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V_2024\Anexos\"/>
    </mc:Choice>
  </mc:AlternateContent>
  <bookViews>
    <workbookView xWindow="0" yWindow="0" windowWidth="25200" windowHeight="10575"/>
  </bookViews>
  <sheets>
    <sheet name="Prin_Prog_T4_2024" sheetId="1" r:id="rId1"/>
  </sheets>
  <definedNames>
    <definedName name="_xlnm._FilterDatabase" localSheetId="0" hidden="1">Prin_Prog_T4_2024!$A$11:$I$222</definedName>
    <definedName name="_xlnm.Print_Area" localSheetId="0">Prin_Prog_T4_2024!$A$1:$I$228</definedName>
    <definedName name="_xlnm.Print_Titles" localSheetId="0">Prin_Prog_T4_2024!$1:$9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 l="1"/>
  <c r="H11" i="1" l="1"/>
</calcChain>
</file>

<file path=xl/sharedStrings.xml><?xml version="1.0" encoding="utf-8"?>
<sst xmlns="http://schemas.openxmlformats.org/spreadsheetml/2006/main" count="236" uniqueCount="223">
  <si>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</si>
  <si>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</si>
  <si>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</si>
  <si>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</si>
  <si>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</si>
  <si>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</si>
  <si>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</si>
  <si>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</si>
  <si>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</si>
  <si>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</si>
  <si>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</si>
  <si>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</si>
  <si>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</si>
  <si>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</si>
  <si>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</si>
  <si>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</si>
  <si>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 xml:space="preserve">Informes sobre la Situación Económica,
las Finanzas Públicas y la Deuda Pública </t>
  </si>
  <si>
    <t>(Millones de pesos)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</si>
  <si>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</si>
  <si>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</si>
  <si>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</si>
  <si>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Ramo / Programa presupuestario</t>
  </si>
  <si>
    <t>Programa de Apoyo para Refugios Especializados para Mujeres Víctimas de Violencia de Género, sus hijas e hijos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</si>
  <si>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</si>
  <si>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</si>
  <si>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</si>
  <si>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</si>
  <si>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Recaudación de las contribuciones federales</t>
  </si>
  <si>
    <t>Programa de Inclusión Financiera</t>
  </si>
  <si>
    <t>Defensa Nacional</t>
  </si>
  <si>
    <t>Operación y desarrollo de la Fuerza Aérea Mexicana</t>
  </si>
  <si>
    <t>Proyectos de infraestructura gubernamental de seguridad nacional</t>
  </si>
  <si>
    <t>Proyectos de Transporte Masivo de Pasajeros</t>
  </si>
  <si>
    <t>Prestación de Servicios Públicos de Transporte Masivo de Personas y Carga Tren Maya</t>
  </si>
  <si>
    <t>PEF 2024</t>
  </si>
  <si>
    <t>Subsidios para las acciones de búsqueda de Personas Desaparecidas y No Localizadas</t>
  </si>
  <si>
    <t>Regulación y supervisión de las entidades del sistema financiero mexicano</t>
  </si>
  <si>
    <t>Agricultura y Desarrollo Rural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</si>
  <si>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</si>
  <si>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</si>
  <si>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</si>
  <si>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</si>
  <si>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Programa de Abasto Social de Leche a cargo de Liconsa, S.A. de C.V.</t>
  </si>
  <si>
    <t>Programa de Abasto Rural a cargo de Diconsa, S.A. de C.V. (DICONSA)</t>
  </si>
  <si>
    <t>Sanidad e Inocuidad Agroalimentaria</t>
  </si>
  <si>
    <t>Programa de Fomento a la Agricultura, Ganadería, Pesca y Acuicultura</t>
  </si>
  <si>
    <t>Precios de Garantía a Productos Alimentarios Básicos</t>
  </si>
  <si>
    <t>Fertilizantes</t>
  </si>
  <si>
    <t>Producción para el Bienestar</t>
  </si>
  <si>
    <t>Infraestructura, 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</si>
  <si>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</si>
  <si>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</si>
  <si>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</si>
  <si>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</si>
  <si>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</si>
  <si>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Servicios relacionados para la liberación del derecho de vía</t>
  </si>
  <si>
    <t>Estudios y Proyectos para la construcción, ampliación, modernización, conservación y operación de infraestructura de comunicaciones y transportes</t>
  </si>
  <si>
    <t>Provisiones para el desarrollo, modernización y rehabilitación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</si>
  <si>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</si>
  <si>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</si>
  <si>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</si>
  <si>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</si>
  <si>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</si>
  <si>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</si>
  <si>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</si>
  <si>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</si>
  <si>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</si>
  <si>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Mantenimiento de infraestructura</t>
  </si>
  <si>
    <t>Proyectos Ferroviarios para Transporte de Carga y Pasajeros</t>
  </si>
  <si>
    <t>Provisiones para la modernización y rehabilitación de la infraestructura aeroportuaria y de conectividad</t>
  </si>
  <si>
    <t>Internet para Todos</t>
  </si>
  <si>
    <t>Sistema Satelital</t>
  </si>
  <si>
    <t>Economía</t>
  </si>
  <si>
    <t>Generación y difusión de información para el consumidor  </t>
  </si>
  <si>
    <t>Protección de los derechos de los consumidores</t>
  </si>
  <si>
    <t>Atención de trámites y servicios a cargo de la Secretaría en las entidades federativas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</si>
  <si>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</si>
  <si>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</si>
  <si>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Negociación, administración y defensa de Tratados y Acuerdos Internacionales de comercio e inversión</t>
  </si>
  <si>
    <t>Promoción y fomento del desarrollo y la innovación de los sectores industrial, comercial y de servicios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</si>
  <si>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</si>
  <si>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</si>
  <si>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</si>
  <si>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</si>
  <si>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</si>
  <si>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</si>
  <si>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</si>
  <si>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</si>
  <si>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</si>
  <si>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mantenimiento 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</si>
  <si>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</si>
  <si>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</si>
  <si>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</si>
  <si>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</si>
  <si>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</si>
  <si>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</si>
  <si>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de Becas de Educación Básica para el Bienestar Benito Juárez</t>
  </si>
  <si>
    <t>Programa de Becas Elisa Acuña</t>
  </si>
  <si>
    <t>Programa para el Desarrollo Profesional Docente</t>
  </si>
  <si>
    <t>Programa de Cultura Física y Deporte</t>
  </si>
  <si>
    <t>La Escuela es Nuestra</t>
  </si>
  <si>
    <t>Jóvenes Escribiendo el Futuro</t>
  </si>
  <si>
    <t>Beca Universal para Estudiantes de Educación Media Superior Benito Juárez</t>
  </si>
  <si>
    <t>Subsidios para organismos descentralizados estatales</t>
  </si>
  <si>
    <t>Apoyos a centros y organizaciones de educación</t>
  </si>
  <si>
    <t>Universidades para el Bienestar Benito Juárez García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</si>
  <si>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</si>
  <si>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</si>
  <si>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</si>
  <si>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</si>
  <si>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</si>
  <si>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</si>
  <si>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</si>
  <si>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</si>
  <si>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</si>
  <si>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</si>
  <si>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</si>
  <si>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Nacional de Reconstrucción</t>
  </si>
  <si>
    <t>Prevención y Control de Sobrepeso, Obesidad y Diabetes</t>
  </si>
  <si>
    <t>Vigilancia epidemiológica</t>
  </si>
  <si>
    <t>Marina</t>
  </si>
  <si>
    <t>Corredor Interoceánico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</si>
  <si>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</si>
  <si>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</si>
  <si>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Provisiones para el desarrollo regional del Istmo de Tehuantepec    </t>
  </si>
  <si>
    <t>Ferrocarril del Istmo de Tehuantepec, S.A. de C.V.</t>
  </si>
  <si>
    <t>Operación y conservación de infraestructura ferroviaria</t>
  </si>
  <si>
    <t> Proyectos ferroviarios para transporte de carga y pasajeros</t>
  </si>
  <si>
    <t>Operación y desarrollo de los cuerpos de seguridad de las Fuerzas Armadas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</si>
  <si>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</si>
  <si>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</si>
  <si>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</si>
  <si>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</si>
  <si>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</si>
  <si>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</si>
  <si>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</si>
  <si>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Jóvenes Construyendo el Futuro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</si>
  <si>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</si>
  <si>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</si>
  <si>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</si>
  <si>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</si>
  <si>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</si>
  <si>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</si>
  <si>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Vivienda Social</t>
  </si>
  <si>
    <t>Programa para Regularizar Asentamientos Humanos</t>
  </si>
  <si>
    <t>Programa de Mejoramiento Urbano (PMU)</t>
  </si>
  <si>
    <t>Regularización y Registro de Actos Jurídicos Agrarios</t>
  </si>
  <si>
    <t>Programa de modernización de los registros públicos de la propiedad y catastros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</si>
  <si>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</si>
  <si>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</si>
  <si>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</si>
  <si>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</si>
  <si>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Protección Forestal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</si>
  <si>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</si>
  <si>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</si>
  <si>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</si>
  <si>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</si>
  <si>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</si>
  <si>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Seguimiento y Evaluación de la Política Ambiental y de Recursos Naturales</t>
  </si>
  <si>
    <t>Programa de Conservación para el Desarrollo Sostenible</t>
  </si>
  <si>
    <t>Agua Potable, Drenaje y Tratamiento</t>
  </si>
  <si>
    <t>Programa de Apoyo a la Infraestructura Hidroagrícola</t>
  </si>
  <si>
    <t>Desarrollo Forestal Sustentable para el Bienestar</t>
  </si>
  <si>
    <t>Programa para la Protección y Restauración de Ecosistemas y Especies Prioritarias</t>
  </si>
  <si>
    <t>Aportaciones a Seguridad Social</t>
  </si>
  <si>
    <t>Programa IMSS-BIENESTAR</t>
  </si>
  <si>
    <t>Bienestar</t>
  </si>
  <si>
    <t>Servicios a grupos con necesidades especiales</t>
  </si>
  <si>
    <t xml:space="preserve">Programa de Apoyo para el Bienestar de las Niñas y Niños, Hijos de Madres Trabajadoras </t>
  </si>
  <si>
    <t>Pensión para el Bienestar de las Personas Adultas Mayores</t>
  </si>
  <si>
    <t>Pensión para el Bienestar de las Personas con Discapacidad Permanente</t>
  </si>
  <si>
    <t>Sembrando Vida</t>
  </si>
  <si>
    <t>Turismo</t>
  </si>
  <si>
    <t>Programa de Calidad y Atención Integral al Turismo</t>
  </si>
  <si>
    <t>Conservación y mantenimiento a los CIP's</t>
  </si>
  <si>
    <t>Fomento y promoción de la inversión en el sector turístico</t>
  </si>
  <si>
    <t>Desarrollo y promoción de proyectos turísticos sustentables</t>
  </si>
  <si>
    <t>Comisión Nacional de los Derechos Humanos</t>
  </si>
  <si>
    <t>Protección y defensa de los Derechos Humanos de las personas indígenas y afrodescendientes privadas de la libertad.</t>
  </si>
  <si>
    <t>Seguridad y Protección Ciudadana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</si>
  <si>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</si>
  <si>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</si>
  <si>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</si>
  <si>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</si>
  <si>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Plataforma México</t>
  </si>
  <si>
    <t>Humanidades, Ciencias, Tecnologías e Innovación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</si>
  <si>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</si>
  <si>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</si>
  <si>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</si>
  <si>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</si>
  <si>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</si>
  <si>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</si>
  <si>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</si>
  <si>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</si>
  <si>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</si>
  <si>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Atención a la salud de personas sin seguridad social</t>
  </si>
  <si>
    <t>Fortalecimiento a la atención médica</t>
  </si>
  <si>
    <t>Atención a la salud y medicamentos gratuitos para la población sin seguridad social laboral</t>
  </si>
  <si>
    <t>Fortalecimiento de la Igualdad Sustantiva entre Mujeres y Hombres</t>
  </si>
  <si>
    <t>Programa para el Adelanto, Bienestar e Igualdad de las Mujeres</t>
  </si>
  <si>
    <t>Cultura</t>
  </si>
  <si>
    <t>Protección y conservación del Patrimonio Cultural</t>
  </si>
  <si>
    <t>Proyectos de infraestructura social del sector cultura</t>
  </si>
  <si>
    <t>Educación y cultura indígena</t>
  </si>
  <si>
    <t>Programa de Apoyos a la Cultura</t>
  </si>
  <si>
    <t>Estímulos a la creación artística, reconocimientos a las trayectorias y apoyo al desarrollo de proyectos culturales</t>
  </si>
  <si>
    <t>Fiscalía General de la República</t>
  </si>
  <si>
    <t>Investigar y perseguir los delitos del orden federal</t>
  </si>
  <si>
    <t>Investigar y perseguir los delitos relativos a la Delincuencia Organizada</t>
  </si>
  <si>
    <t>n.a.: no aplica.</t>
  </si>
  <si>
    <t>-o-: mayor de 500 por ciento.</t>
  </si>
  <si>
    <r>
      <t xml:space="preserve">Observado </t>
    </r>
    <r>
      <rPr>
        <vertAlign val="superscript"/>
        <sz val="11"/>
        <color theme="0"/>
        <rFont val="Geomanist Medium"/>
        <family val="3"/>
      </rPr>
      <t>p_/</t>
    </r>
  </si>
  <si>
    <t>Política y servicios migratorios</t>
  </si>
  <si>
    <t>Control de la operación aduanera</t>
  </si>
  <si>
    <t>Protección Contra Riesgos Sanitarios</t>
  </si>
  <si>
    <t>Programa de Atención a Personas con Discapacidad</t>
  </si>
  <si>
    <t>Seguridad Social Cañeros</t>
  </si>
  <si>
    <t>1_/ Las obras para concluir el Proyecto del Tren Maya, quedaron a cargo del Fondo Nacional de Fomento al Turismo, y de FONATUR Tren Maya, S.A. de C.V.  por lo que, los recursos destinados para la conclusión del proyecto, se reasignaron al Ramo 21 "Turismo"; las obras se entregaran en su momento a la Empresa de Participación Estatal Mayoritaria Tren Maya, S.A. de C.V. sectorizada en la Secretaría de la Defensa Nacional (DOF: 01/03/2024).</t>
  </si>
  <si>
    <t>Cuarto Trimestre de 2024</t>
  </si>
  <si>
    <t>Enero-diciembre 2024</t>
  </si>
  <si>
    <t>Enero - diciembre</t>
  </si>
  <si>
    <r>
      <t xml:space="preserve">Tren Maya </t>
    </r>
    <r>
      <rPr>
        <vertAlign val="superscript"/>
        <sz val="11"/>
        <rFont val="Geomanist Medium"/>
        <family val="3"/>
      </rPr>
      <t>1_/</t>
    </r>
  </si>
  <si>
    <r>
      <t xml:space="preserve">Proyectos de Transporte Masivo de Pasajeros </t>
    </r>
    <r>
      <rPr>
        <vertAlign val="superscript"/>
        <sz val="11"/>
        <rFont val="Geomanist Light"/>
        <family val="3"/>
      </rPr>
      <t>1_/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</si>
</sst>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Geomanist Light"/>
      <family val="3"/>
    </font>
    <font>
      <sz val="10"/>
      <color theme="0"/>
      <name val="Geomanist Light"/>
      <family val="3"/>
    </font>
    <font>
      <sz val="9"/>
      <color theme="1"/>
      <name val="Geomanist Light"/>
      <family val="3"/>
    </font>
    <font>
      <b/>
      <sz val="10"/>
      <name val="Geomanist Light"/>
      <family val="3"/>
    </font>
    <font>
      <b/>
      <sz val="9"/>
      <name val="Geomanist Light"/>
      <family val="3"/>
    </font>
    <font>
      <sz val="9"/>
      <name val="Geomanist Light"/>
      <family val="3"/>
    </font>
    <font>
      <b/>
      <i/>
      <sz val="10"/>
      <name val="Geomanist Light"/>
      <family val="3"/>
    </font>
    <font>
      <i/>
      <sz val="10"/>
      <name val="Geomanist Light"/>
      <family val="3"/>
    </font>
    <font>
      <b/>
      <i/>
      <sz val="9"/>
      <name val="Geomanist Light"/>
      <family val="3"/>
    </font>
    <font>
      <sz val="10"/>
      <name val="Geomanist Medium"/>
      <family val="3"/>
    </font>
    <font>
      <i/>
      <sz val="10"/>
      <name val="Geomanist Medium"/>
      <family val="3"/>
    </font>
    <font>
      <b/>
      <i/>
      <sz val="10"/>
      <name val="Geomanist Medium"/>
      <family val="3"/>
    </font>
    <font>
      <sz val="13"/>
      <color theme="0"/>
      <name val="Geomanist Medium"/>
      <family val="3"/>
    </font>
    <font>
      <sz val="13"/>
      <color theme="0" tint="-0.499984740745262"/>
      <name val="Geomanist Medium"/>
      <family val="3"/>
    </font>
    <font>
      <sz val="12"/>
      <color theme="1"/>
      <name val="Geomanist Medium"/>
      <family val="3"/>
    </font>
    <font>
      <sz val="11"/>
      <name val="Geomanist Light"/>
      <family val="3"/>
    </font>
    <font>
      <sz val="11"/>
      <color theme="0"/>
      <name val="Geomanist Medium"/>
      <family val="3"/>
    </font>
    <font>
      <vertAlign val="superscript"/>
      <sz val="11"/>
      <color theme="0"/>
      <name val="Geomanist Medium"/>
      <family val="3"/>
    </font>
    <font>
      <vertAlign val="superscript"/>
      <sz val="11"/>
      <name val="Geomanist Medium"/>
      <family val="3"/>
    </font>
    <font>
      <vertAlign val="superscript"/>
      <sz val="11"/>
      <name val="Geomanist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165" fontId="4" fillId="0" borderId="0" xfId="1" applyNumberFormat="1" applyFont="1"/>
    <xf numFmtId="0" fontId="4" fillId="0" borderId="0" xfId="0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wrapText="1"/>
    </xf>
    <xf numFmtId="0" fontId="4" fillId="0" borderId="0" xfId="2" applyFont="1" applyFill="1" applyBorder="1" applyAlignment="1">
      <alignment vertical="top"/>
    </xf>
    <xf numFmtId="0" fontId="6" fillId="0" borderId="1" xfId="0" applyFont="1" applyBorder="1" applyAlignment="1">
      <alignment horizontal="left" wrapText="1"/>
    </xf>
    <xf numFmtId="0" fontId="7" fillId="0" borderId="0" xfId="0" applyFont="1" applyFill="1" applyBorder="1" applyAlignment="1">
      <alignment vertical="top"/>
    </xf>
    <xf numFmtId="165" fontId="9" fillId="0" borderId="0" xfId="1" applyNumberFormat="1" applyFont="1"/>
    <xf numFmtId="164" fontId="8" fillId="0" borderId="0" xfId="0" applyNumberFormat="1" applyFont="1"/>
    <xf numFmtId="0" fontId="10" fillId="0" borderId="0" xfId="0" applyFont="1" applyFill="1" applyBorder="1" applyAlignment="1">
      <alignment vertical="top"/>
    </xf>
    <xf numFmtId="165" fontId="11" fillId="0" borderId="0" xfId="1" applyNumberFormat="1" applyFont="1" applyFill="1" applyBorder="1" applyAlignment="1">
      <alignment vertical="top"/>
    </xf>
    <xf numFmtId="0" fontId="9" fillId="0" borderId="0" xfId="0" quotePrefix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165" fontId="14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top" wrapText="1"/>
    </xf>
    <xf numFmtId="0" fontId="20" fillId="2" borderId="0" xfId="2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center" vertical="top"/>
    </xf>
    <xf numFmtId="0" fontId="13" fillId="3" borderId="0" xfId="0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horizontal="right" vertical="top"/>
    </xf>
    <xf numFmtId="0" fontId="13" fillId="0" borderId="6" xfId="0" applyFont="1" applyFill="1" applyBorder="1" applyAlignment="1">
      <alignment vertical="top"/>
    </xf>
    <xf numFmtId="164" fontId="13" fillId="0" borderId="6" xfId="0" applyNumberFormat="1" applyFont="1" applyFill="1" applyBorder="1" applyAlignment="1">
      <alignment vertical="top"/>
    </xf>
    <xf numFmtId="164" fontId="13" fillId="0" borderId="6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/>
    </xf>
    <xf numFmtId="164" fontId="4" fillId="0" borderId="4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164" fontId="13" fillId="0" borderId="4" xfId="0" applyNumberFormat="1" applyFont="1" applyFill="1" applyBorder="1" applyAlignment="1">
      <alignment vertical="top"/>
    </xf>
    <xf numFmtId="164" fontId="13" fillId="0" borderId="4" xfId="0" applyNumberFormat="1" applyFont="1" applyFill="1" applyBorder="1" applyAlignment="1">
      <alignment horizontal="right" vertical="top"/>
    </xf>
    <xf numFmtId="0" fontId="9" fillId="0" borderId="8" xfId="0" applyFont="1" applyFill="1" applyBorder="1" applyAlignment="1">
      <alignment vertical="top"/>
    </xf>
    <xf numFmtId="164" fontId="9" fillId="0" borderId="8" xfId="0" applyNumberFormat="1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20" fillId="2" borderId="3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6" fillId="2" borderId="0" xfId="4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3" customWidth="1"/>
    <col min="2" max="2" width="3.42578125" style="3" customWidth="1"/>
    <col min="3" max="3" width="70.5703125" style="3" customWidth="1"/>
    <col min="4" max="4" width="14.5703125" style="3" customWidth="1"/>
    <col min="5" max="5" width="15" style="3" customWidth="1"/>
    <col min="6" max="6" width="14.140625" style="3" customWidth="1"/>
    <col min="7" max="7" width="1.5703125" style="3" customWidth="1"/>
    <col min="8" max="8" width="12.85546875" style="3" customWidth="1"/>
    <col min="9" max="9" width="16.42578125" style="3" customWidth="1"/>
    <col min="10" max="10" width="14.28515625" style="3" customWidth="1"/>
    <col min="11" max="11" width="14.28515625" style="4" customWidth="1"/>
    <col min="12" max="17" width="14.28515625" style="3" customWidth="1"/>
    <col min="18" max="16384" width="11.42578125" style="3"/>
  </cols>
  <sheetData>
    <row r="1" spans="1:16" s="1" customFormat="1" ht="45.75" customHeight="1" x14ac:dyDescent="0.2">
      <c r="A1" s="54" t="s">
        <v>16</v>
      </c>
      <c r="B1" s="54"/>
      <c r="C1" s="54"/>
      <c r="D1" s="49" t="s">
        <v>218</v>
      </c>
      <c r="E1" s="49"/>
      <c r="F1" s="49"/>
      <c r="K1" s="2"/>
    </row>
    <row r="2" spans="1:16" s="1" customFormat="1" ht="30" customHeight="1" x14ac:dyDescent="0.3">
      <c r="A2" s="50" t="s">
        <v>18</v>
      </c>
      <c r="B2" s="50"/>
      <c r="C2" s="50"/>
      <c r="D2" s="50"/>
      <c r="E2" s="50"/>
      <c r="F2" s="50"/>
      <c r="G2" s="50"/>
      <c r="H2" s="50"/>
      <c r="I2" s="50"/>
      <c r="K2" s="2"/>
    </row>
    <row r="3" spans="1:16" ht="15.75" customHeight="1" x14ac:dyDescent="0.3">
      <c r="A3" s="52" t="s">
        <v>219</v>
      </c>
      <c r="B3" s="52"/>
      <c r="C3" s="52"/>
      <c r="D3" s="52"/>
      <c r="E3" s="52"/>
      <c r="F3" s="52"/>
      <c r="G3" s="52"/>
      <c r="H3" s="52"/>
      <c r="I3" s="52"/>
    </row>
    <row r="4" spans="1:16" ht="17.25" customHeight="1" thickBot="1" x14ac:dyDescent="0.25">
      <c r="A4" s="53" t="s">
        <v>17</v>
      </c>
      <c r="B4" s="53"/>
      <c r="C4" s="53"/>
      <c r="D4" s="53"/>
      <c r="E4" s="53"/>
      <c r="F4" s="53"/>
      <c r="G4" s="53"/>
      <c r="H4" s="53"/>
      <c r="I4" s="53"/>
    </row>
    <row r="5" spans="1:16" ht="4.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6" s="6" customFormat="1" ht="37.5" customHeight="1" x14ac:dyDescent="0.2">
      <c r="A6" s="55" t="s">
        <v>21</v>
      </c>
      <c r="B6" s="55"/>
      <c r="C6" s="55"/>
      <c r="D6" s="24" t="s">
        <v>8</v>
      </c>
      <c r="E6" s="56" t="s">
        <v>220</v>
      </c>
      <c r="F6" s="56"/>
      <c r="G6" s="25"/>
      <c r="H6" s="51" t="s">
        <v>1</v>
      </c>
      <c r="I6" s="51"/>
      <c r="K6" s="4"/>
    </row>
    <row r="7" spans="1:16" s="6" customFormat="1" ht="44.25" customHeight="1" x14ac:dyDescent="0.2">
      <c r="A7" s="55"/>
      <c r="B7" s="55"/>
      <c r="C7" s="55"/>
      <c r="D7" s="26" t="s">
        <v>34</v>
      </c>
      <c r="E7" s="27" t="s">
        <v>0</v>
      </c>
      <c r="F7" s="27" t="s">
        <v>211</v>
      </c>
      <c r="G7" s="25"/>
      <c r="H7" s="28" t="s">
        <v>2</v>
      </c>
      <c r="I7" s="27" t="s">
        <v>3</v>
      </c>
      <c r="K7" s="4"/>
    </row>
    <row r="8" spans="1:16" s="6" customFormat="1" ht="16.5" x14ac:dyDescent="0.2">
      <c r="A8" s="55"/>
      <c r="B8" s="55"/>
      <c r="C8" s="55"/>
      <c r="D8" s="29" t="s">
        <v>4</v>
      </c>
      <c r="E8" s="29" t="s">
        <v>5</v>
      </c>
      <c r="F8" s="29" t="s">
        <v>10</v>
      </c>
      <c r="G8" s="29"/>
      <c r="H8" s="29" t="s">
        <v>11</v>
      </c>
      <c r="I8" s="29" t="s">
        <v>12</v>
      </c>
      <c r="K8" s="4"/>
    </row>
    <row r="9" spans="1:16" ht="5.25" customHeight="1" thickBot="1" x14ac:dyDescent="0.25">
      <c r="A9" s="7"/>
      <c r="B9" s="7"/>
      <c r="C9" s="7"/>
      <c r="D9" s="7"/>
      <c r="E9" s="7"/>
      <c r="F9" s="7"/>
      <c r="G9" s="7"/>
      <c r="H9" s="7"/>
      <c r="I9" s="7"/>
    </row>
    <row r="10" spans="1:16" s="8" customFormat="1" ht="5.25" customHeight="1" thickBot="1" x14ac:dyDescent="0.25">
      <c r="A10" s="43"/>
      <c r="B10" s="43"/>
      <c r="C10" s="43"/>
      <c r="D10" s="44"/>
      <c r="E10" s="44"/>
      <c r="F10" s="44"/>
      <c r="G10" s="44"/>
      <c r="H10" s="44"/>
      <c r="I10" s="44"/>
      <c r="K10" s="9"/>
      <c r="L10" s="10"/>
      <c r="M10" s="10"/>
      <c r="N10" s="10"/>
      <c r="O10" s="10"/>
    </row>
    <row r="11" spans="1:16" s="20" customFormat="1" ht="13.5" x14ac:dyDescent="0.2">
      <c r="A11" s="30" t="s">
        <v>6</v>
      </c>
      <c r="B11" s="30"/>
      <c r="C11" s="30"/>
      <c r="D11" s="31">
        <f>+D12+D20+D22+D28+D34+D46+D72+D81+D106+D123+D138+D146+D157+D173+D176++D182+D189+D191+D197+D201+D213+D220</f>
        <v>1749003.5710629998</v>
      </c>
      <c r="E11" s="31">
        <f t="shared" ref="E11:F11" si="0">+E12+E20+E22+E28+E34+E46+E72+E81+E106+E123+E138+E146+E157+E173+E176++E182+E189+E191+E197+E201+E213+E220</f>
        <v>1943396.1960780104</v>
      </c>
      <c r="F11" s="31">
        <f t="shared" si="0"/>
        <v>1856829.08722786</v>
      </c>
      <c r="G11" s="31"/>
      <c r="H11" s="32">
        <f t="shared" ref="H11" si="1">IF(AND(F11=0,D11&gt;0),"n.a.",IF(AND(F11=0,D11&lt;0),"n.a.",IF(OR(F11=0,D11=0),"              n.a.",IF(OR((AND(F11&lt;0,D11&gt;0)),(AND(F11&gt;0,D11&lt;0))),"                n.a.",IF(((F11/D11))*100&gt;500,"             -o-",((F11/D11))*100)))))</f>
        <v>106.16496832532631</v>
      </c>
      <c r="I11" s="32">
        <f t="shared" ref="I11" si="2">IF(AND(F11=0,E11&gt;0),"n.a.",IF(AND(F11=0,E11&lt;0),"n.a.",IF(OR(F11=0,E11=0),"              n.a.",IF(OR((AND(F11&lt;0,E11&gt;0)),(AND(F11&gt;0,E11&lt;0))),"                n.a.",IF(((F11/E11))*100&gt;500,"             -o-",((F11/E11))*100)))))</f>
        <v>95.545575882835806</v>
      </c>
      <c r="J11" s="21"/>
      <c r="K11" s="21"/>
      <c r="L11" s="21"/>
      <c r="M11" s="21"/>
      <c r="N11" s="21"/>
      <c r="O11" s="21"/>
      <c r="P11" s="21"/>
    </row>
    <row r="12" spans="1:16" s="11" customFormat="1" ht="13.5" x14ac:dyDescent="0.2">
      <c r="A12" s="33" t="s">
        <v>9</v>
      </c>
      <c r="B12" s="33"/>
      <c r="C12" s="33"/>
      <c r="D12" s="34">
        <v>5020.2561450000003</v>
      </c>
      <c r="E12" s="34">
        <v>14298.563607119993</v>
      </c>
      <c r="F12" s="34">
        <v>11446.626532310007</v>
      </c>
      <c r="G12" s="34"/>
      <c r="H12" s="35">
        <f t="shared" ref="H12:H75" si="3">IF(AND(F12=0,D12&gt;0),"n.a.",IF(AND(F12=0,D12&lt;0),"n.a.",IF(OR(F12=0,D12=0),"              n.a.",IF(OR((AND(F12&lt;0,D12&gt;0)),(AND(F12&gt;0,D12&lt;0))),"                n.a.",IF(((F12/D12))*100&gt;500,"             -o-",((F12/D12))*100)))))</f>
        <v>228.0088147237357</v>
      </c>
      <c r="I12" s="35">
        <f t="shared" ref="I12:I75" si="4">IF(AND(F12=0,E12&gt;0),"n.a.",IF(AND(F12=0,E12&lt;0),"n.a.",IF(OR(F12=0,E12=0),"              n.a.",IF(OR((AND(F12&lt;0,E12&gt;0)),(AND(F12&gt;0,E12&lt;0))),"                n.a.",IF(((F12/E12))*100&gt;500,"             -o-",((F12/E12))*100)))))</f>
        <v>80.054380613519399</v>
      </c>
      <c r="K12" s="12"/>
    </row>
    <row r="13" spans="1:16" s="11" customFormat="1" x14ac:dyDescent="0.2">
      <c r="A13" s="3"/>
      <c r="B13" s="36" t="s">
        <v>212</v>
      </c>
      <c r="C13" s="36"/>
      <c r="D13" s="38">
        <v>2011.0724949999999</v>
      </c>
      <c r="E13" s="38">
        <v>11302.330143589996</v>
      </c>
      <c r="F13" s="38">
        <v>8696.4328290500089</v>
      </c>
      <c r="G13" s="38"/>
      <c r="H13" s="39">
        <f t="shared" si="3"/>
        <v>432.42761514919977</v>
      </c>
      <c r="I13" s="39">
        <f t="shared" si="4"/>
        <v>76.94371619450618</v>
      </c>
      <c r="K13" s="12"/>
    </row>
    <row r="14" spans="1:16" s="11" customFormat="1" x14ac:dyDescent="0.2">
      <c r="A14" s="3"/>
      <c r="B14" s="36" t="s">
        <v>14</v>
      </c>
      <c r="C14" s="36"/>
      <c r="D14" s="38">
        <v>292.83434199999999</v>
      </c>
      <c r="E14" s="38">
        <v>299.77406364000001</v>
      </c>
      <c r="F14" s="38">
        <v>265.07527498000002</v>
      </c>
      <c r="G14" s="38"/>
      <c r="H14" s="39">
        <f t="shared" si="3"/>
        <v>90.520556151163461</v>
      </c>
      <c r="I14" s="39">
        <f t="shared" si="4"/>
        <v>88.42501975031773</v>
      </c>
      <c r="K14" s="12"/>
    </row>
    <row r="15" spans="1:16" s="11" customFormat="1" x14ac:dyDescent="0.2">
      <c r="A15" s="3"/>
      <c r="B15" s="36" t="s">
        <v>19</v>
      </c>
      <c r="C15" s="36"/>
      <c r="D15" s="38">
        <v>363.51594699999998</v>
      </c>
      <c r="E15" s="38">
        <v>326.68659387000002</v>
      </c>
      <c r="F15" s="38">
        <v>311.05205749999999</v>
      </c>
      <c r="G15" s="38"/>
      <c r="H15" s="39">
        <f t="shared" si="3"/>
        <v>85.567651176524592</v>
      </c>
      <c r="I15" s="39">
        <f t="shared" si="4"/>
        <v>95.214209378845354</v>
      </c>
      <c r="K15" s="12"/>
    </row>
    <row r="16" spans="1:16" s="11" customFormat="1" x14ac:dyDescent="0.2">
      <c r="A16" s="3"/>
      <c r="B16" s="36" t="s">
        <v>20</v>
      </c>
      <c r="C16" s="36"/>
      <c r="D16" s="38">
        <v>853.25242900000001</v>
      </c>
      <c r="E16" s="38">
        <v>1189.8557298900002</v>
      </c>
      <c r="F16" s="38">
        <v>1053.4286123899999</v>
      </c>
      <c r="G16" s="38"/>
      <c r="H16" s="39">
        <f t="shared" si="3"/>
        <v>123.46037076326914</v>
      </c>
      <c r="I16" s="39">
        <f t="shared" si="4"/>
        <v>88.53414627732954</v>
      </c>
      <c r="K16" s="12"/>
    </row>
    <row r="17" spans="1:11" s="11" customFormat="1" x14ac:dyDescent="0.2">
      <c r="A17" s="3"/>
      <c r="B17" s="36" t="s">
        <v>15</v>
      </c>
      <c r="C17" s="36"/>
      <c r="D17" s="38">
        <v>159.26181</v>
      </c>
      <c r="E17" s="38">
        <v>169.73481380000001</v>
      </c>
      <c r="F17" s="38">
        <v>163.26863768000001</v>
      </c>
      <c r="G17" s="38"/>
      <c r="H17" s="39">
        <f t="shared" si="3"/>
        <v>102.51587475993146</v>
      </c>
      <c r="I17" s="39">
        <f t="shared" si="4"/>
        <v>96.190424359483998</v>
      </c>
      <c r="K17" s="12"/>
    </row>
    <row r="18" spans="1:11" s="11" customFormat="1" x14ac:dyDescent="0.2">
      <c r="A18" s="3"/>
      <c r="B18" s="36" t="s">
        <v>35</v>
      </c>
      <c r="C18" s="36"/>
      <c r="D18" s="38">
        <v>854.64512400000001</v>
      </c>
      <c r="E18" s="38">
        <v>524.95037614000012</v>
      </c>
      <c r="F18" s="38">
        <v>508.40132764000003</v>
      </c>
      <c r="G18" s="38"/>
      <c r="H18" s="39">
        <f t="shared" si="3"/>
        <v>59.486834168142991</v>
      </c>
      <c r="I18" s="39">
        <f t="shared" si="4"/>
        <v>96.847502306468186</v>
      </c>
      <c r="K18" s="12"/>
    </row>
    <row r="19" spans="1:11" s="11" customFormat="1" ht="24.95" customHeight="1" x14ac:dyDescent="0.2">
      <c r="A19" s="3"/>
      <c r="B19" s="46" t="s">
        <v>22</v>
      </c>
      <c r="C19" s="46"/>
      <c r="D19" s="38">
        <v>485.67399799999998</v>
      </c>
      <c r="E19" s="38">
        <v>485.23188619000001</v>
      </c>
      <c r="F19" s="38">
        <v>448.96779306999997</v>
      </c>
      <c r="G19" s="38"/>
      <c r="H19" s="39">
        <f t="shared" si="3"/>
        <v>92.442213278628103</v>
      </c>
      <c r="I19" s="39">
        <f t="shared" si="4"/>
        <v>92.526440625173535</v>
      </c>
      <c r="K19" s="12"/>
    </row>
    <row r="20" spans="1:11" s="11" customFormat="1" ht="13.5" x14ac:dyDescent="0.2">
      <c r="A20" s="33" t="s">
        <v>23</v>
      </c>
      <c r="B20" s="33"/>
      <c r="C20" s="33"/>
      <c r="D20" s="34">
        <v>5574.0062520000001</v>
      </c>
      <c r="E20" s="34">
        <v>6028.0486456699937</v>
      </c>
      <c r="F20" s="34">
        <v>5487.9129766299993</v>
      </c>
      <c r="G20" s="34"/>
      <c r="H20" s="35">
        <f t="shared" si="3"/>
        <v>98.455450685239015</v>
      </c>
      <c r="I20" s="35">
        <f t="shared" si="4"/>
        <v>91.039626572556301</v>
      </c>
      <c r="K20" s="12"/>
    </row>
    <row r="21" spans="1:11" s="11" customFormat="1" x14ac:dyDescent="0.2">
      <c r="A21" s="3"/>
      <c r="B21" s="36" t="s">
        <v>24</v>
      </c>
      <c r="C21" s="36"/>
      <c r="D21" s="38">
        <v>5574.0062520000001</v>
      </c>
      <c r="E21" s="38">
        <v>6028.0486456699937</v>
      </c>
      <c r="F21" s="38">
        <v>5487.9129766299993</v>
      </c>
      <c r="G21" s="38"/>
      <c r="H21" s="39">
        <f t="shared" si="3"/>
        <v>98.455450685239015</v>
      </c>
      <c r="I21" s="39">
        <f t="shared" si="4"/>
        <v>91.039626572556301</v>
      </c>
      <c r="K21" s="12"/>
    </row>
    <row r="22" spans="1:11" s="11" customFormat="1" ht="13.5" x14ac:dyDescent="0.2">
      <c r="A22" s="33" t="s">
        <v>25</v>
      </c>
      <c r="B22" s="33"/>
      <c r="C22" s="33"/>
      <c r="D22" s="34">
        <v>16670.833028999998</v>
      </c>
      <c r="E22" s="34">
        <v>26914.322393409999</v>
      </c>
      <c r="F22" s="34">
        <v>25736.900336069997</v>
      </c>
      <c r="G22" s="34"/>
      <c r="H22" s="35">
        <f t="shared" si="3"/>
        <v>154.3828091331668</v>
      </c>
      <c r="I22" s="35">
        <f t="shared" si="4"/>
        <v>95.625295557772262</v>
      </c>
      <c r="K22" s="12"/>
    </row>
    <row r="23" spans="1:11" s="11" customFormat="1" x14ac:dyDescent="0.2">
      <c r="A23" s="3"/>
      <c r="B23" s="36" t="s">
        <v>26</v>
      </c>
      <c r="C23" s="36"/>
      <c r="D23" s="38">
        <v>596.77556900000002</v>
      </c>
      <c r="E23" s="38">
        <v>639.96555853000007</v>
      </c>
      <c r="F23" s="38">
        <v>619.76713072000007</v>
      </c>
      <c r="G23" s="38"/>
      <c r="H23" s="39">
        <f t="shared" si="3"/>
        <v>103.85263119241399</v>
      </c>
      <c r="I23" s="39">
        <f t="shared" si="4"/>
        <v>96.843825805814348</v>
      </c>
      <c r="K23" s="12"/>
    </row>
    <row r="24" spans="1:11" s="11" customFormat="1" x14ac:dyDescent="0.2">
      <c r="A24" s="3"/>
      <c r="B24" s="36" t="s">
        <v>213</v>
      </c>
      <c r="C24" s="36"/>
      <c r="D24" s="38">
        <v>1985.973876</v>
      </c>
      <c r="E24" s="38">
        <v>5177.5126198400003</v>
      </c>
      <c r="F24" s="38">
        <v>5087.2076562399989</v>
      </c>
      <c r="G24" s="38"/>
      <c r="H24" s="39">
        <f t="shared" si="3"/>
        <v>256.15682651809459</v>
      </c>
      <c r="I24" s="39">
        <f t="shared" si="4"/>
        <v>98.255823399561464</v>
      </c>
      <c r="K24" s="12"/>
    </row>
    <row r="25" spans="1:11" s="11" customFormat="1" x14ac:dyDescent="0.2">
      <c r="A25" s="3"/>
      <c r="B25" s="36" t="s">
        <v>27</v>
      </c>
      <c r="C25" s="36"/>
      <c r="D25" s="38">
        <v>10356.854649999999</v>
      </c>
      <c r="E25" s="38">
        <v>12159.65269166</v>
      </c>
      <c r="F25" s="38">
        <v>11567.090977189999</v>
      </c>
      <c r="G25" s="38"/>
      <c r="H25" s="39">
        <f t="shared" si="3"/>
        <v>111.68536556791399</v>
      </c>
      <c r="I25" s="39">
        <f t="shared" si="4"/>
        <v>95.126820399431111</v>
      </c>
      <c r="K25" s="12"/>
    </row>
    <row r="26" spans="1:11" s="11" customFormat="1" x14ac:dyDescent="0.2">
      <c r="A26" s="3"/>
      <c r="B26" s="36" t="s">
        <v>28</v>
      </c>
      <c r="C26" s="36"/>
      <c r="D26" s="38">
        <v>2355.808207</v>
      </c>
      <c r="E26" s="38">
        <v>6597.3881979999996</v>
      </c>
      <c r="F26" s="38">
        <v>6597.3881979999996</v>
      </c>
      <c r="G26" s="38"/>
      <c r="H26" s="39">
        <f t="shared" si="3"/>
        <v>280.04776358264888</v>
      </c>
      <c r="I26" s="39">
        <f t="shared" si="4"/>
        <v>100</v>
      </c>
      <c r="K26" s="12"/>
    </row>
    <row r="27" spans="1:11" s="11" customFormat="1" x14ac:dyDescent="0.2">
      <c r="A27" s="3"/>
      <c r="B27" s="36" t="s">
        <v>36</v>
      </c>
      <c r="C27" s="36"/>
      <c r="D27" s="38">
        <v>1375.4207269999999</v>
      </c>
      <c r="E27" s="38">
        <v>2339.803325379999</v>
      </c>
      <c r="F27" s="38">
        <v>1865.4463739200005</v>
      </c>
      <c r="G27" s="38"/>
      <c r="H27" s="39">
        <f t="shared" si="3"/>
        <v>135.62732750064197</v>
      </c>
      <c r="I27" s="39">
        <f t="shared" si="4"/>
        <v>79.726631451685805</v>
      </c>
      <c r="K27" s="12"/>
    </row>
    <row r="28" spans="1:11" s="11" customFormat="1" ht="13.5" x14ac:dyDescent="0.2">
      <c r="A28" s="33" t="s">
        <v>29</v>
      </c>
      <c r="B28" s="33"/>
      <c r="C28" s="33"/>
      <c r="D28" s="34">
        <v>135705.94442799999</v>
      </c>
      <c r="E28" s="34">
        <v>121659.35761140002</v>
      </c>
      <c r="F28" s="34">
        <v>88833.351108780014</v>
      </c>
      <c r="G28" s="34"/>
      <c r="H28" s="35">
        <f t="shared" si="3"/>
        <v>65.460176769125496</v>
      </c>
      <c r="I28" s="35">
        <f t="shared" si="4"/>
        <v>73.018099760585898</v>
      </c>
      <c r="K28" s="12"/>
    </row>
    <row r="29" spans="1:11" s="11" customFormat="1" x14ac:dyDescent="0.2">
      <c r="A29" s="3"/>
      <c r="B29" s="36" t="s">
        <v>30</v>
      </c>
      <c r="C29" s="36"/>
      <c r="D29" s="38">
        <v>9768.6820709999993</v>
      </c>
      <c r="E29" s="38">
        <v>49111.96881204001</v>
      </c>
      <c r="F29" s="38">
        <v>28264.567993580011</v>
      </c>
      <c r="G29" s="38"/>
      <c r="H29" s="39">
        <f t="shared" si="3"/>
        <v>289.33860052102835</v>
      </c>
      <c r="I29" s="39">
        <f t="shared" si="4"/>
        <v>57.551282665440262</v>
      </c>
      <c r="K29" s="12"/>
    </row>
    <row r="30" spans="1:11" s="11" customFormat="1" x14ac:dyDescent="0.2">
      <c r="A30" s="3"/>
      <c r="B30" s="36" t="s">
        <v>31</v>
      </c>
      <c r="C30" s="36"/>
      <c r="D30" s="38">
        <v>0</v>
      </c>
      <c r="E30" s="38">
        <v>35614.739059080021</v>
      </c>
      <c r="F30" s="38">
        <v>30656.094597790005</v>
      </c>
      <c r="G30" s="38"/>
      <c r="H30" s="39" t="str">
        <f t="shared" si="3"/>
        <v xml:space="preserve">              n.a.</v>
      </c>
      <c r="I30" s="39">
        <f t="shared" si="4"/>
        <v>86.076987808153532</v>
      </c>
      <c r="K30" s="12"/>
    </row>
    <row r="31" spans="1:11" s="23" customFormat="1" ht="17.25" x14ac:dyDescent="0.2">
      <c r="A31" s="20"/>
      <c r="B31" s="40" t="s">
        <v>221</v>
      </c>
      <c r="C31" s="40"/>
      <c r="D31" s="41">
        <v>125937.262357</v>
      </c>
      <c r="E31" s="41">
        <v>36932.649740279994</v>
      </c>
      <c r="F31" s="41">
        <v>29912.688517410003</v>
      </c>
      <c r="G31" s="41"/>
      <c r="H31" s="42">
        <f t="shared" si="3"/>
        <v>23.752055553355735</v>
      </c>
      <c r="I31" s="42">
        <f t="shared" si="4"/>
        <v>80.992532969510208</v>
      </c>
      <c r="K31" s="22"/>
    </row>
    <row r="32" spans="1:11" s="11" customFormat="1" x14ac:dyDescent="0.2">
      <c r="A32" s="3"/>
      <c r="B32" s="45"/>
      <c r="C32" s="36" t="s">
        <v>32</v>
      </c>
      <c r="D32" s="38">
        <v>119999.99999900001</v>
      </c>
      <c r="E32" s="38">
        <v>24027.254883789996</v>
      </c>
      <c r="F32" s="38">
        <v>17483.70042048</v>
      </c>
      <c r="G32" s="38"/>
      <c r="H32" s="39">
        <f t="shared" si="3"/>
        <v>14.569750350521412</v>
      </c>
      <c r="I32" s="39">
        <f t="shared" si="4"/>
        <v>72.766117082627659</v>
      </c>
      <c r="K32" s="12"/>
    </row>
    <row r="33" spans="1:11" s="11" customFormat="1" x14ac:dyDescent="0.2">
      <c r="A33" s="3"/>
      <c r="B33" s="3"/>
      <c r="C33" s="36" t="s">
        <v>33</v>
      </c>
      <c r="D33" s="38">
        <v>5937.2623579999999</v>
      </c>
      <c r="E33" s="38">
        <v>12905.39485649</v>
      </c>
      <c r="F33" s="38">
        <v>12428.988096930001</v>
      </c>
      <c r="G33" s="38"/>
      <c r="H33" s="39">
        <f t="shared" si="3"/>
        <v>209.33870439770789</v>
      </c>
      <c r="I33" s="39">
        <f t="shared" si="4"/>
        <v>96.308468164998303</v>
      </c>
      <c r="K33" s="12"/>
    </row>
    <row r="34" spans="1:11" s="11" customFormat="1" ht="13.5" x14ac:dyDescent="0.2">
      <c r="A34" s="33" t="s">
        <v>37</v>
      </c>
      <c r="B34" s="33"/>
      <c r="C34" s="33"/>
      <c r="D34" s="34">
        <v>67705.784146999998</v>
      </c>
      <c r="E34" s="34">
        <v>63911.369063050006</v>
      </c>
      <c r="F34" s="34">
        <v>63377.314306930006</v>
      </c>
      <c r="G34" s="34"/>
      <c r="H34" s="35">
        <f t="shared" si="3"/>
        <v>93.606942309873858</v>
      </c>
      <c r="I34" s="35">
        <f t="shared" si="4"/>
        <v>99.16438223128479</v>
      </c>
      <c r="K34" s="12"/>
    </row>
    <row r="35" spans="1:11" s="11" customFormat="1" x14ac:dyDescent="0.2">
      <c r="A35" s="3"/>
      <c r="B35" s="36" t="s">
        <v>38</v>
      </c>
      <c r="C35" s="36"/>
      <c r="D35" s="38">
        <v>3618.6155440000002</v>
      </c>
      <c r="E35" s="38">
        <v>3914.0986969999999</v>
      </c>
      <c r="F35" s="38">
        <v>3914.0986969999999</v>
      </c>
      <c r="G35" s="38"/>
      <c r="H35" s="39">
        <f t="shared" si="3"/>
        <v>108.16564095873457</v>
      </c>
      <c r="I35" s="39">
        <f t="shared" si="4"/>
        <v>100</v>
      </c>
      <c r="K35" s="12"/>
    </row>
    <row r="36" spans="1:11" s="11" customFormat="1" x14ac:dyDescent="0.2">
      <c r="A36" s="3"/>
      <c r="B36" s="36" t="s">
        <v>39</v>
      </c>
      <c r="C36" s="36"/>
      <c r="D36" s="38">
        <v>5008.6272289999997</v>
      </c>
      <c r="E36" s="38">
        <v>5087.048322190004</v>
      </c>
      <c r="F36" s="38">
        <v>5078.0522751600047</v>
      </c>
      <c r="G36" s="38"/>
      <c r="H36" s="39">
        <f t="shared" si="3"/>
        <v>101.38610926678737</v>
      </c>
      <c r="I36" s="39">
        <f t="shared" si="4"/>
        <v>99.823157822371016</v>
      </c>
      <c r="K36" s="12"/>
    </row>
    <row r="37" spans="1:11" s="11" customFormat="1" x14ac:dyDescent="0.2">
      <c r="A37" s="3"/>
      <c r="B37" s="36" t="s">
        <v>40</v>
      </c>
      <c r="C37" s="36"/>
      <c r="D37" s="38">
        <v>1750.2399789999999</v>
      </c>
      <c r="E37" s="38">
        <v>1727.6547279599999</v>
      </c>
      <c r="F37" s="38">
        <v>1682.4862940800003</v>
      </c>
      <c r="G37" s="38"/>
      <c r="H37" s="39">
        <f t="shared" si="3"/>
        <v>96.1288917101122</v>
      </c>
      <c r="I37" s="39">
        <f t="shared" si="4"/>
        <v>97.385563611235327</v>
      </c>
      <c r="K37" s="12"/>
    </row>
    <row r="38" spans="1:11" s="11" customFormat="1" ht="24.95" customHeight="1" x14ac:dyDescent="0.2">
      <c r="A38" s="3"/>
      <c r="B38" s="46" t="s">
        <v>41</v>
      </c>
      <c r="C38" s="46"/>
      <c r="D38" s="38">
        <v>1883.067597</v>
      </c>
      <c r="E38" s="38">
        <v>2839.0217333999985</v>
      </c>
      <c r="F38" s="38">
        <v>2361.99011174</v>
      </c>
      <c r="G38" s="38"/>
      <c r="H38" s="39">
        <f t="shared" si="3"/>
        <v>125.43310264076514</v>
      </c>
      <c r="I38" s="39">
        <f t="shared" si="4"/>
        <v>83.197324062443585</v>
      </c>
      <c r="K38" s="12"/>
    </row>
    <row r="39" spans="1:11" s="11" customFormat="1" x14ac:dyDescent="0.2">
      <c r="A39" s="3"/>
      <c r="B39" s="36" t="s">
        <v>42</v>
      </c>
      <c r="C39" s="36"/>
      <c r="D39" s="38">
        <v>1424.9586750000001</v>
      </c>
      <c r="E39" s="38">
        <v>1424.9586750000001</v>
      </c>
      <c r="F39" s="38">
        <v>1424.9586750000001</v>
      </c>
      <c r="G39" s="38"/>
      <c r="H39" s="39">
        <f t="shared" si="3"/>
        <v>100</v>
      </c>
      <c r="I39" s="39">
        <f t="shared" si="4"/>
        <v>100</v>
      </c>
      <c r="K39" s="12"/>
    </row>
    <row r="40" spans="1:11" s="11" customFormat="1" x14ac:dyDescent="0.2">
      <c r="A40" s="3"/>
      <c r="B40" s="36" t="s">
        <v>43</v>
      </c>
      <c r="C40" s="36"/>
      <c r="D40" s="38">
        <v>2465.908711</v>
      </c>
      <c r="E40" s="38">
        <v>2170.4255579999999</v>
      </c>
      <c r="F40" s="38">
        <v>2170.4255579999999</v>
      </c>
      <c r="G40" s="38"/>
      <c r="H40" s="39">
        <f t="shared" si="3"/>
        <v>88.017271211951197</v>
      </c>
      <c r="I40" s="39">
        <f t="shared" si="4"/>
        <v>100</v>
      </c>
      <c r="K40" s="12"/>
    </row>
    <row r="41" spans="1:11" s="11" customFormat="1" x14ac:dyDescent="0.2">
      <c r="A41" s="3"/>
      <c r="B41" s="36" t="s">
        <v>44</v>
      </c>
      <c r="C41" s="36"/>
      <c r="D41" s="38">
        <v>3505.4830539999998</v>
      </c>
      <c r="E41" s="38">
        <v>3815.36828229</v>
      </c>
      <c r="F41" s="38">
        <v>3815.2531990399998</v>
      </c>
      <c r="G41" s="38"/>
      <c r="H41" s="39">
        <f t="shared" si="3"/>
        <v>108.83673206425945</v>
      </c>
      <c r="I41" s="39">
        <f t="shared" si="4"/>
        <v>99.996983692228753</v>
      </c>
      <c r="K41" s="12"/>
    </row>
    <row r="42" spans="1:11" s="11" customFormat="1" x14ac:dyDescent="0.2">
      <c r="A42" s="3"/>
      <c r="B42" s="36" t="s">
        <v>45</v>
      </c>
      <c r="C42" s="36"/>
      <c r="D42" s="38">
        <v>1770.232051</v>
      </c>
      <c r="E42" s="38">
        <v>1657.0143931500002</v>
      </c>
      <c r="F42" s="38">
        <v>1656.9288690799999</v>
      </c>
      <c r="G42" s="38"/>
      <c r="H42" s="39">
        <f t="shared" si="3"/>
        <v>93.599529403165221</v>
      </c>
      <c r="I42" s="39">
        <f t="shared" si="4"/>
        <v>99.994838664627551</v>
      </c>
      <c r="K42" s="12"/>
    </row>
    <row r="43" spans="1:11" s="11" customFormat="1" x14ac:dyDescent="0.2">
      <c r="A43" s="3"/>
      <c r="B43" s="36" t="s">
        <v>46</v>
      </c>
      <c r="C43" s="36"/>
      <c r="D43" s="38">
        <v>12534.195172</v>
      </c>
      <c r="E43" s="38">
        <v>10446.833332</v>
      </c>
      <c r="F43" s="38">
        <v>10446.833332</v>
      </c>
      <c r="G43" s="38"/>
      <c r="H43" s="39">
        <f t="shared" si="3"/>
        <v>83.346662379544441</v>
      </c>
      <c r="I43" s="39">
        <f t="shared" si="4"/>
        <v>100</v>
      </c>
      <c r="K43" s="12"/>
    </row>
    <row r="44" spans="1:11" s="11" customFormat="1" x14ac:dyDescent="0.2">
      <c r="A44" s="3"/>
      <c r="B44" s="36" t="s">
        <v>47</v>
      </c>
      <c r="C44" s="36"/>
      <c r="D44" s="38">
        <v>17489.243340000001</v>
      </c>
      <c r="E44" s="38">
        <v>14786.025168019998</v>
      </c>
      <c r="F44" s="38">
        <v>14784.44790445</v>
      </c>
      <c r="G44" s="38"/>
      <c r="H44" s="39">
        <f t="shared" si="3"/>
        <v>84.534519973406702</v>
      </c>
      <c r="I44" s="39">
        <f t="shared" si="4"/>
        <v>99.989332741206141</v>
      </c>
      <c r="K44" s="12"/>
    </row>
    <row r="45" spans="1:11" s="11" customFormat="1" x14ac:dyDescent="0.2">
      <c r="A45" s="3"/>
      <c r="B45" s="36" t="s">
        <v>48</v>
      </c>
      <c r="C45" s="36"/>
      <c r="D45" s="38">
        <v>16255.212794999999</v>
      </c>
      <c r="E45" s="38">
        <v>16042.92017404</v>
      </c>
      <c r="F45" s="38">
        <v>16041.839391380001</v>
      </c>
      <c r="G45" s="38"/>
      <c r="H45" s="39">
        <f t="shared" si="3"/>
        <v>98.687353981083348</v>
      </c>
      <c r="I45" s="39">
        <f t="shared" si="4"/>
        <v>99.993263179968011</v>
      </c>
      <c r="K45" s="12"/>
    </row>
    <row r="46" spans="1:11" s="11" customFormat="1" ht="13.5" x14ac:dyDescent="0.2">
      <c r="A46" s="33" t="s">
        <v>49</v>
      </c>
      <c r="B46" s="33"/>
      <c r="C46" s="33"/>
      <c r="D46" s="34">
        <v>69287.761997999987</v>
      </c>
      <c r="E46" s="34">
        <v>60867.986235339988</v>
      </c>
      <c r="F46" s="34">
        <v>59148.895683649986</v>
      </c>
      <c r="G46" s="34"/>
      <c r="H46" s="35">
        <f t="shared" si="3"/>
        <v>85.367017173043251</v>
      </c>
      <c r="I46" s="35">
        <f t="shared" si="4"/>
        <v>97.175706544581075</v>
      </c>
      <c r="K46" s="12"/>
    </row>
    <row r="47" spans="1:11" s="23" customFormat="1" ht="13.5" x14ac:dyDescent="0.2">
      <c r="A47" s="20"/>
      <c r="B47" s="40" t="s">
        <v>50</v>
      </c>
      <c r="C47" s="40"/>
      <c r="D47" s="41">
        <v>39071.578165999992</v>
      </c>
      <c r="E47" s="41">
        <v>29561.485588019998</v>
      </c>
      <c r="F47" s="41">
        <v>28944.992932539993</v>
      </c>
      <c r="G47" s="41"/>
      <c r="H47" s="42">
        <f t="shared" si="3"/>
        <v>74.08196518083794</v>
      </c>
      <c r="I47" s="42">
        <f t="shared" si="4"/>
        <v>97.9145410211392</v>
      </c>
      <c r="K47" s="22"/>
    </row>
    <row r="48" spans="1:11" s="11" customFormat="1" ht="25.5" x14ac:dyDescent="0.2">
      <c r="A48" s="3"/>
      <c r="B48" s="45"/>
      <c r="C48" s="37" t="s">
        <v>51</v>
      </c>
      <c r="D48" s="38">
        <v>64.825888000000006</v>
      </c>
      <c r="E48" s="38">
        <v>71.158013399999987</v>
      </c>
      <c r="F48" s="38">
        <v>67.289087599999988</v>
      </c>
      <c r="G48" s="38"/>
      <c r="H48" s="39">
        <f t="shared" si="3"/>
        <v>103.79971594064392</v>
      </c>
      <c r="I48" s="39">
        <f t="shared" si="4"/>
        <v>94.562909200048011</v>
      </c>
      <c r="K48" s="12"/>
    </row>
    <row r="49" spans="1:11" s="11" customFormat="1" ht="25.5" x14ac:dyDescent="0.2">
      <c r="A49" s="3"/>
      <c r="B49" s="3"/>
      <c r="C49" s="37" t="s">
        <v>52</v>
      </c>
      <c r="D49" s="38">
        <v>16180.247859999999</v>
      </c>
      <c r="E49" s="38">
        <v>16123.858767309999</v>
      </c>
      <c r="F49" s="38">
        <v>16075.768383029999</v>
      </c>
      <c r="G49" s="38"/>
      <c r="H49" s="39">
        <f t="shared" si="3"/>
        <v>99.354277648438938</v>
      </c>
      <c r="I49" s="39">
        <f t="shared" si="4"/>
        <v>99.701743949919106</v>
      </c>
      <c r="K49" s="12"/>
    </row>
    <row r="50" spans="1:11" s="11" customFormat="1" x14ac:dyDescent="0.2">
      <c r="A50" s="3"/>
      <c r="B50" s="3"/>
      <c r="C50" s="37" t="s">
        <v>53</v>
      </c>
      <c r="D50" s="38">
        <v>500.91941000000003</v>
      </c>
      <c r="E50" s="38">
        <v>338.0612402700001</v>
      </c>
      <c r="F50" s="38">
        <v>324.32913701999996</v>
      </c>
      <c r="G50" s="38"/>
      <c r="H50" s="39">
        <f t="shared" si="3"/>
        <v>64.746769748850411</v>
      </c>
      <c r="I50" s="39">
        <f t="shared" si="4"/>
        <v>95.937983532500596</v>
      </c>
      <c r="K50" s="12"/>
    </row>
    <row r="51" spans="1:11" s="11" customFormat="1" x14ac:dyDescent="0.2">
      <c r="A51" s="3"/>
      <c r="B51" s="3"/>
      <c r="C51" s="37" t="s">
        <v>54</v>
      </c>
      <c r="D51" s="38">
        <v>7471.5662329999996</v>
      </c>
      <c r="E51" s="38">
        <v>12088.122414379999</v>
      </c>
      <c r="F51" s="38">
        <v>11615.586805839996</v>
      </c>
      <c r="G51" s="38"/>
      <c r="H51" s="39">
        <f t="shared" si="3"/>
        <v>155.46388057883922</v>
      </c>
      <c r="I51" s="39">
        <f t="shared" si="4"/>
        <v>96.090909801030165</v>
      </c>
      <c r="K51" s="12"/>
    </row>
    <row r="52" spans="1:11" s="11" customFormat="1" x14ac:dyDescent="0.2">
      <c r="A52" s="3"/>
      <c r="B52" s="3"/>
      <c r="C52" s="37" t="s">
        <v>55</v>
      </c>
      <c r="D52" s="38">
        <v>1349.447559</v>
      </c>
      <c r="E52" s="38">
        <v>774.32154758000013</v>
      </c>
      <c r="F52" s="38">
        <v>721.11381871000015</v>
      </c>
      <c r="G52" s="38"/>
      <c r="H52" s="39">
        <f t="shared" si="3"/>
        <v>53.437705963496441</v>
      </c>
      <c r="I52" s="39">
        <f t="shared" si="4"/>
        <v>93.128471106571823</v>
      </c>
      <c r="K52" s="12"/>
    </row>
    <row r="53" spans="1:11" s="11" customFormat="1" ht="25.5" x14ac:dyDescent="0.2">
      <c r="A53" s="3"/>
      <c r="B53" s="3"/>
      <c r="C53" s="37" t="s">
        <v>56</v>
      </c>
      <c r="D53" s="38">
        <v>524.12844900000005</v>
      </c>
      <c r="E53" s="38">
        <v>165.96360508000001</v>
      </c>
      <c r="F53" s="38">
        <v>140.90570034000004</v>
      </c>
      <c r="G53" s="38"/>
      <c r="H53" s="39">
        <f t="shared" si="3"/>
        <v>26.88381075456563</v>
      </c>
      <c r="I53" s="39">
        <f t="shared" si="4"/>
        <v>84.901566383833838</v>
      </c>
      <c r="K53" s="12"/>
    </row>
    <row r="54" spans="1:11" s="11" customFormat="1" ht="25.5" x14ac:dyDescent="0.2">
      <c r="A54" s="3"/>
      <c r="B54" s="3"/>
      <c r="C54" s="37" t="s">
        <v>57</v>
      </c>
      <c r="D54" s="38">
        <v>12980.442767</v>
      </c>
      <c r="E54" s="38">
        <v>0</v>
      </c>
      <c r="F54" s="38">
        <v>0</v>
      </c>
      <c r="G54" s="38"/>
      <c r="H54" s="39" t="str">
        <f t="shared" si="3"/>
        <v>n.a.</v>
      </c>
      <c r="I54" s="39" t="str">
        <f t="shared" si="4"/>
        <v xml:space="preserve">              n.a.</v>
      </c>
      <c r="K54" s="12"/>
    </row>
    <row r="55" spans="1:11" s="23" customFormat="1" ht="13.5" x14ac:dyDescent="0.2">
      <c r="A55" s="20"/>
      <c r="B55" s="40" t="s">
        <v>58</v>
      </c>
      <c r="C55" s="40"/>
      <c r="D55" s="41">
        <v>4181.5</v>
      </c>
      <c r="E55" s="41">
        <v>7610.9824615499983</v>
      </c>
      <c r="F55" s="41">
        <v>6776.6807335900003</v>
      </c>
      <c r="G55" s="41"/>
      <c r="H55" s="42">
        <f t="shared" si="3"/>
        <v>162.06339193088607</v>
      </c>
      <c r="I55" s="42">
        <f t="shared" si="4"/>
        <v>89.038186171432983</v>
      </c>
      <c r="K55" s="22"/>
    </row>
    <row r="56" spans="1:11" s="11" customFormat="1" x14ac:dyDescent="0.2">
      <c r="A56" s="3"/>
      <c r="B56" s="45"/>
      <c r="C56" s="37" t="s">
        <v>59</v>
      </c>
      <c r="D56" s="38">
        <v>1704</v>
      </c>
      <c r="E56" s="38">
        <v>2271.7167493599995</v>
      </c>
      <c r="F56" s="38">
        <v>2166.6836412900007</v>
      </c>
      <c r="G56" s="38"/>
      <c r="H56" s="39">
        <f t="shared" si="3"/>
        <v>127.15279585035215</v>
      </c>
      <c r="I56" s="39">
        <f t="shared" si="4"/>
        <v>95.376487491251311</v>
      </c>
      <c r="K56" s="12"/>
    </row>
    <row r="57" spans="1:11" s="11" customFormat="1" x14ac:dyDescent="0.2">
      <c r="A57" s="3"/>
      <c r="B57" s="3"/>
      <c r="C57" s="37" t="s">
        <v>60</v>
      </c>
      <c r="D57" s="38">
        <v>1977.5</v>
      </c>
      <c r="E57" s="38">
        <v>5159.4809114399995</v>
      </c>
      <c r="F57" s="38">
        <v>4435.5451096400002</v>
      </c>
      <c r="G57" s="38"/>
      <c r="H57" s="39">
        <f t="shared" si="3"/>
        <v>224.30063765562579</v>
      </c>
      <c r="I57" s="39">
        <f t="shared" si="4"/>
        <v>85.968824883239066</v>
      </c>
      <c r="K57" s="12"/>
    </row>
    <row r="58" spans="1:11" s="11" customFormat="1" x14ac:dyDescent="0.2">
      <c r="A58" s="3"/>
      <c r="B58" s="3"/>
      <c r="C58" s="37" t="s">
        <v>61</v>
      </c>
      <c r="D58" s="38">
        <v>500</v>
      </c>
      <c r="E58" s="38">
        <v>179.78480075000007</v>
      </c>
      <c r="F58" s="38">
        <v>174.45198266000008</v>
      </c>
      <c r="G58" s="38"/>
      <c r="H58" s="39">
        <f t="shared" si="3"/>
        <v>34.890396532000018</v>
      </c>
      <c r="I58" s="39">
        <f t="shared" si="4"/>
        <v>97.033777011319472</v>
      </c>
      <c r="K58" s="12"/>
    </row>
    <row r="59" spans="1:11" s="23" customFormat="1" ht="13.5" x14ac:dyDescent="0.2">
      <c r="A59" s="20"/>
      <c r="B59" s="40" t="s">
        <v>62</v>
      </c>
      <c r="C59" s="40"/>
      <c r="D59" s="41">
        <v>11000</v>
      </c>
      <c r="E59" s="41">
        <v>6626.279487830001</v>
      </c>
      <c r="F59" s="41">
        <v>6558.6522232899952</v>
      </c>
      <c r="G59" s="41"/>
      <c r="H59" s="42">
        <f t="shared" si="3"/>
        <v>59.624111120818135</v>
      </c>
      <c r="I59" s="42">
        <f t="shared" si="4"/>
        <v>98.979408208419045</v>
      </c>
      <c r="K59" s="22"/>
    </row>
    <row r="60" spans="1:11" s="11" customFormat="1" x14ac:dyDescent="0.2">
      <c r="A60" s="3"/>
      <c r="B60" s="45"/>
      <c r="C60" s="36" t="s">
        <v>63</v>
      </c>
      <c r="D60" s="38">
        <v>11000</v>
      </c>
      <c r="E60" s="38">
        <v>6626.279487830001</v>
      </c>
      <c r="F60" s="38">
        <v>6558.6522232899952</v>
      </c>
      <c r="G60" s="38"/>
      <c r="H60" s="39">
        <f t="shared" si="3"/>
        <v>59.624111120818135</v>
      </c>
      <c r="I60" s="39">
        <f t="shared" si="4"/>
        <v>98.979408208419045</v>
      </c>
      <c r="K60" s="12"/>
    </row>
    <row r="61" spans="1:11" s="23" customFormat="1" ht="13.5" x14ac:dyDescent="0.2">
      <c r="A61" s="20"/>
      <c r="B61" s="40" t="s">
        <v>64</v>
      </c>
      <c r="C61" s="40"/>
      <c r="D61" s="41">
        <v>14894.741593000001</v>
      </c>
      <c r="E61" s="41">
        <v>16839.25268845</v>
      </c>
      <c r="F61" s="41">
        <v>16639.847148389999</v>
      </c>
      <c r="G61" s="41"/>
      <c r="H61" s="42">
        <f t="shared" si="3"/>
        <v>111.71625264187286</v>
      </c>
      <c r="I61" s="42">
        <f t="shared" si="4"/>
        <v>98.815829040936165</v>
      </c>
      <c r="K61" s="22"/>
    </row>
    <row r="62" spans="1:11" s="11" customFormat="1" x14ac:dyDescent="0.2">
      <c r="A62" s="3"/>
      <c r="B62" s="45"/>
      <c r="C62" s="37" t="s">
        <v>65</v>
      </c>
      <c r="D62" s="38">
        <v>3228.1114470000002</v>
      </c>
      <c r="E62" s="38">
        <v>4171.1025850700016</v>
      </c>
      <c r="F62" s="38">
        <v>4123.8166816600005</v>
      </c>
      <c r="G62" s="38"/>
      <c r="H62" s="39">
        <f t="shared" si="3"/>
        <v>127.74703566980041</v>
      </c>
      <c r="I62" s="39">
        <f t="shared" si="4"/>
        <v>98.866345230173536</v>
      </c>
      <c r="K62" s="12"/>
    </row>
    <row r="63" spans="1:11" s="11" customFormat="1" x14ac:dyDescent="0.2">
      <c r="A63" s="3"/>
      <c r="B63" s="3"/>
      <c r="C63" s="37" t="s">
        <v>66</v>
      </c>
      <c r="D63" s="38">
        <v>1460.1426080000001</v>
      </c>
      <c r="E63" s="38">
        <v>1598.8942133799978</v>
      </c>
      <c r="F63" s="38">
        <v>1568.7677330900008</v>
      </c>
      <c r="G63" s="38"/>
      <c r="H63" s="39">
        <f t="shared" si="3"/>
        <v>107.43935040966907</v>
      </c>
      <c r="I63" s="39">
        <f t="shared" si="4"/>
        <v>98.11579277491343</v>
      </c>
      <c r="K63" s="12"/>
    </row>
    <row r="64" spans="1:11" s="11" customFormat="1" x14ac:dyDescent="0.2">
      <c r="A64" s="3"/>
      <c r="B64" s="3"/>
      <c r="C64" s="37" t="s">
        <v>67</v>
      </c>
      <c r="D64" s="38">
        <v>1098.1229820000001</v>
      </c>
      <c r="E64" s="38">
        <v>0</v>
      </c>
      <c r="F64" s="38">
        <v>0</v>
      </c>
      <c r="G64" s="38"/>
      <c r="H64" s="39" t="str">
        <f t="shared" si="3"/>
        <v>n.a.</v>
      </c>
      <c r="I64" s="39" t="str">
        <f t="shared" si="4"/>
        <v xml:space="preserve">              n.a.</v>
      </c>
      <c r="K64" s="12"/>
    </row>
    <row r="65" spans="1:11" s="11" customFormat="1" x14ac:dyDescent="0.2">
      <c r="A65" s="3"/>
      <c r="B65" s="3"/>
      <c r="C65" s="37" t="s">
        <v>68</v>
      </c>
      <c r="D65" s="38">
        <v>4000</v>
      </c>
      <c r="E65" s="38">
        <v>5692</v>
      </c>
      <c r="F65" s="38">
        <v>5690.4897757899998</v>
      </c>
      <c r="G65" s="38"/>
      <c r="H65" s="39">
        <f t="shared" si="3"/>
        <v>142.26224439474998</v>
      </c>
      <c r="I65" s="39">
        <f t="shared" si="4"/>
        <v>99.973467599964863</v>
      </c>
      <c r="K65" s="12"/>
    </row>
    <row r="66" spans="1:11" s="11" customFormat="1" x14ac:dyDescent="0.2">
      <c r="A66" s="3"/>
      <c r="B66" s="3"/>
      <c r="C66" s="37" t="s">
        <v>32</v>
      </c>
      <c r="D66" s="38">
        <v>5091.9568330000002</v>
      </c>
      <c r="E66" s="38">
        <v>5377.2558899999995</v>
      </c>
      <c r="F66" s="38">
        <v>5256.7729578500002</v>
      </c>
      <c r="G66" s="38"/>
      <c r="H66" s="39">
        <f t="shared" si="3"/>
        <v>103.2367934421961</v>
      </c>
      <c r="I66" s="39">
        <f t="shared" si="4"/>
        <v>97.759397458208014</v>
      </c>
      <c r="K66" s="12"/>
    </row>
    <row r="67" spans="1:11" s="11" customFormat="1" ht="25.5" x14ac:dyDescent="0.2">
      <c r="A67" s="3"/>
      <c r="B67" s="3"/>
      <c r="C67" s="37" t="s">
        <v>69</v>
      </c>
      <c r="D67" s="38">
        <v>16.407723000000001</v>
      </c>
      <c r="E67" s="38">
        <v>0</v>
      </c>
      <c r="F67" s="38">
        <v>0</v>
      </c>
      <c r="G67" s="38"/>
      <c r="H67" s="39" t="str">
        <f t="shared" si="3"/>
        <v>n.a.</v>
      </c>
      <c r="I67" s="39" t="str">
        <f t="shared" si="4"/>
        <v xml:space="preserve">              n.a.</v>
      </c>
      <c r="K67" s="12"/>
    </row>
    <row r="68" spans="1:11" s="23" customFormat="1" ht="13.5" x14ac:dyDescent="0.2">
      <c r="A68" s="20"/>
      <c r="B68" s="40" t="s">
        <v>70</v>
      </c>
      <c r="C68" s="40"/>
      <c r="D68" s="41">
        <v>0</v>
      </c>
      <c r="E68" s="41">
        <v>0.40784146999999998</v>
      </c>
      <c r="F68" s="41">
        <v>0.40784146999999998</v>
      </c>
      <c r="G68" s="41"/>
      <c r="H68" s="42" t="str">
        <f t="shared" si="3"/>
        <v xml:space="preserve">              n.a.</v>
      </c>
      <c r="I68" s="42">
        <f t="shared" si="4"/>
        <v>100</v>
      </c>
      <c r="K68" s="22"/>
    </row>
    <row r="69" spans="1:11" s="11" customFormat="1" x14ac:dyDescent="0.2">
      <c r="A69" s="3"/>
      <c r="B69" s="45"/>
      <c r="C69" s="36" t="s">
        <v>70</v>
      </c>
      <c r="D69" s="38">
        <v>0</v>
      </c>
      <c r="E69" s="38">
        <v>0.40784146999999998</v>
      </c>
      <c r="F69" s="38">
        <v>0.40784146999999998</v>
      </c>
      <c r="G69" s="38"/>
      <c r="H69" s="39" t="str">
        <f t="shared" si="3"/>
        <v xml:space="preserve">              n.a.</v>
      </c>
      <c r="I69" s="39">
        <f t="shared" si="4"/>
        <v>100</v>
      </c>
      <c r="K69" s="12"/>
    </row>
    <row r="70" spans="1:11" s="23" customFormat="1" ht="13.5" x14ac:dyDescent="0.2">
      <c r="A70" s="20"/>
      <c r="B70" s="40" t="s">
        <v>71</v>
      </c>
      <c r="C70" s="40"/>
      <c r="D70" s="41">
        <v>139.942239</v>
      </c>
      <c r="E70" s="41">
        <v>229.57816801999999</v>
      </c>
      <c r="F70" s="41">
        <v>228.31480437000002</v>
      </c>
      <c r="G70" s="41"/>
      <c r="H70" s="42">
        <f t="shared" si="3"/>
        <v>163.14931503275434</v>
      </c>
      <c r="I70" s="42">
        <f t="shared" si="4"/>
        <v>99.449702181659575</v>
      </c>
      <c r="K70" s="22"/>
    </row>
    <row r="71" spans="1:11" s="11" customFormat="1" x14ac:dyDescent="0.2">
      <c r="A71" s="3"/>
      <c r="B71" s="45"/>
      <c r="C71" s="36" t="s">
        <v>71</v>
      </c>
      <c r="D71" s="38">
        <v>139.942239</v>
      </c>
      <c r="E71" s="38">
        <v>229.57816801999999</v>
      </c>
      <c r="F71" s="38">
        <v>228.31480437000002</v>
      </c>
      <c r="G71" s="38"/>
      <c r="H71" s="39">
        <f t="shared" si="3"/>
        <v>163.14931503275434</v>
      </c>
      <c r="I71" s="39">
        <f t="shared" si="4"/>
        <v>99.449702181659575</v>
      </c>
      <c r="K71" s="12"/>
    </row>
    <row r="72" spans="1:11" s="11" customFormat="1" ht="13.5" x14ac:dyDescent="0.2">
      <c r="A72" s="33" t="s">
        <v>72</v>
      </c>
      <c r="B72" s="33"/>
      <c r="C72" s="33"/>
      <c r="D72" s="34">
        <v>2058.6138169999999</v>
      </c>
      <c r="E72" s="34">
        <v>1963.0141080000001</v>
      </c>
      <c r="F72" s="34">
        <v>1843.9921233600003</v>
      </c>
      <c r="G72" s="34"/>
      <c r="H72" s="35">
        <f t="shared" si="3"/>
        <v>89.574455788275714</v>
      </c>
      <c r="I72" s="35">
        <f t="shared" si="4"/>
        <v>93.936773854301819</v>
      </c>
      <c r="K72" s="12"/>
    </row>
    <row r="73" spans="1:11" s="11" customFormat="1" x14ac:dyDescent="0.2">
      <c r="A73" s="3"/>
      <c r="B73" s="36" t="s">
        <v>73</v>
      </c>
      <c r="C73" s="36"/>
      <c r="D73" s="38">
        <v>327.57638300000002</v>
      </c>
      <c r="E73" s="38">
        <v>342.16501549999998</v>
      </c>
      <c r="F73" s="38">
        <v>339.52121302999996</v>
      </c>
      <c r="G73" s="38"/>
      <c r="H73" s="39">
        <f t="shared" si="3"/>
        <v>103.64642588718</v>
      </c>
      <c r="I73" s="39">
        <f t="shared" si="4"/>
        <v>99.227331155952143</v>
      </c>
      <c r="K73" s="12"/>
    </row>
    <row r="74" spans="1:11" s="11" customFormat="1" x14ac:dyDescent="0.2">
      <c r="A74" s="3"/>
      <c r="B74" s="36" t="s">
        <v>74</v>
      </c>
      <c r="C74" s="36"/>
      <c r="D74" s="38">
        <v>395.57496800000001</v>
      </c>
      <c r="E74" s="38">
        <v>433.82552957000019</v>
      </c>
      <c r="F74" s="38">
        <v>429.8795912400002</v>
      </c>
      <c r="G74" s="38"/>
      <c r="H74" s="39">
        <f t="shared" si="3"/>
        <v>108.67209151616495</v>
      </c>
      <c r="I74" s="39">
        <f t="shared" si="4"/>
        <v>99.090431968374219</v>
      </c>
      <c r="K74" s="12"/>
    </row>
    <row r="75" spans="1:11" s="11" customFormat="1" x14ac:dyDescent="0.2">
      <c r="A75" s="3"/>
      <c r="B75" s="36" t="s">
        <v>75</v>
      </c>
      <c r="C75" s="36"/>
      <c r="D75" s="38">
        <v>81.407156999999998</v>
      </c>
      <c r="E75" s="38">
        <v>44.928435790000016</v>
      </c>
      <c r="F75" s="38">
        <v>34.858799010000006</v>
      </c>
      <c r="G75" s="38"/>
      <c r="H75" s="39">
        <f t="shared" si="3"/>
        <v>42.820312481862018</v>
      </c>
      <c r="I75" s="39">
        <f t="shared" si="4"/>
        <v>77.587386244501161</v>
      </c>
      <c r="K75" s="12"/>
    </row>
    <row r="76" spans="1:11" s="11" customFormat="1" x14ac:dyDescent="0.2">
      <c r="A76" s="3"/>
      <c r="B76" s="36" t="s">
        <v>76</v>
      </c>
      <c r="C76" s="36"/>
      <c r="D76" s="38">
        <v>144.929787</v>
      </c>
      <c r="E76" s="38">
        <v>97.514750509999942</v>
      </c>
      <c r="F76" s="38">
        <v>89.667113889999953</v>
      </c>
      <c r="G76" s="38"/>
      <c r="H76" s="39">
        <f t="shared" ref="H76:H139" si="5">IF(AND(F76=0,D76&gt;0),"n.a.",IF(AND(F76=0,D76&lt;0),"n.a.",IF(OR(F76=0,D76=0),"              n.a.",IF(OR((AND(F76&lt;0,D76&gt;0)),(AND(F76&gt;0,D76&lt;0))),"                n.a.",IF(((F76/D76))*100&gt;500,"             -o-",((F76/D76))*100)))))</f>
        <v>61.869347734568848</v>
      </c>
      <c r="I76" s="39">
        <f t="shared" ref="I76:I139" si="6">IF(AND(F76=0,E76&gt;0),"n.a.",IF(AND(F76=0,E76&lt;0),"n.a.",IF(OR(F76=0,E76=0),"              n.a.",IF(OR((AND(F76&lt;0,E76&gt;0)),(AND(F76&gt;0,E76&lt;0))),"                n.a.",IF(((F76/E76))*100&gt;500,"             -o-",((F76/E76))*100)))))</f>
        <v>91.952359433873312</v>
      </c>
      <c r="K76" s="12"/>
    </row>
    <row r="77" spans="1:11" s="11" customFormat="1" ht="24.95" customHeight="1" x14ac:dyDescent="0.2">
      <c r="A77" s="3"/>
      <c r="B77" s="46" t="s">
        <v>77</v>
      </c>
      <c r="C77" s="46"/>
      <c r="D77" s="38">
        <v>131.57029499999999</v>
      </c>
      <c r="E77" s="38">
        <v>117.64978826000005</v>
      </c>
      <c r="F77" s="38">
        <v>112.32890476000004</v>
      </c>
      <c r="G77" s="38"/>
      <c r="H77" s="39">
        <f t="shared" si="5"/>
        <v>85.375581745104441</v>
      </c>
      <c r="I77" s="39">
        <f t="shared" si="6"/>
        <v>95.477353951338088</v>
      </c>
      <c r="K77" s="12"/>
    </row>
    <row r="78" spans="1:11" s="11" customFormat="1" ht="24.95" customHeight="1" x14ac:dyDescent="0.2">
      <c r="A78" s="3"/>
      <c r="B78" s="46" t="s">
        <v>78</v>
      </c>
      <c r="C78" s="46"/>
      <c r="D78" s="38">
        <v>589.69510500000001</v>
      </c>
      <c r="E78" s="38">
        <v>556.17649495000001</v>
      </c>
      <c r="F78" s="38">
        <v>487.27608826000005</v>
      </c>
      <c r="G78" s="38"/>
      <c r="H78" s="39">
        <f t="shared" si="5"/>
        <v>82.631869270815812</v>
      </c>
      <c r="I78" s="39">
        <f t="shared" si="6"/>
        <v>87.611773004503888</v>
      </c>
      <c r="K78" s="12"/>
    </row>
    <row r="79" spans="1:11" s="11" customFormat="1" ht="24.95" customHeight="1" x14ac:dyDescent="0.2">
      <c r="A79" s="3"/>
      <c r="B79" s="46" t="s">
        <v>79</v>
      </c>
      <c r="C79" s="46"/>
      <c r="D79" s="38">
        <v>322.97486800000001</v>
      </c>
      <c r="E79" s="38">
        <v>307.43216214999995</v>
      </c>
      <c r="F79" s="38">
        <v>288.74752764999999</v>
      </c>
      <c r="G79" s="38"/>
      <c r="H79" s="39">
        <f t="shared" si="5"/>
        <v>89.402475628537132</v>
      </c>
      <c r="I79" s="39">
        <f t="shared" si="6"/>
        <v>93.922355302929077</v>
      </c>
      <c r="K79" s="12"/>
    </row>
    <row r="80" spans="1:11" s="11" customFormat="1" ht="24.95" customHeight="1" x14ac:dyDescent="0.2">
      <c r="A80" s="3"/>
      <c r="B80" s="46" t="s">
        <v>80</v>
      </c>
      <c r="C80" s="46"/>
      <c r="D80" s="38">
        <v>64.885254000000003</v>
      </c>
      <c r="E80" s="38">
        <v>63.321931270000029</v>
      </c>
      <c r="F80" s="38">
        <v>61.712885520000007</v>
      </c>
      <c r="G80" s="38"/>
      <c r="H80" s="39">
        <f t="shared" si="5"/>
        <v>95.110802093800856</v>
      </c>
      <c r="I80" s="39">
        <f t="shared" si="6"/>
        <v>97.458943974498865</v>
      </c>
      <c r="K80" s="12"/>
    </row>
    <row r="81" spans="1:11" s="11" customFormat="1" ht="13.5" x14ac:dyDescent="0.2">
      <c r="A81" s="33" t="s">
        <v>81</v>
      </c>
      <c r="B81" s="33"/>
      <c r="C81" s="33"/>
      <c r="D81" s="34">
        <v>429076.44333099999</v>
      </c>
      <c r="E81" s="34">
        <v>442661.41446137003</v>
      </c>
      <c r="F81" s="34">
        <v>440393.6344297101</v>
      </c>
      <c r="G81" s="34"/>
      <c r="H81" s="35">
        <f t="shared" si="5"/>
        <v>102.63756989567003</v>
      </c>
      <c r="I81" s="35">
        <f t="shared" si="6"/>
        <v>99.487694215584753</v>
      </c>
      <c r="K81" s="12"/>
    </row>
    <row r="82" spans="1:11" s="11" customFormat="1" x14ac:dyDescent="0.2">
      <c r="A82" s="3"/>
      <c r="B82" s="36" t="s">
        <v>82</v>
      </c>
      <c r="C82" s="36"/>
      <c r="D82" s="38">
        <v>5836.570573</v>
      </c>
      <c r="E82" s="38">
        <v>5646.5803035899999</v>
      </c>
      <c r="F82" s="38">
        <v>5643.9128447900002</v>
      </c>
      <c r="G82" s="38"/>
      <c r="H82" s="39">
        <f t="shared" si="5"/>
        <v>96.699127924517256</v>
      </c>
      <c r="I82" s="39">
        <f t="shared" si="6"/>
        <v>99.952759747376589</v>
      </c>
      <c r="K82" s="12"/>
    </row>
    <row r="83" spans="1:11" s="11" customFormat="1" x14ac:dyDescent="0.2">
      <c r="A83" s="3"/>
      <c r="B83" s="36" t="s">
        <v>83</v>
      </c>
      <c r="C83" s="36"/>
      <c r="D83" s="38">
        <v>3762.4320029999999</v>
      </c>
      <c r="E83" s="38">
        <v>8837.2631679799997</v>
      </c>
      <c r="F83" s="38">
        <v>8798.3739261300034</v>
      </c>
      <c r="G83" s="38"/>
      <c r="H83" s="39">
        <f t="shared" si="5"/>
        <v>233.8480514495561</v>
      </c>
      <c r="I83" s="39">
        <f t="shared" si="6"/>
        <v>99.559940208741281</v>
      </c>
      <c r="K83" s="12"/>
    </row>
    <row r="84" spans="1:11" s="11" customFormat="1" x14ac:dyDescent="0.2">
      <c r="A84" s="3"/>
      <c r="B84" s="36" t="s">
        <v>84</v>
      </c>
      <c r="C84" s="36"/>
      <c r="D84" s="38">
        <v>56579.11737</v>
      </c>
      <c r="E84" s="38">
        <v>52691.352866319998</v>
      </c>
      <c r="F84" s="38">
        <v>52564.884947130005</v>
      </c>
      <c r="G84" s="38"/>
      <c r="H84" s="39">
        <f t="shared" si="5"/>
        <v>92.905098896084112</v>
      </c>
      <c r="I84" s="39">
        <f t="shared" si="6"/>
        <v>99.759983541301651</v>
      </c>
      <c r="K84" s="12"/>
    </row>
    <row r="85" spans="1:11" s="11" customFormat="1" x14ac:dyDescent="0.2">
      <c r="A85" s="3"/>
      <c r="B85" s="36" t="s">
        <v>85</v>
      </c>
      <c r="C85" s="36"/>
      <c r="D85" s="38">
        <v>66430.744330000001</v>
      </c>
      <c r="E85" s="38">
        <v>72449.846130920079</v>
      </c>
      <c r="F85" s="38">
        <v>72195.823139080094</v>
      </c>
      <c r="G85" s="38"/>
      <c r="H85" s="39">
        <f t="shared" si="5"/>
        <v>108.67832938984034</v>
      </c>
      <c r="I85" s="39">
        <f t="shared" si="6"/>
        <v>99.649380909131324</v>
      </c>
      <c r="K85" s="12"/>
    </row>
    <row r="86" spans="1:11" s="11" customFormat="1" x14ac:dyDescent="0.2">
      <c r="A86" s="3"/>
      <c r="B86" s="36" t="s">
        <v>86</v>
      </c>
      <c r="C86" s="36"/>
      <c r="D86" s="38">
        <v>4442.7482099999997</v>
      </c>
      <c r="E86" s="38">
        <v>4680.5532242399995</v>
      </c>
      <c r="F86" s="38">
        <v>4680.5532242399995</v>
      </c>
      <c r="G86" s="38"/>
      <c r="H86" s="39">
        <f t="shared" si="5"/>
        <v>105.35265567615862</v>
      </c>
      <c r="I86" s="39">
        <f t="shared" si="6"/>
        <v>100</v>
      </c>
      <c r="K86" s="12"/>
    </row>
    <row r="87" spans="1:11" s="11" customFormat="1" x14ac:dyDescent="0.2">
      <c r="A87" s="3"/>
      <c r="B87" s="36" t="s">
        <v>87</v>
      </c>
      <c r="C87" s="36"/>
      <c r="D87" s="38">
        <v>1012.975466</v>
      </c>
      <c r="E87" s="38">
        <v>1333.4161049900001</v>
      </c>
      <c r="F87" s="38">
        <v>1238.2623501900005</v>
      </c>
      <c r="G87" s="38"/>
      <c r="H87" s="39">
        <f t="shared" si="5"/>
        <v>122.24011259419787</v>
      </c>
      <c r="I87" s="39">
        <f t="shared" si="6"/>
        <v>92.863911389407335</v>
      </c>
      <c r="K87" s="12"/>
    </row>
    <row r="88" spans="1:11" s="11" customFormat="1" x14ac:dyDescent="0.2">
      <c r="A88" s="3"/>
      <c r="B88" s="36" t="s">
        <v>88</v>
      </c>
      <c r="C88" s="36"/>
      <c r="D88" s="38">
        <v>18944.217743000001</v>
      </c>
      <c r="E88" s="38">
        <v>20093.34166612001</v>
      </c>
      <c r="F88" s="38">
        <v>20082.097661540003</v>
      </c>
      <c r="G88" s="38"/>
      <c r="H88" s="39">
        <f t="shared" si="5"/>
        <v>106.00647613945662</v>
      </c>
      <c r="I88" s="39">
        <f t="shared" si="6"/>
        <v>99.944041141753118</v>
      </c>
      <c r="K88" s="12"/>
    </row>
    <row r="89" spans="1:11" s="11" customFormat="1" x14ac:dyDescent="0.2">
      <c r="A89" s="3"/>
      <c r="B89" s="36" t="s">
        <v>89</v>
      </c>
      <c r="C89" s="36"/>
      <c r="D89" s="38">
        <v>245.85262800000001</v>
      </c>
      <c r="E89" s="38">
        <v>476.22024543000003</v>
      </c>
      <c r="F89" s="38">
        <v>464.59272692999997</v>
      </c>
      <c r="G89" s="38"/>
      <c r="H89" s="39">
        <f t="shared" si="5"/>
        <v>188.9720401646469</v>
      </c>
      <c r="I89" s="39">
        <f t="shared" si="6"/>
        <v>97.55837375424872</v>
      </c>
      <c r="K89" s="12"/>
    </row>
    <row r="90" spans="1:11" s="11" customFormat="1" x14ac:dyDescent="0.2">
      <c r="A90" s="3"/>
      <c r="B90" s="36" t="s">
        <v>90</v>
      </c>
      <c r="C90" s="36"/>
      <c r="D90" s="38">
        <v>1727.484653</v>
      </c>
      <c r="E90" s="38">
        <v>1867.9519807600004</v>
      </c>
      <c r="F90" s="38">
        <v>1818.2607406700001</v>
      </c>
      <c r="G90" s="38"/>
      <c r="H90" s="39">
        <f t="shared" si="5"/>
        <v>105.2548129740172</v>
      </c>
      <c r="I90" s="39">
        <f t="shared" si="6"/>
        <v>97.339800990506049</v>
      </c>
      <c r="K90" s="12"/>
    </row>
    <row r="91" spans="1:11" s="11" customFormat="1" x14ac:dyDescent="0.2">
      <c r="A91" s="3"/>
      <c r="B91" s="36" t="s">
        <v>91</v>
      </c>
      <c r="C91" s="36"/>
      <c r="D91" s="38">
        <v>1636.960386</v>
      </c>
      <c r="E91" s="38">
        <v>385.7968056900001</v>
      </c>
      <c r="F91" s="38">
        <v>381.73051039000012</v>
      </c>
      <c r="G91" s="38"/>
      <c r="H91" s="39">
        <f t="shared" si="5"/>
        <v>23.319471482311126</v>
      </c>
      <c r="I91" s="39">
        <f t="shared" si="6"/>
        <v>98.946000785898832</v>
      </c>
      <c r="K91" s="12"/>
    </row>
    <row r="92" spans="1:11" s="11" customFormat="1" x14ac:dyDescent="0.2">
      <c r="A92" s="3"/>
      <c r="B92" s="36" t="s">
        <v>92</v>
      </c>
      <c r="C92" s="36"/>
      <c r="D92" s="38">
        <v>1169.978282</v>
      </c>
      <c r="E92" s="38">
        <v>1241.3885007599999</v>
      </c>
      <c r="F92" s="38">
        <v>1177.2700454400001</v>
      </c>
      <c r="G92" s="38"/>
      <c r="H92" s="39">
        <f t="shared" si="5"/>
        <v>100.62323921325576</v>
      </c>
      <c r="I92" s="39">
        <f t="shared" si="6"/>
        <v>94.834940449283579</v>
      </c>
      <c r="K92" s="12"/>
    </row>
    <row r="93" spans="1:11" s="11" customFormat="1" x14ac:dyDescent="0.2">
      <c r="A93" s="3"/>
      <c r="B93" s="36" t="s">
        <v>93</v>
      </c>
      <c r="C93" s="36"/>
      <c r="D93" s="38">
        <v>6722.5361039999998</v>
      </c>
      <c r="E93" s="38">
        <v>8619.6633339700002</v>
      </c>
      <c r="F93" s="38">
        <v>8402.6504596999948</v>
      </c>
      <c r="G93" s="38"/>
      <c r="H93" s="39">
        <f t="shared" si="5"/>
        <v>124.99226972838872</v>
      </c>
      <c r="I93" s="39">
        <f t="shared" si="6"/>
        <v>97.482350924139226</v>
      </c>
      <c r="K93" s="12"/>
    </row>
    <row r="94" spans="1:11" s="11" customFormat="1" x14ac:dyDescent="0.2">
      <c r="A94" s="3"/>
      <c r="B94" s="36" t="s">
        <v>94</v>
      </c>
      <c r="C94" s="36"/>
      <c r="D94" s="38">
        <v>249.364676</v>
      </c>
      <c r="E94" s="38">
        <v>222.64406007000011</v>
      </c>
      <c r="F94" s="38">
        <v>221.40765462000005</v>
      </c>
      <c r="G94" s="38"/>
      <c r="H94" s="39">
        <f t="shared" si="5"/>
        <v>88.788700216705934</v>
      </c>
      <c r="I94" s="39">
        <f t="shared" si="6"/>
        <v>99.444671710706629</v>
      </c>
      <c r="K94" s="12"/>
    </row>
    <row r="95" spans="1:11" s="11" customFormat="1" x14ac:dyDescent="0.2">
      <c r="A95" s="3"/>
      <c r="B95" s="36" t="s">
        <v>95</v>
      </c>
      <c r="C95" s="36"/>
      <c r="D95" s="38">
        <v>4454.7616580000004</v>
      </c>
      <c r="E95" s="38">
        <v>2032.6734753600006</v>
      </c>
      <c r="F95" s="38">
        <v>2014.2216689799986</v>
      </c>
      <c r="G95" s="38"/>
      <c r="H95" s="39">
        <f t="shared" si="5"/>
        <v>45.215026607827525</v>
      </c>
      <c r="I95" s="39">
        <f t="shared" si="6"/>
        <v>99.092239525744091</v>
      </c>
      <c r="K95" s="12"/>
    </row>
    <row r="96" spans="1:11" s="11" customFormat="1" x14ac:dyDescent="0.2">
      <c r="A96" s="3"/>
      <c r="B96" s="36" t="s">
        <v>96</v>
      </c>
      <c r="C96" s="36"/>
      <c r="D96" s="38">
        <v>49869.758606000003</v>
      </c>
      <c r="E96" s="38">
        <v>42697.583180640002</v>
      </c>
      <c r="F96" s="38">
        <v>42577.190633639999</v>
      </c>
      <c r="G96" s="38"/>
      <c r="H96" s="39">
        <f t="shared" si="5"/>
        <v>85.376773066066917</v>
      </c>
      <c r="I96" s="39">
        <f t="shared" si="6"/>
        <v>99.718034281962375</v>
      </c>
      <c r="K96" s="12"/>
    </row>
    <row r="97" spans="1:11" s="11" customFormat="1" x14ac:dyDescent="0.2">
      <c r="A97" s="3"/>
      <c r="B97" s="36" t="s">
        <v>97</v>
      </c>
      <c r="C97" s="36"/>
      <c r="D97" s="38">
        <v>2020.621187</v>
      </c>
      <c r="E97" s="38">
        <v>2104.2426217400002</v>
      </c>
      <c r="F97" s="38">
        <v>2085.6273971099999</v>
      </c>
      <c r="G97" s="38"/>
      <c r="H97" s="39">
        <f t="shared" si="5"/>
        <v>103.21713988392422</v>
      </c>
      <c r="I97" s="39">
        <f t="shared" si="6"/>
        <v>99.115347990879144</v>
      </c>
      <c r="K97" s="12"/>
    </row>
    <row r="98" spans="1:11" s="11" customFormat="1" x14ac:dyDescent="0.2">
      <c r="A98" s="3"/>
      <c r="B98" s="36" t="s">
        <v>98</v>
      </c>
      <c r="C98" s="36"/>
      <c r="D98" s="38">
        <v>276.03972299999998</v>
      </c>
      <c r="E98" s="38">
        <v>641.74318993999998</v>
      </c>
      <c r="F98" s="38">
        <v>634.35111952</v>
      </c>
      <c r="G98" s="38"/>
      <c r="H98" s="39">
        <f t="shared" si="5"/>
        <v>229.80428781259138</v>
      </c>
      <c r="I98" s="39">
        <f t="shared" si="6"/>
        <v>98.848126394501961</v>
      </c>
      <c r="K98" s="12"/>
    </row>
    <row r="99" spans="1:11" s="11" customFormat="1" x14ac:dyDescent="0.2">
      <c r="A99" s="3"/>
      <c r="B99" s="36" t="s">
        <v>99</v>
      </c>
      <c r="C99" s="36"/>
      <c r="D99" s="38">
        <v>1967.215702</v>
      </c>
      <c r="E99" s="38">
        <v>1752.7901829699999</v>
      </c>
      <c r="F99" s="38">
        <v>1734.37594752</v>
      </c>
      <c r="G99" s="38"/>
      <c r="H99" s="39">
        <f t="shared" si="5"/>
        <v>88.163994713783552</v>
      </c>
      <c r="I99" s="39">
        <f t="shared" si="6"/>
        <v>98.949432988105954</v>
      </c>
      <c r="K99" s="12"/>
    </row>
    <row r="100" spans="1:11" s="11" customFormat="1" x14ac:dyDescent="0.2">
      <c r="A100" s="3"/>
      <c r="B100" s="36" t="s">
        <v>100</v>
      </c>
      <c r="C100" s="36"/>
      <c r="D100" s="38">
        <v>28358.345058999999</v>
      </c>
      <c r="E100" s="38">
        <v>23392.259880469999</v>
      </c>
      <c r="F100" s="38">
        <v>23391.253007629999</v>
      </c>
      <c r="G100" s="38"/>
      <c r="H100" s="39">
        <f t="shared" si="5"/>
        <v>82.484548935997907</v>
      </c>
      <c r="I100" s="39">
        <f t="shared" si="6"/>
        <v>99.995695700863678</v>
      </c>
      <c r="K100" s="12"/>
    </row>
    <row r="101" spans="1:11" s="11" customFormat="1" x14ac:dyDescent="0.2">
      <c r="A101" s="3"/>
      <c r="B101" s="36" t="s">
        <v>101</v>
      </c>
      <c r="C101" s="36"/>
      <c r="D101" s="38">
        <v>11701.074486</v>
      </c>
      <c r="E101" s="38">
        <v>11724.55800555</v>
      </c>
      <c r="F101" s="38">
        <v>11666.22792956</v>
      </c>
      <c r="G101" s="38"/>
      <c r="H101" s="39">
        <f t="shared" si="5"/>
        <v>99.702193533750318</v>
      </c>
      <c r="I101" s="39">
        <f t="shared" si="6"/>
        <v>99.50249658910478</v>
      </c>
      <c r="K101" s="12"/>
    </row>
    <row r="102" spans="1:11" s="11" customFormat="1" x14ac:dyDescent="0.2">
      <c r="A102" s="3"/>
      <c r="B102" s="36" t="s">
        <v>102</v>
      </c>
      <c r="C102" s="36"/>
      <c r="D102" s="38">
        <v>39366.586750000002</v>
      </c>
      <c r="E102" s="38">
        <v>33547.994032529998</v>
      </c>
      <c r="F102" s="38">
        <v>33302.674340370002</v>
      </c>
      <c r="G102" s="38"/>
      <c r="H102" s="39">
        <f t="shared" si="5"/>
        <v>84.596296224157669</v>
      </c>
      <c r="I102" s="39">
        <f t="shared" si="6"/>
        <v>99.268750042336009</v>
      </c>
      <c r="K102" s="12"/>
    </row>
    <row r="103" spans="1:11" s="11" customFormat="1" x14ac:dyDescent="0.2">
      <c r="A103" s="3"/>
      <c r="B103" s="36" t="s">
        <v>103</v>
      </c>
      <c r="C103" s="36"/>
      <c r="D103" s="38">
        <v>110558.399895</v>
      </c>
      <c r="E103" s="38">
        <v>115480.96682209001</v>
      </c>
      <c r="F103" s="38">
        <v>114577.85742360001</v>
      </c>
      <c r="G103" s="38"/>
      <c r="H103" s="39">
        <f t="shared" si="5"/>
        <v>103.63559669135714</v>
      </c>
      <c r="I103" s="39">
        <f t="shared" si="6"/>
        <v>99.217958228665225</v>
      </c>
      <c r="K103" s="12"/>
    </row>
    <row r="104" spans="1:11" s="11" customFormat="1" x14ac:dyDescent="0.2">
      <c r="A104" s="3"/>
      <c r="B104" s="36" t="s">
        <v>104</v>
      </c>
      <c r="C104" s="36"/>
      <c r="D104" s="38">
        <v>10195.011548</v>
      </c>
      <c r="E104" s="38">
        <v>29196.798255049998</v>
      </c>
      <c r="F104" s="38">
        <v>29196.248306739999</v>
      </c>
      <c r="G104" s="38"/>
      <c r="H104" s="39">
        <f t="shared" si="5"/>
        <v>286.37778554029745</v>
      </c>
      <c r="I104" s="39">
        <f t="shared" si="6"/>
        <v>99.998116408843202</v>
      </c>
      <c r="K104" s="12"/>
    </row>
    <row r="105" spans="1:11" s="11" customFormat="1" x14ac:dyDescent="0.2">
      <c r="A105" s="3"/>
      <c r="B105" s="36" t="s">
        <v>105</v>
      </c>
      <c r="C105" s="36"/>
      <c r="D105" s="38">
        <v>1547.646293</v>
      </c>
      <c r="E105" s="38">
        <v>1543.7864241900002</v>
      </c>
      <c r="F105" s="38">
        <v>1543.7864241900004</v>
      </c>
      <c r="G105" s="38"/>
      <c r="H105" s="39">
        <f t="shared" si="5"/>
        <v>99.750597482935348</v>
      </c>
      <c r="I105" s="39">
        <f t="shared" si="6"/>
        <v>100.00000000000003</v>
      </c>
      <c r="K105" s="12"/>
    </row>
    <row r="106" spans="1:11" s="11" customFormat="1" ht="13.5" x14ac:dyDescent="0.2">
      <c r="A106" s="33" t="s">
        <v>106</v>
      </c>
      <c r="B106" s="33"/>
      <c r="C106" s="33"/>
      <c r="D106" s="34">
        <v>89724.612462000005</v>
      </c>
      <c r="E106" s="34">
        <v>68147.082580900023</v>
      </c>
      <c r="F106" s="34">
        <v>61810.303929369969</v>
      </c>
      <c r="G106" s="34"/>
      <c r="H106" s="35">
        <f t="shared" si="5"/>
        <v>68.888905990591766</v>
      </c>
      <c r="I106" s="35">
        <f t="shared" si="6"/>
        <v>90.701320714635997</v>
      </c>
      <c r="K106" s="12"/>
    </row>
    <row r="107" spans="1:11" s="11" customFormat="1" x14ac:dyDescent="0.2">
      <c r="A107" s="3"/>
      <c r="B107" s="36" t="s">
        <v>107</v>
      </c>
      <c r="C107" s="36"/>
      <c r="D107" s="38">
        <v>1095.0253909999999</v>
      </c>
      <c r="E107" s="38">
        <v>4002.7849010600016</v>
      </c>
      <c r="F107" s="38">
        <v>2965.3523052099995</v>
      </c>
      <c r="G107" s="38"/>
      <c r="H107" s="39">
        <f t="shared" si="5"/>
        <v>270.80215030465899</v>
      </c>
      <c r="I107" s="39">
        <f t="shared" si="6"/>
        <v>74.082229710238153</v>
      </c>
      <c r="K107" s="12"/>
    </row>
    <row r="108" spans="1:11" s="11" customFormat="1" x14ac:dyDescent="0.2">
      <c r="A108" s="3"/>
      <c r="B108" s="36" t="s">
        <v>214</v>
      </c>
      <c r="C108" s="36"/>
      <c r="D108" s="38">
        <v>748.14691700000003</v>
      </c>
      <c r="E108" s="38">
        <v>2100.7798128999998</v>
      </c>
      <c r="F108" s="38">
        <v>1621.23104302</v>
      </c>
      <c r="G108" s="38"/>
      <c r="H108" s="39">
        <f t="shared" si="5"/>
        <v>216.699555419006</v>
      </c>
      <c r="I108" s="39">
        <f t="shared" si="6"/>
        <v>77.172820924149505</v>
      </c>
      <c r="K108" s="12"/>
    </row>
    <row r="109" spans="1:11" s="11" customFormat="1" x14ac:dyDescent="0.2">
      <c r="A109" s="3"/>
      <c r="B109" s="36" t="s">
        <v>93</v>
      </c>
      <c r="C109" s="36"/>
      <c r="D109" s="38">
        <v>4889.3989309999997</v>
      </c>
      <c r="E109" s="38">
        <v>4259.2121379099999</v>
      </c>
      <c r="F109" s="38">
        <v>4119.976902100002</v>
      </c>
      <c r="G109" s="38"/>
      <c r="H109" s="39">
        <f t="shared" si="5"/>
        <v>84.26346387852152</v>
      </c>
      <c r="I109" s="39">
        <f t="shared" si="6"/>
        <v>96.730962645163743</v>
      </c>
      <c r="K109" s="12"/>
    </row>
    <row r="110" spans="1:11" s="11" customFormat="1" x14ac:dyDescent="0.2">
      <c r="A110" s="3"/>
      <c r="B110" s="36" t="s">
        <v>108</v>
      </c>
      <c r="C110" s="36"/>
      <c r="D110" s="38">
        <v>8828.2174670000004</v>
      </c>
      <c r="E110" s="38">
        <v>7693.2463145999918</v>
      </c>
      <c r="F110" s="38">
        <v>7505.6370742099907</v>
      </c>
      <c r="G110" s="38"/>
      <c r="H110" s="39">
        <f t="shared" si="5"/>
        <v>85.01871529859983</v>
      </c>
      <c r="I110" s="39">
        <f t="shared" si="6"/>
        <v>97.561377437844897</v>
      </c>
      <c r="K110" s="12"/>
    </row>
    <row r="111" spans="1:11" s="11" customFormat="1" x14ac:dyDescent="0.2">
      <c r="A111" s="3"/>
      <c r="B111" s="36" t="s">
        <v>109</v>
      </c>
      <c r="C111" s="36"/>
      <c r="D111" s="38">
        <v>2799.3865780000001</v>
      </c>
      <c r="E111" s="38">
        <v>2718.8583974700005</v>
      </c>
      <c r="F111" s="38">
        <v>2686.9791122199986</v>
      </c>
      <c r="G111" s="38"/>
      <c r="H111" s="39">
        <f t="shared" si="5"/>
        <v>95.984567952729478</v>
      </c>
      <c r="I111" s="39">
        <f t="shared" si="6"/>
        <v>98.827475337455354</v>
      </c>
      <c r="K111" s="12"/>
    </row>
    <row r="112" spans="1:11" s="11" customFormat="1" x14ac:dyDescent="0.2">
      <c r="A112" s="3"/>
      <c r="B112" s="36" t="s">
        <v>110</v>
      </c>
      <c r="C112" s="36"/>
      <c r="D112" s="38">
        <v>48964.348493999998</v>
      </c>
      <c r="E112" s="38">
        <v>36007.722291230035</v>
      </c>
      <c r="F112" s="38">
        <v>32391.179448609979</v>
      </c>
      <c r="G112" s="38"/>
      <c r="H112" s="39">
        <f t="shared" si="5"/>
        <v>66.15257926403153</v>
      </c>
      <c r="I112" s="39">
        <f t="shared" si="6"/>
        <v>89.956202135282254</v>
      </c>
      <c r="K112" s="12"/>
    </row>
    <row r="113" spans="1:11" s="11" customFormat="1" x14ac:dyDescent="0.2">
      <c r="A113" s="3"/>
      <c r="B113" s="36" t="s">
        <v>111</v>
      </c>
      <c r="C113" s="36"/>
      <c r="D113" s="38">
        <v>1642.3923090000001</v>
      </c>
      <c r="E113" s="38">
        <v>1635.4017076199998</v>
      </c>
      <c r="F113" s="38">
        <v>1624.1349937599996</v>
      </c>
      <c r="G113" s="38"/>
      <c r="H113" s="39">
        <f t="shared" si="5"/>
        <v>98.888370632281109</v>
      </c>
      <c r="I113" s="39">
        <f t="shared" si="6"/>
        <v>99.311073615277266</v>
      </c>
      <c r="K113" s="12"/>
    </row>
    <row r="114" spans="1:11" s="11" customFormat="1" x14ac:dyDescent="0.2">
      <c r="A114" s="3"/>
      <c r="B114" s="36" t="s">
        <v>112</v>
      </c>
      <c r="C114" s="36"/>
      <c r="D114" s="38">
        <v>14031.538176</v>
      </c>
      <c r="E114" s="38">
        <v>5019.4416177699995</v>
      </c>
      <c r="F114" s="38">
        <v>4442.1053090600008</v>
      </c>
      <c r="G114" s="38"/>
      <c r="H114" s="39">
        <f t="shared" si="5"/>
        <v>31.658006793994421</v>
      </c>
      <c r="I114" s="39">
        <f t="shared" si="6"/>
        <v>88.497997333685632</v>
      </c>
      <c r="K114" s="12"/>
    </row>
    <row r="115" spans="1:11" s="11" customFormat="1" x14ac:dyDescent="0.2">
      <c r="A115" s="3"/>
      <c r="B115" s="36" t="s">
        <v>113</v>
      </c>
      <c r="C115" s="36"/>
      <c r="D115" s="38">
        <v>780.33164699999998</v>
      </c>
      <c r="E115" s="38">
        <v>811.16155577000006</v>
      </c>
      <c r="F115" s="38">
        <v>785.12275733000001</v>
      </c>
      <c r="G115" s="38"/>
      <c r="H115" s="39">
        <f t="shared" si="5"/>
        <v>100.61398385525176</v>
      </c>
      <c r="I115" s="39">
        <f t="shared" si="6"/>
        <v>96.789936819024589</v>
      </c>
      <c r="K115" s="12"/>
    </row>
    <row r="116" spans="1:11" s="11" customFormat="1" x14ac:dyDescent="0.2">
      <c r="A116" s="3"/>
      <c r="B116" s="36" t="s">
        <v>114</v>
      </c>
      <c r="C116" s="36"/>
      <c r="D116" s="38">
        <v>597.01928299999997</v>
      </c>
      <c r="E116" s="38">
        <v>575.22555121999994</v>
      </c>
      <c r="F116" s="38">
        <v>546.56141805000016</v>
      </c>
      <c r="G116" s="38"/>
      <c r="H116" s="39">
        <f t="shared" si="5"/>
        <v>91.548369309538742</v>
      </c>
      <c r="I116" s="39">
        <f t="shared" si="6"/>
        <v>95.016888052137844</v>
      </c>
      <c r="K116" s="12"/>
    </row>
    <row r="117" spans="1:11" s="11" customFormat="1" x14ac:dyDescent="0.2">
      <c r="A117" s="3"/>
      <c r="B117" s="36" t="s">
        <v>115</v>
      </c>
      <c r="C117" s="36"/>
      <c r="D117" s="38">
        <v>692.15332899999999</v>
      </c>
      <c r="E117" s="38">
        <v>773.05188205999968</v>
      </c>
      <c r="F117" s="38">
        <v>696.47813635</v>
      </c>
      <c r="G117" s="38"/>
      <c r="H117" s="39">
        <f t="shared" si="5"/>
        <v>100.62483371368715</v>
      </c>
      <c r="I117" s="39">
        <f t="shared" si="6"/>
        <v>90.094617517009496</v>
      </c>
      <c r="K117" s="12"/>
    </row>
    <row r="118" spans="1:11" s="11" customFormat="1" x14ac:dyDescent="0.2">
      <c r="A118" s="3"/>
      <c r="B118" s="36" t="s">
        <v>116</v>
      </c>
      <c r="C118" s="36"/>
      <c r="D118" s="38">
        <v>2758.4212750000002</v>
      </c>
      <c r="E118" s="38">
        <v>1516.2834693599998</v>
      </c>
      <c r="F118" s="38">
        <v>1411.73622563</v>
      </c>
      <c r="G118" s="38"/>
      <c r="H118" s="39">
        <f t="shared" si="5"/>
        <v>51.179137807005205</v>
      </c>
      <c r="I118" s="39">
        <f t="shared" si="6"/>
        <v>93.10503307312797</v>
      </c>
      <c r="K118" s="12"/>
    </row>
    <row r="119" spans="1:11" s="11" customFormat="1" x14ac:dyDescent="0.2">
      <c r="A119" s="3"/>
      <c r="B119" s="36" t="s">
        <v>215</v>
      </c>
      <c r="C119" s="36"/>
      <c r="D119" s="38">
        <v>41.102120999999997</v>
      </c>
      <c r="E119" s="38">
        <v>41.102120999999997</v>
      </c>
      <c r="F119" s="38">
        <v>40.833150800000006</v>
      </c>
      <c r="G119" s="38"/>
      <c r="H119" s="39">
        <f t="shared" si="5"/>
        <v>99.345605060137927</v>
      </c>
      <c r="I119" s="39">
        <f t="shared" si="6"/>
        <v>99.345605060137927</v>
      </c>
      <c r="K119" s="12"/>
    </row>
    <row r="120" spans="1:11" s="11" customFormat="1" x14ac:dyDescent="0.2">
      <c r="A120" s="3"/>
      <c r="B120" s="36" t="s">
        <v>117</v>
      </c>
      <c r="C120" s="36"/>
      <c r="D120" s="38">
        <v>148.840734</v>
      </c>
      <c r="E120" s="38">
        <v>12.184874410000001</v>
      </c>
      <c r="F120" s="38">
        <v>10.982261030000002</v>
      </c>
      <c r="G120" s="38"/>
      <c r="H120" s="39">
        <f t="shared" si="5"/>
        <v>7.378531894367037</v>
      </c>
      <c r="I120" s="39">
        <f t="shared" si="6"/>
        <v>90.130276771560105</v>
      </c>
      <c r="K120" s="12"/>
    </row>
    <row r="121" spans="1:11" s="11" customFormat="1" x14ac:dyDescent="0.2">
      <c r="A121" s="3"/>
      <c r="B121" s="36" t="s">
        <v>118</v>
      </c>
      <c r="C121" s="36"/>
      <c r="D121" s="38">
        <v>885.480051</v>
      </c>
      <c r="E121" s="38">
        <v>277.99912616000006</v>
      </c>
      <c r="F121" s="38">
        <v>265.53648018000007</v>
      </c>
      <c r="G121" s="38"/>
      <c r="H121" s="39">
        <f t="shared" si="5"/>
        <v>29.98785572640756</v>
      </c>
      <c r="I121" s="39">
        <f t="shared" si="6"/>
        <v>95.517019728750071</v>
      </c>
      <c r="K121" s="12"/>
    </row>
    <row r="122" spans="1:11" s="11" customFormat="1" x14ac:dyDescent="0.2">
      <c r="A122" s="3"/>
      <c r="B122" s="36" t="s">
        <v>119</v>
      </c>
      <c r="C122" s="36"/>
      <c r="D122" s="38">
        <v>822.80975899999999</v>
      </c>
      <c r="E122" s="38">
        <v>702.6268203599999</v>
      </c>
      <c r="F122" s="38">
        <v>696.45731180999985</v>
      </c>
      <c r="G122" s="38"/>
      <c r="H122" s="39">
        <f t="shared" si="5"/>
        <v>84.643783595425219</v>
      </c>
      <c r="I122" s="39">
        <f t="shared" si="6"/>
        <v>99.121936656668041</v>
      </c>
      <c r="K122" s="12"/>
    </row>
    <row r="123" spans="1:11" s="11" customFormat="1" ht="13.5" x14ac:dyDescent="0.2">
      <c r="A123" s="33" t="s">
        <v>120</v>
      </c>
      <c r="B123" s="33"/>
      <c r="C123" s="33"/>
      <c r="D123" s="34">
        <v>29994.245473999999</v>
      </c>
      <c r="E123" s="34">
        <v>72146.329956820016</v>
      </c>
      <c r="F123" s="34">
        <v>71505.282604749998</v>
      </c>
      <c r="G123" s="34"/>
      <c r="H123" s="35">
        <f t="shared" si="5"/>
        <v>238.39667067715752</v>
      </c>
      <c r="I123" s="35">
        <f t="shared" si="6"/>
        <v>99.11146228442432</v>
      </c>
      <c r="K123" s="12"/>
    </row>
    <row r="124" spans="1:11" s="23" customFormat="1" ht="13.5" x14ac:dyDescent="0.2">
      <c r="A124" s="20"/>
      <c r="B124" s="40" t="s">
        <v>121</v>
      </c>
      <c r="C124" s="40"/>
      <c r="D124" s="41">
        <v>17133.942485</v>
      </c>
      <c r="E124" s="41">
        <v>30915.419991480019</v>
      </c>
      <c r="F124" s="41">
        <v>30907.073656390017</v>
      </c>
      <c r="G124" s="41"/>
      <c r="H124" s="42">
        <f t="shared" si="5"/>
        <v>180.3850671463837</v>
      </c>
      <c r="I124" s="42">
        <f t="shared" si="6"/>
        <v>99.973002679270408</v>
      </c>
      <c r="K124" s="22"/>
    </row>
    <row r="125" spans="1:11" s="11" customFormat="1" ht="25.5" x14ac:dyDescent="0.2">
      <c r="A125" s="3"/>
      <c r="B125" s="45"/>
      <c r="C125" s="37" t="s">
        <v>122</v>
      </c>
      <c r="D125" s="38">
        <v>29.356687000000001</v>
      </c>
      <c r="E125" s="38">
        <v>29.35362589</v>
      </c>
      <c r="F125" s="38">
        <v>29.261421210000002</v>
      </c>
      <c r="G125" s="38"/>
      <c r="H125" s="39">
        <f t="shared" si="5"/>
        <v>99.675488620361008</v>
      </c>
      <c r="I125" s="39">
        <f t="shared" si="6"/>
        <v>99.68588316705565</v>
      </c>
      <c r="K125" s="12"/>
    </row>
    <row r="126" spans="1:11" s="11" customFormat="1" x14ac:dyDescent="0.2">
      <c r="A126" s="3"/>
      <c r="B126" s="3"/>
      <c r="C126" s="36" t="s">
        <v>93</v>
      </c>
      <c r="D126" s="38">
        <v>11.599774</v>
      </c>
      <c r="E126" s="38">
        <v>30851.477744730018</v>
      </c>
      <c r="F126" s="38">
        <v>30843.311785320016</v>
      </c>
      <c r="G126" s="38"/>
      <c r="H126" s="39" t="str">
        <f t="shared" si="5"/>
        <v xml:space="preserve">             -o-</v>
      </c>
      <c r="I126" s="39">
        <f t="shared" si="6"/>
        <v>99.973531383236917</v>
      </c>
      <c r="K126" s="12"/>
    </row>
    <row r="127" spans="1:11" s="11" customFormat="1" x14ac:dyDescent="0.2">
      <c r="A127" s="3"/>
      <c r="B127" s="3"/>
      <c r="C127" s="36" t="s">
        <v>94</v>
      </c>
      <c r="D127" s="38">
        <v>5.2134609999999997</v>
      </c>
      <c r="E127" s="38">
        <v>5.2103178599999991</v>
      </c>
      <c r="F127" s="38">
        <v>5.2103178599999991</v>
      </c>
      <c r="G127" s="38"/>
      <c r="H127" s="39">
        <f t="shared" si="5"/>
        <v>99.939711067177811</v>
      </c>
      <c r="I127" s="39">
        <f t="shared" si="6"/>
        <v>100</v>
      </c>
      <c r="K127" s="12"/>
    </row>
    <row r="128" spans="1:11" s="11" customFormat="1" ht="25.5" x14ac:dyDescent="0.2">
      <c r="A128" s="3"/>
      <c r="B128" s="3"/>
      <c r="C128" s="37" t="s">
        <v>123</v>
      </c>
      <c r="D128" s="38">
        <v>29.378302999999999</v>
      </c>
      <c r="E128" s="38">
        <v>29.378302999999999</v>
      </c>
      <c r="F128" s="38">
        <v>29.290132</v>
      </c>
      <c r="G128" s="38"/>
      <c r="H128" s="39">
        <f t="shared" si="5"/>
        <v>99.699877150834752</v>
      </c>
      <c r="I128" s="39">
        <f t="shared" si="6"/>
        <v>99.699877150834752</v>
      </c>
      <c r="K128" s="12"/>
    </row>
    <row r="129" spans="1:11" s="11" customFormat="1" x14ac:dyDescent="0.2">
      <c r="A129" s="3"/>
      <c r="B129" s="3"/>
      <c r="C129" s="36" t="s">
        <v>124</v>
      </c>
      <c r="D129" s="38">
        <v>17058.394260000001</v>
      </c>
      <c r="E129" s="38">
        <v>0</v>
      </c>
      <c r="F129" s="38">
        <v>0</v>
      </c>
      <c r="G129" s="38"/>
      <c r="H129" s="39" t="str">
        <f t="shared" si="5"/>
        <v>n.a.</v>
      </c>
      <c r="I129" s="39" t="str">
        <f t="shared" si="6"/>
        <v xml:space="preserve">              n.a.</v>
      </c>
      <c r="K129" s="12"/>
    </row>
    <row r="130" spans="1:11" s="23" customFormat="1" ht="13.5" x14ac:dyDescent="0.2">
      <c r="A130" s="20"/>
      <c r="B130" s="40" t="s">
        <v>125</v>
      </c>
      <c r="C130" s="40"/>
      <c r="D130" s="41">
        <v>3925.404747</v>
      </c>
      <c r="E130" s="41">
        <v>31543.759553110001</v>
      </c>
      <c r="F130" s="41">
        <v>30938.576610379998</v>
      </c>
      <c r="G130" s="41"/>
      <c r="H130" s="42" t="str">
        <f t="shared" si="5"/>
        <v xml:space="preserve">             -o-</v>
      </c>
      <c r="I130" s="42">
        <f t="shared" si="6"/>
        <v>98.081449544049875</v>
      </c>
      <c r="K130" s="22"/>
    </row>
    <row r="131" spans="1:11" s="11" customFormat="1" x14ac:dyDescent="0.2">
      <c r="A131" s="3"/>
      <c r="B131" s="45"/>
      <c r="C131" s="36" t="s">
        <v>126</v>
      </c>
      <c r="D131" s="38">
        <v>20.420857000000002</v>
      </c>
      <c r="E131" s="38">
        <v>684.74932151999997</v>
      </c>
      <c r="F131" s="38">
        <v>588.62832150999998</v>
      </c>
      <c r="G131" s="38"/>
      <c r="H131" s="39" t="str">
        <f t="shared" si="5"/>
        <v xml:space="preserve">             -o-</v>
      </c>
      <c r="I131" s="39">
        <f t="shared" si="6"/>
        <v>85.962600182409602</v>
      </c>
      <c r="K131" s="12"/>
    </row>
    <row r="132" spans="1:11" s="11" customFormat="1" x14ac:dyDescent="0.2">
      <c r="A132" s="3"/>
      <c r="B132" s="3"/>
      <c r="C132" s="36" t="s">
        <v>127</v>
      </c>
      <c r="D132" s="38">
        <v>0</v>
      </c>
      <c r="E132" s="38">
        <v>30739.986788460003</v>
      </c>
      <c r="F132" s="38">
        <v>30340.272074739998</v>
      </c>
      <c r="G132" s="38"/>
      <c r="H132" s="39" t="str">
        <f t="shared" si="5"/>
        <v xml:space="preserve">              n.a.</v>
      </c>
      <c r="I132" s="39">
        <f t="shared" si="6"/>
        <v>98.699691328852296</v>
      </c>
      <c r="K132" s="12"/>
    </row>
    <row r="133" spans="1:11" s="11" customFormat="1" x14ac:dyDescent="0.2">
      <c r="A133" s="3"/>
      <c r="B133" s="3"/>
      <c r="C133" s="36" t="s">
        <v>93</v>
      </c>
      <c r="D133" s="38">
        <v>115.993604</v>
      </c>
      <c r="E133" s="38">
        <v>116.45814461000001</v>
      </c>
      <c r="F133" s="38">
        <v>7.1109156100000002</v>
      </c>
      <c r="G133" s="38"/>
      <c r="H133" s="39">
        <f t="shared" si="5"/>
        <v>6.1304376834433043</v>
      </c>
      <c r="I133" s="39">
        <f t="shared" si="6"/>
        <v>6.1059839428262723</v>
      </c>
      <c r="K133" s="12"/>
    </row>
    <row r="134" spans="1:11" s="11" customFormat="1" x14ac:dyDescent="0.2">
      <c r="A134" s="3"/>
      <c r="B134" s="3"/>
      <c r="C134" s="36" t="s">
        <v>94</v>
      </c>
      <c r="D134" s="38">
        <v>2.2832560000000002</v>
      </c>
      <c r="E134" s="38">
        <v>2.5652985199999998</v>
      </c>
      <c r="F134" s="38">
        <v>2.5652985199999998</v>
      </c>
      <c r="G134" s="38"/>
      <c r="H134" s="39">
        <f t="shared" si="5"/>
        <v>112.35264552025701</v>
      </c>
      <c r="I134" s="39">
        <f t="shared" si="6"/>
        <v>100</v>
      </c>
      <c r="K134" s="12"/>
    </row>
    <row r="135" spans="1:11" s="11" customFormat="1" x14ac:dyDescent="0.2">
      <c r="A135" s="3"/>
      <c r="B135" s="3"/>
      <c r="C135" s="36" t="s">
        <v>124</v>
      </c>
      <c r="D135" s="38">
        <v>3786.70703</v>
      </c>
      <c r="E135" s="38">
        <v>0</v>
      </c>
      <c r="F135" s="38">
        <v>0</v>
      </c>
      <c r="G135" s="38"/>
      <c r="H135" s="39" t="str">
        <f t="shared" si="5"/>
        <v>n.a.</v>
      </c>
      <c r="I135" s="39" t="str">
        <f t="shared" si="6"/>
        <v xml:space="preserve">              n.a.</v>
      </c>
      <c r="K135" s="12"/>
    </row>
    <row r="136" spans="1:11" s="11" customFormat="1" x14ac:dyDescent="0.2">
      <c r="A136" s="3"/>
      <c r="B136" s="36" t="s">
        <v>128</v>
      </c>
      <c r="C136" s="36"/>
      <c r="D136" s="38">
        <v>8934.8982419999993</v>
      </c>
      <c r="E136" s="38">
        <v>5009.6081463500004</v>
      </c>
      <c r="F136" s="38">
        <v>4982.0900720999989</v>
      </c>
      <c r="G136" s="38"/>
      <c r="H136" s="39">
        <f t="shared" si="5"/>
        <v>55.759897171305681</v>
      </c>
      <c r="I136" s="39">
        <f t="shared" si="6"/>
        <v>99.450694077339136</v>
      </c>
      <c r="K136" s="12"/>
    </row>
    <row r="137" spans="1:11" s="11" customFormat="1" x14ac:dyDescent="0.2">
      <c r="A137" s="3"/>
      <c r="B137" s="36" t="s">
        <v>31</v>
      </c>
      <c r="C137" s="36"/>
      <c r="D137" s="38">
        <v>0</v>
      </c>
      <c r="E137" s="38">
        <v>4677.5422658799998</v>
      </c>
      <c r="F137" s="38">
        <v>4677.5422658799998</v>
      </c>
      <c r="G137" s="38"/>
      <c r="H137" s="39" t="str">
        <f t="shared" si="5"/>
        <v xml:space="preserve">              n.a.</v>
      </c>
      <c r="I137" s="39">
        <f t="shared" si="6"/>
        <v>100</v>
      </c>
      <c r="K137" s="12"/>
    </row>
    <row r="138" spans="1:11" s="11" customFormat="1" ht="13.5" x14ac:dyDescent="0.2">
      <c r="A138" s="33" t="s">
        <v>129</v>
      </c>
      <c r="B138" s="33"/>
      <c r="C138" s="33"/>
      <c r="D138" s="34">
        <v>25685.921042000002</v>
      </c>
      <c r="E138" s="34">
        <v>25726.97997919</v>
      </c>
      <c r="F138" s="34">
        <v>25629.209485149997</v>
      </c>
      <c r="G138" s="34"/>
      <c r="H138" s="35">
        <f t="shared" si="5"/>
        <v>99.779211511406302</v>
      </c>
      <c r="I138" s="35">
        <f t="shared" si="6"/>
        <v>99.619969020386037</v>
      </c>
      <c r="K138" s="12"/>
    </row>
    <row r="139" spans="1:11" s="11" customFormat="1" x14ac:dyDescent="0.2">
      <c r="A139" s="3"/>
      <c r="B139" s="36" t="s">
        <v>130</v>
      </c>
      <c r="C139" s="36"/>
      <c r="D139" s="38">
        <v>65.746836000000002</v>
      </c>
      <c r="E139" s="38">
        <v>308.59522205000007</v>
      </c>
      <c r="F139" s="38">
        <v>305.72627790000001</v>
      </c>
      <c r="G139" s="38"/>
      <c r="H139" s="39">
        <f t="shared" si="5"/>
        <v>465.00530900072511</v>
      </c>
      <c r="I139" s="39">
        <f t="shared" si="6"/>
        <v>99.070321267146767</v>
      </c>
      <c r="K139" s="12"/>
    </row>
    <row r="140" spans="1:11" s="11" customFormat="1" x14ac:dyDescent="0.2">
      <c r="A140" s="3"/>
      <c r="B140" s="36" t="s">
        <v>131</v>
      </c>
      <c r="C140" s="36"/>
      <c r="D140" s="38">
        <v>840.09048199999995</v>
      </c>
      <c r="E140" s="38">
        <v>909.17834133999952</v>
      </c>
      <c r="F140" s="38">
        <v>895.43227940999964</v>
      </c>
      <c r="G140" s="38"/>
      <c r="H140" s="39">
        <f t="shared" ref="H140:H203" si="7">IF(AND(F140=0,D140&gt;0),"n.a.",IF(AND(F140=0,D140&lt;0),"n.a.",IF(OR(F140=0,D140=0),"              n.a.",IF(OR((AND(F140&lt;0,D140&gt;0)),(AND(F140&gt;0,D140&lt;0))),"                n.a.",IF(((F140/D140))*100&gt;500,"             -o-",((F140/D140))*100)))))</f>
        <v>106.58759962120364</v>
      </c>
      <c r="I140" s="39">
        <f t="shared" ref="I140:I203" si="8">IF(AND(F140=0,E140&gt;0),"n.a.",IF(AND(F140=0,E140&lt;0),"n.a.",IF(OR(F140=0,E140=0),"              n.a.",IF(OR((AND(F140&lt;0,E140&gt;0)),(AND(F140&gt;0,E140&lt;0))),"                n.a.",IF(((F140/E140))*100&gt;500,"             -o-",((F140/E140))*100)))))</f>
        <v>98.488078597457545</v>
      </c>
      <c r="K140" s="12"/>
    </row>
    <row r="141" spans="1:11" s="11" customFormat="1" x14ac:dyDescent="0.2">
      <c r="A141" s="3"/>
      <c r="B141" s="36" t="s">
        <v>132</v>
      </c>
      <c r="C141" s="36"/>
      <c r="D141" s="38">
        <v>240.597251</v>
      </c>
      <c r="E141" s="38">
        <v>242.71099442000005</v>
      </c>
      <c r="F141" s="38">
        <v>241.24365080000001</v>
      </c>
      <c r="G141" s="38"/>
      <c r="H141" s="39">
        <f t="shared" si="7"/>
        <v>100.26866466566571</v>
      </c>
      <c r="I141" s="39">
        <f t="shared" si="8"/>
        <v>99.39543586663369</v>
      </c>
      <c r="K141" s="12"/>
    </row>
    <row r="142" spans="1:11" s="11" customFormat="1" x14ac:dyDescent="0.2">
      <c r="A142" s="3"/>
      <c r="B142" s="36" t="s">
        <v>133</v>
      </c>
      <c r="C142" s="36"/>
      <c r="D142" s="38">
        <v>28.949801999999998</v>
      </c>
      <c r="E142" s="38">
        <v>57.871102689999979</v>
      </c>
      <c r="F142" s="38">
        <v>56.972255269999998</v>
      </c>
      <c r="G142" s="38"/>
      <c r="H142" s="39">
        <f t="shared" si="7"/>
        <v>196.79670095843832</v>
      </c>
      <c r="I142" s="39">
        <f t="shared" si="8"/>
        <v>98.446811313040172</v>
      </c>
      <c r="K142" s="12"/>
    </row>
    <row r="143" spans="1:11" s="11" customFormat="1" x14ac:dyDescent="0.2">
      <c r="A143" s="3"/>
      <c r="B143" s="36" t="s">
        <v>134</v>
      </c>
      <c r="C143" s="36"/>
      <c r="D143" s="38">
        <v>39.198680000000003</v>
      </c>
      <c r="E143" s="38">
        <v>47.47907257</v>
      </c>
      <c r="F143" s="38">
        <v>46.79270657</v>
      </c>
      <c r="G143" s="38"/>
      <c r="H143" s="39">
        <f t="shared" si="7"/>
        <v>119.37316912202145</v>
      </c>
      <c r="I143" s="39">
        <f t="shared" si="8"/>
        <v>98.554382040659988</v>
      </c>
      <c r="K143" s="12"/>
    </row>
    <row r="144" spans="1:11" s="11" customFormat="1" x14ac:dyDescent="0.2">
      <c r="A144" s="3"/>
      <c r="B144" s="36" t="s">
        <v>135</v>
      </c>
      <c r="C144" s="36"/>
      <c r="D144" s="38">
        <v>266.61260900000002</v>
      </c>
      <c r="E144" s="38">
        <v>450.85539546999996</v>
      </c>
      <c r="F144" s="38">
        <v>442.63321735999983</v>
      </c>
      <c r="G144" s="38"/>
      <c r="H144" s="39">
        <f t="shared" si="7"/>
        <v>166.02111168718199</v>
      </c>
      <c r="I144" s="39">
        <f t="shared" si="8"/>
        <v>98.176315911351395</v>
      </c>
      <c r="K144" s="12"/>
    </row>
    <row r="145" spans="1:11" s="11" customFormat="1" x14ac:dyDescent="0.2">
      <c r="A145" s="3"/>
      <c r="B145" s="36" t="s">
        <v>136</v>
      </c>
      <c r="C145" s="36"/>
      <c r="D145" s="38">
        <v>24204.725382000001</v>
      </c>
      <c r="E145" s="38">
        <v>23710.289850650002</v>
      </c>
      <c r="F145" s="38">
        <v>23640.409097839998</v>
      </c>
      <c r="G145" s="38"/>
      <c r="H145" s="39">
        <f t="shared" si="7"/>
        <v>97.668569772001376</v>
      </c>
      <c r="I145" s="39">
        <f t="shared" si="8"/>
        <v>99.705272465034469</v>
      </c>
      <c r="K145" s="12"/>
    </row>
    <row r="146" spans="1:11" s="11" customFormat="1" ht="13.5" x14ac:dyDescent="0.2">
      <c r="A146" s="33" t="s">
        <v>137</v>
      </c>
      <c r="B146" s="33"/>
      <c r="C146" s="33"/>
      <c r="D146" s="34">
        <v>11774.647397000001</v>
      </c>
      <c r="E146" s="34">
        <v>14100.173214029997</v>
      </c>
      <c r="F146" s="34">
        <v>13816.792860289996</v>
      </c>
      <c r="G146" s="34"/>
      <c r="H146" s="35">
        <f t="shared" si="7"/>
        <v>117.34358061380507</v>
      </c>
      <c r="I146" s="35">
        <f t="shared" si="8"/>
        <v>97.99023494648965</v>
      </c>
      <c r="K146" s="12"/>
    </row>
    <row r="147" spans="1:11" s="11" customFormat="1" x14ac:dyDescent="0.2">
      <c r="A147" s="3"/>
      <c r="B147" s="36" t="s">
        <v>138</v>
      </c>
      <c r="C147" s="36"/>
      <c r="D147" s="38">
        <v>817.34188900000004</v>
      </c>
      <c r="E147" s="38">
        <v>937.34029987999998</v>
      </c>
      <c r="F147" s="38">
        <v>913.41642189999993</v>
      </c>
      <c r="G147" s="38"/>
      <c r="H147" s="39">
        <f t="shared" si="7"/>
        <v>111.75450985603406</v>
      </c>
      <c r="I147" s="39">
        <f t="shared" si="8"/>
        <v>97.447684903437647</v>
      </c>
      <c r="K147" s="12"/>
    </row>
    <row r="148" spans="1:11" s="11" customFormat="1" x14ac:dyDescent="0.2">
      <c r="A148" s="3"/>
      <c r="B148" s="36" t="s">
        <v>139</v>
      </c>
      <c r="C148" s="36"/>
      <c r="D148" s="38">
        <v>197.68079</v>
      </c>
      <c r="E148" s="38">
        <v>141.17254761999999</v>
      </c>
      <c r="F148" s="38">
        <v>140.67692117000001</v>
      </c>
      <c r="G148" s="38"/>
      <c r="H148" s="39">
        <f t="shared" si="7"/>
        <v>71.163678155070116</v>
      </c>
      <c r="I148" s="39">
        <f t="shared" si="8"/>
        <v>99.648921508922498</v>
      </c>
      <c r="K148" s="12"/>
    </row>
    <row r="149" spans="1:11" s="11" customFormat="1" x14ac:dyDescent="0.2">
      <c r="A149" s="3"/>
      <c r="B149" s="36" t="s">
        <v>140</v>
      </c>
      <c r="C149" s="36"/>
      <c r="D149" s="38">
        <v>112.945769</v>
      </c>
      <c r="E149" s="38">
        <v>340.27540855000001</v>
      </c>
      <c r="F149" s="38">
        <v>106.37939098999999</v>
      </c>
      <c r="G149" s="38"/>
      <c r="H149" s="39">
        <f t="shared" si="7"/>
        <v>94.18625587471098</v>
      </c>
      <c r="I149" s="39">
        <f t="shared" si="8"/>
        <v>31.262732573978706</v>
      </c>
      <c r="K149" s="12"/>
    </row>
    <row r="150" spans="1:11" s="11" customFormat="1" x14ac:dyDescent="0.2">
      <c r="A150" s="3"/>
      <c r="B150" s="36" t="s">
        <v>141</v>
      </c>
      <c r="C150" s="36"/>
      <c r="D150" s="38">
        <v>136.70755800000001</v>
      </c>
      <c r="E150" s="38">
        <v>158.64658753000003</v>
      </c>
      <c r="F150" s="38">
        <v>158.64658753000003</v>
      </c>
      <c r="G150" s="38"/>
      <c r="H150" s="39">
        <f t="shared" si="7"/>
        <v>116.04814675279331</v>
      </c>
      <c r="I150" s="39">
        <f t="shared" si="8"/>
        <v>100</v>
      </c>
      <c r="K150" s="12"/>
    </row>
    <row r="151" spans="1:11" s="11" customFormat="1" x14ac:dyDescent="0.2">
      <c r="A151" s="3"/>
      <c r="B151" s="36" t="s">
        <v>142</v>
      </c>
      <c r="C151" s="36"/>
      <c r="D151" s="38">
        <v>912.14133100000004</v>
      </c>
      <c r="E151" s="38">
        <v>1140.2952743499982</v>
      </c>
      <c r="F151" s="38">
        <v>1129.5055152699983</v>
      </c>
      <c r="G151" s="38"/>
      <c r="H151" s="39">
        <f t="shared" si="7"/>
        <v>123.83009922724335</v>
      </c>
      <c r="I151" s="39">
        <f t="shared" si="8"/>
        <v>99.053774989451711</v>
      </c>
      <c r="K151" s="12"/>
    </row>
    <row r="152" spans="1:11" s="11" customFormat="1" x14ac:dyDescent="0.2">
      <c r="A152" s="3"/>
      <c r="B152" s="36" t="s">
        <v>143</v>
      </c>
      <c r="C152" s="36"/>
      <c r="D152" s="38">
        <v>4740.165207</v>
      </c>
      <c r="E152" s="38">
        <v>4992.3171940999991</v>
      </c>
      <c r="F152" s="38">
        <v>4981.9871830399989</v>
      </c>
      <c r="G152" s="38"/>
      <c r="H152" s="39">
        <f t="shared" si="7"/>
        <v>105.10155164387287</v>
      </c>
      <c r="I152" s="39">
        <f t="shared" si="8"/>
        <v>99.793081836382342</v>
      </c>
      <c r="K152" s="12"/>
    </row>
    <row r="153" spans="1:11" s="11" customFormat="1" x14ac:dyDescent="0.2">
      <c r="A153" s="3"/>
      <c r="B153" s="36" t="s">
        <v>144</v>
      </c>
      <c r="C153" s="36"/>
      <c r="D153" s="38">
        <v>81.945276000000007</v>
      </c>
      <c r="E153" s="38">
        <v>81.419822999999994</v>
      </c>
      <c r="F153" s="38">
        <v>81.405055140000002</v>
      </c>
      <c r="G153" s="38"/>
      <c r="H153" s="39">
        <f t="shared" si="7"/>
        <v>99.340754114977898</v>
      </c>
      <c r="I153" s="39">
        <f t="shared" si="8"/>
        <v>99.981862082898417</v>
      </c>
      <c r="K153" s="12"/>
    </row>
    <row r="154" spans="1:11" s="11" customFormat="1" x14ac:dyDescent="0.2">
      <c r="A154" s="3"/>
      <c r="B154" s="36" t="s">
        <v>145</v>
      </c>
      <c r="C154" s="36"/>
      <c r="D154" s="38">
        <v>4445.9999989999997</v>
      </c>
      <c r="E154" s="38">
        <v>5949.592842869999</v>
      </c>
      <c r="F154" s="38">
        <v>5949.2251598000003</v>
      </c>
      <c r="G154" s="38"/>
      <c r="H154" s="39">
        <f t="shared" si="7"/>
        <v>133.81073236927818</v>
      </c>
      <c r="I154" s="39">
        <f t="shared" si="8"/>
        <v>99.993820029711117</v>
      </c>
      <c r="K154" s="12"/>
    </row>
    <row r="155" spans="1:11" s="11" customFormat="1" x14ac:dyDescent="0.2">
      <c r="A155" s="3"/>
      <c r="B155" s="36" t="s">
        <v>146</v>
      </c>
      <c r="C155" s="36"/>
      <c r="D155" s="38">
        <v>241.353284</v>
      </c>
      <c r="E155" s="38">
        <v>272.4355801000001</v>
      </c>
      <c r="F155" s="38">
        <v>268.87296942000006</v>
      </c>
      <c r="G155" s="38"/>
      <c r="H155" s="39">
        <f t="shared" si="7"/>
        <v>111.4022419599644</v>
      </c>
      <c r="I155" s="39">
        <f t="shared" si="8"/>
        <v>98.692310791897171</v>
      </c>
      <c r="K155" s="12"/>
    </row>
    <row r="156" spans="1:11" s="11" customFormat="1" x14ac:dyDescent="0.2">
      <c r="A156" s="3"/>
      <c r="B156" s="36" t="s">
        <v>147</v>
      </c>
      <c r="C156" s="36"/>
      <c r="D156" s="38">
        <v>88.366293999999996</v>
      </c>
      <c r="E156" s="38">
        <v>86.677656029999994</v>
      </c>
      <c r="F156" s="38">
        <v>86.677656030000023</v>
      </c>
      <c r="G156" s="38"/>
      <c r="H156" s="39">
        <f t="shared" si="7"/>
        <v>98.089047425707392</v>
      </c>
      <c r="I156" s="39">
        <f t="shared" si="8"/>
        <v>100.00000000000003</v>
      </c>
      <c r="K156" s="12"/>
    </row>
    <row r="157" spans="1:11" s="11" customFormat="1" ht="13.5" x14ac:dyDescent="0.2">
      <c r="A157" s="33" t="s">
        <v>148</v>
      </c>
      <c r="B157" s="33"/>
      <c r="C157" s="33"/>
      <c r="D157" s="34">
        <v>56315.034150999993</v>
      </c>
      <c r="E157" s="34">
        <v>62485.638613509989</v>
      </c>
      <c r="F157" s="34">
        <v>57131.674388079999</v>
      </c>
      <c r="G157" s="34"/>
      <c r="H157" s="35">
        <f t="shared" si="7"/>
        <v>101.45012828171305</v>
      </c>
      <c r="I157" s="35">
        <f t="shared" si="8"/>
        <v>91.431688393959348</v>
      </c>
      <c r="K157" s="12"/>
    </row>
    <row r="158" spans="1:11" s="11" customFormat="1" x14ac:dyDescent="0.2">
      <c r="A158" s="3"/>
      <c r="B158" s="36" t="s">
        <v>149</v>
      </c>
      <c r="C158" s="36"/>
      <c r="D158" s="38">
        <v>31.289909999999999</v>
      </c>
      <c r="E158" s="38">
        <v>37.278846530000024</v>
      </c>
      <c r="F158" s="38">
        <v>34.441373040000016</v>
      </c>
      <c r="G158" s="38"/>
      <c r="H158" s="39">
        <f t="shared" si="7"/>
        <v>110.07181880676555</v>
      </c>
      <c r="I158" s="39">
        <f t="shared" si="8"/>
        <v>92.388515863234772</v>
      </c>
      <c r="K158" s="12"/>
    </row>
    <row r="159" spans="1:11" s="11" customFormat="1" x14ac:dyDescent="0.2">
      <c r="A159" s="3"/>
      <c r="B159" s="36" t="s">
        <v>150</v>
      </c>
      <c r="C159" s="36"/>
      <c r="D159" s="38">
        <v>4631.6029449999996</v>
      </c>
      <c r="E159" s="38">
        <v>3437.4288825800018</v>
      </c>
      <c r="F159" s="38">
        <v>3368.8485159000015</v>
      </c>
      <c r="G159" s="38"/>
      <c r="H159" s="39">
        <f t="shared" si="7"/>
        <v>72.736125179659624</v>
      </c>
      <c r="I159" s="39">
        <f t="shared" si="8"/>
        <v>98.004893511323303</v>
      </c>
      <c r="K159" s="12"/>
    </row>
    <row r="160" spans="1:11" s="11" customFormat="1" x14ac:dyDescent="0.2">
      <c r="A160" s="3"/>
      <c r="B160" s="36" t="s">
        <v>151</v>
      </c>
      <c r="C160" s="36"/>
      <c r="D160" s="38">
        <v>138.12563299999999</v>
      </c>
      <c r="E160" s="38">
        <v>98.447131540000001</v>
      </c>
      <c r="F160" s="38">
        <v>97.507581250000001</v>
      </c>
      <c r="G160" s="38"/>
      <c r="H160" s="39">
        <f t="shared" si="7"/>
        <v>70.593400466081491</v>
      </c>
      <c r="I160" s="39">
        <f t="shared" si="8"/>
        <v>99.045629592957468</v>
      </c>
      <c r="K160" s="12"/>
    </row>
    <row r="161" spans="1:11" s="11" customFormat="1" x14ac:dyDescent="0.2">
      <c r="A161" s="3"/>
      <c r="B161" s="36" t="s">
        <v>152</v>
      </c>
      <c r="C161" s="36"/>
      <c r="D161" s="38">
        <v>1488.488417</v>
      </c>
      <c r="E161" s="38">
        <v>1562.7735520300005</v>
      </c>
      <c r="F161" s="38">
        <v>1559.3174598500007</v>
      </c>
      <c r="G161" s="38"/>
      <c r="H161" s="39">
        <f t="shared" si="7"/>
        <v>104.75845441866147</v>
      </c>
      <c r="I161" s="39">
        <f t="shared" si="8"/>
        <v>99.77884881814704</v>
      </c>
      <c r="K161" s="12"/>
    </row>
    <row r="162" spans="1:11" s="11" customFormat="1" x14ac:dyDescent="0.2">
      <c r="A162" s="3"/>
      <c r="B162" s="36" t="s">
        <v>153</v>
      </c>
      <c r="C162" s="36"/>
      <c r="D162" s="38">
        <v>869.918676</v>
      </c>
      <c r="E162" s="38">
        <v>985.12248176000026</v>
      </c>
      <c r="F162" s="38">
        <v>912.63189757000112</v>
      </c>
      <c r="G162" s="38"/>
      <c r="H162" s="39">
        <f t="shared" si="7"/>
        <v>104.91002466648976</v>
      </c>
      <c r="I162" s="39">
        <f t="shared" si="8"/>
        <v>92.64146483993656</v>
      </c>
      <c r="K162" s="12"/>
    </row>
    <row r="163" spans="1:11" s="11" customFormat="1" x14ac:dyDescent="0.2">
      <c r="A163" s="3"/>
      <c r="B163" s="36" t="s">
        <v>154</v>
      </c>
      <c r="C163" s="36"/>
      <c r="D163" s="38">
        <v>8175.1986630000001</v>
      </c>
      <c r="E163" s="38">
        <v>11655.260320719981</v>
      </c>
      <c r="F163" s="38">
        <v>11120.075850469986</v>
      </c>
      <c r="G163" s="38"/>
      <c r="H163" s="39">
        <f t="shared" si="7"/>
        <v>136.02208715487438</v>
      </c>
      <c r="I163" s="39">
        <f t="shared" si="8"/>
        <v>95.408215213360975</v>
      </c>
      <c r="K163" s="12"/>
    </row>
    <row r="164" spans="1:11" s="11" customFormat="1" x14ac:dyDescent="0.2">
      <c r="A164" s="3"/>
      <c r="B164" s="36" t="s">
        <v>155</v>
      </c>
      <c r="C164" s="36"/>
      <c r="D164" s="38">
        <v>10791.696932999999</v>
      </c>
      <c r="E164" s="38">
        <v>14781.491720120004</v>
      </c>
      <c r="F164" s="38">
        <v>12492.17907315</v>
      </c>
      <c r="G164" s="38"/>
      <c r="H164" s="39">
        <f t="shared" si="7"/>
        <v>115.7573192678353</v>
      </c>
      <c r="I164" s="39">
        <f t="shared" si="8"/>
        <v>84.512303018416759</v>
      </c>
      <c r="K164" s="12"/>
    </row>
    <row r="165" spans="1:11" s="11" customFormat="1" x14ac:dyDescent="0.2">
      <c r="A165" s="3"/>
      <c r="B165" s="36" t="s">
        <v>156</v>
      </c>
      <c r="C165" s="36"/>
      <c r="D165" s="38">
        <v>3936.198519</v>
      </c>
      <c r="E165" s="38">
        <v>3194.72768365</v>
      </c>
      <c r="F165" s="38">
        <v>2612.7189484500004</v>
      </c>
      <c r="G165" s="38"/>
      <c r="H165" s="39">
        <f t="shared" si="7"/>
        <v>66.376706760048464</v>
      </c>
      <c r="I165" s="39">
        <f t="shared" si="8"/>
        <v>81.782211417310833</v>
      </c>
      <c r="K165" s="12"/>
    </row>
    <row r="166" spans="1:11" s="11" customFormat="1" x14ac:dyDescent="0.2">
      <c r="A166" s="3"/>
      <c r="B166" s="36" t="s">
        <v>157</v>
      </c>
      <c r="C166" s="36"/>
      <c r="D166" s="38">
        <v>20024.000517</v>
      </c>
      <c r="E166" s="38">
        <v>17098.47826181</v>
      </c>
      <c r="F166" s="38">
        <v>15381.555021240005</v>
      </c>
      <c r="G166" s="38"/>
      <c r="H166" s="39">
        <f t="shared" si="7"/>
        <v>76.815594407228232</v>
      </c>
      <c r="I166" s="39">
        <f t="shared" si="8"/>
        <v>89.958619625204904</v>
      </c>
      <c r="K166" s="12"/>
    </row>
    <row r="167" spans="1:11" s="11" customFormat="1" x14ac:dyDescent="0.2">
      <c r="A167" s="3"/>
      <c r="B167" s="36" t="s">
        <v>158</v>
      </c>
      <c r="C167" s="36"/>
      <c r="D167" s="38">
        <v>568.40670399999999</v>
      </c>
      <c r="E167" s="38">
        <v>1134.8081079599995</v>
      </c>
      <c r="F167" s="38">
        <v>1092.5121472399999</v>
      </c>
      <c r="G167" s="38"/>
      <c r="H167" s="39">
        <f t="shared" si="7"/>
        <v>192.20606293904652</v>
      </c>
      <c r="I167" s="39">
        <f t="shared" si="8"/>
        <v>96.272853496259074</v>
      </c>
      <c r="K167" s="12"/>
    </row>
    <row r="168" spans="1:11" s="11" customFormat="1" x14ac:dyDescent="0.2">
      <c r="A168" s="3"/>
      <c r="B168" s="36" t="s">
        <v>159</v>
      </c>
      <c r="C168" s="36"/>
      <c r="D168" s="38">
        <v>155.12073699999999</v>
      </c>
      <c r="E168" s="38">
        <v>270.15306299999997</v>
      </c>
      <c r="F168" s="38">
        <v>270.14504460000001</v>
      </c>
      <c r="G168" s="38"/>
      <c r="H168" s="39">
        <f t="shared" si="7"/>
        <v>174.15147054129844</v>
      </c>
      <c r="I168" s="39">
        <f t="shared" si="8"/>
        <v>99.997031904835382</v>
      </c>
      <c r="K168" s="12"/>
    </row>
    <row r="169" spans="1:11" s="11" customFormat="1" x14ac:dyDescent="0.2">
      <c r="A169" s="3"/>
      <c r="B169" s="36" t="s">
        <v>160</v>
      </c>
      <c r="C169" s="36"/>
      <c r="D169" s="38">
        <v>2611.6102350000001</v>
      </c>
      <c r="E169" s="38">
        <v>2855.5412082800008</v>
      </c>
      <c r="F169" s="38">
        <v>2846.6218256400007</v>
      </c>
      <c r="G169" s="38"/>
      <c r="H169" s="39">
        <f t="shared" si="7"/>
        <v>108.99872375634186</v>
      </c>
      <c r="I169" s="39">
        <f t="shared" si="8"/>
        <v>99.687646509385431</v>
      </c>
      <c r="K169" s="12"/>
    </row>
    <row r="170" spans="1:11" s="11" customFormat="1" x14ac:dyDescent="0.2">
      <c r="A170" s="3"/>
      <c r="B170" s="36" t="s">
        <v>161</v>
      </c>
      <c r="C170" s="36"/>
      <c r="D170" s="38">
        <v>1789.1582699999999</v>
      </c>
      <c r="E170" s="38">
        <v>3942.8004215000001</v>
      </c>
      <c r="F170" s="38">
        <v>3911.8823346199993</v>
      </c>
      <c r="G170" s="38"/>
      <c r="H170" s="39">
        <f t="shared" si="7"/>
        <v>218.64372762394012</v>
      </c>
      <c r="I170" s="39">
        <f t="shared" si="8"/>
        <v>99.215834341718008</v>
      </c>
      <c r="K170" s="12"/>
    </row>
    <row r="171" spans="1:11" s="11" customFormat="1" x14ac:dyDescent="0.2">
      <c r="A171" s="3"/>
      <c r="B171" s="36" t="s">
        <v>162</v>
      </c>
      <c r="C171" s="36"/>
      <c r="D171" s="38">
        <v>903.56298500000003</v>
      </c>
      <c r="E171" s="38">
        <v>1169.9877913599998</v>
      </c>
      <c r="F171" s="38">
        <v>1169.93297005</v>
      </c>
      <c r="G171" s="38"/>
      <c r="H171" s="39">
        <f t="shared" si="7"/>
        <v>129.47995762022057</v>
      </c>
      <c r="I171" s="39">
        <f t="shared" si="8"/>
        <v>99.995314369055407</v>
      </c>
      <c r="K171" s="12"/>
    </row>
    <row r="172" spans="1:11" s="11" customFormat="1" x14ac:dyDescent="0.2">
      <c r="A172" s="3"/>
      <c r="B172" s="36" t="s">
        <v>163</v>
      </c>
      <c r="C172" s="36"/>
      <c r="D172" s="38">
        <v>200.65500700000001</v>
      </c>
      <c r="E172" s="38">
        <v>261.33914067000001</v>
      </c>
      <c r="F172" s="38">
        <v>261.30434500999996</v>
      </c>
      <c r="G172" s="38"/>
      <c r="H172" s="39">
        <f t="shared" si="7"/>
        <v>130.22567884887115</v>
      </c>
      <c r="I172" s="39">
        <f t="shared" si="8"/>
        <v>99.986685630054936</v>
      </c>
      <c r="K172" s="12"/>
    </row>
    <row r="173" spans="1:11" s="11" customFormat="1" ht="13.5" x14ac:dyDescent="0.2">
      <c r="A173" s="33" t="s">
        <v>164</v>
      </c>
      <c r="B173" s="33"/>
      <c r="C173" s="33"/>
      <c r="D173" s="34">
        <v>21945.660170000003</v>
      </c>
      <c r="E173" s="34">
        <v>19906.659149660001</v>
      </c>
      <c r="F173" s="34">
        <v>19906.659149660001</v>
      </c>
      <c r="G173" s="34"/>
      <c r="H173" s="35">
        <f t="shared" si="7"/>
        <v>90.7088645110465</v>
      </c>
      <c r="I173" s="35">
        <f t="shared" si="8"/>
        <v>100</v>
      </c>
      <c r="K173" s="12"/>
    </row>
    <row r="174" spans="1:11" s="11" customFormat="1" x14ac:dyDescent="0.2">
      <c r="A174" s="3"/>
      <c r="B174" s="36" t="s">
        <v>165</v>
      </c>
      <c r="C174" s="36"/>
      <c r="D174" s="38">
        <v>21623.685001000002</v>
      </c>
      <c r="E174" s="38">
        <v>19584.685001000002</v>
      </c>
      <c r="F174" s="38">
        <v>19584.685001000002</v>
      </c>
      <c r="G174" s="38"/>
      <c r="H174" s="39">
        <f t="shared" si="7"/>
        <v>90.570524867034891</v>
      </c>
      <c r="I174" s="39">
        <f t="shared" si="8"/>
        <v>100</v>
      </c>
      <c r="K174" s="12"/>
    </row>
    <row r="175" spans="1:11" s="11" customFormat="1" x14ac:dyDescent="0.2">
      <c r="A175" s="3"/>
      <c r="B175" s="36" t="s">
        <v>216</v>
      </c>
      <c r="C175" s="36"/>
      <c r="D175" s="38">
        <v>321.97516899999999</v>
      </c>
      <c r="E175" s="38">
        <v>321.97414866000003</v>
      </c>
      <c r="F175" s="38">
        <v>321.97414866000003</v>
      </c>
      <c r="G175" s="38"/>
      <c r="H175" s="39">
        <f t="shared" si="7"/>
        <v>99.999683099785884</v>
      </c>
      <c r="I175" s="39">
        <f t="shared" si="8"/>
        <v>100</v>
      </c>
      <c r="K175" s="12"/>
    </row>
    <row r="176" spans="1:11" s="11" customFormat="1" ht="13.5" x14ac:dyDescent="0.2">
      <c r="A176" s="33" t="s">
        <v>166</v>
      </c>
      <c r="B176" s="33"/>
      <c r="C176" s="33"/>
      <c r="D176" s="34">
        <v>535243.73112300003</v>
      </c>
      <c r="E176" s="34">
        <v>506795.71146817016</v>
      </c>
      <c r="F176" s="34">
        <v>506124.88413039001</v>
      </c>
      <c r="G176" s="34"/>
      <c r="H176" s="35">
        <f t="shared" si="7"/>
        <v>94.559703309085847</v>
      </c>
      <c r="I176" s="35">
        <f t="shared" si="8"/>
        <v>99.867633580434841</v>
      </c>
      <c r="K176" s="12"/>
    </row>
    <row r="177" spans="1:11" s="11" customFormat="1" x14ac:dyDescent="0.2">
      <c r="A177" s="3"/>
      <c r="B177" s="36" t="s">
        <v>167</v>
      </c>
      <c r="C177" s="36"/>
      <c r="D177" s="38">
        <v>338.35727100000003</v>
      </c>
      <c r="E177" s="38">
        <v>336.94988829000016</v>
      </c>
      <c r="F177" s="38">
        <v>322.09985754000019</v>
      </c>
      <c r="G177" s="38"/>
      <c r="H177" s="39">
        <f t="shared" si="7"/>
        <v>95.195193112903482</v>
      </c>
      <c r="I177" s="39">
        <f t="shared" si="8"/>
        <v>95.592807338395929</v>
      </c>
      <c r="K177" s="12"/>
    </row>
    <row r="178" spans="1:11" s="11" customFormat="1" x14ac:dyDescent="0.2">
      <c r="A178" s="3"/>
      <c r="B178" s="36" t="s">
        <v>168</v>
      </c>
      <c r="C178" s="36"/>
      <c r="D178" s="38">
        <v>3067.7110990000001</v>
      </c>
      <c r="E178" s="38">
        <v>2461.5385076799998</v>
      </c>
      <c r="F178" s="38">
        <v>2460.53665486</v>
      </c>
      <c r="G178" s="38"/>
      <c r="H178" s="39">
        <f t="shared" si="7"/>
        <v>80.207574163749513</v>
      </c>
      <c r="I178" s="39">
        <f t="shared" si="8"/>
        <v>99.95929972995043</v>
      </c>
      <c r="K178" s="12"/>
    </row>
    <row r="179" spans="1:11" s="11" customFormat="1" x14ac:dyDescent="0.2">
      <c r="A179" s="3"/>
      <c r="B179" s="36" t="s">
        <v>169</v>
      </c>
      <c r="C179" s="36"/>
      <c r="D179" s="38">
        <v>465048.65202699997</v>
      </c>
      <c r="E179" s="38">
        <v>442901.95306142012</v>
      </c>
      <c r="F179" s="38">
        <v>442459.11585485004</v>
      </c>
      <c r="G179" s="38"/>
      <c r="H179" s="39">
        <f t="shared" si="7"/>
        <v>95.142543457831934</v>
      </c>
      <c r="I179" s="39">
        <f t="shared" si="8"/>
        <v>99.900014618696275</v>
      </c>
      <c r="K179" s="12"/>
    </row>
    <row r="180" spans="1:11" s="11" customFormat="1" x14ac:dyDescent="0.2">
      <c r="A180" s="3"/>
      <c r="B180" s="36" t="s">
        <v>170</v>
      </c>
      <c r="C180" s="36"/>
      <c r="D180" s="38">
        <v>27860.384865</v>
      </c>
      <c r="E180" s="38">
        <v>25750.423183790001</v>
      </c>
      <c r="F180" s="38">
        <v>25662.923798749998</v>
      </c>
      <c r="G180" s="38"/>
      <c r="H180" s="39">
        <f t="shared" si="7"/>
        <v>92.112596157956901</v>
      </c>
      <c r="I180" s="39">
        <f t="shared" si="8"/>
        <v>99.660202147298747</v>
      </c>
      <c r="K180" s="12"/>
    </row>
    <row r="181" spans="1:11" s="11" customFormat="1" x14ac:dyDescent="0.2">
      <c r="A181" s="3"/>
      <c r="B181" s="36" t="s">
        <v>171</v>
      </c>
      <c r="C181" s="36"/>
      <c r="D181" s="38">
        <v>38928.625861</v>
      </c>
      <c r="E181" s="38">
        <v>35344.846826989997</v>
      </c>
      <c r="F181" s="38">
        <v>35220.20796439</v>
      </c>
      <c r="G181" s="38"/>
      <c r="H181" s="39">
        <f t="shared" si="7"/>
        <v>90.473802209583724</v>
      </c>
      <c r="I181" s="39">
        <f t="shared" si="8"/>
        <v>99.647363409975725</v>
      </c>
      <c r="K181" s="12"/>
    </row>
    <row r="182" spans="1:11" s="11" customFormat="1" ht="13.5" x14ac:dyDescent="0.2">
      <c r="A182" s="33" t="s">
        <v>172</v>
      </c>
      <c r="B182" s="33"/>
      <c r="C182" s="33"/>
      <c r="D182" s="34">
        <v>1408.384597</v>
      </c>
      <c r="E182" s="34">
        <v>135933.88048953997</v>
      </c>
      <c r="F182" s="34">
        <v>135754.81932272998</v>
      </c>
      <c r="G182" s="34"/>
      <c r="H182" s="35" t="str">
        <f t="shared" si="7"/>
        <v xml:space="preserve">             -o-</v>
      </c>
      <c r="I182" s="35">
        <f t="shared" si="8"/>
        <v>99.868273335414884</v>
      </c>
      <c r="K182" s="12"/>
    </row>
    <row r="183" spans="1:11" s="11" customFormat="1" x14ac:dyDescent="0.2">
      <c r="A183" s="3"/>
      <c r="B183" s="36" t="s">
        <v>173</v>
      </c>
      <c r="C183" s="36"/>
      <c r="D183" s="38">
        <v>453.584228</v>
      </c>
      <c r="E183" s="38">
        <v>462.89506220000004</v>
      </c>
      <c r="F183" s="38">
        <v>454.14653293999953</v>
      </c>
      <c r="G183" s="38"/>
      <c r="H183" s="39">
        <f t="shared" si="7"/>
        <v>100.1239692443626</v>
      </c>
      <c r="I183" s="39">
        <f t="shared" si="8"/>
        <v>98.110040487703316</v>
      </c>
      <c r="K183" s="12"/>
    </row>
    <row r="184" spans="1:11" s="11" customFormat="1" x14ac:dyDescent="0.2">
      <c r="A184" s="3"/>
      <c r="B184" s="36" t="s">
        <v>174</v>
      </c>
      <c r="C184" s="36"/>
      <c r="D184" s="38">
        <v>137.12128799999999</v>
      </c>
      <c r="E184" s="38">
        <v>20.460891620000002</v>
      </c>
      <c r="F184" s="38">
        <v>13.413669520000001</v>
      </c>
      <c r="G184" s="38"/>
      <c r="H184" s="39">
        <f t="shared" si="7"/>
        <v>9.7823392090657748</v>
      </c>
      <c r="I184" s="39">
        <f t="shared" si="8"/>
        <v>65.557600172655626</v>
      </c>
      <c r="K184" s="12"/>
    </row>
    <row r="185" spans="1:11" s="11" customFormat="1" x14ac:dyDescent="0.2">
      <c r="A185" s="3"/>
      <c r="B185" s="36" t="s">
        <v>175</v>
      </c>
      <c r="C185" s="36"/>
      <c r="D185" s="38">
        <v>725.32624999999996</v>
      </c>
      <c r="E185" s="38">
        <v>532.7958795699999</v>
      </c>
      <c r="F185" s="38">
        <v>520.62906884999995</v>
      </c>
      <c r="G185" s="38"/>
      <c r="H185" s="39">
        <f t="shared" si="7"/>
        <v>71.778605675721792</v>
      </c>
      <c r="I185" s="39">
        <f t="shared" si="8"/>
        <v>97.716421769286328</v>
      </c>
      <c r="K185" s="12"/>
    </row>
    <row r="186" spans="1:11" s="11" customFormat="1" x14ac:dyDescent="0.2">
      <c r="A186" s="3"/>
      <c r="B186" s="36" t="s">
        <v>176</v>
      </c>
      <c r="C186" s="36"/>
      <c r="D186" s="38">
        <v>92.352830999999995</v>
      </c>
      <c r="E186" s="38">
        <v>104.49793163999995</v>
      </c>
      <c r="F186" s="38">
        <v>102.83990280999993</v>
      </c>
      <c r="G186" s="38"/>
      <c r="H186" s="39">
        <f t="shared" si="7"/>
        <v>111.35544162149176</v>
      </c>
      <c r="I186" s="39">
        <f t="shared" si="8"/>
        <v>98.413338136000618</v>
      </c>
      <c r="K186" s="12"/>
    </row>
    <row r="187" spans="1:11" s="11" customFormat="1" x14ac:dyDescent="0.2">
      <c r="A187" s="3"/>
      <c r="B187" s="36" t="s">
        <v>67</v>
      </c>
      <c r="C187" s="36"/>
      <c r="D187" s="38">
        <v>0</v>
      </c>
      <c r="E187" s="38">
        <v>503.3830650299999</v>
      </c>
      <c r="F187" s="38">
        <v>501.40933527999988</v>
      </c>
      <c r="G187" s="38"/>
      <c r="H187" s="39" t="str">
        <f t="shared" si="7"/>
        <v xml:space="preserve">              n.a.</v>
      </c>
      <c r="I187" s="39">
        <f t="shared" si="8"/>
        <v>99.607907002218596</v>
      </c>
      <c r="K187" s="12"/>
    </row>
    <row r="188" spans="1:11" s="11" customFormat="1" ht="15.75" x14ac:dyDescent="0.2">
      <c r="A188" s="3"/>
      <c r="B188" s="36" t="s">
        <v>222</v>
      </c>
      <c r="C188" s="36"/>
      <c r="D188" s="38">
        <v>0</v>
      </c>
      <c r="E188" s="38">
        <v>134309.84765947997</v>
      </c>
      <c r="F188" s="38">
        <v>134162.38081332998</v>
      </c>
      <c r="G188" s="38"/>
      <c r="H188" s="39" t="str">
        <f t="shared" si="7"/>
        <v xml:space="preserve">              n.a.</v>
      </c>
      <c r="I188" s="39">
        <f t="shared" si="8"/>
        <v>99.890203995671357</v>
      </c>
      <c r="K188" s="12"/>
    </row>
    <row r="189" spans="1:11" s="11" customFormat="1" ht="13.5" x14ac:dyDescent="0.2">
      <c r="A189" s="33" t="s">
        <v>177</v>
      </c>
      <c r="B189" s="33"/>
      <c r="C189" s="33"/>
      <c r="D189" s="34">
        <v>17.242881000000001</v>
      </c>
      <c r="E189" s="34">
        <v>17.242881000000001</v>
      </c>
      <c r="F189" s="34">
        <v>13.507410160000004</v>
      </c>
      <c r="G189" s="34"/>
      <c r="H189" s="35">
        <f t="shared" si="7"/>
        <v>78.336156005484256</v>
      </c>
      <c r="I189" s="35">
        <f t="shared" si="8"/>
        <v>78.336156005484256</v>
      </c>
      <c r="K189" s="12"/>
    </row>
    <row r="190" spans="1:11" s="11" customFormat="1" ht="24.95" customHeight="1" x14ac:dyDescent="0.2">
      <c r="A190" s="3"/>
      <c r="B190" s="47" t="s">
        <v>178</v>
      </c>
      <c r="C190" s="47"/>
      <c r="D190" s="38">
        <v>17.242881000000001</v>
      </c>
      <c r="E190" s="38">
        <v>17.242881000000001</v>
      </c>
      <c r="F190" s="38">
        <v>13.507410160000004</v>
      </c>
      <c r="G190" s="38"/>
      <c r="H190" s="39">
        <f t="shared" si="7"/>
        <v>78.336156005484256</v>
      </c>
      <c r="I190" s="39">
        <f t="shared" si="8"/>
        <v>78.336156005484256</v>
      </c>
      <c r="K190" s="12"/>
    </row>
    <row r="191" spans="1:11" s="11" customFormat="1" ht="13.5" x14ac:dyDescent="0.2">
      <c r="A191" s="33" t="s">
        <v>179</v>
      </c>
      <c r="B191" s="33"/>
      <c r="C191" s="33"/>
      <c r="D191" s="34">
        <v>66466.735042</v>
      </c>
      <c r="E191" s="34">
        <v>69618.051674479997</v>
      </c>
      <c r="F191" s="34">
        <v>66131.515745219993</v>
      </c>
      <c r="G191" s="34"/>
      <c r="H191" s="35">
        <f t="shared" si="7"/>
        <v>99.495658547740945</v>
      </c>
      <c r="I191" s="35">
        <f t="shared" si="8"/>
        <v>94.99190821144731</v>
      </c>
      <c r="K191" s="12"/>
    </row>
    <row r="192" spans="1:11" s="11" customFormat="1" x14ac:dyDescent="0.2">
      <c r="A192" s="3"/>
      <c r="B192" s="36" t="s">
        <v>180</v>
      </c>
      <c r="C192" s="36"/>
      <c r="D192" s="38">
        <v>2984.3094860000001</v>
      </c>
      <c r="E192" s="38">
        <v>4777.5151307400001</v>
      </c>
      <c r="F192" s="38">
        <v>4563.8660694899982</v>
      </c>
      <c r="G192" s="38"/>
      <c r="H192" s="39">
        <f t="shared" si="7"/>
        <v>152.92871235037845</v>
      </c>
      <c r="I192" s="39">
        <f t="shared" si="8"/>
        <v>95.528029626210525</v>
      </c>
      <c r="K192" s="12"/>
    </row>
    <row r="193" spans="1:11" s="11" customFormat="1" ht="24.95" customHeight="1" x14ac:dyDescent="0.2">
      <c r="A193" s="3"/>
      <c r="B193" s="46" t="s">
        <v>181</v>
      </c>
      <c r="C193" s="46"/>
      <c r="D193" s="38">
        <v>2120.9887370000001</v>
      </c>
      <c r="E193" s="38">
        <v>7508.9713042899994</v>
      </c>
      <c r="F193" s="38">
        <v>7188.7724447699984</v>
      </c>
      <c r="G193" s="38"/>
      <c r="H193" s="39">
        <f t="shared" si="7"/>
        <v>338.93496553584004</v>
      </c>
      <c r="I193" s="39">
        <f t="shared" si="8"/>
        <v>95.735782618624924</v>
      </c>
      <c r="K193" s="12"/>
    </row>
    <row r="194" spans="1:11" s="11" customFormat="1" x14ac:dyDescent="0.2">
      <c r="A194" s="3"/>
      <c r="B194" s="36" t="s">
        <v>182</v>
      </c>
      <c r="C194" s="36"/>
      <c r="D194" s="38">
        <v>23104.893814999999</v>
      </c>
      <c r="E194" s="38">
        <v>24091.420143510008</v>
      </c>
      <c r="F194" s="38">
        <v>21703.363742230009</v>
      </c>
      <c r="G194" s="38"/>
      <c r="H194" s="39">
        <f t="shared" si="7"/>
        <v>93.934055339132954</v>
      </c>
      <c r="I194" s="39">
        <f t="shared" si="8"/>
        <v>90.087523329655937</v>
      </c>
      <c r="K194" s="12"/>
    </row>
    <row r="195" spans="1:11" s="11" customFormat="1" ht="24.95" customHeight="1" x14ac:dyDescent="0.2">
      <c r="A195" s="3"/>
      <c r="B195" s="46" t="s">
        <v>183</v>
      </c>
      <c r="C195" s="46"/>
      <c r="D195" s="38">
        <v>37810.495052999999</v>
      </c>
      <c r="E195" s="38">
        <v>32716.619177929995</v>
      </c>
      <c r="F195" s="38">
        <v>32190.678035429999</v>
      </c>
      <c r="G195" s="38"/>
      <c r="H195" s="39">
        <f t="shared" si="7"/>
        <v>85.136885910399869</v>
      </c>
      <c r="I195" s="39">
        <f t="shared" si="8"/>
        <v>98.392434317129002</v>
      </c>
      <c r="K195" s="12"/>
    </row>
    <row r="196" spans="1:11" s="11" customFormat="1" x14ac:dyDescent="0.2">
      <c r="A196" s="3"/>
      <c r="B196" s="36" t="s">
        <v>184</v>
      </c>
      <c r="C196" s="36"/>
      <c r="D196" s="38">
        <v>446.04795100000001</v>
      </c>
      <c r="E196" s="38">
        <v>523.52591800999994</v>
      </c>
      <c r="F196" s="38">
        <v>484.83545330000004</v>
      </c>
      <c r="G196" s="38"/>
      <c r="H196" s="39">
        <f t="shared" si="7"/>
        <v>108.69581447757845</v>
      </c>
      <c r="I196" s="39">
        <f t="shared" si="8"/>
        <v>92.609637196746988</v>
      </c>
      <c r="K196" s="12"/>
    </row>
    <row r="197" spans="1:11" s="11" customFormat="1" ht="13.5" x14ac:dyDescent="0.2">
      <c r="A197" s="33" t="s">
        <v>185</v>
      </c>
      <c r="B197" s="33"/>
      <c r="C197" s="33"/>
      <c r="D197" s="34">
        <v>28756.254090000002</v>
      </c>
      <c r="E197" s="34">
        <v>31758.397650159997</v>
      </c>
      <c r="F197" s="34">
        <v>31622.63162167</v>
      </c>
      <c r="G197" s="34"/>
      <c r="H197" s="35">
        <f t="shared" si="7"/>
        <v>109.96784046593461</v>
      </c>
      <c r="I197" s="35">
        <f t="shared" si="8"/>
        <v>99.572503531237473</v>
      </c>
      <c r="K197" s="12"/>
    </row>
    <row r="198" spans="1:11" s="11" customFormat="1" x14ac:dyDescent="0.2">
      <c r="A198" s="3"/>
      <c r="B198" s="36" t="s">
        <v>186</v>
      </c>
      <c r="C198" s="36"/>
      <c r="D198" s="38">
        <v>6495.6885400000001</v>
      </c>
      <c r="E198" s="38">
        <v>6733.0160790799991</v>
      </c>
      <c r="F198" s="38">
        <v>6728.014408009999</v>
      </c>
      <c r="G198" s="38"/>
      <c r="H198" s="39">
        <f t="shared" si="7"/>
        <v>103.57661649845666</v>
      </c>
      <c r="I198" s="39">
        <f t="shared" si="8"/>
        <v>99.925714256267099</v>
      </c>
      <c r="K198" s="12"/>
    </row>
    <row r="199" spans="1:11" s="11" customFormat="1" x14ac:dyDescent="0.2">
      <c r="A199" s="3"/>
      <c r="B199" s="36" t="s">
        <v>187</v>
      </c>
      <c r="C199" s="36"/>
      <c r="D199" s="38">
        <v>13772.679887</v>
      </c>
      <c r="E199" s="38">
        <v>13713.962593889999</v>
      </c>
      <c r="F199" s="38">
        <v>13585.34529791</v>
      </c>
      <c r="G199" s="38"/>
      <c r="H199" s="39">
        <f t="shared" si="7"/>
        <v>98.639810184894912</v>
      </c>
      <c r="I199" s="39">
        <f t="shared" si="8"/>
        <v>99.062143453437002</v>
      </c>
      <c r="K199" s="12"/>
    </row>
    <row r="200" spans="1:11" s="11" customFormat="1" x14ac:dyDescent="0.2">
      <c r="A200" s="3"/>
      <c r="B200" s="36" t="s">
        <v>188</v>
      </c>
      <c r="C200" s="36"/>
      <c r="D200" s="38">
        <v>8487.8856629999991</v>
      </c>
      <c r="E200" s="38">
        <v>11311.41897719</v>
      </c>
      <c r="F200" s="38">
        <v>11309.271915749998</v>
      </c>
      <c r="G200" s="38"/>
      <c r="H200" s="39">
        <f t="shared" si="7"/>
        <v>133.24015384713363</v>
      </c>
      <c r="I200" s="39">
        <f t="shared" si="8"/>
        <v>99.981018637499574</v>
      </c>
      <c r="K200" s="12"/>
    </row>
    <row r="201" spans="1:11" s="11" customFormat="1" ht="13.5" x14ac:dyDescent="0.2">
      <c r="A201" s="33" t="s">
        <v>189</v>
      </c>
      <c r="B201" s="33"/>
      <c r="C201" s="33"/>
      <c r="D201" s="34">
        <v>133181.59399299999</v>
      </c>
      <c r="E201" s="34">
        <v>177812.8376919601</v>
      </c>
      <c r="F201" s="34">
        <v>150654.16856019001</v>
      </c>
      <c r="G201" s="34"/>
      <c r="H201" s="35">
        <f t="shared" si="7"/>
        <v>113.11936134966847</v>
      </c>
      <c r="I201" s="35">
        <f t="shared" si="8"/>
        <v>84.726260778302574</v>
      </c>
      <c r="K201" s="12"/>
    </row>
    <row r="202" spans="1:11" s="23" customFormat="1" ht="13.5" x14ac:dyDescent="0.2">
      <c r="A202" s="20"/>
      <c r="B202" s="40" t="s">
        <v>190</v>
      </c>
      <c r="C202" s="40"/>
      <c r="D202" s="41">
        <v>4321.5926669999999</v>
      </c>
      <c r="E202" s="41">
        <v>4547.209796099999</v>
      </c>
      <c r="F202" s="41">
        <v>4531.5650512499988</v>
      </c>
      <c r="G202" s="41"/>
      <c r="H202" s="42">
        <f t="shared" si="7"/>
        <v>104.85868059369324</v>
      </c>
      <c r="I202" s="42">
        <f t="shared" si="8"/>
        <v>99.655948470567196</v>
      </c>
      <c r="K202" s="22"/>
    </row>
    <row r="203" spans="1:11" s="11" customFormat="1" x14ac:dyDescent="0.2">
      <c r="A203" s="3"/>
      <c r="B203" s="45"/>
      <c r="C203" s="36" t="s">
        <v>191</v>
      </c>
      <c r="D203" s="38">
        <v>189.16591500000001</v>
      </c>
      <c r="E203" s="38">
        <v>132.81574689999999</v>
      </c>
      <c r="F203" s="38">
        <v>130.26259171999999</v>
      </c>
      <c r="G203" s="38"/>
      <c r="H203" s="39">
        <f t="shared" si="7"/>
        <v>68.861555592612973</v>
      </c>
      <c r="I203" s="39">
        <f t="shared" si="8"/>
        <v>98.077671330702728</v>
      </c>
      <c r="K203" s="12"/>
    </row>
    <row r="204" spans="1:11" s="11" customFormat="1" x14ac:dyDescent="0.2">
      <c r="A204" s="3"/>
      <c r="B204" s="3"/>
      <c r="C204" s="36" t="s">
        <v>94</v>
      </c>
      <c r="D204" s="38">
        <v>13.296938000000001</v>
      </c>
      <c r="E204" s="38">
        <v>13.560817850000001</v>
      </c>
      <c r="F204" s="38">
        <v>13.528813190000001</v>
      </c>
      <c r="G204" s="38"/>
      <c r="H204" s="39">
        <f t="shared" ref="H204:H222" si="9">IF(AND(F204=0,D204&gt;0),"n.a.",IF(AND(F204=0,D204&lt;0),"n.a.",IF(OR(F204=0,D204=0),"              n.a.",IF(OR((AND(F204&lt;0,D204&gt;0)),(AND(F204&gt;0,D204&lt;0))),"                n.a.",IF(((F204/D204))*100&gt;500,"             -o-",((F204/D204))*100)))))</f>
        <v>101.74382395405618</v>
      </c>
      <c r="I204" s="39">
        <f t="shared" ref="I204:I222" si="10">IF(AND(F204=0,E204&gt;0),"n.a.",IF(AND(F204=0,E204&lt;0),"n.a.",IF(OR(F204=0,E204=0),"              n.a.",IF(OR((AND(F204&lt;0,E204&gt;0)),(AND(F204&gt;0,E204&lt;0))),"                n.a.",IF(((F204/E204))*100&gt;500,"             -o-",((F204/E204))*100)))))</f>
        <v>99.763991668098399</v>
      </c>
      <c r="K204" s="12"/>
    </row>
    <row r="205" spans="1:11" s="11" customFormat="1" x14ac:dyDescent="0.2">
      <c r="A205" s="3"/>
      <c r="B205" s="3"/>
      <c r="C205" s="36" t="s">
        <v>192</v>
      </c>
      <c r="D205" s="38">
        <v>1093.635117</v>
      </c>
      <c r="E205" s="38">
        <v>1261.3868645099999</v>
      </c>
      <c r="F205" s="38">
        <v>1251.3419939699995</v>
      </c>
      <c r="G205" s="38"/>
      <c r="H205" s="39">
        <f t="shared" si="9"/>
        <v>114.42042912837439</v>
      </c>
      <c r="I205" s="39">
        <f t="shared" si="10"/>
        <v>99.20366456773732</v>
      </c>
      <c r="K205" s="12"/>
    </row>
    <row r="206" spans="1:11" s="11" customFormat="1" x14ac:dyDescent="0.2">
      <c r="A206" s="3"/>
      <c r="B206" s="3"/>
      <c r="C206" s="36" t="s">
        <v>193</v>
      </c>
      <c r="D206" s="38">
        <v>1920.8397520000001</v>
      </c>
      <c r="E206" s="38">
        <v>1903.7281932799992</v>
      </c>
      <c r="F206" s="38">
        <v>1902.5454755099997</v>
      </c>
      <c r="G206" s="38"/>
      <c r="H206" s="39">
        <f t="shared" si="9"/>
        <v>99.047589655984979</v>
      </c>
      <c r="I206" s="39">
        <f t="shared" si="10"/>
        <v>99.937873601169841</v>
      </c>
      <c r="K206" s="12"/>
    </row>
    <row r="207" spans="1:11" s="11" customFormat="1" x14ac:dyDescent="0.2">
      <c r="A207" s="3"/>
      <c r="B207" s="3"/>
      <c r="C207" s="36" t="s">
        <v>194</v>
      </c>
      <c r="D207" s="38">
        <v>1104.654945</v>
      </c>
      <c r="E207" s="38">
        <v>1235.7181735599995</v>
      </c>
      <c r="F207" s="38">
        <v>1233.8861768599998</v>
      </c>
      <c r="G207" s="38"/>
      <c r="H207" s="39">
        <f t="shared" si="9"/>
        <v>111.69878724980494</v>
      </c>
      <c r="I207" s="39">
        <f t="shared" si="10"/>
        <v>99.851746398232379</v>
      </c>
      <c r="K207" s="12"/>
    </row>
    <row r="208" spans="1:11" s="11" customFormat="1" x14ac:dyDescent="0.2">
      <c r="A208" s="3"/>
      <c r="B208" s="36" t="s">
        <v>195</v>
      </c>
      <c r="C208" s="36"/>
      <c r="D208" s="38">
        <v>40545.843923</v>
      </c>
      <c r="E208" s="38">
        <v>85029.065712800075</v>
      </c>
      <c r="F208" s="38">
        <v>71325.406497430027</v>
      </c>
      <c r="G208" s="38"/>
      <c r="H208" s="39">
        <f t="shared" si="9"/>
        <v>175.91299032493447</v>
      </c>
      <c r="I208" s="39">
        <f t="shared" si="10"/>
        <v>83.883558991867019</v>
      </c>
      <c r="K208" s="12"/>
    </row>
    <row r="209" spans="1:11" s="11" customFormat="1" x14ac:dyDescent="0.2">
      <c r="A209" s="3"/>
      <c r="B209" s="36" t="s">
        <v>196</v>
      </c>
      <c r="C209" s="36"/>
      <c r="D209" s="38">
        <v>1516.3641689999999</v>
      </c>
      <c r="E209" s="38">
        <v>1505.6302473800008</v>
      </c>
      <c r="F209" s="38">
        <v>1091.846454310001</v>
      </c>
      <c r="G209" s="38"/>
      <c r="H209" s="39">
        <f t="shared" si="9"/>
        <v>72.004237282264683</v>
      </c>
      <c r="I209" s="39">
        <f t="shared" si="10"/>
        <v>72.517569051894426</v>
      </c>
      <c r="K209" s="12"/>
    </row>
    <row r="210" spans="1:11" s="11" customFormat="1" ht="24.95" customHeight="1" x14ac:dyDescent="0.2">
      <c r="A210" s="3"/>
      <c r="B210" s="46" t="s">
        <v>197</v>
      </c>
      <c r="C210" s="46"/>
      <c r="D210" s="38">
        <v>85845.654234999995</v>
      </c>
      <c r="E210" s="38">
        <v>85788.697249039993</v>
      </c>
      <c r="F210" s="38">
        <v>72868.004012610007</v>
      </c>
      <c r="G210" s="38"/>
      <c r="H210" s="39">
        <f t="shared" si="9"/>
        <v>84.882577530524671</v>
      </c>
      <c r="I210" s="39">
        <f t="shared" si="10"/>
        <v>84.938932923853699</v>
      </c>
      <c r="K210" s="12"/>
    </row>
    <row r="211" spans="1:11" s="11" customFormat="1" x14ac:dyDescent="0.2">
      <c r="A211" s="3"/>
      <c r="B211" s="36" t="s">
        <v>198</v>
      </c>
      <c r="C211" s="36"/>
      <c r="D211" s="38">
        <v>532.54795899999999</v>
      </c>
      <c r="E211" s="38">
        <v>524.37112664000006</v>
      </c>
      <c r="F211" s="38">
        <v>444.41574933000015</v>
      </c>
      <c r="G211" s="38"/>
      <c r="H211" s="39">
        <f t="shared" si="9"/>
        <v>83.45084077770359</v>
      </c>
      <c r="I211" s="39">
        <f t="shared" si="10"/>
        <v>84.752139611056009</v>
      </c>
      <c r="K211" s="12"/>
    </row>
    <row r="212" spans="1:11" s="11" customFormat="1" x14ac:dyDescent="0.2">
      <c r="A212" s="3"/>
      <c r="B212" s="36" t="s">
        <v>199</v>
      </c>
      <c r="C212" s="36"/>
      <c r="D212" s="38">
        <v>419.59104000000002</v>
      </c>
      <c r="E212" s="38">
        <v>417.86356000000001</v>
      </c>
      <c r="F212" s="38">
        <v>392.93079526000002</v>
      </c>
      <c r="G212" s="38"/>
      <c r="H212" s="39">
        <f t="shared" si="9"/>
        <v>93.646135832643139</v>
      </c>
      <c r="I212" s="39">
        <f t="shared" si="10"/>
        <v>94.033276139225933</v>
      </c>
      <c r="K212" s="12"/>
    </row>
    <row r="213" spans="1:11" s="11" customFormat="1" ht="13.5" x14ac:dyDescent="0.2">
      <c r="A213" s="33" t="s">
        <v>200</v>
      </c>
      <c r="B213" s="33"/>
      <c r="C213" s="33"/>
      <c r="D213" s="34">
        <v>3416.120977</v>
      </c>
      <c r="E213" s="34">
        <v>6669.3900862299997</v>
      </c>
      <c r="F213" s="34">
        <v>6579.9874708099996</v>
      </c>
      <c r="G213" s="34"/>
      <c r="H213" s="35">
        <f t="shared" si="9"/>
        <v>192.61576258896054</v>
      </c>
      <c r="I213" s="35">
        <f t="shared" si="10"/>
        <v>98.65950837686664</v>
      </c>
      <c r="K213" s="12"/>
    </row>
    <row r="214" spans="1:11" s="11" customFormat="1" x14ac:dyDescent="0.2">
      <c r="A214" s="3"/>
      <c r="B214" s="36" t="s">
        <v>201</v>
      </c>
      <c r="C214" s="36"/>
      <c r="D214" s="38">
        <v>2317.922446</v>
      </c>
      <c r="E214" s="38">
        <v>3798.4250913700007</v>
      </c>
      <c r="F214" s="38">
        <v>3797.5568562900007</v>
      </c>
      <c r="G214" s="38"/>
      <c r="H214" s="39">
        <f t="shared" si="9"/>
        <v>163.83450890875926</v>
      </c>
      <c r="I214" s="39">
        <f t="shared" si="10"/>
        <v>99.977142235028609</v>
      </c>
      <c r="K214" s="12"/>
    </row>
    <row r="215" spans="1:11" s="11" customFormat="1" x14ac:dyDescent="0.2">
      <c r="A215" s="3"/>
      <c r="B215" s="36" t="s">
        <v>202</v>
      </c>
      <c r="C215" s="36"/>
      <c r="D215" s="38">
        <v>0</v>
      </c>
      <c r="E215" s="38">
        <v>1843.3035961499991</v>
      </c>
      <c r="F215" s="38">
        <v>1765.6828871099997</v>
      </c>
      <c r="G215" s="38"/>
      <c r="H215" s="39" t="str">
        <f t="shared" si="9"/>
        <v xml:space="preserve">              n.a.</v>
      </c>
      <c r="I215" s="39">
        <f t="shared" si="10"/>
        <v>95.7890436929586</v>
      </c>
      <c r="K215" s="12"/>
    </row>
    <row r="216" spans="1:11" s="11" customFormat="1" x14ac:dyDescent="0.2">
      <c r="A216" s="3"/>
      <c r="B216" s="36" t="s">
        <v>203</v>
      </c>
      <c r="C216" s="36"/>
      <c r="D216" s="38">
        <v>68.413077000000001</v>
      </c>
      <c r="E216" s="38">
        <v>60.711978470000005</v>
      </c>
      <c r="F216" s="38">
        <v>60.012292200000005</v>
      </c>
      <c r="G216" s="38"/>
      <c r="H216" s="39">
        <f t="shared" si="9"/>
        <v>87.72049852398834</v>
      </c>
      <c r="I216" s="39">
        <f t="shared" si="10"/>
        <v>98.847531759575674</v>
      </c>
      <c r="K216" s="12"/>
    </row>
    <row r="217" spans="1:11" s="11" customFormat="1" x14ac:dyDescent="0.2">
      <c r="A217" s="3"/>
      <c r="B217" s="36" t="s">
        <v>204</v>
      </c>
      <c r="C217" s="36"/>
      <c r="D217" s="38">
        <v>197.05058600000001</v>
      </c>
      <c r="E217" s="38">
        <v>190.25436710999998</v>
      </c>
      <c r="F217" s="38">
        <v>190.08211577999998</v>
      </c>
      <c r="G217" s="38"/>
      <c r="H217" s="39">
        <f t="shared" si="9"/>
        <v>96.463613551496863</v>
      </c>
      <c r="I217" s="39">
        <f t="shared" si="10"/>
        <v>99.909462614384879</v>
      </c>
      <c r="K217" s="12"/>
    </row>
    <row r="218" spans="1:11" s="11" customFormat="1" x14ac:dyDescent="0.2">
      <c r="A218" s="3"/>
      <c r="B218" s="36" t="s">
        <v>117</v>
      </c>
      <c r="C218" s="36"/>
      <c r="D218" s="38">
        <v>203.71851899999999</v>
      </c>
      <c r="E218" s="38">
        <v>203.07442139</v>
      </c>
      <c r="F218" s="38">
        <v>202.96114531999999</v>
      </c>
      <c r="G218" s="38"/>
      <c r="H218" s="39">
        <f t="shared" si="9"/>
        <v>99.628225414303145</v>
      </c>
      <c r="I218" s="39">
        <f t="shared" si="10"/>
        <v>99.944219429889472</v>
      </c>
      <c r="K218" s="12"/>
    </row>
    <row r="219" spans="1:11" s="11" customFormat="1" ht="24.95" customHeight="1" x14ac:dyDescent="0.2">
      <c r="A219" s="3"/>
      <c r="B219" s="46" t="s">
        <v>205</v>
      </c>
      <c r="C219" s="46"/>
      <c r="D219" s="38">
        <v>629.01634899999999</v>
      </c>
      <c r="E219" s="38">
        <v>573.62063174000002</v>
      </c>
      <c r="F219" s="38">
        <v>563.69217410999988</v>
      </c>
      <c r="G219" s="38"/>
      <c r="H219" s="39">
        <f t="shared" si="9"/>
        <v>89.614868517511283</v>
      </c>
      <c r="I219" s="39">
        <f t="shared" si="10"/>
        <v>98.269159601201324</v>
      </c>
      <c r="K219" s="12"/>
    </row>
    <row r="220" spans="1:11" s="11" customFormat="1" ht="13.5" x14ac:dyDescent="0.2">
      <c r="A220" s="33" t="s">
        <v>206</v>
      </c>
      <c r="B220" s="33"/>
      <c r="C220" s="33"/>
      <c r="D220" s="34">
        <v>13973.744516999999</v>
      </c>
      <c r="E220" s="34">
        <v>13973.744516999999</v>
      </c>
      <c r="F220" s="34">
        <v>13879.023051950004</v>
      </c>
      <c r="G220" s="34"/>
      <c r="H220" s="35">
        <f t="shared" si="9"/>
        <v>99.322146866684449</v>
      </c>
      <c r="I220" s="35">
        <f t="shared" si="10"/>
        <v>99.322146866684449</v>
      </c>
      <c r="K220" s="12"/>
    </row>
    <row r="221" spans="1:11" s="11" customFormat="1" x14ac:dyDescent="0.2">
      <c r="A221" s="3"/>
      <c r="B221" s="36" t="s">
        <v>207</v>
      </c>
      <c r="C221" s="36"/>
      <c r="D221" s="38">
        <v>12606.674188999999</v>
      </c>
      <c r="E221" s="38">
        <v>12606.674188999999</v>
      </c>
      <c r="F221" s="38">
        <v>12547.209939720005</v>
      </c>
      <c r="G221" s="38"/>
      <c r="H221" s="39">
        <f t="shared" si="9"/>
        <v>99.52831136595978</v>
      </c>
      <c r="I221" s="39">
        <f t="shared" si="10"/>
        <v>99.52831136595978</v>
      </c>
      <c r="K221" s="12"/>
    </row>
    <row r="222" spans="1:11" s="11" customFormat="1" x14ac:dyDescent="0.2">
      <c r="A222" s="3"/>
      <c r="B222" s="36" t="s">
        <v>208</v>
      </c>
      <c r="C222" s="36"/>
      <c r="D222" s="38">
        <v>1367.070328</v>
      </c>
      <c r="E222" s="38">
        <v>1367.070328</v>
      </c>
      <c r="F222" s="38">
        <v>1331.8131122299985</v>
      </c>
      <c r="G222" s="38"/>
      <c r="H222" s="39">
        <f t="shared" si="9"/>
        <v>97.420965472816448</v>
      </c>
      <c r="I222" s="39">
        <f t="shared" si="10"/>
        <v>97.420965472816448</v>
      </c>
      <c r="K222" s="12"/>
    </row>
    <row r="223" spans="1:11" s="11" customFormat="1" ht="6.95" customHeight="1" thickBot="1" x14ac:dyDescent="0.25">
      <c r="A223" s="16"/>
      <c r="B223" s="17"/>
      <c r="C223" s="16"/>
      <c r="D223" s="18"/>
      <c r="E223" s="18"/>
      <c r="F223" s="18"/>
      <c r="G223" s="18"/>
      <c r="H223" s="19"/>
      <c r="I223" s="19"/>
      <c r="K223" s="12"/>
    </row>
    <row r="224" spans="1:11" x14ac:dyDescent="0.2">
      <c r="A224" s="13" t="s">
        <v>13</v>
      </c>
      <c r="B224" s="14"/>
      <c r="C224" s="15"/>
      <c r="D224" s="15"/>
      <c r="E224" s="15"/>
      <c r="F224" s="15"/>
      <c r="G224" s="15"/>
      <c r="H224" s="15"/>
      <c r="I224" s="15"/>
    </row>
    <row r="225" spans="1:11" ht="37.5" customHeight="1" x14ac:dyDescent="0.2">
      <c r="A225" s="48" t="s">
        <v>217</v>
      </c>
      <c r="B225" s="48"/>
      <c r="C225" s="48"/>
      <c r="D225" s="48"/>
      <c r="E225" s="48"/>
      <c r="F225" s="48"/>
      <c r="G225" s="48"/>
      <c r="H225" s="48"/>
      <c r="I225" s="48"/>
      <c r="K225" s="3"/>
    </row>
    <row r="226" spans="1:11" x14ac:dyDescent="0.2">
      <c r="A226" s="13" t="s">
        <v>209</v>
      </c>
      <c r="B226" s="14"/>
      <c r="C226" s="15"/>
      <c r="D226" s="15"/>
      <c r="E226" s="15"/>
      <c r="F226" s="15"/>
      <c r="G226" s="15"/>
      <c r="H226" s="15"/>
      <c r="I226" s="15"/>
      <c r="K226" s="3"/>
    </row>
    <row r="227" spans="1:11" x14ac:dyDescent="0.2">
      <c r="A227" s="13" t="s">
        <v>210</v>
      </c>
      <c r="B227" s="14"/>
      <c r="C227" s="15"/>
      <c r="D227" s="15"/>
      <c r="E227" s="15"/>
      <c r="F227" s="15"/>
      <c r="G227" s="15"/>
      <c r="H227" s="15"/>
      <c r="I227" s="15"/>
      <c r="K227" s="3"/>
    </row>
    <row r="228" spans="1:11" x14ac:dyDescent="0.2">
      <c r="A228" s="14" t="s">
        <v>7</v>
      </c>
      <c r="B228" s="14"/>
      <c r="C228" s="15"/>
      <c r="D228" s="15"/>
      <c r="E228" s="15"/>
      <c r="F228" s="15"/>
      <c r="G228" s="15"/>
      <c r="H228" s="15"/>
      <c r="I228" s="15"/>
      <c r="K228" s="3"/>
    </row>
    <row r="229" spans="1:11" x14ac:dyDescent="0.2">
      <c r="A229" s="13"/>
      <c r="K229" s="3"/>
    </row>
  </sheetData>
  <mergeCells count="20">
    <mergeCell ref="A225:I225"/>
    <mergeCell ref="D1:F1"/>
    <mergeCell ref="A2:I2"/>
    <mergeCell ref="H6:I6"/>
    <mergeCell ref="A3:I3"/>
    <mergeCell ref="A4:I4"/>
    <mergeCell ref="A1:C1"/>
    <mergeCell ref="A6:C8"/>
    <mergeCell ref="E6:F6"/>
    <mergeCell ref="B210:C210"/>
    <mergeCell ref="B219:C219"/>
    <mergeCell ref="B195:C195"/>
    <mergeCell ref="B193:C193"/>
    <mergeCell ref="B19:C19"/>
    <mergeCell ref="B38:C38"/>
    <mergeCell ref="B77:C77"/>
    <mergeCell ref="B78:C78"/>
    <mergeCell ref="B79:C79"/>
    <mergeCell ref="B80:C80"/>
    <mergeCell ref="B190:C190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Prin_Prog_T4_2024</vt:lpstr>
      <vt:lpstr>Prin_Prog_T4_2024!Área_de_impresión</vt:lpstr>
      <vt:lpstr>Prin_Prog_T4_2024!Títulos_a_imprimir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2023-10-25T23:52:44Z</cp:lastPrinted>
  <dcterms:created xsi:type="dcterms:W3CDTF">2014-10-24T17:02:04Z</dcterms:created>
  <dcterms:modified xsi:type="dcterms:W3CDTF">2025-01-27T22:50:28Z</dcterms:modified>
</cp:coreProperties>
</file>