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Información 2024\Informes Trimestrales\Primer Trimestre\Anexos Recibidos\"/>
    </mc:Choice>
  </mc:AlternateContent>
  <bookViews>
    <workbookView xWindow="0" yWindow="0" windowWidth="25200" windowHeight="10575"/>
  </bookViews>
  <sheets>
    <sheet name="Prin_Prog_T1_2024" sheetId="1" r:id="rId1"/>
  </sheets>
  <definedNames>
    <definedName name="_xlnm._FilterDatabase" localSheetId="0" hidden="1">Prin_Prog_T1_2024!$A$11:$I$213</definedName>
    <definedName name="_xlnm.Print_Area" localSheetId="0">Prin_Prog_T1_2024!$A$1:$I$218</definedName>
    <definedName name="_xlnm.Print_Titles" localSheetId="0">Prin_Prog_T1_2024!$1:$9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3" i="1" l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F10" i="1" l="1"/>
  <c r="E10" i="1"/>
  <c r="D10" i="1"/>
  <c r="I10" i="1" l="1"/>
  <c r="H10" i="1" l="1"/>
</calcChain>
</file>

<file path=xl/sharedStrings.xml><?xml version="1.0" encoding="utf-8"?>
<sst xmlns="http://schemas.openxmlformats.org/spreadsheetml/2006/main" count="226" uniqueCount="214">
  <si>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</si>
  <si>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</si>
  <si>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</si>
  <si>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</si>
  <si>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</si>
  <si>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</si>
  <si>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</si>
  <si>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</si>
  <si>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Asignación Anual</t>
  </si>
  <si>
    <t>Gobernación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</si>
  <si>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</si>
  <si>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</si>
  <si>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</si>
  <si>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</si>
  <si>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</si>
  <si>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</si>
  <si>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 xml:space="preserve">Informes sobre la Situación Económica,
las Finanzas Públicas y la Deuda Pública </t>
  </si>
  <si>
    <t>(Millones de pesos)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</si>
  <si>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</si>
  <si>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</si>
  <si>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</si>
  <si>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</si>
  <si>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Ramo / Programa presupuestario</t>
  </si>
  <si>
    <t>Programa de Apoyo para Refugios Especializados para Mujeres Víctimas de Violencia de Género, sus hijas e hijos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</si>
  <si>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</si>
  <si>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</si>
  <si>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</si>
  <si>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</si>
  <si>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Recaudación de las contribuciones federales</t>
  </si>
  <si>
    <t>Programa de Inclusión Financiera</t>
  </si>
  <si>
    <t>Defensa Nacional</t>
  </si>
  <si>
    <t>Operación y desarrollo de la Fuerza Aérea Mexicana</t>
  </si>
  <si>
    <t>Proyectos de infraestructura gubernamental de seguridad nacional</t>
  </si>
  <si>
    <t>Proyectos de Transporte Masivo de Pasajeros</t>
  </si>
  <si>
    <t>Prestación de Servicios Públicos de Transporte Masivo de Personas y Carga Tren Maya</t>
  </si>
  <si>
    <t>Mantenimiento de infraestructura</t>
  </si>
  <si>
    <t>Agricultura y Desarrollo Rural</t>
  </si>
  <si>
    <t>Adquisición de leche nacional</t>
  </si>
  <si>
    <r>
      <t xml:space="preserve">Observado </t>
    </r>
    <r>
      <rPr>
        <b/>
        <vertAlign val="superscript"/>
        <sz val="12"/>
        <color theme="0"/>
        <rFont val="Montserrat"/>
      </rPr>
      <t>p_/</t>
    </r>
  </si>
  <si>
    <t>PEF 2024</t>
  </si>
  <si>
    <t>Enero-marzo 2024</t>
  </si>
  <si>
    <t>Enero - marzo</t>
  </si>
  <si>
    <t>Primer Trimestre de 2024</t>
  </si>
  <si>
    <t>Tren Maya</t>
  </si>
  <si>
    <t>Desarrollo, aplicación de programas educativos e investigación en materia agroalimentaria</t>
  </si>
  <si>
    <t>Generación de Proyectos de Investigación</t>
  </si>
  <si>
    <t>Regulación, supervisión y aplicación de las políticas públicas en materia agropecuaria, acuícola y pesquera</t>
  </si>
  <si>
    <t>Programa de Abasto Social de Leche a cargo de Liconsa, S.A. de C.V.</t>
  </si>
  <si>
    <t>Programa de Abasto Rural a cargo de Diconsa, S.A. de C.V. (DICONSA)</t>
  </si>
  <si>
    <t>Sanidad e Inocuidad Agroalimentaria</t>
  </si>
  <si>
    <t>Programa de Fomento a la Agricultura, Ganadería, Pesca y Acuicultura</t>
  </si>
  <si>
    <t>Precios de Garantía a Productos Alimentarios Básicos</t>
  </si>
  <si>
    <t>Fertilizantes</t>
  </si>
  <si>
    <t>Producción para el Bienestar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</si>
  <si>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</si>
  <si>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</si>
  <si>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</si>
  <si>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</si>
  <si>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</si>
  <si>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</si>
  <si>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Servicios relacionados para la liberación del derecho de vía</t>
  </si>
  <si>
    <t>Estudios y Proyectos para la construcción, ampliación, modernización, conservación y operación de infraestructura de comunicaciones y transportes</t>
  </si>
  <si>
    <t>Provisiones para el desarrollo, modernización y rehabilitación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</si>
  <si>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</si>
  <si>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</si>
  <si>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</si>
  <si>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</si>
  <si>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</si>
  <si>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</si>
  <si>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</si>
  <si>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</si>
  <si>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</si>
  <si>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Ferroviarios para Transporte de Carga y Pasajeros</t>
  </si>
  <si>
    <t>Provisiones para la modernización y rehabilitación de la infraestructura aeroportuaria y de conectividad</t>
  </si>
  <si>
    <t>Sistema Satelital</t>
  </si>
  <si>
    <t>Economía</t>
  </si>
  <si>
    <t>Generación y difusión de información para el consumidor  </t>
  </si>
  <si>
    <t>Protección de los derechos de los consumidores</t>
  </si>
  <si>
    <t>Atención de trámites y servicios a cargo de la Secretaría en las entidades federativas</t>
  </si>
  <si>
    <t>Promoción del comercio exterior y atracción de inversión extranjera directa</t>
  </si>
  <si>
    <t>Supervisión aplicación y actualización del marco normativo y operativo en materia de Infraestructura de la Calidad, Mercantil, Competitividad y Competencia</t>
  </si>
  <si>
    <t>Negociación, administración y defensa de Tratados y Acuerdos Internacionales de comercio e inversión</t>
  </si>
  <si>
    <t>Promoción y fomento del desarrollo y la innovación de los sectores industrial, comercial y de servicios</t>
  </si>
  <si>
    <t>Fortalecimiento de la competitividad y transparencia del marco regulatorio que aplica a los particulares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</si>
  <si>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</si>
  <si>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</si>
  <si>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</si>
  <si>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</si>
  <si>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</si>
  <si>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</si>
  <si>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</si>
  <si>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</si>
  <si>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mantenimiento e infraestructura física educativa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</si>
  <si>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</si>
  <si>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</si>
  <si>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</si>
  <si>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</si>
  <si>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</si>
  <si>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</si>
  <si>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de Becas de Educación Básica para el Bienestar Benito Juárez</t>
  </si>
  <si>
    <t>Programa de Becas Elisa Acuña</t>
  </si>
  <si>
    <t>Programa para el Desarrollo Profesional Docente</t>
  </si>
  <si>
    <t>Programa de Cultura Física y Deporte</t>
  </si>
  <si>
    <t>La Escuela es Nuestra</t>
  </si>
  <si>
    <t>Jóvenes Escribiendo el Futuro</t>
  </si>
  <si>
    <t>Beca Universal para Estudiantes de Educación Media Superior Benito Juárez</t>
  </si>
  <si>
    <t>Subsidios para organismos descentralizados estatales</t>
  </si>
  <si>
    <t>Apoyos a centros y organizaciones de educación</t>
  </si>
  <si>
    <t>Universidades para el Bienestar Benito Juárez García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</si>
  <si>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</si>
  <si>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</si>
  <si>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</si>
  <si>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</si>
  <si>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</si>
  <si>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</si>
  <si>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</si>
  <si>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</si>
  <si>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</si>
  <si>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</si>
  <si>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</si>
  <si>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Prevención y Control de Sobrepeso, Obesidad y Diabetes</t>
  </si>
  <si>
    <t>Vigilancia epidemiológica</t>
  </si>
  <si>
    <t xml:space="preserve">Marina   </t>
  </si>
  <si>
    <t>Corredor Interoceánico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</si>
  <si>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</si>
  <si>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</si>
  <si>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Provisiones para el desarrollo regional del Istmo de Tehuantepec    </t>
  </si>
  <si>
    <t>Ferrocarril del Istmo de Tehuantepec, S.A. de C.V.</t>
  </si>
  <si>
    <t>Operación y conservación de infraestructura ferroviaria</t>
  </si>
  <si>
    <t>Operación y desarrollo de los cuerpos de seguridad de las Fuerzas Armadas</t>
  </si>
  <si>
    <t>Trabajo y Previsión Social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</si>
  <si>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</si>
  <si>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</si>
  <si>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</si>
  <si>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</si>
  <si>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</si>
  <si>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</si>
  <si>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Jóvenes Construyendo el Futuro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</si>
  <si>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</si>
  <si>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</si>
  <si>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</si>
  <si>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</si>
  <si>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</si>
  <si>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</si>
  <si>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Programa de Vivienda Social</t>
  </si>
  <si>
    <t>Programa para Regularizar Asentamientos Humanos</t>
  </si>
  <si>
    <t>Programa de Mejoramiento Urbano (PMU)</t>
  </si>
  <si>
    <t>Regularización y Registro de Actos Jurídicos Agrarios</t>
  </si>
  <si>
    <t>Programa de modernización de los registros públicos de la propiedad y catastros</t>
  </si>
  <si>
    <t>Medio Ambiente y Recursos Naturales</t>
  </si>
  <si>
    <t>Capacitación Ambiental y Desarrollo Sustentable</t>
  </si>
  <si>
    <t>Operación y mantenimiento de infraestructura hídrica</t>
  </si>
  <si>
    <t>Sistemas Meteorológicos e Hidrológicos</t>
  </si>
  <si>
    <t>Protección Forestal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</si>
  <si>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</si>
  <si>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</si>
  <si>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</si>
  <si>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</si>
  <si>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Infraestructura para la modernización y rehabilitación de riego y temporal tecnificado</t>
  </si>
  <si>
    <t>Planeación, Seguimiento y Evaluación de la Política Ambiental y de Recursos Naturales</t>
  </si>
  <si>
    <t>Programa de Conservación para el Desarrollo Sostenible</t>
  </si>
  <si>
    <t>Agua Potable, Drenaje y Tratamiento</t>
  </si>
  <si>
    <t>Programa de Apoyo a la Infraestructura Hidroagrícola</t>
  </si>
  <si>
    <t>Desarrollo Forestal Sustentable para el Bienestar</t>
  </si>
  <si>
    <t>Programa para la Protección y Restauración de Ecosistemas y Especies Prioritarias</t>
  </si>
  <si>
    <t>Aportaciones a Seguridad Social</t>
  </si>
  <si>
    <t>Programa IMSS-BIENESTAR</t>
  </si>
  <si>
    <t>Bienestar</t>
  </si>
  <si>
    <t>Servicios a grupos con necesidades especiales</t>
  </si>
  <si>
    <t xml:space="preserve">Programa de Apoyo para el Bienestar de las Niñas y Niños, Hijos de Madres Trabajadoras </t>
  </si>
  <si>
    <t>Pensión para el Bienestar de las Personas Adultas Mayores</t>
  </si>
  <si>
    <t>Pensión para el Bienestar de las Personas con Discapacidad Permanente</t>
  </si>
  <si>
    <t>Sembrando Vida</t>
  </si>
  <si>
    <t>Turismo</t>
  </si>
  <si>
    <t>Programa de Calidad y Atención Integral al Turismo</t>
  </si>
  <si>
    <t>Conservación y mantenimiento a los CIP's</t>
  </si>
  <si>
    <t>Fomento y promoción de la inversión en el sector turístico</t>
  </si>
  <si>
    <t>Desarrollo y promoción de proyectos turísticos sustentables</t>
  </si>
  <si>
    <t>Comisión Nacional de los Derechos Humanos</t>
  </si>
  <si>
    <t>Protección y defensa de los Derechos Humanos de las personas indígenas y afrodescendientes privadas de la libertad.</t>
  </si>
  <si>
    <t>Seguridad y Protección Ciudadana</t>
  </si>
  <si>
    <t>Servicios de inteligencia para la Seguridad Nacional</t>
  </si>
  <si>
    <t>Administración del Sistema Federal Penitenciario</t>
  </si>
  <si>
    <t>Operación de la Guardia Nacional para la prevención, investigación y persecución de delitos</t>
  </si>
  <si>
    <t>Plataforma México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</si>
  <si>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</si>
  <si>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</si>
  <si>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</si>
  <si>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</si>
  <si>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</si>
  <si>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</si>
  <si>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Actividades de apoyo Administrativo</t>
  </si>
  <si>
    <t>Planeación y Articulación de la Acción Pública hacia los Pueblos Indígenas</t>
  </si>
  <si>
    <t>Programa de Apoyo a la Educación Indígena</t>
  </si>
  <si>
    <t>Programa para el Bienestar Integral de los Pueblos Indígenas</t>
  </si>
  <si>
    <t>Atención a la salud de personas sin seguridad social</t>
  </si>
  <si>
    <t>Fortalecimiento a la atención médica</t>
  </si>
  <si>
    <t>Atención a la salud y medicamentos gratuitos para la población sin seguridad social laboral</t>
  </si>
  <si>
    <t>Fortalecimiento de la Igualdad Sustantiva entre Mujeres y Hombres</t>
  </si>
  <si>
    <t>Cultura</t>
  </si>
  <si>
    <t>Protección y conservación del Patrimonio Cultural</t>
  </si>
  <si>
    <t>Proyectos de infraestructura social del sector cultura</t>
  </si>
  <si>
    <t>Educación y cultura indígena</t>
  </si>
  <si>
    <t>Estímulos a la creación artística, reconocimientos a las trayectorias y apoyo al desarrollo de proyectos culturales</t>
  </si>
  <si>
    <t>Fiscalía General de la República</t>
  </si>
  <si>
    <t>Investigar y perseguir los delitos del orden federal</t>
  </si>
  <si>
    <t>Investigar y perseguir los delitos relativos a la Delincuencia Organizada</t>
  </si>
  <si>
    <t>Proyectos ferroviarios para transporte de carga y pasajeros</t>
  </si>
  <si>
    <r>
      <t>Política y servicios migratorios</t>
    </r>
    <r>
      <rPr>
        <vertAlign val="superscript"/>
        <sz val="9"/>
        <rFont val="Montserrat"/>
      </rPr>
      <t xml:space="preserve"> 1_/</t>
    </r>
  </si>
  <si>
    <r>
      <t xml:space="preserve">Control de la operación aduanera </t>
    </r>
    <r>
      <rPr>
        <vertAlign val="superscript"/>
        <sz val="9"/>
        <rFont val="Montserrat"/>
      </rPr>
      <t xml:space="preserve"> 1_/</t>
    </r>
  </si>
  <si>
    <r>
      <t>Regulación y supervisión de las entidades del sistema financiero mexicano</t>
    </r>
    <r>
      <rPr>
        <vertAlign val="superscript"/>
        <sz val="9"/>
        <rFont val="Montserrat"/>
      </rPr>
      <t xml:space="preserve"> 1_/</t>
    </r>
  </si>
  <si>
    <r>
      <t xml:space="preserve">Protección Contra Riesgos Sanitarios </t>
    </r>
    <r>
      <rPr>
        <vertAlign val="superscript"/>
        <sz val="9"/>
        <rFont val="Montserrat"/>
      </rPr>
      <t>1_/</t>
    </r>
  </si>
  <si>
    <r>
      <t>Servicios de protección, custodia, vigilancia y seguridad de personas, bienes e instalaciones</t>
    </r>
    <r>
      <rPr>
        <vertAlign val="superscript"/>
        <sz val="9"/>
        <rFont val="Montserrat"/>
      </rPr>
      <t xml:space="preserve"> 1_/</t>
    </r>
  </si>
  <si>
    <t>1_/ El gasto pagado es mayor que el modificado, debido a que incluye Acuerdos de Administración de Fondos.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</si>
</sst>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9"/>
      <name val="Arial"/>
      <family val="2"/>
    </font>
    <font>
      <sz val="9"/>
      <name val="Arial"/>
      <family val="2"/>
    </font>
    <font>
      <i/>
      <sz val="10"/>
      <name val="Arial Narrow"/>
      <family val="2"/>
    </font>
    <font>
      <b/>
      <sz val="12"/>
      <name val="Montserrat"/>
    </font>
    <font>
      <sz val="12"/>
      <name val="Montserrat"/>
    </font>
    <font>
      <b/>
      <sz val="12"/>
      <color theme="0"/>
      <name val="Montserrat"/>
    </font>
    <font>
      <b/>
      <vertAlign val="superscript"/>
      <sz val="12"/>
      <color theme="0"/>
      <name val="Montserrat"/>
    </font>
    <font>
      <sz val="9"/>
      <color theme="1"/>
      <name val="Montserrat"/>
    </font>
    <font>
      <b/>
      <sz val="10"/>
      <name val="Montserrat"/>
    </font>
    <font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</cellStyleXfs>
  <cellXfs count="54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horizontal="right" vertical="top"/>
    </xf>
    <xf numFmtId="0" fontId="14" fillId="0" borderId="2" xfId="0" applyFont="1" applyFill="1" applyBorder="1" applyAlignment="1">
      <alignment horizontal="left" wrapText="1"/>
    </xf>
    <xf numFmtId="164" fontId="15" fillId="0" borderId="0" xfId="0" applyNumberFormat="1" applyFont="1"/>
    <xf numFmtId="0" fontId="8" fillId="3" borderId="4" xfId="0" applyFont="1" applyFill="1" applyBorder="1" applyAlignment="1">
      <alignment vertical="top"/>
    </xf>
    <xf numFmtId="0" fontId="8" fillId="3" borderId="4" xfId="0" applyFont="1" applyFill="1" applyBorder="1" applyAlignment="1">
      <alignment vertical="top" wrapText="1"/>
    </xf>
    <xf numFmtId="164" fontId="8" fillId="3" borderId="4" xfId="0" applyNumberFormat="1" applyFont="1" applyFill="1" applyBorder="1" applyAlignment="1">
      <alignment vertical="top"/>
    </xf>
    <xf numFmtId="164" fontId="8" fillId="3" borderId="4" xfId="0" applyNumberFormat="1" applyFont="1" applyFill="1" applyBorder="1" applyAlignment="1">
      <alignment horizontal="right" vertical="top"/>
    </xf>
    <xf numFmtId="0" fontId="7" fillId="3" borderId="6" xfId="0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/>
    </xf>
    <xf numFmtId="165" fontId="16" fillId="0" borderId="0" xfId="1" applyNumberFormat="1" applyFont="1"/>
    <xf numFmtId="165" fontId="2" fillId="0" borderId="0" xfId="1" applyNumberFormat="1" applyFont="1"/>
    <xf numFmtId="165" fontId="17" fillId="0" borderId="0" xfId="1" applyNumberFormat="1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20" fillId="2" borderId="0" xfId="2" applyFont="1" applyFill="1" applyBorder="1" applyAlignment="1">
      <alignment horizontal="center" vertical="top" wrapText="1"/>
    </xf>
    <xf numFmtId="0" fontId="20" fillId="2" borderId="0" xfId="2" applyFont="1" applyFill="1" applyBorder="1" applyAlignment="1">
      <alignment vertical="top"/>
    </xf>
    <xf numFmtId="0" fontId="20" fillId="2" borderId="0" xfId="2" applyFont="1" applyFill="1" applyBorder="1" applyAlignment="1">
      <alignment horizontal="center" vertical="top"/>
    </xf>
    <xf numFmtId="0" fontId="20" fillId="2" borderId="0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20" fillId="2" borderId="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top"/>
    </xf>
    <xf numFmtId="0" fontId="7" fillId="3" borderId="6" xfId="0" applyFont="1" applyFill="1" applyBorder="1" applyAlignment="1">
      <alignment vertical="top" wrapText="1"/>
    </xf>
    <xf numFmtId="164" fontId="7" fillId="3" borderId="6" xfId="0" applyNumberFormat="1" applyFont="1" applyFill="1" applyBorder="1" applyAlignment="1">
      <alignment vertical="top"/>
    </xf>
    <xf numFmtId="164" fontId="7" fillId="3" borderId="6" xfId="0" applyNumberFormat="1" applyFont="1" applyFill="1" applyBorder="1" applyAlignment="1">
      <alignment horizontal="right" vertical="top"/>
    </xf>
    <xf numFmtId="0" fontId="7" fillId="3" borderId="4" xfId="0" applyFont="1" applyFill="1" applyBorder="1" applyAlignment="1">
      <alignment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4" xfId="0" applyNumberFormat="1" applyFont="1" applyFill="1" applyBorder="1" applyAlignment="1">
      <alignment horizontal="right" vertical="top"/>
    </xf>
    <xf numFmtId="0" fontId="8" fillId="3" borderId="7" xfId="0" applyFont="1" applyFill="1" applyBorder="1" applyAlignment="1">
      <alignment vertical="top"/>
    </xf>
    <xf numFmtId="0" fontId="23" fillId="3" borderId="0" xfId="0" applyFont="1" applyFill="1" applyBorder="1" applyAlignment="1">
      <alignment vertical="top"/>
    </xf>
    <xf numFmtId="164" fontId="23" fillId="3" borderId="0" xfId="0" applyNumberFormat="1" applyFont="1" applyFill="1" applyBorder="1" applyAlignment="1">
      <alignment vertical="top"/>
    </xf>
    <xf numFmtId="164" fontId="23" fillId="3" borderId="0" xfId="0" applyNumberFormat="1" applyFont="1" applyFill="1" applyBorder="1" applyAlignment="1">
      <alignment horizontal="right" vertical="top"/>
    </xf>
    <xf numFmtId="0" fontId="8" fillId="3" borderId="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20" fillId="2" borderId="3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2" fillId="2" borderId="0" xfId="4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showGridLines="0" tabSelected="1" zoomScaleNormal="100" workbookViewId="0">
      <selection activeCell="M12" sqref="M12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4" width="14.5703125" style="1" customWidth="1"/>
    <col min="5" max="5" width="15" style="1" customWidth="1"/>
    <col min="6" max="6" width="17.42578125" style="1" customWidth="1"/>
    <col min="7" max="7" width="1.5703125" style="1" customWidth="1"/>
    <col min="8" max="8" width="12.85546875" style="1" customWidth="1"/>
    <col min="9" max="9" width="16.42578125" style="1" customWidth="1"/>
    <col min="10" max="10" width="14.28515625" style="1" customWidth="1"/>
    <col min="11" max="11" width="14.28515625" style="21" customWidth="1"/>
    <col min="12" max="17" width="14.28515625" style="1" customWidth="1"/>
    <col min="18" max="16384" width="11.42578125" style="1"/>
  </cols>
  <sheetData>
    <row r="1" spans="1:15" customFormat="1" ht="45.75" customHeight="1" x14ac:dyDescent="0.2">
      <c r="A1" s="51" t="s">
        <v>16</v>
      </c>
      <c r="B1" s="51"/>
      <c r="C1" s="51"/>
      <c r="D1" s="46" t="s">
        <v>42</v>
      </c>
      <c r="E1" s="46"/>
      <c r="F1" s="46"/>
      <c r="K1" s="24"/>
    </row>
    <row r="2" spans="1:15" customFormat="1" ht="42" customHeight="1" x14ac:dyDescent="0.4">
      <c r="A2" s="47" t="s">
        <v>19</v>
      </c>
      <c r="B2" s="47"/>
      <c r="C2" s="47"/>
      <c r="D2" s="47"/>
      <c r="E2" s="47"/>
      <c r="F2" s="47"/>
      <c r="G2" s="47"/>
      <c r="H2" s="47"/>
      <c r="I2" s="47"/>
      <c r="K2" s="24"/>
    </row>
    <row r="3" spans="1:15" ht="15.75" customHeight="1" x14ac:dyDescent="0.35">
      <c r="A3" s="49" t="s">
        <v>40</v>
      </c>
      <c r="B3" s="49"/>
      <c r="C3" s="49"/>
      <c r="D3" s="49"/>
      <c r="E3" s="49"/>
      <c r="F3" s="49"/>
      <c r="G3" s="49"/>
      <c r="H3" s="49"/>
      <c r="I3" s="49"/>
    </row>
    <row r="4" spans="1:15" ht="17.25" customHeight="1" thickBot="1" x14ac:dyDescent="0.4">
      <c r="A4" s="50" t="s">
        <v>17</v>
      </c>
      <c r="B4" s="50"/>
      <c r="C4" s="50"/>
      <c r="D4" s="50"/>
      <c r="E4" s="50"/>
      <c r="F4" s="50"/>
      <c r="G4" s="50"/>
      <c r="H4" s="50"/>
      <c r="I4" s="50"/>
    </row>
    <row r="5" spans="1:15" ht="4.5" customHeight="1" x14ac:dyDescent="0.3">
      <c r="A5" s="14"/>
      <c r="B5" s="14"/>
      <c r="C5" s="14"/>
      <c r="D5" s="14"/>
      <c r="E5" s="14"/>
      <c r="F5" s="14"/>
      <c r="G5" s="14"/>
      <c r="H5" s="14"/>
      <c r="I5" s="14"/>
    </row>
    <row r="6" spans="1:15" s="4" customFormat="1" ht="37.5" customHeight="1" x14ac:dyDescent="0.2">
      <c r="A6" s="52" t="s">
        <v>22</v>
      </c>
      <c r="B6" s="52"/>
      <c r="C6" s="52"/>
      <c r="D6" s="27" t="s">
        <v>8</v>
      </c>
      <c r="E6" s="53" t="s">
        <v>41</v>
      </c>
      <c r="F6" s="53"/>
      <c r="G6" s="28"/>
      <c r="H6" s="48" t="s">
        <v>1</v>
      </c>
      <c r="I6" s="48"/>
      <c r="K6" s="22"/>
    </row>
    <row r="7" spans="1:15" s="4" customFormat="1" ht="44.25" customHeight="1" x14ac:dyDescent="0.2">
      <c r="A7" s="52"/>
      <c r="B7" s="52"/>
      <c r="C7" s="52"/>
      <c r="D7" s="32" t="s">
        <v>39</v>
      </c>
      <c r="E7" s="30" t="s">
        <v>0</v>
      </c>
      <c r="F7" s="30" t="s">
        <v>38</v>
      </c>
      <c r="G7" s="28"/>
      <c r="H7" s="33" t="s">
        <v>2</v>
      </c>
      <c r="I7" s="30" t="s">
        <v>3</v>
      </c>
      <c r="K7" s="22"/>
    </row>
    <row r="8" spans="1:15" s="4" customFormat="1" ht="18.75" x14ac:dyDescent="0.2">
      <c r="A8" s="52"/>
      <c r="B8" s="52"/>
      <c r="C8" s="52"/>
      <c r="D8" s="29" t="s">
        <v>4</v>
      </c>
      <c r="E8" s="29" t="s">
        <v>5</v>
      </c>
      <c r="F8" s="29" t="s">
        <v>10</v>
      </c>
      <c r="G8" s="29"/>
      <c r="H8" s="29" t="s">
        <v>11</v>
      </c>
      <c r="I8" s="29" t="s">
        <v>12</v>
      </c>
      <c r="K8" s="22"/>
    </row>
    <row r="9" spans="1:15" ht="4.5" customHeight="1" thickBot="1" x14ac:dyDescent="0.3">
      <c r="A9" s="31"/>
      <c r="B9" s="31"/>
      <c r="C9" s="31"/>
      <c r="D9" s="31"/>
      <c r="E9" s="31"/>
      <c r="F9" s="31"/>
      <c r="G9" s="31"/>
      <c r="H9" s="31"/>
      <c r="I9" s="31"/>
    </row>
    <row r="10" spans="1:15" s="2" customFormat="1" ht="15" x14ac:dyDescent="0.2">
      <c r="A10" s="42" t="s">
        <v>6</v>
      </c>
      <c r="B10" s="42"/>
      <c r="C10" s="42"/>
      <c r="D10" s="43">
        <f>+D12+D19+D21+D27+D33+D45+D69+D78+D103+D118+D133+D141+D152+D168+D170+D176+D183+D185+D191+D195+D206+D211</f>
        <v>1746816.6477699997</v>
      </c>
      <c r="E10" s="43">
        <f t="shared" ref="E10:F10" si="0">+E12+E19+E21+E27+E33+E45+E69+E78+E103+E118+E133+E141+E152+E168+E170+E176+E183+E185+E191+E195+E206+E211</f>
        <v>640693.12686480011</v>
      </c>
      <c r="F10" s="43">
        <f t="shared" si="0"/>
        <v>583150.74472060008</v>
      </c>
      <c r="G10" s="43"/>
      <c r="H10" s="44">
        <f t="shared" ref="H10" si="1">IF(AND(F10=0,D10&gt;0),"n.a.",IF(AND(F10=0,D10&lt;0),"n.a.",IF(OR(F10=0,D10=0),"              n.a.",IF(OR((AND(F10&lt;0,D10&gt;0)),(AND(F10&gt;0,D10&lt;0))),"                n.a.",IF(((F10/D10))*100&gt;500,"             -o-",((F10/D10))*100)))))</f>
        <v>33.383626465035988</v>
      </c>
      <c r="I10" s="44">
        <f t="shared" ref="I10" si="2">IF(AND(F10=0,E10&gt;0),"n.a.",IF(AND(F10=0,E10&lt;0),"n.a.",IF(OR(F10=0,E10=0),"              n.a.",IF(OR((AND(F10&lt;0,E10&gt;0)),(AND(F10&gt;0,E10&lt;0))),"                n.a.",IF(((F10/E10))*100&gt;500,"             -o-",((F10/E10))*100)))))</f>
        <v>91.018729602144973</v>
      </c>
      <c r="K10" s="23"/>
      <c r="L10" s="15"/>
      <c r="M10" s="15"/>
      <c r="N10" s="15"/>
      <c r="O10" s="15"/>
    </row>
    <row r="11" spans="1:15" s="2" customFormat="1" ht="7.5" customHeight="1" x14ac:dyDescent="0.2">
      <c r="A11" s="8"/>
      <c r="B11" s="8"/>
      <c r="C11" s="8"/>
      <c r="D11" s="9"/>
      <c r="E11" s="9"/>
      <c r="F11" s="9"/>
      <c r="G11" s="9"/>
      <c r="H11" s="9"/>
      <c r="I11" s="9"/>
      <c r="K11" s="23"/>
      <c r="L11" s="15"/>
      <c r="M11" s="15"/>
      <c r="N11" s="15"/>
      <c r="O11" s="15"/>
    </row>
    <row r="12" spans="1:15" s="3" customFormat="1" ht="15" customHeight="1" x14ac:dyDescent="0.2">
      <c r="A12" s="20" t="s">
        <v>9</v>
      </c>
      <c r="B12" s="20"/>
      <c r="C12" s="35"/>
      <c r="D12" s="36">
        <v>4165.6110209999997</v>
      </c>
      <c r="E12" s="36">
        <v>1196.71193217</v>
      </c>
      <c r="F12" s="36">
        <v>1861.8984149599971</v>
      </c>
      <c r="G12" s="36"/>
      <c r="H12" s="37">
        <f t="shared" ref="H12:H75" si="3">IF(AND(F12=0,D12&gt;0),"n.a.",IF(AND(F12=0,D12&lt;0),"n.a.",IF(OR(F12=0,D12=0),"              n.a.",IF(OR((AND(F12&lt;0,D12&gt;0)),(AND(F12&gt;0,D12&lt;0))),"                n.a.",IF(((F12/D12))*100&gt;500,"             -o-",((F12/D12))*100)))))</f>
        <v>44.696886136839261</v>
      </c>
      <c r="I12" s="37">
        <f t="shared" ref="I12:I75" si="4">IF(AND(F12=0,E12&gt;0),"n.a.",IF(AND(F12=0,E12&lt;0),"n.a.",IF(OR(F12=0,E12=0),"              n.a.",IF(OR((AND(F12&lt;0,E12&gt;0)),(AND(F12&gt;0,E12&lt;0))),"                n.a.",IF(((F12/E12))*100&gt;500,"             -o-",((F12/E12))*100)))))</f>
        <v>155.58451160287282</v>
      </c>
      <c r="K12" s="25"/>
    </row>
    <row r="13" spans="1:15" s="3" customFormat="1" ht="15" x14ac:dyDescent="0.2">
      <c r="A13" s="8"/>
      <c r="B13" s="16" t="s">
        <v>208</v>
      </c>
      <c r="C13" s="17"/>
      <c r="D13" s="18">
        <v>2011.0724949999999</v>
      </c>
      <c r="E13" s="18">
        <v>891.55249493000008</v>
      </c>
      <c r="F13" s="18">
        <v>1638.4225099199971</v>
      </c>
      <c r="G13" s="18"/>
      <c r="H13" s="19">
        <f t="shared" si="3"/>
        <v>81.470086930903861</v>
      </c>
      <c r="I13" s="19">
        <f t="shared" si="4"/>
        <v>183.77184958117775</v>
      </c>
      <c r="K13" s="25"/>
    </row>
    <row r="14" spans="1:15" s="3" customFormat="1" ht="13.5" x14ac:dyDescent="0.2">
      <c r="A14" s="8"/>
      <c r="B14" s="16" t="s">
        <v>14</v>
      </c>
      <c r="C14" s="17"/>
      <c r="D14" s="18">
        <v>292.83434199999999</v>
      </c>
      <c r="E14" s="18">
        <v>33.662211689999999</v>
      </c>
      <c r="F14" s="18">
        <v>33.200909920000001</v>
      </c>
      <c r="G14" s="18"/>
      <c r="H14" s="19">
        <f t="shared" si="3"/>
        <v>11.337778790986203</v>
      </c>
      <c r="I14" s="19">
        <f t="shared" si="4"/>
        <v>98.629615385203479</v>
      </c>
      <c r="K14" s="25"/>
    </row>
    <row r="15" spans="1:15" s="3" customFormat="1" ht="13.5" x14ac:dyDescent="0.2">
      <c r="A15" s="8"/>
      <c r="B15" s="16" t="s">
        <v>20</v>
      </c>
      <c r="C15" s="17"/>
      <c r="D15" s="18">
        <v>363.51594699999998</v>
      </c>
      <c r="E15" s="18">
        <v>57.102405329999996</v>
      </c>
      <c r="F15" s="18">
        <v>11.762782359999997</v>
      </c>
      <c r="G15" s="18"/>
      <c r="H15" s="19">
        <f t="shared" si="3"/>
        <v>3.2358366825651248</v>
      </c>
      <c r="I15" s="19">
        <f t="shared" si="4"/>
        <v>20.59945162033334</v>
      </c>
      <c r="K15" s="25"/>
    </row>
    <row r="16" spans="1:15" s="3" customFormat="1" ht="13.5" x14ac:dyDescent="0.2">
      <c r="A16" s="8"/>
      <c r="B16" s="16" t="s">
        <v>21</v>
      </c>
      <c r="C16" s="17"/>
      <c r="D16" s="18">
        <v>853.25242900000001</v>
      </c>
      <c r="E16" s="18">
        <v>174.19815241999999</v>
      </c>
      <c r="F16" s="18">
        <v>141.24222111999998</v>
      </c>
      <c r="G16" s="18"/>
      <c r="H16" s="19">
        <f t="shared" si="3"/>
        <v>16.553392210735794</v>
      </c>
      <c r="I16" s="19">
        <f t="shared" si="4"/>
        <v>81.081354284090395</v>
      </c>
      <c r="K16" s="25"/>
    </row>
    <row r="17" spans="1:11" s="3" customFormat="1" ht="13.5" x14ac:dyDescent="0.2">
      <c r="A17" s="8"/>
      <c r="B17" s="16" t="s">
        <v>15</v>
      </c>
      <c r="C17" s="17"/>
      <c r="D17" s="18">
        <v>159.26181</v>
      </c>
      <c r="E17" s="18">
        <v>36.718078010000006</v>
      </c>
      <c r="F17" s="18">
        <v>35.213016140000001</v>
      </c>
      <c r="G17" s="18"/>
      <c r="H17" s="19">
        <f t="shared" si="3"/>
        <v>22.110144384268899</v>
      </c>
      <c r="I17" s="19">
        <f t="shared" si="4"/>
        <v>95.901033083512417</v>
      </c>
      <c r="K17" s="25"/>
    </row>
    <row r="18" spans="1:11" s="3" customFormat="1" ht="27" customHeight="1" x14ac:dyDescent="0.2">
      <c r="A18" s="8"/>
      <c r="B18" s="45" t="s">
        <v>23</v>
      </c>
      <c r="C18" s="45"/>
      <c r="D18" s="18">
        <v>485.67399799999998</v>
      </c>
      <c r="E18" s="18">
        <v>3.47858979</v>
      </c>
      <c r="F18" s="18">
        <v>2.0569755000000001</v>
      </c>
      <c r="G18" s="18"/>
      <c r="H18" s="19">
        <f t="shared" si="3"/>
        <v>0.42353008570987982</v>
      </c>
      <c r="I18" s="19">
        <f t="shared" si="4"/>
        <v>59.132453786682341</v>
      </c>
      <c r="K18" s="25"/>
    </row>
    <row r="19" spans="1:11" s="3" customFormat="1" ht="13.5" x14ac:dyDescent="0.2">
      <c r="A19" s="20" t="s">
        <v>24</v>
      </c>
      <c r="B19" s="20"/>
      <c r="C19" s="35"/>
      <c r="D19" s="36">
        <v>5574.0062520000001</v>
      </c>
      <c r="E19" s="36">
        <v>1611.7332412599999</v>
      </c>
      <c r="F19" s="36">
        <v>1242.4687222300004</v>
      </c>
      <c r="G19" s="36"/>
      <c r="H19" s="37">
        <f t="shared" si="3"/>
        <v>22.29040776163809</v>
      </c>
      <c r="I19" s="37">
        <f t="shared" si="4"/>
        <v>77.088980386027117</v>
      </c>
      <c r="K19" s="25"/>
    </row>
    <row r="20" spans="1:11" s="3" customFormat="1" ht="13.5" x14ac:dyDescent="0.2">
      <c r="A20" s="8"/>
      <c r="B20" s="16" t="s">
        <v>25</v>
      </c>
      <c r="C20" s="17"/>
      <c r="D20" s="18">
        <v>5574.0062520000001</v>
      </c>
      <c r="E20" s="18">
        <v>1611.7332412599999</v>
      </c>
      <c r="F20" s="18">
        <v>1242.4687222300004</v>
      </c>
      <c r="G20" s="18"/>
      <c r="H20" s="19">
        <f t="shared" si="3"/>
        <v>22.29040776163809</v>
      </c>
      <c r="I20" s="19">
        <f t="shared" si="4"/>
        <v>77.088980386027117</v>
      </c>
      <c r="K20" s="25"/>
    </row>
    <row r="21" spans="1:11" s="3" customFormat="1" ht="13.5" x14ac:dyDescent="0.2">
      <c r="A21" s="20" t="s">
        <v>26</v>
      </c>
      <c r="B21" s="20"/>
      <c r="C21" s="35"/>
      <c r="D21" s="36">
        <v>16670.833028999998</v>
      </c>
      <c r="E21" s="36">
        <v>4894.1718644100001</v>
      </c>
      <c r="F21" s="36">
        <v>3907.5227390699997</v>
      </c>
      <c r="G21" s="36"/>
      <c r="H21" s="37">
        <f t="shared" si="3"/>
        <v>23.439277043160413</v>
      </c>
      <c r="I21" s="37">
        <f t="shared" si="4"/>
        <v>79.84032533645113</v>
      </c>
      <c r="K21" s="25"/>
    </row>
    <row r="22" spans="1:11" s="3" customFormat="1" ht="13.5" x14ac:dyDescent="0.2">
      <c r="A22" s="8"/>
      <c r="B22" s="16" t="s">
        <v>27</v>
      </c>
      <c r="C22" s="17"/>
      <c r="D22" s="18">
        <v>596.77556900000002</v>
      </c>
      <c r="E22" s="18">
        <v>128.54526038</v>
      </c>
      <c r="F22" s="18">
        <v>105.98149042999998</v>
      </c>
      <c r="G22" s="18"/>
      <c r="H22" s="19">
        <f t="shared" si="3"/>
        <v>17.759019627360111</v>
      </c>
      <c r="I22" s="19">
        <f t="shared" si="4"/>
        <v>82.446828546382832</v>
      </c>
      <c r="K22" s="25"/>
    </row>
    <row r="23" spans="1:11" s="3" customFormat="1" ht="15" x14ac:dyDescent="0.2">
      <c r="A23" s="8"/>
      <c r="B23" s="16" t="s">
        <v>209</v>
      </c>
      <c r="C23" s="17"/>
      <c r="D23" s="18">
        <v>1985.973876</v>
      </c>
      <c r="E23" s="18">
        <v>837.53248724000002</v>
      </c>
      <c r="F23" s="18">
        <v>998.20811705000017</v>
      </c>
      <c r="G23" s="18"/>
      <c r="H23" s="19">
        <f t="shared" si="3"/>
        <v>50.262902705473458</v>
      </c>
      <c r="I23" s="19">
        <f t="shared" si="4"/>
        <v>119.18440565087687</v>
      </c>
      <c r="K23" s="25"/>
    </row>
    <row r="24" spans="1:11" s="3" customFormat="1" ht="13.5" x14ac:dyDescent="0.2">
      <c r="A24" s="8"/>
      <c r="B24" s="16" t="s">
        <v>28</v>
      </c>
      <c r="C24" s="17"/>
      <c r="D24" s="18">
        <v>10356.854649999999</v>
      </c>
      <c r="E24" s="18">
        <v>2510.95838675</v>
      </c>
      <c r="F24" s="18">
        <v>2254.8007223099994</v>
      </c>
      <c r="G24" s="18"/>
      <c r="H24" s="19">
        <f t="shared" si="3"/>
        <v>21.77109555467209</v>
      </c>
      <c r="I24" s="19">
        <f t="shared" si="4"/>
        <v>89.798410607212318</v>
      </c>
      <c r="K24" s="25"/>
    </row>
    <row r="25" spans="1:11" s="3" customFormat="1" ht="13.5" x14ac:dyDescent="0.2">
      <c r="A25" s="8"/>
      <c r="B25" s="16" t="s">
        <v>29</v>
      </c>
      <c r="C25" s="17"/>
      <c r="D25" s="18">
        <v>2355.808207</v>
      </c>
      <c r="E25" s="18">
        <v>1070.5659209999999</v>
      </c>
      <c r="F25" s="18">
        <v>199.43663349000002</v>
      </c>
      <c r="G25" s="18"/>
      <c r="H25" s="19">
        <f t="shared" si="3"/>
        <v>8.4657415190845384</v>
      </c>
      <c r="I25" s="19">
        <f t="shared" si="4"/>
        <v>18.629084821204582</v>
      </c>
      <c r="K25" s="25"/>
    </row>
    <row r="26" spans="1:11" s="3" customFormat="1" ht="15" x14ac:dyDescent="0.2">
      <c r="A26" s="8"/>
      <c r="B26" s="16" t="s">
        <v>210</v>
      </c>
      <c r="C26" s="17"/>
      <c r="D26" s="18">
        <v>1375.4207269999999</v>
      </c>
      <c r="E26" s="18">
        <v>346.56980904000011</v>
      </c>
      <c r="F26" s="18">
        <v>349.09577579</v>
      </c>
      <c r="G26" s="18"/>
      <c r="H26" s="19">
        <f t="shared" si="3"/>
        <v>25.381017527010119</v>
      </c>
      <c r="I26" s="19">
        <f t="shared" si="4"/>
        <v>100.72884789272234</v>
      </c>
      <c r="K26" s="25"/>
    </row>
    <row r="27" spans="1:11" s="3" customFormat="1" ht="13.5" x14ac:dyDescent="0.2">
      <c r="A27" s="20" t="s">
        <v>30</v>
      </c>
      <c r="B27" s="20"/>
      <c r="C27" s="35"/>
      <c r="D27" s="36">
        <v>135705.94442799999</v>
      </c>
      <c r="E27" s="36">
        <v>13647.241369289997</v>
      </c>
      <c r="F27" s="36">
        <v>10386.275500409998</v>
      </c>
      <c r="G27" s="36"/>
      <c r="H27" s="37">
        <f t="shared" si="3"/>
        <v>7.6535155067731981</v>
      </c>
      <c r="I27" s="37">
        <f t="shared" si="4"/>
        <v>76.105311098123764</v>
      </c>
      <c r="K27" s="25"/>
    </row>
    <row r="28" spans="1:11" s="3" customFormat="1" ht="13.5" x14ac:dyDescent="0.2">
      <c r="A28" s="8"/>
      <c r="B28" s="16" t="s">
        <v>31</v>
      </c>
      <c r="C28" s="17"/>
      <c r="D28" s="18">
        <v>9768.6820709999993</v>
      </c>
      <c r="E28" s="18">
        <v>1665.9124737899999</v>
      </c>
      <c r="F28" s="18">
        <v>1353.4179581900003</v>
      </c>
      <c r="G28" s="18"/>
      <c r="H28" s="19">
        <f t="shared" si="3"/>
        <v>13.854662771837489</v>
      </c>
      <c r="I28" s="19">
        <f t="shared" si="4"/>
        <v>81.241840701926833</v>
      </c>
      <c r="K28" s="25"/>
    </row>
    <row r="29" spans="1:11" s="3" customFormat="1" ht="13.5" x14ac:dyDescent="0.2">
      <c r="A29" s="8"/>
      <c r="B29" s="16" t="s">
        <v>32</v>
      </c>
      <c r="C29" s="17"/>
      <c r="D29" s="18">
        <v>0</v>
      </c>
      <c r="E29" s="18">
        <v>8534.7505202299981</v>
      </c>
      <c r="F29" s="18">
        <v>6331.4162334999992</v>
      </c>
      <c r="G29" s="18"/>
      <c r="H29" s="19" t="str">
        <f t="shared" si="3"/>
        <v xml:space="preserve">              n.a.</v>
      </c>
      <c r="I29" s="19">
        <f t="shared" si="4"/>
        <v>74.183963766633653</v>
      </c>
      <c r="K29" s="25"/>
    </row>
    <row r="30" spans="1:11" s="3" customFormat="1" ht="13.5" x14ac:dyDescent="0.2">
      <c r="A30" s="8"/>
      <c r="B30" s="26" t="s">
        <v>43</v>
      </c>
      <c r="C30" s="38"/>
      <c r="D30" s="39">
        <v>125937.262357</v>
      </c>
      <c r="E30" s="39">
        <v>3446.5783752699999</v>
      </c>
      <c r="F30" s="39">
        <v>2701.4413087199996</v>
      </c>
      <c r="G30" s="39"/>
      <c r="H30" s="40">
        <f t="shared" si="3"/>
        <v>2.1450691067605576</v>
      </c>
      <c r="I30" s="40">
        <f t="shared" si="4"/>
        <v>78.380382355540448</v>
      </c>
      <c r="K30" s="25"/>
    </row>
    <row r="31" spans="1:11" s="3" customFormat="1" ht="13.5" x14ac:dyDescent="0.2">
      <c r="A31" s="8"/>
      <c r="B31" s="41"/>
      <c r="C31" s="17" t="s">
        <v>33</v>
      </c>
      <c r="D31" s="18">
        <v>119999.99999900001</v>
      </c>
      <c r="E31" s="18">
        <v>2951.4971950999998</v>
      </c>
      <c r="F31" s="18">
        <v>2591.8238658999994</v>
      </c>
      <c r="G31" s="18"/>
      <c r="H31" s="19">
        <f t="shared" si="3"/>
        <v>2.1598532216013315</v>
      </c>
      <c r="I31" s="19">
        <f t="shared" si="4"/>
        <v>87.813868507240301</v>
      </c>
      <c r="K31" s="25"/>
    </row>
    <row r="32" spans="1:11" s="3" customFormat="1" ht="27" x14ac:dyDescent="0.2">
      <c r="A32" s="8"/>
      <c r="B32" s="34"/>
      <c r="C32" s="17" t="s">
        <v>34</v>
      </c>
      <c r="D32" s="18">
        <v>5937.2623579999999</v>
      </c>
      <c r="E32" s="18">
        <v>495.0811801700001</v>
      </c>
      <c r="F32" s="18">
        <v>109.61744282000002</v>
      </c>
      <c r="G32" s="18"/>
      <c r="H32" s="19">
        <f t="shared" si="3"/>
        <v>1.8462624053036674</v>
      </c>
      <c r="I32" s="19">
        <f t="shared" si="4"/>
        <v>22.141306761521367</v>
      </c>
      <c r="K32" s="25"/>
    </row>
    <row r="33" spans="1:11" s="3" customFormat="1" ht="13.5" x14ac:dyDescent="0.2">
      <c r="A33" s="20" t="s">
        <v>36</v>
      </c>
      <c r="B33" s="26"/>
      <c r="C33" s="35"/>
      <c r="D33" s="36">
        <v>67705.784146999998</v>
      </c>
      <c r="E33" s="36">
        <v>40646.208264180001</v>
      </c>
      <c r="F33" s="36">
        <v>39890.091128910004</v>
      </c>
      <c r="G33" s="36"/>
      <c r="H33" s="37">
        <f t="shared" si="3"/>
        <v>58.916814318703238</v>
      </c>
      <c r="I33" s="37">
        <f t="shared" si="4"/>
        <v>98.139759727757109</v>
      </c>
      <c r="K33" s="25"/>
    </row>
    <row r="34" spans="1:11" s="3" customFormat="1" ht="13.5" x14ac:dyDescent="0.2">
      <c r="A34" s="8"/>
      <c r="B34" s="16" t="s">
        <v>37</v>
      </c>
      <c r="C34" s="17"/>
      <c r="D34" s="18">
        <v>3618.6155440000002</v>
      </c>
      <c r="E34" s="18">
        <v>1204.816898</v>
      </c>
      <c r="F34" s="18">
        <v>1204.816898</v>
      </c>
      <c r="G34" s="18"/>
      <c r="H34" s="19">
        <f t="shared" si="3"/>
        <v>33.29496829243709</v>
      </c>
      <c r="I34" s="19">
        <f t="shared" si="4"/>
        <v>100</v>
      </c>
      <c r="K34" s="25"/>
    </row>
    <row r="35" spans="1:11" s="3" customFormat="1" ht="27" customHeight="1" x14ac:dyDescent="0.2">
      <c r="A35" s="8"/>
      <c r="B35" s="45" t="s">
        <v>44</v>
      </c>
      <c r="C35" s="45"/>
      <c r="D35" s="18">
        <v>5008.6272289999997</v>
      </c>
      <c r="E35" s="18">
        <v>1141.0351488699998</v>
      </c>
      <c r="F35" s="18">
        <v>1066.0502927800003</v>
      </c>
      <c r="G35" s="18"/>
      <c r="H35" s="19">
        <f t="shared" si="3"/>
        <v>21.284280982372952</v>
      </c>
      <c r="I35" s="19">
        <f t="shared" si="4"/>
        <v>93.428348270931068</v>
      </c>
      <c r="K35" s="25"/>
    </row>
    <row r="36" spans="1:11" s="3" customFormat="1" ht="13.5" x14ac:dyDescent="0.2">
      <c r="A36" s="8"/>
      <c r="B36" s="16" t="s">
        <v>45</v>
      </c>
      <c r="C36" s="17"/>
      <c r="D36" s="18">
        <v>1750.2399789999999</v>
      </c>
      <c r="E36" s="18">
        <v>426.85910792999999</v>
      </c>
      <c r="F36" s="18">
        <v>416.11741648999998</v>
      </c>
      <c r="G36" s="18"/>
      <c r="H36" s="19">
        <f t="shared" si="3"/>
        <v>23.774877815769514</v>
      </c>
      <c r="I36" s="19">
        <f t="shared" si="4"/>
        <v>97.483551073306018</v>
      </c>
      <c r="K36" s="25"/>
    </row>
    <row r="37" spans="1:11" s="3" customFormat="1" ht="27" customHeight="1" x14ac:dyDescent="0.2">
      <c r="A37" s="8"/>
      <c r="B37" s="45" t="s">
        <v>46</v>
      </c>
      <c r="C37" s="45"/>
      <c r="D37" s="18">
        <v>1883.067597</v>
      </c>
      <c r="E37" s="18">
        <v>461.62388158000005</v>
      </c>
      <c r="F37" s="18">
        <v>442.4246124099999</v>
      </c>
      <c r="G37" s="18"/>
      <c r="H37" s="19">
        <f t="shared" si="3"/>
        <v>23.494887444022005</v>
      </c>
      <c r="I37" s="19">
        <f t="shared" si="4"/>
        <v>95.840928094039072</v>
      </c>
      <c r="K37" s="25"/>
    </row>
    <row r="38" spans="1:11" s="3" customFormat="1" ht="13.5" x14ac:dyDescent="0.2">
      <c r="A38" s="8"/>
      <c r="B38" s="16" t="s">
        <v>47</v>
      </c>
      <c r="C38" s="17"/>
      <c r="D38" s="18">
        <v>1424.9586750000001</v>
      </c>
      <c r="E38" s="18">
        <v>675</v>
      </c>
      <c r="F38" s="18">
        <v>675</v>
      </c>
      <c r="G38" s="18"/>
      <c r="H38" s="19">
        <f t="shared" si="3"/>
        <v>47.369794776680102</v>
      </c>
      <c r="I38" s="19">
        <f t="shared" si="4"/>
        <v>100</v>
      </c>
      <c r="K38" s="25"/>
    </row>
    <row r="39" spans="1:11" s="3" customFormat="1" ht="13.5" x14ac:dyDescent="0.2">
      <c r="A39" s="8"/>
      <c r="B39" s="16" t="s">
        <v>48</v>
      </c>
      <c r="C39" s="17"/>
      <c r="D39" s="18">
        <v>2465.908711</v>
      </c>
      <c r="E39" s="18">
        <v>769.42414199999996</v>
      </c>
      <c r="F39" s="18">
        <v>769.42414199999996</v>
      </c>
      <c r="G39" s="18"/>
      <c r="H39" s="19">
        <f t="shared" si="3"/>
        <v>31.202458491984292</v>
      </c>
      <c r="I39" s="19">
        <f t="shared" si="4"/>
        <v>100</v>
      </c>
      <c r="K39" s="25"/>
    </row>
    <row r="40" spans="1:11" s="3" customFormat="1" ht="13.5" x14ac:dyDescent="0.2">
      <c r="A40" s="8"/>
      <c r="B40" s="16" t="s">
        <v>49</v>
      </c>
      <c r="C40" s="17"/>
      <c r="D40" s="18">
        <v>3505.4830539999998</v>
      </c>
      <c r="E40" s="18">
        <v>948.247253</v>
      </c>
      <c r="F40" s="18">
        <v>948.247253</v>
      </c>
      <c r="G40" s="18"/>
      <c r="H40" s="19">
        <f t="shared" si="3"/>
        <v>27.050401853119325</v>
      </c>
      <c r="I40" s="19">
        <f t="shared" si="4"/>
        <v>100</v>
      </c>
      <c r="K40" s="25"/>
    </row>
    <row r="41" spans="1:11" s="3" customFormat="1" ht="13.5" x14ac:dyDescent="0.2">
      <c r="A41" s="8"/>
      <c r="B41" s="16" t="s">
        <v>50</v>
      </c>
      <c r="C41" s="17"/>
      <c r="D41" s="18">
        <v>1770.232051</v>
      </c>
      <c r="E41" s="18">
        <v>1553.602646</v>
      </c>
      <c r="F41" s="18">
        <v>1553.602646</v>
      </c>
      <c r="G41" s="18"/>
      <c r="H41" s="19">
        <f t="shared" si="3"/>
        <v>87.762654908568265</v>
      </c>
      <c r="I41" s="19">
        <f t="shared" si="4"/>
        <v>100</v>
      </c>
      <c r="K41" s="25"/>
    </row>
    <row r="42" spans="1:11" s="3" customFormat="1" ht="13.5" x14ac:dyDescent="0.2">
      <c r="A42" s="8"/>
      <c r="B42" s="16" t="s">
        <v>51</v>
      </c>
      <c r="C42" s="17"/>
      <c r="D42" s="18">
        <v>12534.195172</v>
      </c>
      <c r="E42" s="18">
        <v>5636.8432929999999</v>
      </c>
      <c r="F42" s="18">
        <v>5636.8432929999999</v>
      </c>
      <c r="G42" s="18"/>
      <c r="H42" s="19">
        <f t="shared" si="3"/>
        <v>44.971721084989028</v>
      </c>
      <c r="I42" s="19">
        <f t="shared" si="4"/>
        <v>100</v>
      </c>
      <c r="K42" s="25"/>
    </row>
    <row r="43" spans="1:11" s="3" customFormat="1" ht="13.5" x14ac:dyDescent="0.2">
      <c r="A43" s="8"/>
      <c r="B43" s="16" t="s">
        <v>52</v>
      </c>
      <c r="C43" s="17"/>
      <c r="D43" s="18">
        <v>17489.243340000001</v>
      </c>
      <c r="E43" s="18">
        <v>13503.719511789999</v>
      </c>
      <c r="F43" s="18">
        <v>13448.939987230002</v>
      </c>
      <c r="G43" s="18"/>
      <c r="H43" s="19">
        <f t="shared" si="3"/>
        <v>76.898352466002123</v>
      </c>
      <c r="I43" s="19">
        <f t="shared" si="4"/>
        <v>99.594337511882046</v>
      </c>
      <c r="K43" s="25"/>
    </row>
    <row r="44" spans="1:11" s="3" customFormat="1" ht="13.5" x14ac:dyDescent="0.2">
      <c r="A44" s="8"/>
      <c r="B44" s="16" t="s">
        <v>53</v>
      </c>
      <c r="C44" s="17"/>
      <c r="D44" s="18">
        <v>16255.212794999999</v>
      </c>
      <c r="E44" s="18">
        <v>14325.036382010001</v>
      </c>
      <c r="F44" s="18">
        <v>13728.624588000001</v>
      </c>
      <c r="G44" s="18"/>
      <c r="H44" s="19">
        <f t="shared" si="3"/>
        <v>84.456750958208545</v>
      </c>
      <c r="I44" s="19">
        <f t="shared" si="4"/>
        <v>95.836577457080665</v>
      </c>
      <c r="K44" s="25"/>
    </row>
    <row r="45" spans="1:11" s="3" customFormat="1" ht="13.5" x14ac:dyDescent="0.2">
      <c r="A45" s="20" t="s">
        <v>54</v>
      </c>
      <c r="B45" s="20"/>
      <c r="C45" s="35"/>
      <c r="D45" s="36">
        <v>69287.761997999987</v>
      </c>
      <c r="E45" s="36">
        <v>17137.258144279996</v>
      </c>
      <c r="F45" s="36">
        <v>13337.951042209996</v>
      </c>
      <c r="G45" s="36"/>
      <c r="H45" s="37">
        <f t="shared" si="3"/>
        <v>19.250082060082992</v>
      </c>
      <c r="I45" s="37">
        <f t="shared" si="4"/>
        <v>77.8301343769037</v>
      </c>
      <c r="K45" s="25"/>
    </row>
    <row r="46" spans="1:11" s="3" customFormat="1" ht="13.5" x14ac:dyDescent="0.2">
      <c r="A46" s="8"/>
      <c r="B46" s="26" t="s">
        <v>55</v>
      </c>
      <c r="C46" s="38"/>
      <c r="D46" s="39">
        <v>39071.578165999992</v>
      </c>
      <c r="E46" s="39">
        <v>8979.4637910399979</v>
      </c>
      <c r="F46" s="39">
        <v>6005.0757449399989</v>
      </c>
      <c r="G46" s="39"/>
      <c r="H46" s="40">
        <f t="shared" si="3"/>
        <v>15.369422037233202</v>
      </c>
      <c r="I46" s="40">
        <f t="shared" si="4"/>
        <v>66.875660782017505</v>
      </c>
      <c r="K46" s="25"/>
    </row>
    <row r="47" spans="1:11" s="3" customFormat="1" ht="27" x14ac:dyDescent="0.2">
      <c r="A47" s="8"/>
      <c r="B47" s="41"/>
      <c r="C47" s="17" t="s">
        <v>56</v>
      </c>
      <c r="D47" s="18">
        <v>64.825888000000006</v>
      </c>
      <c r="E47" s="18">
        <v>14.86085793</v>
      </c>
      <c r="F47" s="18">
        <v>14.603402990000001</v>
      </c>
      <c r="G47" s="18"/>
      <c r="H47" s="19">
        <f t="shared" si="3"/>
        <v>22.527116003409009</v>
      </c>
      <c r="I47" s="19">
        <f t="shared" si="4"/>
        <v>98.267563412471176</v>
      </c>
      <c r="K47" s="25"/>
    </row>
    <row r="48" spans="1:11" s="3" customFormat="1" ht="27" x14ac:dyDescent="0.2">
      <c r="A48" s="8"/>
      <c r="B48" s="34"/>
      <c r="C48" s="17" t="s">
        <v>57</v>
      </c>
      <c r="D48" s="18">
        <v>16180.247859999999</v>
      </c>
      <c r="E48" s="18">
        <v>5115.9362217999978</v>
      </c>
      <c r="F48" s="18">
        <v>3179.7126706799995</v>
      </c>
      <c r="G48" s="18"/>
      <c r="H48" s="19">
        <f t="shared" si="3"/>
        <v>19.651816821303004</v>
      </c>
      <c r="I48" s="19">
        <f t="shared" si="4"/>
        <v>62.153094425427483</v>
      </c>
      <c r="K48" s="25"/>
    </row>
    <row r="49" spans="1:11" s="3" customFormat="1" ht="13.5" x14ac:dyDescent="0.2">
      <c r="A49" s="8"/>
      <c r="B49" s="34"/>
      <c r="C49" s="17" t="s">
        <v>58</v>
      </c>
      <c r="D49" s="18">
        <v>500.91941000000003</v>
      </c>
      <c r="E49" s="18">
        <v>72.548590779999984</v>
      </c>
      <c r="F49" s="18">
        <v>67.234847329999994</v>
      </c>
      <c r="G49" s="18"/>
      <c r="H49" s="19">
        <f t="shared" si="3"/>
        <v>13.422288293839522</v>
      </c>
      <c r="I49" s="19">
        <f t="shared" si="4"/>
        <v>92.675607626737161</v>
      </c>
      <c r="K49" s="25"/>
    </row>
    <row r="50" spans="1:11" s="3" customFormat="1" ht="13.5" x14ac:dyDescent="0.2">
      <c r="A50" s="8"/>
      <c r="B50" s="34"/>
      <c r="C50" s="17" t="s">
        <v>59</v>
      </c>
      <c r="D50" s="18">
        <v>7471.5662329999996</v>
      </c>
      <c r="E50" s="18">
        <v>3349.4018238400004</v>
      </c>
      <c r="F50" s="18">
        <v>2663.4228183200003</v>
      </c>
      <c r="G50" s="18"/>
      <c r="H50" s="19">
        <f t="shared" si="3"/>
        <v>35.647449748305007</v>
      </c>
      <c r="I50" s="19">
        <f t="shared" si="4"/>
        <v>79.5193577361362</v>
      </c>
      <c r="K50" s="25"/>
    </row>
    <row r="51" spans="1:11" s="3" customFormat="1" ht="13.5" x14ac:dyDescent="0.2">
      <c r="A51" s="8"/>
      <c r="B51" s="34"/>
      <c r="C51" s="17" t="s">
        <v>60</v>
      </c>
      <c r="D51" s="18">
        <v>1349.447559</v>
      </c>
      <c r="E51" s="18">
        <v>351.71629668999998</v>
      </c>
      <c r="F51" s="18">
        <v>80.10200562</v>
      </c>
      <c r="G51" s="18"/>
      <c r="H51" s="19">
        <f t="shared" si="3"/>
        <v>5.9359109648809998</v>
      </c>
      <c r="I51" s="19">
        <f t="shared" si="4"/>
        <v>22.774607367881302</v>
      </c>
      <c r="K51" s="25"/>
    </row>
    <row r="52" spans="1:11" s="3" customFormat="1" ht="27" customHeight="1" x14ac:dyDescent="0.2">
      <c r="A52" s="8"/>
      <c r="B52" s="34"/>
      <c r="C52" s="17" t="s">
        <v>61</v>
      </c>
      <c r="D52" s="18">
        <v>524.12844900000005</v>
      </c>
      <c r="E52" s="18">
        <v>75</v>
      </c>
      <c r="F52" s="18">
        <v>0</v>
      </c>
      <c r="G52" s="18"/>
      <c r="H52" s="19" t="str">
        <f t="shared" si="3"/>
        <v>n.a.</v>
      </c>
      <c r="I52" s="19" t="str">
        <f t="shared" si="4"/>
        <v>n.a.</v>
      </c>
      <c r="K52" s="25"/>
    </row>
    <row r="53" spans="1:11" s="3" customFormat="1" ht="27" x14ac:dyDescent="0.2">
      <c r="A53" s="8"/>
      <c r="B53" s="34"/>
      <c r="C53" s="17" t="s">
        <v>62</v>
      </c>
      <c r="D53" s="18">
        <v>12980.442767</v>
      </c>
      <c r="E53" s="18">
        <v>0</v>
      </c>
      <c r="F53" s="18">
        <v>0</v>
      </c>
      <c r="G53" s="18"/>
      <c r="H53" s="19" t="str">
        <f t="shared" si="3"/>
        <v>n.a.</v>
      </c>
      <c r="I53" s="19" t="str">
        <f t="shared" si="4"/>
        <v xml:space="preserve">              n.a.</v>
      </c>
      <c r="K53" s="25"/>
    </row>
    <row r="54" spans="1:11" s="3" customFormat="1" ht="13.5" x14ac:dyDescent="0.2">
      <c r="A54" s="8"/>
      <c r="B54" s="8" t="s">
        <v>63</v>
      </c>
      <c r="C54" s="38"/>
      <c r="D54" s="39">
        <v>4181.5</v>
      </c>
      <c r="E54" s="39">
        <v>2456.5084711700001</v>
      </c>
      <c r="F54" s="39">
        <v>1931.7158217799999</v>
      </c>
      <c r="G54" s="39"/>
      <c r="H54" s="40">
        <f t="shared" si="3"/>
        <v>46.196719401650121</v>
      </c>
      <c r="I54" s="40">
        <f t="shared" si="4"/>
        <v>78.636644019385415</v>
      </c>
      <c r="K54" s="25"/>
    </row>
    <row r="55" spans="1:11" s="3" customFormat="1" ht="13.5" x14ac:dyDescent="0.2">
      <c r="A55" s="8"/>
      <c r="B55" s="34"/>
      <c r="C55" s="17" t="s">
        <v>64</v>
      </c>
      <c r="D55" s="18">
        <v>1704</v>
      </c>
      <c r="E55" s="18">
        <v>932.83308519999991</v>
      </c>
      <c r="F55" s="18">
        <v>703.98859676000006</v>
      </c>
      <c r="G55" s="18"/>
      <c r="H55" s="19">
        <f t="shared" si="3"/>
        <v>41.313884786384982</v>
      </c>
      <c r="I55" s="19">
        <f t="shared" si="4"/>
        <v>75.467798894489732</v>
      </c>
      <c r="K55" s="25"/>
    </row>
    <row r="56" spans="1:11" s="3" customFormat="1" ht="13.5" x14ac:dyDescent="0.2">
      <c r="A56" s="8"/>
      <c r="B56" s="34"/>
      <c r="C56" s="16" t="s">
        <v>65</v>
      </c>
      <c r="D56" s="18">
        <v>1977.5</v>
      </c>
      <c r="E56" s="18">
        <v>1207.09864756</v>
      </c>
      <c r="F56" s="18">
        <v>1153.9444698499999</v>
      </c>
      <c r="G56" s="18"/>
      <c r="H56" s="19">
        <f t="shared" si="3"/>
        <v>58.353702647281914</v>
      </c>
      <c r="I56" s="19">
        <f t="shared" si="4"/>
        <v>95.596534068077645</v>
      </c>
      <c r="K56" s="25"/>
    </row>
    <row r="57" spans="1:11" s="3" customFormat="1" ht="27" x14ac:dyDescent="0.2">
      <c r="A57" s="8"/>
      <c r="B57" s="34"/>
      <c r="C57" s="17" t="s">
        <v>66</v>
      </c>
      <c r="D57" s="18">
        <v>500</v>
      </c>
      <c r="E57" s="18">
        <v>316.5767384099999</v>
      </c>
      <c r="F57" s="18">
        <v>73.782755169999987</v>
      </c>
      <c r="G57" s="18"/>
      <c r="H57" s="19">
        <f t="shared" si="3"/>
        <v>14.756551033999997</v>
      </c>
      <c r="I57" s="19">
        <f t="shared" si="4"/>
        <v>23.306436076311968</v>
      </c>
      <c r="K57" s="25"/>
    </row>
    <row r="58" spans="1:11" s="3" customFormat="1" ht="13.5" x14ac:dyDescent="0.2">
      <c r="A58" s="8"/>
      <c r="B58" s="8" t="s">
        <v>67</v>
      </c>
      <c r="C58" s="38"/>
      <c r="D58" s="39">
        <v>11000</v>
      </c>
      <c r="E58" s="39">
        <v>2567.2721974299989</v>
      </c>
      <c r="F58" s="39">
        <v>2431.7423895699985</v>
      </c>
      <c r="G58" s="39"/>
      <c r="H58" s="40">
        <f t="shared" si="3"/>
        <v>22.106748996090896</v>
      </c>
      <c r="I58" s="40">
        <f t="shared" si="4"/>
        <v>94.720863335190003</v>
      </c>
      <c r="K58" s="25"/>
    </row>
    <row r="59" spans="1:11" s="3" customFormat="1" ht="13.5" x14ac:dyDescent="0.2">
      <c r="A59" s="8"/>
      <c r="B59" s="34"/>
      <c r="C59" s="17" t="s">
        <v>68</v>
      </c>
      <c r="D59" s="18">
        <v>11000</v>
      </c>
      <c r="E59" s="18">
        <v>2567.2721974299989</v>
      </c>
      <c r="F59" s="18">
        <v>2431.7423895699985</v>
      </c>
      <c r="G59" s="18"/>
      <c r="H59" s="19">
        <f t="shared" si="3"/>
        <v>22.106748996090896</v>
      </c>
      <c r="I59" s="19">
        <f t="shared" si="4"/>
        <v>94.720863335190003</v>
      </c>
      <c r="K59" s="25"/>
    </row>
    <row r="60" spans="1:11" s="3" customFormat="1" ht="13.5" x14ac:dyDescent="0.2">
      <c r="A60" s="8"/>
      <c r="B60" s="8" t="s">
        <v>69</v>
      </c>
      <c r="C60" s="38"/>
      <c r="D60" s="39">
        <v>14894.741593000001</v>
      </c>
      <c r="E60" s="39">
        <v>3010.7895526399998</v>
      </c>
      <c r="F60" s="39">
        <v>2846.2468939199994</v>
      </c>
      <c r="G60" s="39"/>
      <c r="H60" s="40">
        <f t="shared" si="3"/>
        <v>19.109071991269953</v>
      </c>
      <c r="I60" s="40">
        <f t="shared" si="4"/>
        <v>94.534900037243659</v>
      </c>
      <c r="K60" s="25"/>
    </row>
    <row r="61" spans="1:11" s="3" customFormat="1" ht="13.5" x14ac:dyDescent="0.2">
      <c r="A61" s="8"/>
      <c r="B61" s="34"/>
      <c r="C61" s="17" t="s">
        <v>70</v>
      </c>
      <c r="D61" s="18">
        <v>3228.1114470000002</v>
      </c>
      <c r="E61" s="18">
        <v>847.76384275999999</v>
      </c>
      <c r="F61" s="18">
        <v>837.57755421999957</v>
      </c>
      <c r="G61" s="18"/>
      <c r="H61" s="19">
        <f t="shared" si="3"/>
        <v>25.946364243353198</v>
      </c>
      <c r="I61" s="19">
        <f t="shared" si="4"/>
        <v>98.798452112933049</v>
      </c>
      <c r="K61" s="25"/>
    </row>
    <row r="62" spans="1:11" s="3" customFormat="1" ht="13.5" x14ac:dyDescent="0.2">
      <c r="A62" s="8"/>
      <c r="B62" s="34"/>
      <c r="C62" s="16" t="s">
        <v>71</v>
      </c>
      <c r="D62" s="18">
        <v>1460.1426080000001</v>
      </c>
      <c r="E62" s="18">
        <v>356.33395116999986</v>
      </c>
      <c r="F62" s="18">
        <v>338.57828732999997</v>
      </c>
      <c r="G62" s="18"/>
      <c r="H62" s="19">
        <f t="shared" si="3"/>
        <v>23.188028722328742</v>
      </c>
      <c r="I62" s="19">
        <f t="shared" si="4"/>
        <v>95.017128235549748</v>
      </c>
      <c r="K62" s="25"/>
    </row>
    <row r="63" spans="1:11" s="3" customFormat="1" ht="13.5" x14ac:dyDescent="0.2">
      <c r="A63" s="8"/>
      <c r="B63" s="34"/>
      <c r="C63" s="17" t="s">
        <v>35</v>
      </c>
      <c r="D63" s="18">
        <v>1098.1229820000001</v>
      </c>
      <c r="E63" s="18">
        <v>20</v>
      </c>
      <c r="F63" s="18">
        <v>0</v>
      </c>
      <c r="G63" s="18"/>
      <c r="H63" s="19" t="str">
        <f t="shared" si="3"/>
        <v>n.a.</v>
      </c>
      <c r="I63" s="19" t="str">
        <f t="shared" si="4"/>
        <v>n.a.</v>
      </c>
      <c r="K63" s="25"/>
    </row>
    <row r="64" spans="1:11" s="3" customFormat="1" ht="13.5" x14ac:dyDescent="0.2">
      <c r="A64" s="8"/>
      <c r="B64" s="34"/>
      <c r="C64" s="17" t="s">
        <v>72</v>
      </c>
      <c r="D64" s="18">
        <v>4000</v>
      </c>
      <c r="E64" s="18">
        <v>1227.8775897099999</v>
      </c>
      <c r="F64" s="18">
        <v>1227.8775897099999</v>
      </c>
      <c r="G64" s="18"/>
      <c r="H64" s="19">
        <f t="shared" si="3"/>
        <v>30.696939742749997</v>
      </c>
      <c r="I64" s="19">
        <f t="shared" si="4"/>
        <v>100</v>
      </c>
      <c r="K64" s="25"/>
    </row>
    <row r="65" spans="1:11" s="3" customFormat="1" ht="13.5" x14ac:dyDescent="0.2">
      <c r="A65" s="8"/>
      <c r="B65" s="34"/>
      <c r="C65" s="17" t="s">
        <v>33</v>
      </c>
      <c r="D65" s="18">
        <v>5091.9568330000002</v>
      </c>
      <c r="E65" s="18">
        <v>558.81416899999999</v>
      </c>
      <c r="F65" s="18">
        <v>442.21346265999995</v>
      </c>
      <c r="G65" s="18"/>
      <c r="H65" s="19">
        <f t="shared" si="3"/>
        <v>8.6845485372951092</v>
      </c>
      <c r="I65" s="19">
        <f t="shared" si="4"/>
        <v>79.134260938898976</v>
      </c>
      <c r="K65" s="25"/>
    </row>
    <row r="66" spans="1:11" s="3" customFormat="1" ht="27" x14ac:dyDescent="0.2">
      <c r="A66" s="8"/>
      <c r="B66" s="34"/>
      <c r="C66" s="17" t="s">
        <v>73</v>
      </c>
      <c r="D66" s="18">
        <v>16.407723000000001</v>
      </c>
      <c r="E66" s="18">
        <v>0</v>
      </c>
      <c r="F66" s="18">
        <v>0</v>
      </c>
      <c r="G66" s="18"/>
      <c r="H66" s="19" t="str">
        <f t="shared" si="3"/>
        <v>n.a.</v>
      </c>
      <c r="I66" s="19" t="str">
        <f t="shared" si="4"/>
        <v xml:space="preserve">              n.a.</v>
      </c>
      <c r="K66" s="25"/>
    </row>
    <row r="67" spans="1:11" s="3" customFormat="1" ht="13.5" x14ac:dyDescent="0.2">
      <c r="A67" s="8"/>
      <c r="B67" s="8" t="s">
        <v>74</v>
      </c>
      <c r="C67" s="38"/>
      <c r="D67" s="39">
        <v>139.942239</v>
      </c>
      <c r="E67" s="39">
        <v>123.224132</v>
      </c>
      <c r="F67" s="39">
        <v>123.170192</v>
      </c>
      <c r="G67" s="39"/>
      <c r="H67" s="40">
        <f t="shared" si="3"/>
        <v>88.015021683338929</v>
      </c>
      <c r="I67" s="40">
        <f t="shared" si="4"/>
        <v>99.956226106749938</v>
      </c>
      <c r="K67" s="25"/>
    </row>
    <row r="68" spans="1:11" s="3" customFormat="1" ht="13.5" x14ac:dyDescent="0.2">
      <c r="A68" s="8"/>
      <c r="B68" s="41"/>
      <c r="C68" s="17" t="s">
        <v>74</v>
      </c>
      <c r="D68" s="18">
        <v>139.942239</v>
      </c>
      <c r="E68" s="18">
        <v>123.224132</v>
      </c>
      <c r="F68" s="18">
        <v>123.170192</v>
      </c>
      <c r="G68" s="18"/>
      <c r="H68" s="19">
        <f t="shared" si="3"/>
        <v>88.015021683338929</v>
      </c>
      <c r="I68" s="19">
        <f t="shared" si="4"/>
        <v>99.956226106749938</v>
      </c>
      <c r="K68" s="25"/>
    </row>
    <row r="69" spans="1:11" s="3" customFormat="1" ht="13.5" x14ac:dyDescent="0.2">
      <c r="A69" s="20" t="s">
        <v>75</v>
      </c>
      <c r="B69" s="20"/>
      <c r="C69" s="35"/>
      <c r="D69" s="36">
        <v>2058.6138169999999</v>
      </c>
      <c r="E69" s="36">
        <v>376.82714860999994</v>
      </c>
      <c r="F69" s="36">
        <v>317.74706119000001</v>
      </c>
      <c r="G69" s="36"/>
      <c r="H69" s="37">
        <f t="shared" si="3"/>
        <v>15.435000900414146</v>
      </c>
      <c r="I69" s="37">
        <f t="shared" si="4"/>
        <v>84.321700907716362</v>
      </c>
      <c r="K69" s="25"/>
    </row>
    <row r="70" spans="1:11" s="3" customFormat="1" ht="13.5" x14ac:dyDescent="0.2">
      <c r="A70" s="8"/>
      <c r="B70" s="16" t="s">
        <v>76</v>
      </c>
      <c r="C70" s="17"/>
      <c r="D70" s="18">
        <v>327.57638300000002</v>
      </c>
      <c r="E70" s="18">
        <v>73.054282620000023</v>
      </c>
      <c r="F70" s="18">
        <v>71.124494549999994</v>
      </c>
      <c r="G70" s="18"/>
      <c r="H70" s="19">
        <f t="shared" si="3"/>
        <v>21.712338935618565</v>
      </c>
      <c r="I70" s="19">
        <f t="shared" si="4"/>
        <v>97.358418971769197</v>
      </c>
      <c r="K70" s="25"/>
    </row>
    <row r="71" spans="1:11" s="3" customFormat="1" ht="13.5" x14ac:dyDescent="0.2">
      <c r="A71" s="8"/>
      <c r="B71" s="16" t="s">
        <v>77</v>
      </c>
      <c r="C71" s="17"/>
      <c r="D71" s="18">
        <v>395.57496800000001</v>
      </c>
      <c r="E71" s="18">
        <v>101.69859593999998</v>
      </c>
      <c r="F71" s="18">
        <v>96.971888480000004</v>
      </c>
      <c r="G71" s="18"/>
      <c r="H71" s="19">
        <f t="shared" si="3"/>
        <v>24.514161998238475</v>
      </c>
      <c r="I71" s="19">
        <f t="shared" si="4"/>
        <v>95.352239215978329</v>
      </c>
      <c r="K71" s="25"/>
    </row>
    <row r="72" spans="1:11" s="3" customFormat="1" ht="13.5" x14ac:dyDescent="0.2">
      <c r="A72" s="8"/>
      <c r="B72" s="16" t="s">
        <v>78</v>
      </c>
      <c r="C72" s="17"/>
      <c r="D72" s="18">
        <v>81.407156999999998</v>
      </c>
      <c r="E72" s="18">
        <v>5.9038150500000022</v>
      </c>
      <c r="F72" s="18">
        <v>3.6001421299999965</v>
      </c>
      <c r="G72" s="18"/>
      <c r="H72" s="19">
        <f t="shared" si="3"/>
        <v>4.4223901959873091</v>
      </c>
      <c r="I72" s="19">
        <f t="shared" si="4"/>
        <v>60.979927377636855</v>
      </c>
      <c r="K72" s="25"/>
    </row>
    <row r="73" spans="1:11" s="3" customFormat="1" ht="13.5" x14ac:dyDescent="0.2">
      <c r="A73" s="8"/>
      <c r="B73" s="16" t="s">
        <v>79</v>
      </c>
      <c r="C73" s="17"/>
      <c r="D73" s="18">
        <v>144.929787</v>
      </c>
      <c r="E73" s="18">
        <v>19.134586400000003</v>
      </c>
      <c r="F73" s="18">
        <v>16.012632320000009</v>
      </c>
      <c r="G73" s="18"/>
      <c r="H73" s="19">
        <f t="shared" si="3"/>
        <v>11.048544713586042</v>
      </c>
      <c r="I73" s="19">
        <f t="shared" si="4"/>
        <v>83.684235369728228</v>
      </c>
      <c r="K73" s="25"/>
    </row>
    <row r="74" spans="1:11" s="3" customFormat="1" ht="27" customHeight="1" x14ac:dyDescent="0.2">
      <c r="A74" s="8"/>
      <c r="B74" s="45" t="s">
        <v>80</v>
      </c>
      <c r="C74" s="45"/>
      <c r="D74" s="18">
        <v>131.57029499999999</v>
      </c>
      <c r="E74" s="18">
        <v>17.269823760000005</v>
      </c>
      <c r="F74" s="18">
        <v>14.995486520000002</v>
      </c>
      <c r="G74" s="18"/>
      <c r="H74" s="19">
        <f t="shared" si="3"/>
        <v>11.397319220117279</v>
      </c>
      <c r="I74" s="19">
        <f t="shared" si="4"/>
        <v>86.83057064387782</v>
      </c>
      <c r="K74" s="25"/>
    </row>
    <row r="75" spans="1:11" s="3" customFormat="1" ht="27" customHeight="1" x14ac:dyDescent="0.2">
      <c r="A75" s="8"/>
      <c r="B75" s="45" t="s">
        <v>81</v>
      </c>
      <c r="C75" s="45"/>
      <c r="D75" s="18">
        <v>589.69510500000001</v>
      </c>
      <c r="E75" s="18">
        <v>84.590072939999899</v>
      </c>
      <c r="F75" s="18">
        <v>47.198611830000026</v>
      </c>
      <c r="G75" s="18"/>
      <c r="H75" s="19">
        <f t="shared" si="3"/>
        <v>8.0039009023145997</v>
      </c>
      <c r="I75" s="19">
        <f t="shared" si="4"/>
        <v>55.796868579931605</v>
      </c>
      <c r="K75" s="25"/>
    </row>
    <row r="76" spans="1:11" s="3" customFormat="1" ht="27" customHeight="1" x14ac:dyDescent="0.2">
      <c r="A76" s="8"/>
      <c r="B76" s="45" t="s">
        <v>82</v>
      </c>
      <c r="C76" s="45"/>
      <c r="D76" s="18">
        <v>322.97486800000001</v>
      </c>
      <c r="E76" s="18">
        <v>62.024774330000021</v>
      </c>
      <c r="F76" s="18">
        <v>55.541652789999979</v>
      </c>
      <c r="G76" s="18"/>
      <c r="H76" s="19">
        <f t="shared" ref="H76:H139" si="5">IF(AND(F76=0,D76&gt;0),"n.a.",IF(AND(F76=0,D76&lt;0),"n.a.",IF(OR(F76=0,D76=0),"              n.a.",IF(OR((AND(F76&lt;0,D76&gt;0)),(AND(F76&gt;0,D76&lt;0))),"                n.a.",IF(((F76/D76))*100&gt;500,"             -o-",((F76/D76))*100)))))</f>
        <v>17.196896196269975</v>
      </c>
      <c r="I76" s="19">
        <f t="shared" ref="I76:I139" si="6">IF(AND(F76=0,E76&gt;0),"n.a.",IF(AND(F76=0,E76&lt;0),"n.a.",IF(OR(F76=0,E76=0),"              n.a.",IF(OR((AND(F76&lt;0,E76&gt;0)),(AND(F76&gt;0,E76&lt;0))),"                n.a.",IF(((F76/E76))*100&gt;500,"             -o-",((F76/E76))*100)))))</f>
        <v>89.547529015572252</v>
      </c>
      <c r="K76" s="25"/>
    </row>
    <row r="77" spans="1:11" s="3" customFormat="1" ht="27" customHeight="1" x14ac:dyDescent="0.2">
      <c r="A77" s="8"/>
      <c r="B77" s="45" t="s">
        <v>83</v>
      </c>
      <c r="C77" s="45"/>
      <c r="D77" s="18">
        <v>64.885254000000003</v>
      </c>
      <c r="E77" s="18">
        <v>13.151197570000003</v>
      </c>
      <c r="F77" s="18">
        <v>12.302152570000001</v>
      </c>
      <c r="G77" s="18"/>
      <c r="H77" s="19">
        <f t="shared" si="5"/>
        <v>18.959858845586087</v>
      </c>
      <c r="I77" s="19">
        <f t="shared" si="6"/>
        <v>93.543971980644486</v>
      </c>
      <c r="K77" s="25"/>
    </row>
    <row r="78" spans="1:11" s="3" customFormat="1" ht="13.5" x14ac:dyDescent="0.2">
      <c r="A78" s="20" t="s">
        <v>84</v>
      </c>
      <c r="B78" s="20"/>
      <c r="C78" s="35"/>
      <c r="D78" s="36">
        <v>429076.44333099999</v>
      </c>
      <c r="E78" s="36">
        <v>159904.57529623</v>
      </c>
      <c r="F78" s="36">
        <v>158322.20632180999</v>
      </c>
      <c r="G78" s="36"/>
      <c r="H78" s="37">
        <f t="shared" si="5"/>
        <v>36.898368293706675</v>
      </c>
      <c r="I78" s="37">
        <f t="shared" si="6"/>
        <v>99.010429206613622</v>
      </c>
      <c r="K78" s="25"/>
    </row>
    <row r="79" spans="1:11" s="3" customFormat="1" ht="13.5" x14ac:dyDescent="0.2">
      <c r="A79" s="8"/>
      <c r="B79" s="16" t="s">
        <v>85</v>
      </c>
      <c r="C79" s="17"/>
      <c r="D79" s="18">
        <v>5836.570573</v>
      </c>
      <c r="E79" s="18">
        <v>1359.7841253699999</v>
      </c>
      <c r="F79" s="18">
        <v>1359.7841253699999</v>
      </c>
      <c r="G79" s="18"/>
      <c r="H79" s="19">
        <f t="shared" si="5"/>
        <v>23.297655847088819</v>
      </c>
      <c r="I79" s="19">
        <f t="shared" si="6"/>
        <v>100</v>
      </c>
      <c r="K79" s="25"/>
    </row>
    <row r="80" spans="1:11" s="3" customFormat="1" ht="13.5" x14ac:dyDescent="0.2">
      <c r="A80" s="8"/>
      <c r="B80" s="16" t="s">
        <v>86</v>
      </c>
      <c r="C80" s="17"/>
      <c r="D80" s="18">
        <v>3762.4320029999999</v>
      </c>
      <c r="E80" s="18">
        <v>2041.59160385</v>
      </c>
      <c r="F80" s="18">
        <v>1851.1857031399995</v>
      </c>
      <c r="G80" s="18"/>
      <c r="H80" s="19">
        <f t="shared" si="5"/>
        <v>49.201838110667367</v>
      </c>
      <c r="I80" s="19">
        <f t="shared" si="6"/>
        <v>90.673653812499225</v>
      </c>
      <c r="K80" s="25"/>
    </row>
    <row r="81" spans="1:11" s="3" customFormat="1" ht="13.5" x14ac:dyDescent="0.2">
      <c r="A81" s="8"/>
      <c r="B81" s="16" t="s">
        <v>87</v>
      </c>
      <c r="C81" s="17"/>
      <c r="D81" s="18">
        <v>56579.11737</v>
      </c>
      <c r="E81" s="18">
        <v>11347.267054999998</v>
      </c>
      <c r="F81" s="18">
        <v>10974.403625599998</v>
      </c>
      <c r="G81" s="18"/>
      <c r="H81" s="19">
        <f t="shared" si="5"/>
        <v>19.396562081081466</v>
      </c>
      <c r="I81" s="19">
        <f t="shared" si="6"/>
        <v>96.714068439627468</v>
      </c>
      <c r="K81" s="25"/>
    </row>
    <row r="82" spans="1:11" s="3" customFormat="1" ht="13.5" x14ac:dyDescent="0.2">
      <c r="A82" s="8"/>
      <c r="B82" s="16" t="s">
        <v>88</v>
      </c>
      <c r="C82" s="17"/>
      <c r="D82" s="18">
        <v>66430.744330000001</v>
      </c>
      <c r="E82" s="18">
        <v>17220.741844589989</v>
      </c>
      <c r="F82" s="18">
        <v>16827.600394549987</v>
      </c>
      <c r="G82" s="18"/>
      <c r="H82" s="19">
        <f t="shared" si="5"/>
        <v>25.331042974556397</v>
      </c>
      <c r="I82" s="19">
        <f t="shared" si="6"/>
        <v>97.717046956583289</v>
      </c>
      <c r="K82" s="25"/>
    </row>
    <row r="83" spans="1:11" s="3" customFormat="1" ht="13.5" x14ac:dyDescent="0.2">
      <c r="A83" s="8"/>
      <c r="B83" s="16" t="s">
        <v>89</v>
      </c>
      <c r="C83" s="17"/>
      <c r="D83" s="18">
        <v>4442.7482099999997</v>
      </c>
      <c r="E83" s="18">
        <v>1557.5506969099999</v>
      </c>
      <c r="F83" s="18">
        <v>1557.5506969099999</v>
      </c>
      <c r="G83" s="18"/>
      <c r="H83" s="19">
        <f t="shared" si="5"/>
        <v>35.058270765923062</v>
      </c>
      <c r="I83" s="19">
        <f t="shared" si="6"/>
        <v>100</v>
      </c>
      <c r="K83" s="25"/>
    </row>
    <row r="84" spans="1:11" s="3" customFormat="1" ht="13.5" x14ac:dyDescent="0.2">
      <c r="A84" s="8"/>
      <c r="B84" s="16" t="s">
        <v>90</v>
      </c>
      <c r="C84" s="17"/>
      <c r="D84" s="18">
        <v>1012.975466</v>
      </c>
      <c r="E84" s="18">
        <v>323.17297310000009</v>
      </c>
      <c r="F84" s="18">
        <v>271.59907060000006</v>
      </c>
      <c r="G84" s="18"/>
      <c r="H84" s="19">
        <f t="shared" si="5"/>
        <v>26.812008752046129</v>
      </c>
      <c r="I84" s="19">
        <f t="shared" si="6"/>
        <v>84.041393682991739</v>
      </c>
      <c r="K84" s="25"/>
    </row>
    <row r="85" spans="1:11" s="3" customFormat="1" ht="13.5" x14ac:dyDescent="0.2">
      <c r="A85" s="8"/>
      <c r="B85" s="16" t="s">
        <v>91</v>
      </c>
      <c r="C85" s="17"/>
      <c r="D85" s="18">
        <v>18944.217743000001</v>
      </c>
      <c r="E85" s="18">
        <v>5633.0140079600023</v>
      </c>
      <c r="F85" s="18">
        <v>5555.5447115899988</v>
      </c>
      <c r="G85" s="18"/>
      <c r="H85" s="19">
        <f t="shared" si="5"/>
        <v>29.325806887132117</v>
      </c>
      <c r="I85" s="19">
        <f t="shared" si="6"/>
        <v>98.624727432587036</v>
      </c>
      <c r="K85" s="25"/>
    </row>
    <row r="86" spans="1:11" s="3" customFormat="1" ht="13.5" x14ac:dyDescent="0.2">
      <c r="A86" s="8"/>
      <c r="B86" s="16" t="s">
        <v>92</v>
      </c>
      <c r="C86" s="17"/>
      <c r="D86" s="18">
        <v>245.85262800000001</v>
      </c>
      <c r="E86" s="18">
        <v>119.82347471000001</v>
      </c>
      <c r="F86" s="18">
        <v>62.214570090000009</v>
      </c>
      <c r="G86" s="18"/>
      <c r="H86" s="19">
        <f t="shared" si="5"/>
        <v>25.305635573681972</v>
      </c>
      <c r="I86" s="19">
        <f t="shared" si="6"/>
        <v>51.921854411728077</v>
      </c>
      <c r="K86" s="25"/>
    </row>
    <row r="87" spans="1:11" s="3" customFormat="1" ht="13.5" x14ac:dyDescent="0.2">
      <c r="A87" s="8"/>
      <c r="B87" s="16" t="s">
        <v>93</v>
      </c>
      <c r="C87" s="17"/>
      <c r="D87" s="18">
        <v>1727.484653</v>
      </c>
      <c r="E87" s="18">
        <v>256.67061513999994</v>
      </c>
      <c r="F87" s="18">
        <v>235.52497009999996</v>
      </c>
      <c r="G87" s="18"/>
      <c r="H87" s="19">
        <f t="shared" si="5"/>
        <v>13.633983357882832</v>
      </c>
      <c r="I87" s="19">
        <f t="shared" si="6"/>
        <v>91.761563734724305</v>
      </c>
      <c r="K87" s="25"/>
    </row>
    <row r="88" spans="1:11" s="3" customFormat="1" ht="13.5" x14ac:dyDescent="0.2">
      <c r="A88" s="8"/>
      <c r="B88" s="16" t="s">
        <v>94</v>
      </c>
      <c r="C88" s="17"/>
      <c r="D88" s="18">
        <v>1636.960386</v>
      </c>
      <c r="E88" s="18">
        <v>72.490410850000004</v>
      </c>
      <c r="F88" s="18">
        <v>70.307853449999982</v>
      </c>
      <c r="G88" s="18"/>
      <c r="H88" s="19">
        <f t="shared" si="5"/>
        <v>4.2950247331153184</v>
      </c>
      <c r="I88" s="19">
        <f t="shared" si="6"/>
        <v>96.989177776194083</v>
      </c>
      <c r="K88" s="25"/>
    </row>
    <row r="89" spans="1:11" s="3" customFormat="1" ht="13.5" x14ac:dyDescent="0.2">
      <c r="A89" s="8"/>
      <c r="B89" s="16" t="s">
        <v>95</v>
      </c>
      <c r="C89" s="17"/>
      <c r="D89" s="18">
        <v>1169.978282</v>
      </c>
      <c r="E89" s="18">
        <v>177.56332352999999</v>
      </c>
      <c r="F89" s="18">
        <v>177.56332352999999</v>
      </c>
      <c r="G89" s="18"/>
      <c r="H89" s="19">
        <f t="shared" si="5"/>
        <v>15.176634153111568</v>
      </c>
      <c r="I89" s="19">
        <f t="shared" si="6"/>
        <v>100</v>
      </c>
      <c r="K89" s="25"/>
    </row>
    <row r="90" spans="1:11" s="3" customFormat="1" ht="13.5" x14ac:dyDescent="0.2">
      <c r="A90" s="8"/>
      <c r="B90" s="16" t="s">
        <v>96</v>
      </c>
      <c r="C90" s="17"/>
      <c r="D90" s="18">
        <v>6722.5361039999998</v>
      </c>
      <c r="E90" s="18">
        <v>2008.2219040099992</v>
      </c>
      <c r="F90" s="18">
        <v>1906.5384203899994</v>
      </c>
      <c r="G90" s="18"/>
      <c r="H90" s="19">
        <f t="shared" si="5"/>
        <v>28.360404330972404</v>
      </c>
      <c r="I90" s="19">
        <f t="shared" si="6"/>
        <v>94.936641044649534</v>
      </c>
      <c r="K90" s="25"/>
    </row>
    <row r="91" spans="1:11" s="3" customFormat="1" ht="13.5" x14ac:dyDescent="0.2">
      <c r="A91" s="8"/>
      <c r="B91" s="16" t="s">
        <v>97</v>
      </c>
      <c r="C91" s="17"/>
      <c r="D91" s="18">
        <v>249.364676</v>
      </c>
      <c r="E91" s="18">
        <v>60.217609219999986</v>
      </c>
      <c r="F91" s="18">
        <v>59.730695929999982</v>
      </c>
      <c r="G91" s="18"/>
      <c r="H91" s="19">
        <f t="shared" si="5"/>
        <v>23.953150417342982</v>
      </c>
      <c r="I91" s="19">
        <f t="shared" si="6"/>
        <v>99.191410458988656</v>
      </c>
      <c r="K91" s="25"/>
    </row>
    <row r="92" spans="1:11" s="3" customFormat="1" ht="13.5" x14ac:dyDescent="0.2">
      <c r="A92" s="8"/>
      <c r="B92" s="16" t="s">
        <v>98</v>
      </c>
      <c r="C92" s="17"/>
      <c r="D92" s="18">
        <v>4454.7616580000004</v>
      </c>
      <c r="E92" s="18">
        <v>442.8850707600003</v>
      </c>
      <c r="F92" s="18">
        <v>359.6408012800004</v>
      </c>
      <c r="G92" s="18"/>
      <c r="H92" s="19">
        <f t="shared" si="5"/>
        <v>8.0731771728830033</v>
      </c>
      <c r="I92" s="19">
        <f t="shared" si="6"/>
        <v>81.204092218066663</v>
      </c>
      <c r="K92" s="25"/>
    </row>
    <row r="93" spans="1:11" s="3" customFormat="1" ht="13.5" x14ac:dyDescent="0.2">
      <c r="A93" s="8"/>
      <c r="B93" s="16" t="s">
        <v>99</v>
      </c>
      <c r="C93" s="17"/>
      <c r="D93" s="18">
        <v>49869.758606000003</v>
      </c>
      <c r="E93" s="18">
        <v>28240.671539540002</v>
      </c>
      <c r="F93" s="18">
        <v>28240.074644470002</v>
      </c>
      <c r="G93" s="18"/>
      <c r="H93" s="19">
        <f t="shared" si="5"/>
        <v>56.627654582375172</v>
      </c>
      <c r="I93" s="19">
        <f t="shared" si="6"/>
        <v>99.997886399163121</v>
      </c>
      <c r="K93" s="25"/>
    </row>
    <row r="94" spans="1:11" s="3" customFormat="1" ht="13.5" x14ac:dyDescent="0.2">
      <c r="A94" s="8"/>
      <c r="B94" s="16" t="s">
        <v>100</v>
      </c>
      <c r="C94" s="17"/>
      <c r="D94" s="18">
        <v>2020.621187</v>
      </c>
      <c r="E94" s="18">
        <v>238.9550606</v>
      </c>
      <c r="F94" s="18">
        <v>238.9550606</v>
      </c>
      <c r="G94" s="18"/>
      <c r="H94" s="19">
        <f t="shared" si="5"/>
        <v>11.825821788732933</v>
      </c>
      <c r="I94" s="19">
        <f t="shared" si="6"/>
        <v>100</v>
      </c>
      <c r="K94" s="25"/>
    </row>
    <row r="95" spans="1:11" s="3" customFormat="1" ht="13.5" x14ac:dyDescent="0.2">
      <c r="A95" s="8"/>
      <c r="B95" s="16" t="s">
        <v>101</v>
      </c>
      <c r="C95" s="17"/>
      <c r="D95" s="18">
        <v>276.03972299999998</v>
      </c>
      <c r="E95" s="18">
        <v>9.9959660000000006E-2</v>
      </c>
      <c r="F95" s="18">
        <v>9.9959660000000006E-2</v>
      </c>
      <c r="G95" s="18"/>
      <c r="H95" s="19">
        <f t="shared" si="5"/>
        <v>3.6212056335094937E-2</v>
      </c>
      <c r="I95" s="19">
        <f t="shared" si="6"/>
        <v>100</v>
      </c>
      <c r="K95" s="25"/>
    </row>
    <row r="96" spans="1:11" s="3" customFormat="1" ht="13.5" x14ac:dyDescent="0.2">
      <c r="A96" s="8"/>
      <c r="B96" s="16" t="s">
        <v>102</v>
      </c>
      <c r="C96" s="17"/>
      <c r="D96" s="18">
        <v>1967.215702</v>
      </c>
      <c r="E96" s="18">
        <v>278.65251702999996</v>
      </c>
      <c r="F96" s="18">
        <v>278.65251702999996</v>
      </c>
      <c r="G96" s="18"/>
      <c r="H96" s="19">
        <f t="shared" si="5"/>
        <v>14.164817653026235</v>
      </c>
      <c r="I96" s="19">
        <f t="shared" si="6"/>
        <v>100</v>
      </c>
      <c r="K96" s="25"/>
    </row>
    <row r="97" spans="1:11" s="3" customFormat="1" ht="13.5" x14ac:dyDescent="0.2">
      <c r="A97" s="8"/>
      <c r="B97" s="16" t="s">
        <v>103</v>
      </c>
      <c r="C97" s="17"/>
      <c r="D97" s="18">
        <v>28358.345058999999</v>
      </c>
      <c r="E97" s="18">
        <v>22138.990519999999</v>
      </c>
      <c r="F97" s="18">
        <v>22138.970973440002</v>
      </c>
      <c r="G97" s="18"/>
      <c r="H97" s="19">
        <f t="shared" si="5"/>
        <v>78.068628219945523</v>
      </c>
      <c r="I97" s="19">
        <f t="shared" si="6"/>
        <v>99.999911709795526</v>
      </c>
      <c r="K97" s="25"/>
    </row>
    <row r="98" spans="1:11" s="3" customFormat="1" ht="13.5" x14ac:dyDescent="0.2">
      <c r="A98" s="8"/>
      <c r="B98" s="16" t="s">
        <v>104</v>
      </c>
      <c r="C98" s="17"/>
      <c r="D98" s="18">
        <v>11701.074486</v>
      </c>
      <c r="E98" s="18">
        <v>7652.3560419300002</v>
      </c>
      <c r="F98" s="18">
        <v>7652.3560419300002</v>
      </c>
      <c r="G98" s="18"/>
      <c r="H98" s="19">
        <f t="shared" si="5"/>
        <v>65.398746509013549</v>
      </c>
      <c r="I98" s="19">
        <f t="shared" si="6"/>
        <v>100</v>
      </c>
      <c r="K98" s="25"/>
    </row>
    <row r="99" spans="1:11" s="3" customFormat="1" ht="13.5" x14ac:dyDescent="0.2">
      <c r="A99" s="8"/>
      <c r="B99" s="16" t="s">
        <v>105</v>
      </c>
      <c r="C99" s="17"/>
      <c r="D99" s="18">
        <v>39366.586750000002</v>
      </c>
      <c r="E99" s="18">
        <v>22659.487289119999</v>
      </c>
      <c r="F99" s="18">
        <v>22659.487289119999</v>
      </c>
      <c r="G99" s="18"/>
      <c r="H99" s="19">
        <f t="shared" si="5"/>
        <v>57.560203105797584</v>
      </c>
      <c r="I99" s="19">
        <f t="shared" si="6"/>
        <v>100</v>
      </c>
      <c r="K99" s="25"/>
    </row>
    <row r="100" spans="1:11" s="3" customFormat="1" ht="13.5" x14ac:dyDescent="0.2">
      <c r="A100" s="8"/>
      <c r="B100" s="16" t="s">
        <v>106</v>
      </c>
      <c r="C100" s="17"/>
      <c r="D100" s="18">
        <v>110558.399895</v>
      </c>
      <c r="E100" s="18">
        <v>34006.946594960005</v>
      </c>
      <c r="F100" s="18">
        <v>33979.611594960006</v>
      </c>
      <c r="G100" s="18"/>
      <c r="H100" s="19">
        <f t="shared" si="5"/>
        <v>30.734536342088226</v>
      </c>
      <c r="I100" s="19">
        <f t="shared" si="6"/>
        <v>99.919619363874162</v>
      </c>
      <c r="K100" s="25"/>
    </row>
    <row r="101" spans="1:11" s="3" customFormat="1" ht="13.5" x14ac:dyDescent="0.2">
      <c r="A101" s="8"/>
      <c r="B101" s="16" t="s">
        <v>107</v>
      </c>
      <c r="C101" s="17"/>
      <c r="D101" s="18">
        <v>10195.011548</v>
      </c>
      <c r="E101" s="18">
        <v>1637.56618426</v>
      </c>
      <c r="F101" s="18">
        <v>1478.0254574400001</v>
      </c>
      <c r="G101" s="18"/>
      <c r="H101" s="19">
        <f t="shared" si="5"/>
        <v>14.497535882928458</v>
      </c>
      <c r="I101" s="19">
        <f t="shared" si="6"/>
        <v>90.257448623849385</v>
      </c>
      <c r="K101" s="25"/>
    </row>
    <row r="102" spans="1:11" s="3" customFormat="1" ht="13.5" x14ac:dyDescent="0.2">
      <c r="A102" s="8"/>
      <c r="B102" s="16" t="s">
        <v>108</v>
      </c>
      <c r="C102" s="17"/>
      <c r="D102" s="18">
        <v>1547.646293</v>
      </c>
      <c r="E102" s="18">
        <v>429.85487412999998</v>
      </c>
      <c r="F102" s="18">
        <v>386.78382062999998</v>
      </c>
      <c r="G102" s="18"/>
      <c r="H102" s="19">
        <f t="shared" si="5"/>
        <v>24.991745360643588</v>
      </c>
      <c r="I102" s="19">
        <f t="shared" si="6"/>
        <v>89.980094191749444</v>
      </c>
      <c r="K102" s="25"/>
    </row>
    <row r="103" spans="1:11" s="3" customFormat="1" ht="13.5" x14ac:dyDescent="0.2">
      <c r="A103" s="20" t="s">
        <v>109</v>
      </c>
      <c r="B103" s="20"/>
      <c r="C103" s="35"/>
      <c r="D103" s="36">
        <v>89534.669607000003</v>
      </c>
      <c r="E103" s="36">
        <v>10693.13882095</v>
      </c>
      <c r="F103" s="36">
        <v>10011.257908720005</v>
      </c>
      <c r="G103" s="36"/>
      <c r="H103" s="37">
        <f t="shared" si="5"/>
        <v>11.181431676313803</v>
      </c>
      <c r="I103" s="37">
        <f t="shared" si="6"/>
        <v>93.623192182878483</v>
      </c>
      <c r="K103" s="25"/>
    </row>
    <row r="104" spans="1:11" s="3" customFormat="1" ht="13.5" x14ac:dyDescent="0.2">
      <c r="A104" s="8"/>
      <c r="B104" s="16" t="s">
        <v>110</v>
      </c>
      <c r="C104" s="17"/>
      <c r="D104" s="18">
        <v>1095.0253909999999</v>
      </c>
      <c r="E104" s="18">
        <v>80.229242479999911</v>
      </c>
      <c r="F104" s="18">
        <v>68.18602082999999</v>
      </c>
      <c r="G104" s="18"/>
      <c r="H104" s="19">
        <f t="shared" si="5"/>
        <v>6.2268894758441267</v>
      </c>
      <c r="I104" s="19">
        <f t="shared" si="6"/>
        <v>84.988987459276913</v>
      </c>
      <c r="K104" s="25"/>
    </row>
    <row r="105" spans="1:11" s="3" customFormat="1" ht="15" x14ac:dyDescent="0.2">
      <c r="A105" s="8"/>
      <c r="B105" s="16" t="s">
        <v>211</v>
      </c>
      <c r="C105" s="17"/>
      <c r="D105" s="18">
        <v>748.14691700000003</v>
      </c>
      <c r="E105" s="18">
        <v>213.53809006999995</v>
      </c>
      <c r="F105" s="18">
        <v>344.02985783999998</v>
      </c>
      <c r="G105" s="18"/>
      <c r="H105" s="19">
        <f t="shared" si="5"/>
        <v>45.984264590640549</v>
      </c>
      <c r="I105" s="19">
        <f t="shared" si="6"/>
        <v>161.10936354597135</v>
      </c>
      <c r="K105" s="25"/>
    </row>
    <row r="106" spans="1:11" s="3" customFormat="1" ht="13.5" x14ac:dyDescent="0.2">
      <c r="A106" s="8"/>
      <c r="B106" s="16" t="s">
        <v>96</v>
      </c>
      <c r="C106" s="17"/>
      <c r="D106" s="18">
        <v>4889.3989309999997</v>
      </c>
      <c r="E106" s="18">
        <v>719.67860439000015</v>
      </c>
      <c r="F106" s="18">
        <v>708.25799288000019</v>
      </c>
      <c r="G106" s="18"/>
      <c r="H106" s="19">
        <f t="shared" si="5"/>
        <v>14.485584074342331</v>
      </c>
      <c r="I106" s="19">
        <f t="shared" si="6"/>
        <v>98.413095590123874</v>
      </c>
      <c r="K106" s="25"/>
    </row>
    <row r="107" spans="1:11" s="3" customFormat="1" ht="13.5" x14ac:dyDescent="0.2">
      <c r="A107" s="8"/>
      <c r="B107" s="16" t="s">
        <v>111</v>
      </c>
      <c r="C107" s="17"/>
      <c r="D107" s="18">
        <v>8828.2174670000004</v>
      </c>
      <c r="E107" s="18">
        <v>1470.87467122</v>
      </c>
      <c r="F107" s="18">
        <v>1382.7934059300005</v>
      </c>
      <c r="G107" s="18"/>
      <c r="H107" s="19">
        <f t="shared" si="5"/>
        <v>15.663336467400146</v>
      </c>
      <c r="I107" s="19">
        <f t="shared" si="6"/>
        <v>94.011640351591524</v>
      </c>
      <c r="K107" s="25"/>
    </row>
    <row r="108" spans="1:11" s="3" customFormat="1" ht="13.5" x14ac:dyDescent="0.2">
      <c r="A108" s="8"/>
      <c r="B108" s="16" t="s">
        <v>112</v>
      </c>
      <c r="C108" s="17"/>
      <c r="D108" s="18">
        <v>2799.3865780000001</v>
      </c>
      <c r="E108" s="18">
        <v>471.65770327999996</v>
      </c>
      <c r="F108" s="18">
        <v>450.91014778000005</v>
      </c>
      <c r="G108" s="18"/>
      <c r="H108" s="19">
        <f t="shared" si="5"/>
        <v>16.107462660700094</v>
      </c>
      <c r="I108" s="19">
        <f t="shared" si="6"/>
        <v>95.601141387977478</v>
      </c>
      <c r="K108" s="25"/>
    </row>
    <row r="109" spans="1:11" s="3" customFormat="1" ht="13.5" x14ac:dyDescent="0.2">
      <c r="A109" s="8"/>
      <c r="B109" s="16" t="s">
        <v>113</v>
      </c>
      <c r="C109" s="17"/>
      <c r="D109" s="18">
        <v>48964.348493999998</v>
      </c>
      <c r="E109" s="18">
        <v>5292.5086864600025</v>
      </c>
      <c r="F109" s="18">
        <v>5008.1514090000037</v>
      </c>
      <c r="G109" s="18"/>
      <c r="H109" s="19">
        <f t="shared" si="5"/>
        <v>10.228158983088877</v>
      </c>
      <c r="I109" s="19">
        <f t="shared" si="6"/>
        <v>94.627174100110992</v>
      </c>
      <c r="K109" s="25"/>
    </row>
    <row r="110" spans="1:11" s="3" customFormat="1" ht="13.5" x14ac:dyDescent="0.2">
      <c r="A110" s="8"/>
      <c r="B110" s="16" t="s">
        <v>114</v>
      </c>
      <c r="C110" s="17"/>
      <c r="D110" s="18">
        <v>1642.3923090000001</v>
      </c>
      <c r="E110" s="18">
        <v>295.33565256000003</v>
      </c>
      <c r="F110" s="18">
        <v>292.03492673999995</v>
      </c>
      <c r="G110" s="18"/>
      <c r="H110" s="19">
        <f t="shared" si="5"/>
        <v>17.78107003665955</v>
      </c>
      <c r="I110" s="19">
        <f t="shared" si="6"/>
        <v>98.882381523737806</v>
      </c>
      <c r="K110" s="25"/>
    </row>
    <row r="111" spans="1:11" s="3" customFormat="1" ht="13.5" x14ac:dyDescent="0.2">
      <c r="A111" s="8"/>
      <c r="B111" s="16" t="s">
        <v>115</v>
      </c>
      <c r="C111" s="17"/>
      <c r="D111" s="18">
        <v>14031.538176</v>
      </c>
      <c r="E111" s="18">
        <v>1687.7275697100001</v>
      </c>
      <c r="F111" s="18">
        <v>1416.86228181</v>
      </c>
      <c r="G111" s="18"/>
      <c r="H111" s="19">
        <f t="shared" si="5"/>
        <v>10.097697515682546</v>
      </c>
      <c r="I111" s="19">
        <f t="shared" si="6"/>
        <v>83.950888001044945</v>
      </c>
      <c r="K111" s="25"/>
    </row>
    <row r="112" spans="1:11" s="3" customFormat="1" ht="13.5" x14ac:dyDescent="0.2">
      <c r="A112" s="8"/>
      <c r="B112" s="16" t="s">
        <v>116</v>
      </c>
      <c r="C112" s="17"/>
      <c r="D112" s="18">
        <v>780.33164699999998</v>
      </c>
      <c r="E112" s="18">
        <v>158.41450213999997</v>
      </c>
      <c r="F112" s="18">
        <v>147.36657807</v>
      </c>
      <c r="G112" s="18"/>
      <c r="H112" s="19">
        <f t="shared" si="5"/>
        <v>18.88512129894432</v>
      </c>
      <c r="I112" s="19">
        <f t="shared" si="6"/>
        <v>93.025938963443963</v>
      </c>
      <c r="K112" s="25"/>
    </row>
    <row r="113" spans="1:11" s="3" customFormat="1" ht="13.5" x14ac:dyDescent="0.2">
      <c r="A113" s="8"/>
      <c r="B113" s="16" t="s">
        <v>117</v>
      </c>
      <c r="C113" s="17"/>
      <c r="D113" s="18">
        <v>597.01928299999997</v>
      </c>
      <c r="E113" s="18">
        <v>37.548159420000005</v>
      </c>
      <c r="F113" s="18">
        <v>23.616851449999999</v>
      </c>
      <c r="G113" s="18"/>
      <c r="H113" s="19">
        <f t="shared" si="5"/>
        <v>3.9557937444375644</v>
      </c>
      <c r="I113" s="19">
        <f t="shared" si="6"/>
        <v>62.897494350736395</v>
      </c>
      <c r="K113" s="25"/>
    </row>
    <row r="114" spans="1:11" s="3" customFormat="1" ht="13.5" x14ac:dyDescent="0.2">
      <c r="A114" s="8"/>
      <c r="B114" s="16" t="s">
        <v>118</v>
      </c>
      <c r="C114" s="17"/>
      <c r="D114" s="18">
        <v>692.15332899999999</v>
      </c>
      <c r="E114" s="18">
        <v>83.717268619999999</v>
      </c>
      <c r="F114" s="18">
        <v>78.399992429999998</v>
      </c>
      <c r="G114" s="18"/>
      <c r="H114" s="19">
        <f t="shared" si="5"/>
        <v>11.326968916449436</v>
      </c>
      <c r="I114" s="19">
        <f t="shared" si="6"/>
        <v>93.648531207897406</v>
      </c>
      <c r="K114" s="25"/>
    </row>
    <row r="115" spans="1:11" s="3" customFormat="1" ht="13.5" x14ac:dyDescent="0.2">
      <c r="A115" s="8"/>
      <c r="B115" s="16" t="s">
        <v>119</v>
      </c>
      <c r="C115" s="17"/>
      <c r="D115" s="18">
        <v>2758.4212750000002</v>
      </c>
      <c r="E115" s="18">
        <v>119.25438760999999</v>
      </c>
      <c r="F115" s="18">
        <v>41.806471419999994</v>
      </c>
      <c r="G115" s="18"/>
      <c r="H115" s="19">
        <f t="shared" si="5"/>
        <v>1.5155941479605937</v>
      </c>
      <c r="I115" s="19">
        <f t="shared" si="6"/>
        <v>35.056547820043768</v>
      </c>
      <c r="K115" s="25"/>
    </row>
    <row r="116" spans="1:11" s="3" customFormat="1" ht="13.5" x14ac:dyDescent="0.2">
      <c r="A116" s="8"/>
      <c r="B116" s="16" t="s">
        <v>120</v>
      </c>
      <c r="C116" s="17"/>
      <c r="D116" s="18">
        <v>885.480051</v>
      </c>
      <c r="E116" s="18">
        <v>9.964173719999998</v>
      </c>
      <c r="F116" s="18">
        <v>9.9583876499999988</v>
      </c>
      <c r="G116" s="18"/>
      <c r="H116" s="19">
        <f t="shared" si="5"/>
        <v>1.1246315079321869</v>
      </c>
      <c r="I116" s="19">
        <f t="shared" si="6"/>
        <v>99.941931261310856</v>
      </c>
      <c r="K116" s="25"/>
    </row>
    <row r="117" spans="1:11" s="3" customFormat="1" ht="13.5" x14ac:dyDescent="0.2">
      <c r="A117" s="8"/>
      <c r="B117" s="16" t="s">
        <v>121</v>
      </c>
      <c r="C117" s="17"/>
      <c r="D117" s="18">
        <v>822.80975899999999</v>
      </c>
      <c r="E117" s="18">
        <v>52.690109269999994</v>
      </c>
      <c r="F117" s="18">
        <v>38.883584890000002</v>
      </c>
      <c r="G117" s="18"/>
      <c r="H117" s="19">
        <f t="shared" si="5"/>
        <v>4.7257077914653172</v>
      </c>
      <c r="I117" s="19">
        <f t="shared" si="6"/>
        <v>73.796743693866347</v>
      </c>
      <c r="K117" s="25"/>
    </row>
    <row r="118" spans="1:11" s="3" customFormat="1" ht="13.5" x14ac:dyDescent="0.2">
      <c r="A118" s="20" t="s">
        <v>122</v>
      </c>
      <c r="B118" s="20"/>
      <c r="C118" s="35"/>
      <c r="D118" s="36">
        <v>29994.245473999999</v>
      </c>
      <c r="E118" s="36">
        <v>8912.2804740699994</v>
      </c>
      <c r="F118" s="36">
        <v>3252.2690611899998</v>
      </c>
      <c r="G118" s="36"/>
      <c r="H118" s="37">
        <f t="shared" si="5"/>
        <v>10.842976743686297</v>
      </c>
      <c r="I118" s="37">
        <f t="shared" si="6"/>
        <v>36.491996303890737</v>
      </c>
      <c r="K118" s="25"/>
    </row>
    <row r="119" spans="1:11" s="3" customFormat="1" ht="13.5" x14ac:dyDescent="0.2">
      <c r="A119" s="8"/>
      <c r="B119" s="26" t="s">
        <v>123</v>
      </c>
      <c r="C119" s="38"/>
      <c r="D119" s="39">
        <v>17133.942485</v>
      </c>
      <c r="E119" s="39">
        <v>4745.9953064599995</v>
      </c>
      <c r="F119" s="39">
        <v>27.879488279999997</v>
      </c>
      <c r="G119" s="39"/>
      <c r="H119" s="40">
        <f t="shared" si="5"/>
        <v>0.16271496361334958</v>
      </c>
      <c r="I119" s="40">
        <f t="shared" si="6"/>
        <v>0.58743185527494945</v>
      </c>
      <c r="K119" s="25"/>
    </row>
    <row r="120" spans="1:11" s="3" customFormat="1" ht="27" x14ac:dyDescent="0.2">
      <c r="A120" s="8"/>
      <c r="B120" s="41"/>
      <c r="C120" s="17" t="s">
        <v>124</v>
      </c>
      <c r="D120" s="18">
        <v>29.356687000000001</v>
      </c>
      <c r="E120" s="18">
        <v>13.441267</v>
      </c>
      <c r="F120" s="18">
        <v>11.194226859999999</v>
      </c>
      <c r="G120" s="18"/>
      <c r="H120" s="19">
        <f t="shared" si="5"/>
        <v>38.131778493942448</v>
      </c>
      <c r="I120" s="19">
        <f t="shared" si="6"/>
        <v>83.282527309367481</v>
      </c>
      <c r="K120" s="25"/>
    </row>
    <row r="121" spans="1:11" s="3" customFormat="1" ht="13.5" x14ac:dyDescent="0.2">
      <c r="A121" s="8"/>
      <c r="B121" s="34"/>
      <c r="C121" s="17" t="s">
        <v>96</v>
      </c>
      <c r="D121" s="18">
        <v>11.599774</v>
      </c>
      <c r="E121" s="18">
        <v>64.608184879999996</v>
      </c>
      <c r="F121" s="18">
        <v>8.1642737299999997</v>
      </c>
      <c r="G121" s="18"/>
      <c r="H121" s="19">
        <f t="shared" si="5"/>
        <v>70.383041342012348</v>
      </c>
      <c r="I121" s="19">
        <f t="shared" si="6"/>
        <v>12.636593560342103</v>
      </c>
      <c r="K121" s="25"/>
    </row>
    <row r="122" spans="1:11" s="3" customFormat="1" ht="13.5" x14ac:dyDescent="0.2">
      <c r="A122" s="8"/>
      <c r="B122" s="34"/>
      <c r="C122" s="17" t="s">
        <v>97</v>
      </c>
      <c r="D122" s="18">
        <v>5.2134609999999997</v>
      </c>
      <c r="E122" s="18">
        <v>2.724129</v>
      </c>
      <c r="F122" s="18">
        <v>1.1848289999999999</v>
      </c>
      <c r="G122" s="18"/>
      <c r="H122" s="19">
        <f t="shared" si="5"/>
        <v>22.72634244314861</v>
      </c>
      <c r="I122" s="19">
        <f t="shared" si="6"/>
        <v>43.493865378621933</v>
      </c>
      <c r="K122" s="25"/>
    </row>
    <row r="123" spans="1:11" s="3" customFormat="1" ht="27" x14ac:dyDescent="0.2">
      <c r="A123" s="8"/>
      <c r="B123" s="34"/>
      <c r="C123" s="17" t="s">
        <v>125</v>
      </c>
      <c r="D123" s="18">
        <v>29.378302999999999</v>
      </c>
      <c r="E123" s="18">
        <v>13.308013000000001</v>
      </c>
      <c r="F123" s="18">
        <v>7.3361586899999995</v>
      </c>
      <c r="G123" s="18"/>
      <c r="H123" s="19">
        <f t="shared" si="5"/>
        <v>24.971349400269986</v>
      </c>
      <c r="I123" s="19">
        <f t="shared" si="6"/>
        <v>55.12587559089399</v>
      </c>
      <c r="K123" s="25"/>
    </row>
    <row r="124" spans="1:11" s="3" customFormat="1" ht="13.5" x14ac:dyDescent="0.2">
      <c r="A124" s="8"/>
      <c r="B124" s="34"/>
      <c r="C124" s="17" t="s">
        <v>126</v>
      </c>
      <c r="D124" s="18">
        <v>17058.394260000001</v>
      </c>
      <c r="E124" s="18">
        <v>4651.9137125799998</v>
      </c>
      <c r="F124" s="18">
        <v>0</v>
      </c>
      <c r="G124" s="18"/>
      <c r="H124" s="19" t="str">
        <f t="shared" si="5"/>
        <v>n.a.</v>
      </c>
      <c r="I124" s="19" t="str">
        <f t="shared" si="6"/>
        <v>n.a.</v>
      </c>
      <c r="K124" s="25"/>
    </row>
    <row r="125" spans="1:11" s="3" customFormat="1" ht="13.5" x14ac:dyDescent="0.2">
      <c r="A125" s="8"/>
      <c r="B125" s="26" t="s">
        <v>127</v>
      </c>
      <c r="C125" s="38"/>
      <c r="D125" s="39">
        <v>3925.404747</v>
      </c>
      <c r="E125" s="39">
        <v>2660.6808978600002</v>
      </c>
      <c r="F125" s="39">
        <v>1929.63922286</v>
      </c>
      <c r="G125" s="39"/>
      <c r="H125" s="40">
        <f t="shared" si="5"/>
        <v>49.157713592075602</v>
      </c>
      <c r="I125" s="40">
        <f t="shared" si="6"/>
        <v>72.524263409866961</v>
      </c>
      <c r="K125" s="25"/>
    </row>
    <row r="126" spans="1:11" s="3" customFormat="1" ht="13.5" x14ac:dyDescent="0.2">
      <c r="A126" s="8"/>
      <c r="B126" s="34"/>
      <c r="C126" s="17" t="s">
        <v>128</v>
      </c>
      <c r="D126" s="18">
        <v>20.420857000000002</v>
      </c>
      <c r="E126" s="18">
        <v>130.741444</v>
      </c>
      <c r="F126" s="18">
        <v>2.4638629999999999</v>
      </c>
      <c r="G126" s="18"/>
      <c r="H126" s="19">
        <f t="shared" si="5"/>
        <v>12.065424090673568</v>
      </c>
      <c r="I126" s="19">
        <f t="shared" si="6"/>
        <v>1.8845309678543858</v>
      </c>
      <c r="K126" s="25"/>
    </row>
    <row r="127" spans="1:11" s="3" customFormat="1" ht="13.5" x14ac:dyDescent="0.2">
      <c r="A127" s="8"/>
      <c r="B127" s="34"/>
      <c r="C127" s="17" t="s">
        <v>207</v>
      </c>
      <c r="D127" s="18">
        <v>0</v>
      </c>
      <c r="E127" s="18">
        <v>1907.65359586</v>
      </c>
      <c r="F127" s="18">
        <v>1907.65359586</v>
      </c>
      <c r="G127" s="18"/>
      <c r="H127" s="19" t="str">
        <f t="shared" si="5"/>
        <v xml:space="preserve">              n.a.</v>
      </c>
      <c r="I127" s="19">
        <f t="shared" si="6"/>
        <v>100</v>
      </c>
      <c r="K127" s="25"/>
    </row>
    <row r="128" spans="1:11" s="3" customFormat="1" ht="13.5" x14ac:dyDescent="0.2">
      <c r="A128" s="8"/>
      <c r="B128" s="34"/>
      <c r="C128" s="17" t="s">
        <v>96</v>
      </c>
      <c r="D128" s="18">
        <v>115.993604</v>
      </c>
      <c r="E128" s="18">
        <v>28.819634000000001</v>
      </c>
      <c r="F128" s="18">
        <v>19.186824000000001</v>
      </c>
      <c r="G128" s="18"/>
      <c r="H128" s="19">
        <f t="shared" si="5"/>
        <v>16.541277569063205</v>
      </c>
      <c r="I128" s="19">
        <f t="shared" si="6"/>
        <v>66.575529723937507</v>
      </c>
      <c r="K128" s="25"/>
    </row>
    <row r="129" spans="1:11" s="3" customFormat="1" ht="13.5" x14ac:dyDescent="0.2">
      <c r="A129" s="8"/>
      <c r="B129" s="34"/>
      <c r="C129" s="17" t="s">
        <v>97</v>
      </c>
      <c r="D129" s="18">
        <v>2.2832560000000002</v>
      </c>
      <c r="E129" s="18">
        <v>0.50919400000000004</v>
      </c>
      <c r="F129" s="18">
        <v>0.33494000000000002</v>
      </c>
      <c r="G129" s="18"/>
      <c r="H129" s="19">
        <f t="shared" si="5"/>
        <v>14.669401941788394</v>
      </c>
      <c r="I129" s="19">
        <f t="shared" si="6"/>
        <v>65.778465575006777</v>
      </c>
      <c r="K129" s="25"/>
    </row>
    <row r="130" spans="1:11" s="3" customFormat="1" ht="13.5" x14ac:dyDescent="0.2">
      <c r="A130" s="8"/>
      <c r="B130" s="34"/>
      <c r="C130" s="17" t="s">
        <v>126</v>
      </c>
      <c r="D130" s="18">
        <v>3786.70703</v>
      </c>
      <c r="E130" s="18">
        <v>592.95703000000003</v>
      </c>
      <c r="F130" s="18">
        <v>0</v>
      </c>
      <c r="G130" s="18"/>
      <c r="H130" s="19" t="str">
        <f t="shared" si="5"/>
        <v>n.a.</v>
      </c>
      <c r="I130" s="19" t="str">
        <f t="shared" si="6"/>
        <v>n.a.</v>
      </c>
      <c r="K130" s="25"/>
    </row>
    <row r="131" spans="1:11" s="3" customFormat="1" ht="13.5" x14ac:dyDescent="0.2">
      <c r="A131" s="8"/>
      <c r="B131" s="16" t="s">
        <v>129</v>
      </c>
      <c r="C131" s="17"/>
      <c r="D131" s="18">
        <v>8934.8982419999993</v>
      </c>
      <c r="E131" s="18">
        <v>1121.3707496400007</v>
      </c>
      <c r="F131" s="18">
        <v>997.56430925999973</v>
      </c>
      <c r="G131" s="18"/>
      <c r="H131" s="19">
        <f t="shared" si="5"/>
        <v>11.164808845508505</v>
      </c>
      <c r="I131" s="19">
        <f t="shared" si="6"/>
        <v>88.959365988479092</v>
      </c>
      <c r="K131" s="25"/>
    </row>
    <row r="132" spans="1:11" s="3" customFormat="1" ht="13.5" x14ac:dyDescent="0.2">
      <c r="A132" s="8"/>
      <c r="B132" s="16" t="s">
        <v>32</v>
      </c>
      <c r="C132" s="17"/>
      <c r="D132" s="18">
        <v>0</v>
      </c>
      <c r="E132" s="18">
        <v>384.23352011000003</v>
      </c>
      <c r="F132" s="18">
        <v>297.18604079000005</v>
      </c>
      <c r="G132" s="18"/>
      <c r="H132" s="19" t="str">
        <f t="shared" si="5"/>
        <v xml:space="preserve">              n.a.</v>
      </c>
      <c r="I132" s="19">
        <f t="shared" si="6"/>
        <v>77.345162573249809</v>
      </c>
      <c r="K132" s="25"/>
    </row>
    <row r="133" spans="1:11" s="3" customFormat="1" ht="13.5" x14ac:dyDescent="0.2">
      <c r="A133" s="20" t="s">
        <v>130</v>
      </c>
      <c r="B133" s="20"/>
      <c r="C133" s="35"/>
      <c r="D133" s="36">
        <v>25685.921042000002</v>
      </c>
      <c r="E133" s="36">
        <v>10940.134661599999</v>
      </c>
      <c r="F133" s="36">
        <v>10697.288944269998</v>
      </c>
      <c r="G133" s="36"/>
      <c r="H133" s="37">
        <f t="shared" si="5"/>
        <v>41.646507153776831</v>
      </c>
      <c r="I133" s="37">
        <f t="shared" si="6"/>
        <v>97.780231004080846</v>
      </c>
      <c r="K133" s="25"/>
    </row>
    <row r="134" spans="1:11" s="3" customFormat="1" ht="13.5" x14ac:dyDescent="0.2">
      <c r="A134" s="8"/>
      <c r="B134" s="16" t="s">
        <v>131</v>
      </c>
      <c r="C134" s="17"/>
      <c r="D134" s="18">
        <v>65.746836000000002</v>
      </c>
      <c r="E134" s="18">
        <v>67.652779050000007</v>
      </c>
      <c r="F134" s="18">
        <v>67.635488350000017</v>
      </c>
      <c r="G134" s="18"/>
      <c r="H134" s="19">
        <f t="shared" si="5"/>
        <v>102.87261329199175</v>
      </c>
      <c r="I134" s="19">
        <f t="shared" si="6"/>
        <v>99.974441995964114</v>
      </c>
      <c r="K134" s="25"/>
    </row>
    <row r="135" spans="1:11" s="3" customFormat="1" ht="13.5" x14ac:dyDescent="0.2">
      <c r="A135" s="8"/>
      <c r="B135" s="16" t="s">
        <v>132</v>
      </c>
      <c r="C135" s="17"/>
      <c r="D135" s="18">
        <v>840.09048199999995</v>
      </c>
      <c r="E135" s="18">
        <v>219.90726745999996</v>
      </c>
      <c r="F135" s="18">
        <v>217.08446009999992</v>
      </c>
      <c r="G135" s="18"/>
      <c r="H135" s="19">
        <f t="shared" si="5"/>
        <v>25.840604643346015</v>
      </c>
      <c r="I135" s="19">
        <f t="shared" si="6"/>
        <v>98.716364678346295</v>
      </c>
      <c r="K135" s="25"/>
    </row>
    <row r="136" spans="1:11" s="3" customFormat="1" ht="13.5" x14ac:dyDescent="0.2">
      <c r="A136" s="8"/>
      <c r="B136" s="16" t="s">
        <v>133</v>
      </c>
      <c r="C136" s="17"/>
      <c r="D136" s="18">
        <v>240.597251</v>
      </c>
      <c r="E136" s="18">
        <v>66.44485607</v>
      </c>
      <c r="F136" s="18">
        <v>65.859911790000012</v>
      </c>
      <c r="G136" s="18"/>
      <c r="H136" s="19">
        <f t="shared" si="5"/>
        <v>27.37350967904451</v>
      </c>
      <c r="I136" s="19">
        <f t="shared" si="6"/>
        <v>99.119654530692728</v>
      </c>
      <c r="K136" s="25"/>
    </row>
    <row r="137" spans="1:11" s="3" customFormat="1" ht="13.5" x14ac:dyDescent="0.2">
      <c r="A137" s="8"/>
      <c r="B137" s="16" t="s">
        <v>134</v>
      </c>
      <c r="C137" s="17"/>
      <c r="D137" s="18">
        <v>28.949801999999998</v>
      </c>
      <c r="E137" s="18">
        <v>16.935251630000003</v>
      </c>
      <c r="F137" s="18">
        <v>16.866540530000009</v>
      </c>
      <c r="G137" s="18"/>
      <c r="H137" s="19">
        <f t="shared" si="5"/>
        <v>58.261332944522415</v>
      </c>
      <c r="I137" s="19">
        <f t="shared" si="6"/>
        <v>99.594271750422209</v>
      </c>
      <c r="K137" s="25"/>
    </row>
    <row r="138" spans="1:11" s="3" customFormat="1" ht="13.5" x14ac:dyDescent="0.2">
      <c r="A138" s="8"/>
      <c r="B138" s="16" t="s">
        <v>135</v>
      </c>
      <c r="C138" s="17"/>
      <c r="D138" s="18">
        <v>39.198680000000003</v>
      </c>
      <c r="E138" s="18">
        <v>16.337874840000005</v>
      </c>
      <c r="F138" s="18">
        <v>16.276635100000004</v>
      </c>
      <c r="G138" s="18"/>
      <c r="H138" s="19">
        <f t="shared" si="5"/>
        <v>41.523426554159485</v>
      </c>
      <c r="I138" s="19">
        <f t="shared" si="6"/>
        <v>99.625167039166769</v>
      </c>
      <c r="K138" s="25"/>
    </row>
    <row r="139" spans="1:11" s="3" customFormat="1" ht="13.5" x14ac:dyDescent="0.2">
      <c r="A139" s="8"/>
      <c r="B139" s="16" t="s">
        <v>136</v>
      </c>
      <c r="C139" s="17"/>
      <c r="D139" s="18">
        <v>266.61260900000002</v>
      </c>
      <c r="E139" s="18">
        <v>194.50522198000004</v>
      </c>
      <c r="F139" s="18">
        <v>190.65996530000001</v>
      </c>
      <c r="G139" s="18"/>
      <c r="H139" s="19">
        <f t="shared" si="5"/>
        <v>71.511983628651251</v>
      </c>
      <c r="I139" s="19">
        <f t="shared" si="6"/>
        <v>98.023057355038304</v>
      </c>
      <c r="K139" s="25"/>
    </row>
    <row r="140" spans="1:11" s="3" customFormat="1" ht="13.5" x14ac:dyDescent="0.2">
      <c r="A140" s="8"/>
      <c r="B140" s="16" t="s">
        <v>137</v>
      </c>
      <c r="C140" s="17"/>
      <c r="D140" s="18">
        <v>24204.725382000001</v>
      </c>
      <c r="E140" s="18">
        <v>10358.35141057</v>
      </c>
      <c r="F140" s="18">
        <v>10122.905943099999</v>
      </c>
      <c r="G140" s="18"/>
      <c r="H140" s="19">
        <f t="shared" ref="H140:H203" si="7">IF(AND(F140=0,D140&gt;0),"n.a.",IF(AND(F140=0,D140&lt;0),"n.a.",IF(OR(F140=0,D140=0),"              n.a.",IF(OR((AND(F140&lt;0,D140&gt;0)),(AND(F140&gt;0,D140&lt;0))),"                n.a.",IF(((F140/D140))*100&gt;500,"             -o-",((F140/D140))*100)))))</f>
        <v>41.822023523670971</v>
      </c>
      <c r="I140" s="19">
        <f t="shared" ref="I140:I203" si="8">IF(AND(F140=0,E140&gt;0),"n.a.",IF(AND(F140=0,E140&lt;0),"n.a.",IF(OR(F140=0,E140=0),"              n.a.",IF(OR((AND(F140&lt;0,E140&gt;0)),(AND(F140&gt;0,E140&lt;0))),"                n.a.",IF(((F140/E140))*100&gt;500,"             -o-",((F140/E140))*100)))))</f>
        <v>97.726998649324202</v>
      </c>
      <c r="K140" s="25"/>
    </row>
    <row r="141" spans="1:11" s="3" customFormat="1" ht="13.5" x14ac:dyDescent="0.2">
      <c r="A141" s="20" t="s">
        <v>138</v>
      </c>
      <c r="B141" s="20"/>
      <c r="C141" s="35"/>
      <c r="D141" s="36">
        <v>11774.647397000001</v>
      </c>
      <c r="E141" s="36">
        <v>7324.2479644999994</v>
      </c>
      <c r="F141" s="36">
        <v>4475.283883770001</v>
      </c>
      <c r="G141" s="36"/>
      <c r="H141" s="37">
        <f t="shared" si="7"/>
        <v>38.007795332455011</v>
      </c>
      <c r="I141" s="37">
        <f t="shared" si="8"/>
        <v>61.102298904424281</v>
      </c>
      <c r="K141" s="25"/>
    </row>
    <row r="142" spans="1:11" s="3" customFormat="1" ht="13.5" x14ac:dyDescent="0.2">
      <c r="A142" s="8"/>
      <c r="B142" s="16" t="s">
        <v>139</v>
      </c>
      <c r="C142" s="17"/>
      <c r="D142" s="18">
        <v>817.34188900000004</v>
      </c>
      <c r="E142" s="18">
        <v>235.45543645999999</v>
      </c>
      <c r="F142" s="18">
        <v>219.22832515999991</v>
      </c>
      <c r="G142" s="18"/>
      <c r="H142" s="19">
        <f t="shared" si="7"/>
        <v>26.822108117842948</v>
      </c>
      <c r="I142" s="19">
        <f t="shared" si="8"/>
        <v>93.108202747844899</v>
      </c>
      <c r="K142" s="25"/>
    </row>
    <row r="143" spans="1:11" s="3" customFormat="1" ht="13.5" x14ac:dyDescent="0.2">
      <c r="A143" s="8"/>
      <c r="B143" s="16" t="s">
        <v>140</v>
      </c>
      <c r="C143" s="17"/>
      <c r="D143" s="18">
        <v>197.68079</v>
      </c>
      <c r="E143" s="18">
        <v>98.327754129999988</v>
      </c>
      <c r="F143" s="18">
        <v>77.747922989999992</v>
      </c>
      <c r="G143" s="18"/>
      <c r="H143" s="19">
        <f t="shared" si="7"/>
        <v>39.330034542051351</v>
      </c>
      <c r="I143" s="19">
        <f t="shared" si="8"/>
        <v>79.070170653149248</v>
      </c>
      <c r="K143" s="25"/>
    </row>
    <row r="144" spans="1:11" s="3" customFormat="1" ht="13.5" x14ac:dyDescent="0.2">
      <c r="A144" s="8"/>
      <c r="B144" s="16" t="s">
        <v>141</v>
      </c>
      <c r="C144" s="17"/>
      <c r="D144" s="18">
        <v>112.945769</v>
      </c>
      <c r="E144" s="18">
        <v>104.34495033</v>
      </c>
      <c r="F144" s="18">
        <v>35.125011480000005</v>
      </c>
      <c r="G144" s="18"/>
      <c r="H144" s="19">
        <f t="shared" si="7"/>
        <v>31.099006001721065</v>
      </c>
      <c r="I144" s="19">
        <f t="shared" si="8"/>
        <v>33.662397048361321</v>
      </c>
      <c r="K144" s="25"/>
    </row>
    <row r="145" spans="1:11" s="3" customFormat="1" ht="13.5" x14ac:dyDescent="0.2">
      <c r="A145" s="8"/>
      <c r="B145" s="16" t="s">
        <v>142</v>
      </c>
      <c r="C145" s="17"/>
      <c r="D145" s="18">
        <v>136.70755800000001</v>
      </c>
      <c r="E145" s="18">
        <v>68.615914799999999</v>
      </c>
      <c r="F145" s="18">
        <v>26.515914800000004</v>
      </c>
      <c r="G145" s="18"/>
      <c r="H145" s="19">
        <f t="shared" si="7"/>
        <v>19.396085474659714</v>
      </c>
      <c r="I145" s="19">
        <f t="shared" si="8"/>
        <v>38.643971850099135</v>
      </c>
      <c r="K145" s="25"/>
    </row>
    <row r="146" spans="1:11" s="3" customFormat="1" ht="13.5" x14ac:dyDescent="0.2">
      <c r="A146" s="8"/>
      <c r="B146" s="16" t="s">
        <v>143</v>
      </c>
      <c r="C146" s="17"/>
      <c r="D146" s="18">
        <v>912.14133100000004</v>
      </c>
      <c r="E146" s="18">
        <v>227.06388437000024</v>
      </c>
      <c r="F146" s="18">
        <v>191.75193685000022</v>
      </c>
      <c r="G146" s="18"/>
      <c r="H146" s="19">
        <f t="shared" si="7"/>
        <v>21.022173903662328</v>
      </c>
      <c r="I146" s="19">
        <f t="shared" si="8"/>
        <v>84.448452637910805</v>
      </c>
      <c r="K146" s="25"/>
    </row>
    <row r="147" spans="1:11" s="3" customFormat="1" ht="13.5" x14ac:dyDescent="0.2">
      <c r="A147" s="8"/>
      <c r="B147" s="16" t="s">
        <v>144</v>
      </c>
      <c r="C147" s="17"/>
      <c r="D147" s="18">
        <v>4740.165207</v>
      </c>
      <c r="E147" s="18">
        <v>4776.7826354399995</v>
      </c>
      <c r="F147" s="18">
        <v>2587.4279188799997</v>
      </c>
      <c r="G147" s="18"/>
      <c r="H147" s="19">
        <f t="shared" si="7"/>
        <v>54.585184395240837</v>
      </c>
      <c r="I147" s="19">
        <f t="shared" si="8"/>
        <v>54.166750223954161</v>
      </c>
      <c r="K147" s="25"/>
    </row>
    <row r="148" spans="1:11" s="3" customFormat="1" ht="13.5" x14ac:dyDescent="0.2">
      <c r="A148" s="8"/>
      <c r="B148" s="16" t="s">
        <v>145</v>
      </c>
      <c r="C148" s="17"/>
      <c r="D148" s="18">
        <v>81.945276000000007</v>
      </c>
      <c r="E148" s="18">
        <v>9.6465800000000002</v>
      </c>
      <c r="F148" s="18">
        <v>5.2327500000000002</v>
      </c>
      <c r="G148" s="18"/>
      <c r="H148" s="19">
        <f t="shared" si="7"/>
        <v>6.3856640131396958</v>
      </c>
      <c r="I148" s="19">
        <f t="shared" si="8"/>
        <v>54.244613116772989</v>
      </c>
      <c r="K148" s="25"/>
    </row>
    <row r="149" spans="1:11" s="3" customFormat="1" ht="13.5" x14ac:dyDescent="0.2">
      <c r="A149" s="8"/>
      <c r="B149" s="16" t="s">
        <v>146</v>
      </c>
      <c r="C149" s="17"/>
      <c r="D149" s="18">
        <v>4445.9999989999997</v>
      </c>
      <c r="E149" s="18">
        <v>1623.7622456299998</v>
      </c>
      <c r="F149" s="18">
        <v>1176.9035347000006</v>
      </c>
      <c r="G149" s="18"/>
      <c r="H149" s="19">
        <f t="shared" si="7"/>
        <v>26.47106466407358</v>
      </c>
      <c r="I149" s="19">
        <f t="shared" si="8"/>
        <v>72.480040588908778</v>
      </c>
      <c r="K149" s="25"/>
    </row>
    <row r="150" spans="1:11" s="3" customFormat="1" ht="13.5" x14ac:dyDescent="0.2">
      <c r="A150" s="8"/>
      <c r="B150" s="16" t="s">
        <v>147</v>
      </c>
      <c r="C150" s="17"/>
      <c r="D150" s="18">
        <v>241.353284</v>
      </c>
      <c r="E150" s="18">
        <v>93.845956009999995</v>
      </c>
      <c r="F150" s="18">
        <v>69.522656399999974</v>
      </c>
      <c r="G150" s="18"/>
      <c r="H150" s="19">
        <f t="shared" si="7"/>
        <v>28.805349257232386</v>
      </c>
      <c r="I150" s="19">
        <f t="shared" si="8"/>
        <v>74.081675285605073</v>
      </c>
      <c r="K150" s="25"/>
    </row>
    <row r="151" spans="1:11" s="3" customFormat="1" ht="13.5" x14ac:dyDescent="0.2">
      <c r="A151" s="8"/>
      <c r="B151" s="16" t="s">
        <v>148</v>
      </c>
      <c r="C151" s="17"/>
      <c r="D151" s="18">
        <v>88.366293999999996</v>
      </c>
      <c r="E151" s="18">
        <v>86.402607329999981</v>
      </c>
      <c r="F151" s="18">
        <v>85.827912510000004</v>
      </c>
      <c r="G151" s="18"/>
      <c r="H151" s="19">
        <f t="shared" si="7"/>
        <v>97.127432446131564</v>
      </c>
      <c r="I151" s="19">
        <f t="shared" si="8"/>
        <v>99.334864030427894</v>
      </c>
      <c r="K151" s="25"/>
    </row>
    <row r="152" spans="1:11" s="3" customFormat="1" ht="13.5" x14ac:dyDescent="0.2">
      <c r="A152" s="20" t="s">
        <v>149</v>
      </c>
      <c r="B152" s="20"/>
      <c r="C152" s="35"/>
      <c r="D152" s="36">
        <v>56315.034150999993</v>
      </c>
      <c r="E152" s="36">
        <v>19603.793165810002</v>
      </c>
      <c r="F152" s="36">
        <v>17064.194171410003</v>
      </c>
      <c r="G152" s="36"/>
      <c r="H152" s="37">
        <f t="shared" si="7"/>
        <v>30.30131194745443</v>
      </c>
      <c r="I152" s="37">
        <f t="shared" si="8"/>
        <v>87.045369368469011</v>
      </c>
      <c r="K152" s="25"/>
    </row>
    <row r="153" spans="1:11" s="3" customFormat="1" ht="13.5" x14ac:dyDescent="0.2">
      <c r="A153" s="8"/>
      <c r="B153" s="16" t="s">
        <v>150</v>
      </c>
      <c r="C153" s="17"/>
      <c r="D153" s="18">
        <v>31.289909999999999</v>
      </c>
      <c r="E153" s="18">
        <v>5.5280985400000011</v>
      </c>
      <c r="F153" s="18">
        <v>4.6961761200000005</v>
      </c>
      <c r="G153" s="18"/>
      <c r="H153" s="19">
        <f t="shared" si="7"/>
        <v>15.008595806124085</v>
      </c>
      <c r="I153" s="19">
        <f t="shared" si="8"/>
        <v>84.951020428083751</v>
      </c>
      <c r="K153" s="25"/>
    </row>
    <row r="154" spans="1:11" s="3" customFormat="1" ht="13.5" x14ac:dyDescent="0.2">
      <c r="A154" s="8"/>
      <c r="B154" s="16" t="s">
        <v>151</v>
      </c>
      <c r="C154" s="17"/>
      <c r="D154" s="18">
        <v>4631.6029449999996</v>
      </c>
      <c r="E154" s="18">
        <v>972.71529356999963</v>
      </c>
      <c r="F154" s="18">
        <v>916.13027470999941</v>
      </c>
      <c r="G154" s="18"/>
      <c r="H154" s="19">
        <f t="shared" si="7"/>
        <v>19.779982990532439</v>
      </c>
      <c r="I154" s="19">
        <f t="shared" si="8"/>
        <v>94.182776889183543</v>
      </c>
      <c r="K154" s="25"/>
    </row>
    <row r="155" spans="1:11" s="3" customFormat="1" ht="13.5" x14ac:dyDescent="0.2">
      <c r="A155" s="8"/>
      <c r="B155" s="16" t="s">
        <v>152</v>
      </c>
      <c r="C155" s="17"/>
      <c r="D155" s="18">
        <v>138.12563299999999</v>
      </c>
      <c r="E155" s="18">
        <v>9.0370627599999978</v>
      </c>
      <c r="F155" s="18">
        <v>5.4986272899999991</v>
      </c>
      <c r="G155" s="18"/>
      <c r="H155" s="19">
        <f t="shared" si="7"/>
        <v>3.9808883916571802</v>
      </c>
      <c r="I155" s="19">
        <f t="shared" si="8"/>
        <v>60.845292724292207</v>
      </c>
      <c r="K155" s="25"/>
    </row>
    <row r="156" spans="1:11" s="3" customFormat="1" ht="13.5" x14ac:dyDescent="0.2">
      <c r="A156" s="8"/>
      <c r="B156" s="16" t="s">
        <v>153</v>
      </c>
      <c r="C156" s="17"/>
      <c r="D156" s="18">
        <v>1488.488417</v>
      </c>
      <c r="E156" s="18">
        <v>385.2821900800003</v>
      </c>
      <c r="F156" s="18">
        <v>364.88265760000024</v>
      </c>
      <c r="G156" s="18"/>
      <c r="H156" s="19">
        <f t="shared" si="7"/>
        <v>24.513637689933077</v>
      </c>
      <c r="I156" s="19">
        <f t="shared" si="8"/>
        <v>94.70530094428598</v>
      </c>
      <c r="K156" s="25"/>
    </row>
    <row r="157" spans="1:11" s="3" customFormat="1" ht="13.5" x14ac:dyDescent="0.2">
      <c r="A157" s="8"/>
      <c r="B157" s="16" t="s">
        <v>154</v>
      </c>
      <c r="C157" s="17"/>
      <c r="D157" s="18">
        <v>869.918676</v>
      </c>
      <c r="E157" s="18">
        <v>213.11090230999994</v>
      </c>
      <c r="F157" s="18">
        <v>185.26210574999993</v>
      </c>
      <c r="G157" s="18"/>
      <c r="H157" s="19">
        <f t="shared" si="7"/>
        <v>21.296485621145571</v>
      </c>
      <c r="I157" s="19">
        <f t="shared" si="8"/>
        <v>86.932251584440294</v>
      </c>
      <c r="K157" s="25"/>
    </row>
    <row r="158" spans="1:11" s="3" customFormat="1" ht="13.5" x14ac:dyDescent="0.2">
      <c r="A158" s="8"/>
      <c r="B158" s="16" t="s">
        <v>155</v>
      </c>
      <c r="C158" s="17"/>
      <c r="D158" s="18">
        <v>8175.1986630000001</v>
      </c>
      <c r="E158" s="18">
        <v>3233.7163134499992</v>
      </c>
      <c r="F158" s="18">
        <v>3041.8522480200008</v>
      </c>
      <c r="G158" s="18"/>
      <c r="H158" s="19">
        <f t="shared" si="7"/>
        <v>37.208297601220032</v>
      </c>
      <c r="I158" s="19">
        <f t="shared" si="8"/>
        <v>94.066762608953113</v>
      </c>
      <c r="K158" s="25"/>
    </row>
    <row r="159" spans="1:11" s="3" customFormat="1" ht="13.5" x14ac:dyDescent="0.2">
      <c r="A159" s="8"/>
      <c r="B159" s="16" t="s">
        <v>156</v>
      </c>
      <c r="C159" s="17"/>
      <c r="D159" s="18">
        <v>10791.696932999999</v>
      </c>
      <c r="E159" s="18">
        <v>4316.8218269299996</v>
      </c>
      <c r="F159" s="18">
        <v>3872.5358913200007</v>
      </c>
      <c r="G159" s="18"/>
      <c r="H159" s="19">
        <f t="shared" si="7"/>
        <v>35.884401826353631</v>
      </c>
      <c r="I159" s="19">
        <f t="shared" si="8"/>
        <v>89.70803166259094</v>
      </c>
      <c r="K159" s="25"/>
    </row>
    <row r="160" spans="1:11" s="3" customFormat="1" ht="13.5" x14ac:dyDescent="0.2">
      <c r="A160" s="8"/>
      <c r="B160" s="16" t="s">
        <v>157</v>
      </c>
      <c r="C160" s="17"/>
      <c r="D160" s="18">
        <v>3936.198519</v>
      </c>
      <c r="E160" s="18">
        <v>479.31232619999997</v>
      </c>
      <c r="F160" s="18">
        <v>357.05512840000006</v>
      </c>
      <c r="G160" s="18"/>
      <c r="H160" s="19">
        <f t="shared" si="7"/>
        <v>9.0710650562083615</v>
      </c>
      <c r="I160" s="19">
        <f t="shared" si="8"/>
        <v>74.493208057206033</v>
      </c>
      <c r="K160" s="25"/>
    </row>
    <row r="161" spans="1:11" s="3" customFormat="1" ht="27" customHeight="1" x14ac:dyDescent="0.2">
      <c r="A161" s="8"/>
      <c r="B161" s="45" t="s">
        <v>158</v>
      </c>
      <c r="C161" s="45"/>
      <c r="D161" s="18">
        <v>20024.000517</v>
      </c>
      <c r="E161" s="18">
        <v>7738.8919218700003</v>
      </c>
      <c r="F161" s="18">
        <v>6631.8091559300001</v>
      </c>
      <c r="G161" s="18"/>
      <c r="H161" s="19">
        <f t="shared" si="7"/>
        <v>33.119301761402362</v>
      </c>
      <c r="I161" s="19">
        <f t="shared" si="8"/>
        <v>85.694557087541185</v>
      </c>
      <c r="K161" s="25"/>
    </row>
    <row r="162" spans="1:11" s="3" customFormat="1" ht="27" customHeight="1" x14ac:dyDescent="0.2">
      <c r="A162" s="8"/>
      <c r="B162" s="45" t="s">
        <v>159</v>
      </c>
      <c r="C162" s="45"/>
      <c r="D162" s="18">
        <v>568.40670399999999</v>
      </c>
      <c r="E162" s="18">
        <v>280.25697165000003</v>
      </c>
      <c r="F162" s="18">
        <v>213.31251876999997</v>
      </c>
      <c r="G162" s="18"/>
      <c r="H162" s="19">
        <f t="shared" si="7"/>
        <v>37.528149697896588</v>
      </c>
      <c r="I162" s="19">
        <f t="shared" si="8"/>
        <v>76.11318909004558</v>
      </c>
      <c r="K162" s="25"/>
    </row>
    <row r="163" spans="1:11" s="3" customFormat="1" ht="13.5" x14ac:dyDescent="0.2">
      <c r="A163" s="8"/>
      <c r="B163" s="16" t="s">
        <v>160</v>
      </c>
      <c r="C163" s="17"/>
      <c r="D163" s="18">
        <v>155.12073699999999</v>
      </c>
      <c r="E163" s="18">
        <v>25</v>
      </c>
      <c r="F163" s="18">
        <v>25</v>
      </c>
      <c r="G163" s="18"/>
      <c r="H163" s="19">
        <f t="shared" si="7"/>
        <v>16.116478353245576</v>
      </c>
      <c r="I163" s="19">
        <f t="shared" si="8"/>
        <v>100</v>
      </c>
      <c r="K163" s="25"/>
    </row>
    <row r="164" spans="1:11" s="3" customFormat="1" ht="13.5" x14ac:dyDescent="0.2">
      <c r="A164" s="8"/>
      <c r="B164" s="16" t="s">
        <v>161</v>
      </c>
      <c r="C164" s="17"/>
      <c r="D164" s="18">
        <v>2611.6102350000001</v>
      </c>
      <c r="E164" s="18">
        <v>408.59042082999991</v>
      </c>
      <c r="F164" s="18">
        <v>36.853199549999999</v>
      </c>
      <c r="G164" s="18"/>
      <c r="H164" s="19">
        <f t="shared" si="7"/>
        <v>1.4111293889151111</v>
      </c>
      <c r="I164" s="19">
        <f t="shared" si="8"/>
        <v>9.019594604087235</v>
      </c>
      <c r="K164" s="25"/>
    </row>
    <row r="165" spans="1:11" s="3" customFormat="1" ht="13.5" x14ac:dyDescent="0.2">
      <c r="A165" s="8"/>
      <c r="B165" s="16" t="s">
        <v>162</v>
      </c>
      <c r="C165" s="17"/>
      <c r="D165" s="18">
        <v>1789.1582699999999</v>
      </c>
      <c r="E165" s="18">
        <v>1300.74661382</v>
      </c>
      <c r="F165" s="18">
        <v>1300</v>
      </c>
      <c r="G165" s="18"/>
      <c r="H165" s="19">
        <f t="shared" si="7"/>
        <v>72.659865915607341</v>
      </c>
      <c r="I165" s="19">
        <f t="shared" si="8"/>
        <v>99.942601132913396</v>
      </c>
      <c r="K165" s="25"/>
    </row>
    <row r="166" spans="1:11" s="3" customFormat="1" ht="13.5" x14ac:dyDescent="0.2">
      <c r="A166" s="8"/>
      <c r="B166" s="16" t="s">
        <v>163</v>
      </c>
      <c r="C166" s="17"/>
      <c r="D166" s="18">
        <v>903.56298500000003</v>
      </c>
      <c r="E166" s="18">
        <v>206.74412379999998</v>
      </c>
      <c r="F166" s="18">
        <v>81.267087950000004</v>
      </c>
      <c r="G166" s="18"/>
      <c r="H166" s="19">
        <f t="shared" si="7"/>
        <v>8.9940700647448502</v>
      </c>
      <c r="I166" s="19">
        <f t="shared" si="8"/>
        <v>39.308052125639186</v>
      </c>
      <c r="K166" s="25"/>
    </row>
    <row r="167" spans="1:11" s="3" customFormat="1" ht="13.5" x14ac:dyDescent="0.2">
      <c r="A167" s="8"/>
      <c r="B167" s="16" t="s">
        <v>164</v>
      </c>
      <c r="C167" s="17"/>
      <c r="D167" s="18">
        <v>200.65500700000001</v>
      </c>
      <c r="E167" s="18">
        <v>28.039100000000001</v>
      </c>
      <c r="F167" s="18">
        <v>28.039100000000001</v>
      </c>
      <c r="G167" s="18"/>
      <c r="H167" s="19">
        <f t="shared" si="7"/>
        <v>13.973785363850899</v>
      </c>
      <c r="I167" s="19">
        <f t="shared" si="8"/>
        <v>100</v>
      </c>
      <c r="K167" s="25"/>
    </row>
    <row r="168" spans="1:11" s="3" customFormat="1" ht="13.5" x14ac:dyDescent="0.2">
      <c r="A168" s="20" t="s">
        <v>165</v>
      </c>
      <c r="B168" s="20"/>
      <c r="C168" s="35"/>
      <c r="D168" s="36">
        <v>21623.685001000002</v>
      </c>
      <c r="E168" s="36">
        <v>7125.7</v>
      </c>
      <c r="F168" s="36">
        <v>7125.7</v>
      </c>
      <c r="G168" s="36"/>
      <c r="H168" s="37">
        <f t="shared" si="7"/>
        <v>32.953217731716251</v>
      </c>
      <c r="I168" s="37">
        <f t="shared" si="8"/>
        <v>100</v>
      </c>
      <c r="K168" s="25"/>
    </row>
    <row r="169" spans="1:11" s="3" customFormat="1" ht="13.5" x14ac:dyDescent="0.2">
      <c r="A169" s="8"/>
      <c r="B169" s="16" t="s">
        <v>166</v>
      </c>
      <c r="C169" s="17"/>
      <c r="D169" s="18">
        <v>21623.685001000002</v>
      </c>
      <c r="E169" s="18">
        <v>7125.7</v>
      </c>
      <c r="F169" s="18">
        <v>7125.7</v>
      </c>
      <c r="G169" s="18"/>
      <c r="H169" s="19">
        <f t="shared" si="7"/>
        <v>32.953217731716251</v>
      </c>
      <c r="I169" s="19">
        <f t="shared" si="8"/>
        <v>100</v>
      </c>
      <c r="K169" s="25"/>
    </row>
    <row r="170" spans="1:11" s="3" customFormat="1" ht="13.5" x14ac:dyDescent="0.2">
      <c r="A170" s="20" t="s">
        <v>167</v>
      </c>
      <c r="B170" s="20"/>
      <c r="C170" s="35"/>
      <c r="D170" s="36">
        <v>535243.73112300003</v>
      </c>
      <c r="E170" s="36">
        <v>256557.12747844</v>
      </c>
      <c r="F170" s="36">
        <v>239884.2252441</v>
      </c>
      <c r="G170" s="36"/>
      <c r="H170" s="37">
        <f t="shared" si="7"/>
        <v>44.817755219812959</v>
      </c>
      <c r="I170" s="37">
        <f t="shared" si="8"/>
        <v>93.501290570950474</v>
      </c>
      <c r="K170" s="25"/>
    </row>
    <row r="171" spans="1:11" s="3" customFormat="1" ht="13.5" x14ac:dyDescent="0.2">
      <c r="A171" s="8"/>
      <c r="B171" s="16" t="s">
        <v>168</v>
      </c>
      <c r="C171" s="17"/>
      <c r="D171" s="18">
        <v>338.35727100000003</v>
      </c>
      <c r="E171" s="18">
        <v>71.478354819999993</v>
      </c>
      <c r="F171" s="18">
        <v>62.193751369999973</v>
      </c>
      <c r="G171" s="18"/>
      <c r="H171" s="19">
        <f t="shared" si="7"/>
        <v>18.381089073744175</v>
      </c>
      <c r="I171" s="19">
        <f t="shared" si="8"/>
        <v>87.010608353562517</v>
      </c>
      <c r="K171" s="25"/>
    </row>
    <row r="172" spans="1:11" s="3" customFormat="1" ht="27" customHeight="1" x14ac:dyDescent="0.2">
      <c r="A172" s="8"/>
      <c r="B172" s="45" t="s">
        <v>169</v>
      </c>
      <c r="C172" s="45"/>
      <c r="D172" s="18">
        <v>3067.7110990000001</v>
      </c>
      <c r="E172" s="18">
        <v>1328.3714961399999</v>
      </c>
      <c r="F172" s="18">
        <v>1314.4311103599998</v>
      </c>
      <c r="G172" s="18"/>
      <c r="H172" s="19">
        <f t="shared" si="7"/>
        <v>42.847291284647788</v>
      </c>
      <c r="I172" s="19">
        <f t="shared" si="8"/>
        <v>98.950565724986703</v>
      </c>
      <c r="K172" s="25"/>
    </row>
    <row r="173" spans="1:11" s="3" customFormat="1" ht="13.5" x14ac:dyDescent="0.2">
      <c r="A173" s="8"/>
      <c r="B173" s="16" t="s">
        <v>170</v>
      </c>
      <c r="C173" s="17"/>
      <c r="D173" s="18">
        <v>465048.65202699997</v>
      </c>
      <c r="E173" s="18">
        <v>223555.16612339002</v>
      </c>
      <c r="F173" s="18">
        <v>218019.29500076</v>
      </c>
      <c r="G173" s="18"/>
      <c r="H173" s="19">
        <f t="shared" si="7"/>
        <v>46.880964830342556</v>
      </c>
      <c r="I173" s="19">
        <f t="shared" si="8"/>
        <v>97.523711386935901</v>
      </c>
      <c r="K173" s="25"/>
    </row>
    <row r="174" spans="1:11" s="3" customFormat="1" ht="13.5" x14ac:dyDescent="0.2">
      <c r="A174" s="8"/>
      <c r="B174" s="16" t="s">
        <v>171</v>
      </c>
      <c r="C174" s="17"/>
      <c r="D174" s="18">
        <v>27860.384865</v>
      </c>
      <c r="E174" s="18">
        <v>14403.455793460002</v>
      </c>
      <c r="F174" s="18">
        <v>14307.68556652</v>
      </c>
      <c r="G174" s="18"/>
      <c r="H174" s="19">
        <f t="shared" si="7"/>
        <v>51.354945869732873</v>
      </c>
      <c r="I174" s="19">
        <f t="shared" si="8"/>
        <v>99.335088548794744</v>
      </c>
      <c r="K174" s="25"/>
    </row>
    <row r="175" spans="1:11" s="3" customFormat="1" ht="13.5" x14ac:dyDescent="0.2">
      <c r="A175" s="8"/>
      <c r="B175" s="16" t="s">
        <v>172</v>
      </c>
      <c r="C175" s="17"/>
      <c r="D175" s="18">
        <v>38928.625861</v>
      </c>
      <c r="E175" s="18">
        <v>17198.655710630002</v>
      </c>
      <c r="F175" s="18">
        <v>6180.61981509</v>
      </c>
      <c r="G175" s="18"/>
      <c r="H175" s="19">
        <f t="shared" si="7"/>
        <v>15.876799343390005</v>
      </c>
      <c r="I175" s="19">
        <f t="shared" si="8"/>
        <v>35.936644811547296</v>
      </c>
      <c r="K175" s="25"/>
    </row>
    <row r="176" spans="1:11" s="3" customFormat="1" ht="13.5" x14ac:dyDescent="0.2">
      <c r="A176" s="20" t="s">
        <v>173</v>
      </c>
      <c r="B176" s="20"/>
      <c r="C176" s="35"/>
      <c r="D176" s="36">
        <v>1408.384597</v>
      </c>
      <c r="E176" s="36">
        <v>26019.957746280001</v>
      </c>
      <c r="F176" s="36">
        <v>21921.761051610003</v>
      </c>
      <c r="G176" s="36"/>
      <c r="H176" s="37" t="str">
        <f t="shared" si="7"/>
        <v xml:space="preserve">             -o-</v>
      </c>
      <c r="I176" s="37">
        <f t="shared" si="8"/>
        <v>84.249794966496808</v>
      </c>
      <c r="K176" s="25"/>
    </row>
    <row r="177" spans="1:11" s="3" customFormat="1" ht="13.5" x14ac:dyDescent="0.2">
      <c r="A177" s="8"/>
      <c r="B177" s="16" t="s">
        <v>174</v>
      </c>
      <c r="C177" s="17"/>
      <c r="D177" s="18">
        <v>453.584228</v>
      </c>
      <c r="E177" s="18">
        <v>67.32707312999996</v>
      </c>
      <c r="F177" s="18">
        <v>59.507173459999976</v>
      </c>
      <c r="G177" s="18"/>
      <c r="H177" s="19">
        <f t="shared" si="7"/>
        <v>13.119321569532168</v>
      </c>
      <c r="I177" s="19">
        <f t="shared" si="8"/>
        <v>88.385207753052384</v>
      </c>
      <c r="K177" s="25"/>
    </row>
    <row r="178" spans="1:11" s="3" customFormat="1" ht="13.5" x14ac:dyDescent="0.2">
      <c r="A178" s="8"/>
      <c r="B178" s="16" t="s">
        <v>175</v>
      </c>
      <c r="C178" s="17"/>
      <c r="D178" s="18">
        <v>137.12128799999999</v>
      </c>
      <c r="E178" s="18">
        <v>45.008839999999999</v>
      </c>
      <c r="F178" s="18">
        <v>1.2800743600000002</v>
      </c>
      <c r="G178" s="18"/>
      <c r="H178" s="19">
        <f t="shared" si="7"/>
        <v>0.93353437578561849</v>
      </c>
      <c r="I178" s="19">
        <f t="shared" si="8"/>
        <v>2.8440509908720157</v>
      </c>
      <c r="K178" s="25"/>
    </row>
    <row r="179" spans="1:11" s="3" customFormat="1" ht="13.5" x14ac:dyDescent="0.2">
      <c r="A179" s="8"/>
      <c r="B179" s="16" t="s">
        <v>176</v>
      </c>
      <c r="C179" s="17"/>
      <c r="D179" s="18">
        <v>725.32624999999996</v>
      </c>
      <c r="E179" s="18">
        <v>253.28337707999998</v>
      </c>
      <c r="F179" s="18">
        <v>243.73307394000003</v>
      </c>
      <c r="G179" s="18"/>
      <c r="H179" s="19">
        <f t="shared" si="7"/>
        <v>33.603233571099906</v>
      </c>
      <c r="I179" s="19">
        <f t="shared" si="8"/>
        <v>96.229399951113464</v>
      </c>
      <c r="K179" s="25"/>
    </row>
    <row r="180" spans="1:11" s="3" customFormat="1" ht="13.5" x14ac:dyDescent="0.2">
      <c r="A180" s="8"/>
      <c r="B180" s="16" t="s">
        <v>177</v>
      </c>
      <c r="C180" s="17"/>
      <c r="D180" s="18">
        <v>92.352830999999995</v>
      </c>
      <c r="E180" s="18">
        <v>28.828250630000003</v>
      </c>
      <c r="F180" s="18">
        <v>17.267092440000013</v>
      </c>
      <c r="G180" s="18"/>
      <c r="H180" s="19">
        <f t="shared" si="7"/>
        <v>18.696873991875805</v>
      </c>
      <c r="I180" s="19">
        <f t="shared" si="8"/>
        <v>59.896428200298367</v>
      </c>
      <c r="K180" s="25"/>
    </row>
    <row r="181" spans="1:11" s="3" customFormat="1" ht="13.5" x14ac:dyDescent="0.2">
      <c r="A181" s="8"/>
      <c r="B181" s="16" t="s">
        <v>35</v>
      </c>
      <c r="C181" s="17"/>
      <c r="D181" s="18">
        <v>0</v>
      </c>
      <c r="E181" s="18">
        <v>304.85563422000001</v>
      </c>
      <c r="F181" s="18">
        <v>85.650335499999997</v>
      </c>
      <c r="G181" s="18"/>
      <c r="H181" s="19" t="str">
        <f t="shared" si="7"/>
        <v xml:space="preserve">              n.a.</v>
      </c>
      <c r="I181" s="19">
        <f t="shared" si="8"/>
        <v>28.095375609226949</v>
      </c>
      <c r="K181" s="25"/>
    </row>
    <row r="182" spans="1:11" s="3" customFormat="1" ht="13.5" x14ac:dyDescent="0.2">
      <c r="A182" s="8"/>
      <c r="B182" s="16" t="s">
        <v>33</v>
      </c>
      <c r="C182" s="17"/>
      <c r="D182" s="18">
        <v>0</v>
      </c>
      <c r="E182" s="18">
        <v>25320.654571220002</v>
      </c>
      <c r="F182" s="18">
        <v>21514.323301910004</v>
      </c>
      <c r="G182" s="18"/>
      <c r="H182" s="19" t="str">
        <f t="shared" si="7"/>
        <v xml:space="preserve">              n.a.</v>
      </c>
      <c r="I182" s="19">
        <f t="shared" si="8"/>
        <v>84.967484712514675</v>
      </c>
      <c r="K182" s="25"/>
    </row>
    <row r="183" spans="1:11" s="3" customFormat="1" ht="13.5" x14ac:dyDescent="0.2">
      <c r="A183" s="20" t="s">
        <v>178</v>
      </c>
      <c r="B183" s="20"/>
      <c r="C183" s="35"/>
      <c r="D183" s="36">
        <v>17.242881000000001</v>
      </c>
      <c r="E183" s="36">
        <v>3.5050509999999999</v>
      </c>
      <c r="F183" s="36">
        <v>2.1250080899999997</v>
      </c>
      <c r="G183" s="36"/>
      <c r="H183" s="37">
        <f t="shared" si="7"/>
        <v>12.323973528553609</v>
      </c>
      <c r="I183" s="37">
        <f t="shared" si="8"/>
        <v>60.627023401371325</v>
      </c>
      <c r="K183" s="25"/>
    </row>
    <row r="184" spans="1:11" s="3" customFormat="1" ht="27" customHeight="1" x14ac:dyDescent="0.2">
      <c r="A184" s="8"/>
      <c r="B184" s="45" t="s">
        <v>179</v>
      </c>
      <c r="C184" s="45"/>
      <c r="D184" s="18">
        <v>17.242881000000001</v>
      </c>
      <c r="E184" s="18">
        <v>3.5050509999999999</v>
      </c>
      <c r="F184" s="18">
        <v>2.1250080899999997</v>
      </c>
      <c r="G184" s="18"/>
      <c r="H184" s="19">
        <f t="shared" si="7"/>
        <v>12.323973528553609</v>
      </c>
      <c r="I184" s="19">
        <f t="shared" si="8"/>
        <v>60.627023401371325</v>
      </c>
      <c r="K184" s="25"/>
    </row>
    <row r="185" spans="1:11" s="3" customFormat="1" ht="13.5" x14ac:dyDescent="0.2">
      <c r="A185" s="20" t="s">
        <v>180</v>
      </c>
      <c r="B185" s="20"/>
      <c r="C185" s="35"/>
      <c r="D185" s="36">
        <v>66466.735042</v>
      </c>
      <c r="E185" s="36">
        <v>9118.7396681799983</v>
      </c>
      <c r="F185" s="36">
        <v>7803.5332443499983</v>
      </c>
      <c r="G185" s="36"/>
      <c r="H185" s="37">
        <f t="shared" si="7"/>
        <v>11.740509353165887</v>
      </c>
      <c r="I185" s="37">
        <f t="shared" si="8"/>
        <v>85.576883739543135</v>
      </c>
      <c r="K185" s="25"/>
    </row>
    <row r="186" spans="1:11" s="3" customFormat="1" ht="13.5" x14ac:dyDescent="0.2">
      <c r="A186" s="8"/>
      <c r="B186" s="16" t="s">
        <v>181</v>
      </c>
      <c r="C186" s="17"/>
      <c r="D186" s="18">
        <v>2984.3094860000001</v>
      </c>
      <c r="E186" s="18">
        <v>754.54297352000015</v>
      </c>
      <c r="F186" s="18">
        <v>547.80112797000027</v>
      </c>
      <c r="G186" s="18"/>
      <c r="H186" s="19">
        <f t="shared" si="7"/>
        <v>18.356042848097566</v>
      </c>
      <c r="I186" s="19">
        <f t="shared" si="8"/>
        <v>72.600388207773833</v>
      </c>
      <c r="K186" s="25"/>
    </row>
    <row r="187" spans="1:11" s="3" customFormat="1" ht="27" customHeight="1" x14ac:dyDescent="0.2">
      <c r="A187" s="8"/>
      <c r="B187" s="45" t="s">
        <v>212</v>
      </c>
      <c r="C187" s="45"/>
      <c r="D187" s="18">
        <v>2120.9887370000001</v>
      </c>
      <c r="E187" s="18">
        <v>997.17299394999986</v>
      </c>
      <c r="F187" s="18">
        <v>1157.3724736499996</v>
      </c>
      <c r="G187" s="18"/>
      <c r="H187" s="19">
        <f t="shared" si="7"/>
        <v>54.567591683066986</v>
      </c>
      <c r="I187" s="19">
        <f t="shared" si="8"/>
        <v>116.06536485363668</v>
      </c>
      <c r="K187" s="25"/>
    </row>
    <row r="188" spans="1:11" s="3" customFormat="1" ht="13.5" x14ac:dyDescent="0.2">
      <c r="A188" s="8"/>
      <c r="B188" s="16" t="s">
        <v>182</v>
      </c>
      <c r="C188" s="17"/>
      <c r="D188" s="18">
        <v>23104.893814999999</v>
      </c>
      <c r="E188" s="18">
        <v>1213.8434147799999</v>
      </c>
      <c r="F188" s="18">
        <v>1161.06466082</v>
      </c>
      <c r="G188" s="18"/>
      <c r="H188" s="19">
        <f t="shared" si="7"/>
        <v>5.025189339178965</v>
      </c>
      <c r="I188" s="19">
        <f t="shared" si="8"/>
        <v>95.651930610047785</v>
      </c>
      <c r="K188" s="25"/>
    </row>
    <row r="189" spans="1:11" s="3" customFormat="1" ht="27" customHeight="1" x14ac:dyDescent="0.2">
      <c r="A189" s="8"/>
      <c r="B189" s="45" t="s">
        <v>183</v>
      </c>
      <c r="C189" s="45"/>
      <c r="D189" s="18">
        <v>37810.495052999999</v>
      </c>
      <c r="E189" s="18">
        <v>6039.9149497099979</v>
      </c>
      <c r="F189" s="18">
        <v>4826.5433588699989</v>
      </c>
      <c r="G189" s="18"/>
      <c r="H189" s="19">
        <f t="shared" si="7"/>
        <v>12.765089037063657</v>
      </c>
      <c r="I189" s="19">
        <f t="shared" si="8"/>
        <v>79.910783497071293</v>
      </c>
      <c r="K189" s="25"/>
    </row>
    <row r="190" spans="1:11" s="3" customFormat="1" ht="13.5" x14ac:dyDescent="0.2">
      <c r="A190" s="8"/>
      <c r="B190" s="16" t="s">
        <v>184</v>
      </c>
      <c r="C190" s="17"/>
      <c r="D190" s="18">
        <v>446.04795100000001</v>
      </c>
      <c r="E190" s="18">
        <v>113.26533622000001</v>
      </c>
      <c r="F190" s="18">
        <v>110.75162304000003</v>
      </c>
      <c r="G190" s="18"/>
      <c r="H190" s="19">
        <f t="shared" si="7"/>
        <v>24.829532966512836</v>
      </c>
      <c r="I190" s="19">
        <f t="shared" si="8"/>
        <v>97.780686250630566</v>
      </c>
      <c r="K190" s="25"/>
    </row>
    <row r="191" spans="1:11" s="3" customFormat="1" ht="13.5" x14ac:dyDescent="0.2">
      <c r="A191" s="20" t="s">
        <v>185</v>
      </c>
      <c r="B191" s="20"/>
      <c r="C191" s="35"/>
      <c r="D191" s="36">
        <v>28756.254090000002</v>
      </c>
      <c r="E191" s="36">
        <v>7574.1570170000005</v>
      </c>
      <c r="F191" s="36">
        <v>7434.4085915400001</v>
      </c>
      <c r="G191" s="36"/>
      <c r="H191" s="37">
        <f t="shared" si="7"/>
        <v>25.853188556034212</v>
      </c>
      <c r="I191" s="37">
        <f t="shared" si="8"/>
        <v>98.154930969263788</v>
      </c>
      <c r="K191" s="25"/>
    </row>
    <row r="192" spans="1:11" s="3" customFormat="1" ht="13.5" x14ac:dyDescent="0.2">
      <c r="A192" s="8"/>
      <c r="B192" s="16" t="s">
        <v>186</v>
      </c>
      <c r="C192" s="17"/>
      <c r="D192" s="18">
        <v>6495.6885400000001</v>
      </c>
      <c r="E192" s="18">
        <v>1589.950061</v>
      </c>
      <c r="F192" s="18">
        <v>1576.2635580000001</v>
      </c>
      <c r="G192" s="18"/>
      <c r="H192" s="19">
        <f t="shared" si="7"/>
        <v>24.266304461697604</v>
      </c>
      <c r="I192" s="19">
        <f t="shared" si="8"/>
        <v>99.139186611220239</v>
      </c>
      <c r="K192" s="25"/>
    </row>
    <row r="193" spans="1:11" s="3" customFormat="1" ht="13.5" x14ac:dyDescent="0.2">
      <c r="A193" s="8"/>
      <c r="B193" s="16" t="s">
        <v>187</v>
      </c>
      <c r="C193" s="17"/>
      <c r="D193" s="18">
        <v>13772.679887</v>
      </c>
      <c r="E193" s="18">
        <v>3185.3209120000001</v>
      </c>
      <c r="F193" s="18">
        <v>3158.1760270599993</v>
      </c>
      <c r="G193" s="18"/>
      <c r="H193" s="19">
        <f t="shared" si="7"/>
        <v>22.930729915831371</v>
      </c>
      <c r="I193" s="19">
        <f t="shared" si="8"/>
        <v>99.147813181468209</v>
      </c>
      <c r="K193" s="25"/>
    </row>
    <row r="194" spans="1:11" s="3" customFormat="1" ht="13.5" x14ac:dyDescent="0.2">
      <c r="A194" s="8"/>
      <c r="B194" s="16" t="s">
        <v>188</v>
      </c>
      <c r="C194" s="17"/>
      <c r="D194" s="18">
        <v>8487.8856629999991</v>
      </c>
      <c r="E194" s="18">
        <v>2798.8860439999999</v>
      </c>
      <c r="F194" s="18">
        <v>2699.9690064800006</v>
      </c>
      <c r="G194" s="18"/>
      <c r="H194" s="19">
        <f t="shared" si="7"/>
        <v>31.809676916945069</v>
      </c>
      <c r="I194" s="19">
        <f t="shared" si="8"/>
        <v>96.465842625781477</v>
      </c>
      <c r="K194" s="25"/>
    </row>
    <row r="195" spans="1:11" s="3" customFormat="1" ht="13.5" x14ac:dyDescent="0.2">
      <c r="A195" s="20" t="s">
        <v>189</v>
      </c>
      <c r="B195" s="20"/>
      <c r="C195" s="35"/>
      <c r="D195" s="36">
        <v>132762.00295299999</v>
      </c>
      <c r="E195" s="36">
        <v>32606.859341439991</v>
      </c>
      <c r="F195" s="36">
        <v>20641.647625260004</v>
      </c>
      <c r="G195" s="36"/>
      <c r="H195" s="37">
        <f t="shared" si="7"/>
        <v>15.54785794589699</v>
      </c>
      <c r="I195" s="37">
        <f t="shared" si="8"/>
        <v>63.304617623895396</v>
      </c>
      <c r="K195" s="25"/>
    </row>
    <row r="196" spans="1:11" s="3" customFormat="1" ht="13.5" x14ac:dyDescent="0.2">
      <c r="A196" s="8"/>
      <c r="B196" s="26" t="s">
        <v>190</v>
      </c>
      <c r="C196" s="38"/>
      <c r="D196" s="39">
        <v>4321.5926669999999</v>
      </c>
      <c r="E196" s="39">
        <v>1002.9871225000002</v>
      </c>
      <c r="F196" s="39">
        <v>704.72344436999992</v>
      </c>
      <c r="G196" s="39"/>
      <c r="H196" s="40">
        <f t="shared" si="7"/>
        <v>16.30703073316743</v>
      </c>
      <c r="I196" s="40">
        <f t="shared" si="8"/>
        <v>70.262461856283693</v>
      </c>
      <c r="K196" s="25"/>
    </row>
    <row r="197" spans="1:11" s="3" customFormat="1" ht="13.5" x14ac:dyDescent="0.2">
      <c r="A197" s="8"/>
      <c r="B197" s="41"/>
      <c r="C197" s="17" t="s">
        <v>191</v>
      </c>
      <c r="D197" s="18">
        <v>189.16591500000001</v>
      </c>
      <c r="E197" s="18">
        <v>33.696784070000007</v>
      </c>
      <c r="F197" s="18">
        <v>31.265438209999996</v>
      </c>
      <c r="G197" s="18"/>
      <c r="H197" s="19">
        <f t="shared" si="7"/>
        <v>16.528050632165943</v>
      </c>
      <c r="I197" s="19">
        <f t="shared" si="8"/>
        <v>92.784635308374661</v>
      </c>
      <c r="K197" s="25"/>
    </row>
    <row r="198" spans="1:11" s="3" customFormat="1" ht="13.5" x14ac:dyDescent="0.2">
      <c r="A198" s="8"/>
      <c r="B198" s="34"/>
      <c r="C198" s="17" t="s">
        <v>97</v>
      </c>
      <c r="D198" s="18">
        <v>13.296938000000001</v>
      </c>
      <c r="E198" s="18">
        <v>3.0963695200000001</v>
      </c>
      <c r="F198" s="18">
        <v>2.9923125699999997</v>
      </c>
      <c r="G198" s="18"/>
      <c r="H198" s="19">
        <f t="shared" si="7"/>
        <v>22.503771695408368</v>
      </c>
      <c r="I198" s="19">
        <f t="shared" si="8"/>
        <v>96.639388505542442</v>
      </c>
      <c r="K198" s="25"/>
    </row>
    <row r="199" spans="1:11" s="3" customFormat="1" ht="13.5" x14ac:dyDescent="0.2">
      <c r="A199" s="8"/>
      <c r="B199" s="34"/>
      <c r="C199" s="17" t="s">
        <v>192</v>
      </c>
      <c r="D199" s="18">
        <v>1093.635117</v>
      </c>
      <c r="E199" s="18">
        <v>256.70854487000008</v>
      </c>
      <c r="F199" s="18">
        <v>204.90238219999995</v>
      </c>
      <c r="G199" s="18"/>
      <c r="H199" s="19">
        <f t="shared" si="7"/>
        <v>18.73590002871131</v>
      </c>
      <c r="I199" s="19">
        <f t="shared" si="8"/>
        <v>79.819073534838765</v>
      </c>
      <c r="K199" s="25"/>
    </row>
    <row r="200" spans="1:11" s="3" customFormat="1" ht="13.5" x14ac:dyDescent="0.2">
      <c r="A200" s="8"/>
      <c r="B200" s="34"/>
      <c r="C200" s="17" t="s">
        <v>193</v>
      </c>
      <c r="D200" s="18">
        <v>1920.8397520000001</v>
      </c>
      <c r="E200" s="18">
        <v>437.48287262999997</v>
      </c>
      <c r="F200" s="18">
        <v>300.83973604999994</v>
      </c>
      <c r="G200" s="18"/>
      <c r="H200" s="19">
        <f t="shared" si="7"/>
        <v>15.661886200385128</v>
      </c>
      <c r="I200" s="19">
        <f t="shared" si="8"/>
        <v>68.766060312590653</v>
      </c>
      <c r="K200" s="25"/>
    </row>
    <row r="201" spans="1:11" s="3" customFormat="1" ht="13.5" x14ac:dyDescent="0.2">
      <c r="A201" s="8"/>
      <c r="B201" s="34"/>
      <c r="C201" s="17" t="s">
        <v>194</v>
      </c>
      <c r="D201" s="18">
        <v>1104.654945</v>
      </c>
      <c r="E201" s="18">
        <v>272.00255141000002</v>
      </c>
      <c r="F201" s="18">
        <v>164.72357534</v>
      </c>
      <c r="G201" s="18"/>
      <c r="H201" s="19">
        <f t="shared" si="7"/>
        <v>14.911767342878276</v>
      </c>
      <c r="I201" s="19">
        <f t="shared" si="8"/>
        <v>60.559569932748815</v>
      </c>
      <c r="K201" s="25"/>
    </row>
    <row r="202" spans="1:11" s="3" customFormat="1" ht="13.5" x14ac:dyDescent="0.2">
      <c r="A202" s="8"/>
      <c r="B202" s="16" t="s">
        <v>195</v>
      </c>
      <c r="C202" s="17"/>
      <c r="D202" s="18">
        <v>40545.843923</v>
      </c>
      <c r="E202" s="18">
        <v>6809.0466941399936</v>
      </c>
      <c r="F202" s="18">
        <v>5982.1997960100061</v>
      </c>
      <c r="G202" s="18"/>
      <c r="H202" s="19">
        <f t="shared" si="7"/>
        <v>14.754162738283883</v>
      </c>
      <c r="I202" s="19">
        <f t="shared" si="8"/>
        <v>87.856642269150697</v>
      </c>
      <c r="K202" s="25"/>
    </row>
    <row r="203" spans="1:11" s="3" customFormat="1" ht="13.5" x14ac:dyDescent="0.2">
      <c r="A203" s="8"/>
      <c r="B203" s="16" t="s">
        <v>196</v>
      </c>
      <c r="C203" s="17"/>
      <c r="D203" s="18">
        <v>1516.3641689999999</v>
      </c>
      <c r="E203" s="18">
        <v>215.16676009999998</v>
      </c>
      <c r="F203" s="18">
        <v>205.25277223999996</v>
      </c>
      <c r="G203" s="18"/>
      <c r="H203" s="19">
        <f t="shared" si="7"/>
        <v>13.535849529823595</v>
      </c>
      <c r="I203" s="19">
        <f t="shared" si="8"/>
        <v>95.39241662820389</v>
      </c>
      <c r="K203" s="25"/>
    </row>
    <row r="204" spans="1:11" s="3" customFormat="1" ht="27" customHeight="1" x14ac:dyDescent="0.2">
      <c r="A204" s="8"/>
      <c r="B204" s="45" t="s">
        <v>197</v>
      </c>
      <c r="C204" s="45"/>
      <c r="D204" s="18">
        <v>85845.654234999995</v>
      </c>
      <c r="E204" s="18">
        <v>24466.241274709999</v>
      </c>
      <c r="F204" s="18">
        <v>13661.348125209999</v>
      </c>
      <c r="G204" s="18"/>
      <c r="H204" s="19">
        <f t="shared" ref="H204:H213" si="9">IF(AND(F204=0,D204&gt;0),"n.a.",IF(AND(F204=0,D204&lt;0),"n.a.",IF(OR(F204=0,D204=0),"              n.a.",IF(OR((AND(F204&lt;0,D204&gt;0)),(AND(F204&gt;0,D204&lt;0))),"                n.a.",IF(((F204/D204))*100&gt;500,"             -o-",((F204/D204))*100)))))</f>
        <v>15.91384939278633</v>
      </c>
      <c r="I204" s="19">
        <f t="shared" ref="I204:I213" si="10">IF(AND(F204=0,E204&gt;0),"n.a.",IF(AND(F204=0,E204&lt;0),"n.a.",IF(OR(F204=0,E204=0),"              n.a.",IF(OR((AND(F204&lt;0,E204&gt;0)),(AND(F204&gt;0,E204&lt;0))),"                n.a.",IF(((F204/E204))*100&gt;500,"             -o-",((F204/E204))*100)))))</f>
        <v>55.837543543442912</v>
      </c>
      <c r="K204" s="25"/>
    </row>
    <row r="205" spans="1:11" s="3" customFormat="1" ht="13.5" x14ac:dyDescent="0.2">
      <c r="A205" s="8"/>
      <c r="B205" s="16" t="s">
        <v>198</v>
      </c>
      <c r="C205" s="17"/>
      <c r="D205" s="18">
        <v>532.54795899999999</v>
      </c>
      <c r="E205" s="18">
        <v>113.41748998999999</v>
      </c>
      <c r="F205" s="18">
        <v>88.123487430000011</v>
      </c>
      <c r="G205" s="18"/>
      <c r="H205" s="19">
        <f t="shared" si="9"/>
        <v>16.547521390463167</v>
      </c>
      <c r="I205" s="19">
        <f t="shared" si="10"/>
        <v>77.698322752310816</v>
      </c>
      <c r="K205" s="25"/>
    </row>
    <row r="206" spans="1:11" s="3" customFormat="1" ht="13.5" x14ac:dyDescent="0.2">
      <c r="A206" s="20" t="s">
        <v>199</v>
      </c>
      <c r="B206" s="20"/>
      <c r="C206" s="35"/>
      <c r="D206" s="36">
        <v>3015.3518720000002</v>
      </c>
      <c r="E206" s="36">
        <v>1317.1479350999998</v>
      </c>
      <c r="F206" s="36">
        <v>1120.3683104600002</v>
      </c>
      <c r="G206" s="36"/>
      <c r="H206" s="37">
        <f t="shared" si="9"/>
        <v>37.155474983318967</v>
      </c>
      <c r="I206" s="37">
        <f t="shared" si="10"/>
        <v>85.060172863190203</v>
      </c>
      <c r="K206" s="25"/>
    </row>
    <row r="207" spans="1:11" s="3" customFormat="1" ht="13.5" x14ac:dyDescent="0.2">
      <c r="A207" s="8"/>
      <c r="B207" s="16" t="s">
        <v>200</v>
      </c>
      <c r="C207" s="17"/>
      <c r="D207" s="18">
        <v>2317.922446</v>
      </c>
      <c r="E207" s="18">
        <v>498.73649242000016</v>
      </c>
      <c r="F207" s="18">
        <v>473.60903314000007</v>
      </c>
      <c r="G207" s="18"/>
      <c r="H207" s="19">
        <f t="shared" si="9"/>
        <v>20.432479695655879</v>
      </c>
      <c r="I207" s="19">
        <f t="shared" si="10"/>
        <v>94.961776476777331</v>
      </c>
      <c r="K207" s="25"/>
    </row>
    <row r="208" spans="1:11" s="3" customFormat="1" ht="13.5" x14ac:dyDescent="0.2">
      <c r="A208" s="8"/>
      <c r="B208" s="16" t="s">
        <v>201</v>
      </c>
      <c r="C208" s="17"/>
      <c r="D208" s="18">
        <v>0</v>
      </c>
      <c r="E208" s="18">
        <v>708.67576612999983</v>
      </c>
      <c r="F208" s="18">
        <v>538.31302999000002</v>
      </c>
      <c r="G208" s="18"/>
      <c r="H208" s="19" t="str">
        <f t="shared" si="9"/>
        <v xml:space="preserve">              n.a.</v>
      </c>
      <c r="I208" s="19">
        <f t="shared" si="10"/>
        <v>75.960411759198152</v>
      </c>
      <c r="K208" s="25"/>
    </row>
    <row r="209" spans="1:11" s="3" customFormat="1" ht="13.5" x14ac:dyDescent="0.2">
      <c r="A209" s="8"/>
      <c r="B209" s="16" t="s">
        <v>202</v>
      </c>
      <c r="C209" s="17"/>
      <c r="D209" s="18">
        <v>68.413077000000001</v>
      </c>
      <c r="E209" s="18">
        <v>11.562449029999998</v>
      </c>
      <c r="F209" s="18">
        <v>10.276631809999996</v>
      </c>
      <c r="G209" s="18"/>
      <c r="H209" s="19">
        <f t="shared" si="9"/>
        <v>15.02144364885093</v>
      </c>
      <c r="I209" s="19">
        <f t="shared" si="10"/>
        <v>88.879369615694628</v>
      </c>
      <c r="K209" s="25"/>
    </row>
    <row r="210" spans="1:11" s="3" customFormat="1" ht="27" customHeight="1" x14ac:dyDescent="0.2">
      <c r="A210" s="8"/>
      <c r="B210" s="45" t="s">
        <v>203</v>
      </c>
      <c r="C210" s="45"/>
      <c r="D210" s="18">
        <v>629.01634899999999</v>
      </c>
      <c r="E210" s="18">
        <v>98.173227519999998</v>
      </c>
      <c r="F210" s="18">
        <v>98.169615519999994</v>
      </c>
      <c r="G210" s="18"/>
      <c r="H210" s="19">
        <f t="shared" si="9"/>
        <v>15.60684641600627</v>
      </c>
      <c r="I210" s="19">
        <f t="shared" si="10"/>
        <v>99.996320789189426</v>
      </c>
      <c r="K210" s="25"/>
    </row>
    <row r="211" spans="1:11" s="3" customFormat="1" ht="13.5" x14ac:dyDescent="0.2">
      <c r="A211" s="20" t="s">
        <v>204</v>
      </c>
      <c r="B211" s="20"/>
      <c r="C211" s="35"/>
      <c r="D211" s="36">
        <v>13973.744516999999</v>
      </c>
      <c r="E211" s="36">
        <v>3481.6102799999999</v>
      </c>
      <c r="F211" s="36">
        <v>2450.5207450400007</v>
      </c>
      <c r="G211" s="36"/>
      <c r="H211" s="37">
        <f t="shared" si="9"/>
        <v>17.536607614793425</v>
      </c>
      <c r="I211" s="37">
        <f t="shared" si="10"/>
        <v>70.384694091608694</v>
      </c>
      <c r="K211" s="25"/>
    </row>
    <row r="212" spans="1:11" s="3" customFormat="1" ht="13.5" x14ac:dyDescent="0.2">
      <c r="A212" s="8"/>
      <c r="B212" s="16" t="s">
        <v>205</v>
      </c>
      <c r="C212" s="17"/>
      <c r="D212" s="18">
        <v>12606.674188999999</v>
      </c>
      <c r="E212" s="18">
        <v>3157.6826569999998</v>
      </c>
      <c r="F212" s="18">
        <v>2203.9611639900008</v>
      </c>
      <c r="G212" s="18"/>
      <c r="H212" s="19">
        <f t="shared" si="9"/>
        <v>17.482494835260162</v>
      </c>
      <c r="I212" s="19">
        <f t="shared" si="10"/>
        <v>69.796790982280172</v>
      </c>
      <c r="K212" s="25"/>
    </row>
    <row r="213" spans="1:11" s="3" customFormat="1" ht="13.5" x14ac:dyDescent="0.2">
      <c r="A213" s="8"/>
      <c r="B213" s="16" t="s">
        <v>206</v>
      </c>
      <c r="C213" s="17"/>
      <c r="D213" s="18">
        <v>1367.070328</v>
      </c>
      <c r="E213" s="18">
        <v>323.92762299999998</v>
      </c>
      <c r="F213" s="18">
        <v>246.55958104999999</v>
      </c>
      <c r="G213" s="18"/>
      <c r="H213" s="19">
        <f t="shared" si="9"/>
        <v>18.03561791957787</v>
      </c>
      <c r="I213" s="19">
        <f t="shared" si="10"/>
        <v>76.115639279704155</v>
      </c>
      <c r="K213" s="25"/>
    </row>
    <row r="214" spans="1:11" s="3" customFormat="1" ht="6.95" customHeight="1" thickBot="1" x14ac:dyDescent="0.25">
      <c r="A214" s="10"/>
      <c r="B214" s="11"/>
      <c r="C214" s="10"/>
      <c r="D214" s="12"/>
      <c r="E214" s="12"/>
      <c r="F214" s="12"/>
      <c r="G214" s="12"/>
      <c r="H214" s="13"/>
      <c r="I214" s="13"/>
      <c r="K214" s="25"/>
    </row>
    <row r="215" spans="1:11" ht="13.5" x14ac:dyDescent="0.2">
      <c r="A215" s="7" t="s">
        <v>13</v>
      </c>
      <c r="B215" s="5"/>
      <c r="C215" s="6"/>
      <c r="D215" s="6"/>
      <c r="E215" s="6"/>
      <c r="F215" s="6"/>
      <c r="G215" s="6"/>
      <c r="H215" s="6"/>
      <c r="I215" s="6"/>
    </row>
    <row r="216" spans="1:11" ht="13.5" x14ac:dyDescent="0.2">
      <c r="A216" s="7" t="s">
        <v>213</v>
      </c>
      <c r="B216" s="5"/>
      <c r="C216" s="6"/>
      <c r="D216" s="6"/>
      <c r="E216" s="6"/>
      <c r="F216" s="6"/>
      <c r="G216" s="6"/>
      <c r="H216" s="6"/>
      <c r="I216" s="6"/>
    </row>
    <row r="217" spans="1:11" ht="13.5" x14ac:dyDescent="0.2">
      <c r="A217" s="7" t="s">
        <v>18</v>
      </c>
      <c r="B217" s="5"/>
      <c r="C217" s="6"/>
      <c r="D217" s="6"/>
      <c r="E217" s="6"/>
      <c r="F217" s="6"/>
      <c r="G217" s="6"/>
      <c r="H217" s="6"/>
      <c r="I217" s="6"/>
    </row>
    <row r="218" spans="1:11" ht="13.5" x14ac:dyDescent="0.2">
      <c r="A218" s="5" t="s">
        <v>7</v>
      </c>
      <c r="B218" s="5"/>
      <c r="C218" s="6"/>
      <c r="D218" s="6"/>
      <c r="E218" s="6"/>
      <c r="F218" s="6"/>
      <c r="G218" s="6"/>
      <c r="H218" s="6"/>
      <c r="I218" s="6"/>
    </row>
    <row r="219" spans="1:11" ht="13.5" x14ac:dyDescent="0.2">
      <c r="A219" s="7"/>
    </row>
  </sheetData>
  <mergeCells count="23">
    <mergeCell ref="D1:F1"/>
    <mergeCell ref="A2:I2"/>
    <mergeCell ref="H6:I6"/>
    <mergeCell ref="A3:I3"/>
    <mergeCell ref="A4:I4"/>
    <mergeCell ref="A1:C1"/>
    <mergeCell ref="A6:C8"/>
    <mergeCell ref="E6:F6"/>
    <mergeCell ref="B189:C189"/>
    <mergeCell ref="B187:C187"/>
    <mergeCell ref="B204:C204"/>
    <mergeCell ref="B210:C210"/>
    <mergeCell ref="B184:C184"/>
    <mergeCell ref="B76:C76"/>
    <mergeCell ref="B77:C77"/>
    <mergeCell ref="B161:C161"/>
    <mergeCell ref="B162:C162"/>
    <mergeCell ref="B172:C172"/>
    <mergeCell ref="B18:C18"/>
    <mergeCell ref="B37:C37"/>
    <mergeCell ref="B35:C35"/>
    <mergeCell ref="B74:C74"/>
    <mergeCell ref="B75:C75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8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Prin_Prog_T1_2024</vt:lpstr>
      <vt:lpstr>Prin_Prog_T1_2024!Área_de_impresión</vt:lpstr>
      <vt:lpstr>Prin_Prog_T1_2024!Títulos_a_imprimir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prueba</cp:lastModifiedBy>
  <cp:lastPrinted>2023-10-25T23:52:44Z</cp:lastPrinted>
  <dcterms:created xsi:type="dcterms:W3CDTF">2014-10-24T17:02:04Z</dcterms:created>
  <dcterms:modified xsi:type="dcterms:W3CDTF">2024-04-26T02:53:24Z</dcterms:modified>
</cp:coreProperties>
</file>