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I_2024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'C1'!$A$12:$L$1452</definedName>
    <definedName name="_xlnm._FilterDatabase" localSheetId="1" hidden="1">'C2'!$A$13:$M$923</definedName>
    <definedName name="_xlnm.Print_Area" localSheetId="0">'C1'!$A$4:$L$1459</definedName>
    <definedName name="_xlnm.Print_Area" localSheetId="1">'C2'!$A$4:$M$930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K16" i="2"/>
  <c r="K15" i="2" s="1"/>
  <c r="K14" i="2" s="1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L15" i="2" l="1"/>
  <c r="M927" i="2"/>
  <c r="M926" i="2"/>
  <c r="M925" i="2"/>
  <c r="L14" i="2" l="1"/>
  <c r="K15" i="1"/>
  <c r="J15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J14" i="1" l="1"/>
  <c r="K14" i="1"/>
  <c r="K13" i="1" l="1"/>
  <c r="J13" i="1"/>
  <c r="M14" i="2" l="1"/>
  <c r="L13" i="1" l="1"/>
  <c r="L14" i="1" l="1"/>
  <c r="M15" i="2" l="1"/>
  <c r="L1454" i="1" l="1"/>
  <c r="L1455" i="1"/>
  <c r="L1456" i="1"/>
  <c r="L15" i="1" l="1"/>
  <c r="M16" i="2" l="1"/>
</calcChain>
</file>

<file path=xl/sharedStrings.xml><?xml version="1.0" encoding="utf-8"?>
<sst xmlns="http://schemas.openxmlformats.org/spreadsheetml/2006/main" count="4363" uniqueCount="2563">
  <si>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</si>
  <si>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</si>
  <si>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</si>
  <si>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</si>
  <si>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</si>
  <si>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</si>
  <si>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</si>
  <si>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</si>
  <si>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</si>
  <si>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</si>
  <si>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</si>
  <si>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</si>
  <si>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</si>
  <si>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</si>
  <si>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</si>
  <si>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</si>
  <si>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</si>
  <si>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</si>
  <si>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</si>
  <si>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</si>
  <si>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</si>
  <si>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</si>
  <si>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</si>
  <si>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</si>
  <si>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</si>
  <si>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</si>
  <si>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</si>
  <si>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</si>
  <si>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</si>
  <si>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</si>
  <si>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</si>
  <si>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</si>
  <si>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</si>
  <si>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</si>
  <si>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CALENDARIO DE PRESUPUESTO AUTORIZADO POR RAMO Y PROGRAMA PRESUPUESTARIO 2024</t>
  </si>
  <si>
    <t>CALENDARIO DE PRESUPUESTO AUTORIZADO POR RAMO Y UNIDAD RESPONSABLE, 2024</t>
  </si>
  <si>
    <t>100</t>
  </si>
  <si>
    <t>101</t>
  </si>
  <si>
    <t>200</t>
  </si>
  <si>
    <t>Segundo Trimestre de 2024</t>
  </si>
  <si>
    <t>Enero-junio</t>
  </si>
  <si>
    <t>XVI. CALENDARIO DE PRESUPUESTO AUTORIZADO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</si>
  <si>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</si>
  <si>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</si>
  <si>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</si>
  <si>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</si>
  <si>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</si>
  <si>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</si>
  <si>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</si>
  <si>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</si>
  <si>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</si>
  <si>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</si>
  <si>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</si>
  <si>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</si>
  <si>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</si>
  <si>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</si>
  <si>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</si>
  <si>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</si>
  <si>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</si>
  <si>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</si>
  <si>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</si>
  <si>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</si>
  <si>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</si>
  <si>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</si>
  <si>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</si>
  <si>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</si>
  <si>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</si>
  <si>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</si>
  <si>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</si>
  <si>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</si>
  <si>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</si>
  <si>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</si>
  <si>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</si>
  <si>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</si>
  <si>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</si>
  <si>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</si>
  <si>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</si>
  <si>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</si>
  <si>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</si>
  <si>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</si>
  <si>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</si>
  <si>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</si>
  <si>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</si>
  <si>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</si>
  <si>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</si>
  <si>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</si>
  <si>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</si>
  <si>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</si>
  <si>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</si>
  <si>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</si>
  <si>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</si>
  <si>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</si>
  <si>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</si>
  <si>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</si>
  <si>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</si>
  <si>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</si>
  <si>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</si>
  <si>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</si>
  <si>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</si>
  <si>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</si>
  <si>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</si>
  <si>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</si>
  <si>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</si>
  <si>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</si>
  <si>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</si>
  <si>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</si>
  <si>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</si>
  <si>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</si>
  <si>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</si>
  <si>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</si>
  <si>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</si>
  <si>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</si>
  <si>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</si>
  <si>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</si>
  <si>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</si>
  <si>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</si>
  <si>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</si>
  <si>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</si>
  <si>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</si>
  <si>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</si>
  <si>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</si>
  <si>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127</t>
  </si>
  <si>
    <t>Dirección Ejecutiva del Mecanismo Independiente de Monitoreo Nacional de la Convención sobre los Derechos de las Personas con Discapacidad</t>
  </si>
  <si>
    <t>Comisión Federal de Competencia Económica</t>
  </si>
  <si>
    <t>Presidente de la 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</si>
  <si>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</si>
  <si>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</si>
  <si>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</si>
  <si>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</si>
  <si>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</si>
  <si>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</si>
  <si>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</si>
  <si>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</si>
  <si>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</si>
  <si>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</si>
  <si>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</si>
  <si>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</si>
  <si>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</si>
  <si>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</si>
  <si>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</si>
  <si>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</si>
  <si>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</si>
  <si>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</si>
  <si>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</si>
  <si>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</si>
  <si>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</si>
  <si>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</si>
  <si>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</si>
  <si>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</si>
  <si>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</si>
  <si>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</si>
  <si>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</si>
  <si>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</si>
  <si>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</si>
  <si>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</si>
  <si>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</si>
  <si>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</si>
  <si>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</si>
  <si>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</si>
  <si>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</si>
  <si>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</si>
  <si>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</si>
  <si>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</si>
  <si>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</si>
  <si>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</si>
  <si>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</si>
  <si>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</si>
  <si>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</si>
  <si>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Oficina del Fiscal General</t>
  </si>
  <si>
    <t>Unidad Especializada en Asuntos Jurídicos</t>
  </si>
  <si>
    <t>Unidad de Constitucionalidad</t>
  </si>
  <si>
    <t>Unidad de Normatividad</t>
  </si>
  <si>
    <t>Unidad de Vinculación</t>
  </si>
  <si>
    <t>140</t>
  </si>
  <si>
    <t>Unidad de Comunicación Social</t>
  </si>
  <si>
    <t>150</t>
  </si>
  <si>
    <t>Órgano Especializado de Mecanismos Alternativos de Solución de Controversias</t>
  </si>
  <si>
    <t>160</t>
  </si>
  <si>
    <t>Fiscalía Especializada en Delitos de Violencia Contra las Mujeres, Grupos en Situación de Vulnerabilidad y Trata de Personas</t>
  </si>
  <si>
    <t>170</t>
  </si>
  <si>
    <t>180</t>
  </si>
  <si>
    <t>Fiscalía Especializada en materia de Combate a la Corrupción</t>
  </si>
  <si>
    <t>190</t>
  </si>
  <si>
    <t>Instituto Nacional de Ciencias Penales</t>
  </si>
  <si>
    <t>Agencia de Investigación Criminal</t>
  </si>
  <si>
    <t>Centro Federal de Inteligencia Criminal</t>
  </si>
  <si>
    <t>Policía Federal Ministerial</t>
  </si>
  <si>
    <t>254</t>
  </si>
  <si>
    <t>Unidad de Investigación Policial</t>
  </si>
  <si>
    <t>257</t>
  </si>
  <si>
    <t>Unidad de Asuntos Policiales Internacionales e INTERPOL</t>
  </si>
  <si>
    <t>259</t>
  </si>
  <si>
    <t>Unidad de Operaciones Especiales</t>
  </si>
  <si>
    <t>260</t>
  </si>
  <si>
    <t>Centro Federal Pericial Forense</t>
  </si>
  <si>
    <t>261</t>
  </si>
  <si>
    <t>Unidad de Laboratorios Criminalísticos</t>
  </si>
  <si>
    <t>263</t>
  </si>
  <si>
    <t>Unidad de Especialidades Periciales Documentales</t>
  </si>
  <si>
    <t>264</t>
  </si>
  <si>
    <t>Unidad de Especialidades Médico Forenses</t>
  </si>
  <si>
    <t>265</t>
  </si>
  <si>
    <t>Unidad de Ingenierías Forenses</t>
  </si>
  <si>
    <t>Fiscalía Especializada de Control Regional</t>
  </si>
  <si>
    <t>310</t>
  </si>
  <si>
    <t>Fiscalía Especial de Supervisión de Procesos</t>
  </si>
  <si>
    <t>320</t>
  </si>
  <si>
    <t>Unidad Especializada en el Sistema de Coordinación Regional</t>
  </si>
  <si>
    <t>321</t>
  </si>
  <si>
    <t>Fiscalía Federal en el Estado de Aguascalientes</t>
  </si>
  <si>
    <t>322</t>
  </si>
  <si>
    <t>Fiscalía Federal en el Estado de Baja California</t>
  </si>
  <si>
    <t>323</t>
  </si>
  <si>
    <t>Fiscalía Federal en el Estado de Baja California Sur</t>
  </si>
  <si>
    <t>324</t>
  </si>
  <si>
    <t>Fiscalía Federal en el Estado de Campeche</t>
  </si>
  <si>
    <t>325</t>
  </si>
  <si>
    <t>Fiscalía Federal en el Estado de Coahuila de Zaragoza</t>
  </si>
  <si>
    <t>326</t>
  </si>
  <si>
    <t>Fiscalía Federal en el Estado de Colima</t>
  </si>
  <si>
    <t>327</t>
  </si>
  <si>
    <t>Fiscalía Federal en el Estado de Chiapas</t>
  </si>
  <si>
    <t>328</t>
  </si>
  <si>
    <t>Fiscalía Federal en el Estado de Chihuahua</t>
  </si>
  <si>
    <t>329</t>
  </si>
  <si>
    <t>Fiscalía Federal en la Ciudad de México</t>
  </si>
  <si>
    <t>330</t>
  </si>
  <si>
    <t>Fiscalía Federal en el Estado de Durango</t>
  </si>
  <si>
    <t>331</t>
  </si>
  <si>
    <t>Fiscalía Federal en el Estado de Guanajuato</t>
  </si>
  <si>
    <t>332</t>
  </si>
  <si>
    <t>Fiscalía Federal en el Estado de Guerrero</t>
  </si>
  <si>
    <t>333</t>
  </si>
  <si>
    <t>Fiscalía Federal en el Estado de Hidalgo</t>
  </si>
  <si>
    <t>334</t>
  </si>
  <si>
    <t>Fiscalía Federal en el Estado de Jalisco</t>
  </si>
  <si>
    <t>335</t>
  </si>
  <si>
    <t>Fiscalía Federal en el Estado de México</t>
  </si>
  <si>
    <t>336</t>
  </si>
  <si>
    <t>Fiscalía Federal en el Estado de Michoacán de Ocampo</t>
  </si>
  <si>
    <t>337</t>
  </si>
  <si>
    <t>Fiscalía Federal en el Estado de Morelos</t>
  </si>
  <si>
    <t>338</t>
  </si>
  <si>
    <t>Fiscalía Federal en el Estado de Nayarit</t>
  </si>
  <si>
    <t>339</t>
  </si>
  <si>
    <t>Fiscalía Federal en el Estado de Nuevo León</t>
  </si>
  <si>
    <t>340</t>
  </si>
  <si>
    <t>Fiscalía Federal en el Estado de Oaxaca</t>
  </si>
  <si>
    <t>341</t>
  </si>
  <si>
    <t>Fiscalía Federal en el Estado de Puebla</t>
  </si>
  <si>
    <t>342</t>
  </si>
  <si>
    <t>Fiscalía Federal en el Estado de Querétaro</t>
  </si>
  <si>
    <t>343</t>
  </si>
  <si>
    <t>Fiscalía Federal en el Estado de Quintana Roo</t>
  </si>
  <si>
    <t>344</t>
  </si>
  <si>
    <t>Fiscalía Federal en el Estado de San Luis Potosí</t>
  </si>
  <si>
    <t>345</t>
  </si>
  <si>
    <t>Fiscalía Federal en el Estado de Sinaloa</t>
  </si>
  <si>
    <t>346</t>
  </si>
  <si>
    <t>Fiscalía Federal en el Estado de Sonora</t>
  </si>
  <si>
    <t>347</t>
  </si>
  <si>
    <t>Fiscalía Federal en el Estado de Tabasco</t>
  </si>
  <si>
    <t>348</t>
  </si>
  <si>
    <t>Fiscalía Federal en el Estado de Tamaulipas</t>
  </si>
  <si>
    <t>349</t>
  </si>
  <si>
    <t>Fiscalía Federal en el Estado de Tlaxcala</t>
  </si>
  <si>
    <t>350</t>
  </si>
  <si>
    <t>Fiscalía Federal en el Estado de Veracruz de Ignacio de la Llave</t>
  </si>
  <si>
    <t>351</t>
  </si>
  <si>
    <t>Fiscalía Federal en el Estado de Yucatán</t>
  </si>
  <si>
    <t>352</t>
  </si>
  <si>
    <t>Fiscalía Federal en el Estado de Zacatecas</t>
  </si>
  <si>
    <t>360</t>
  </si>
  <si>
    <t>Fiscalía Especial de Seguimiento y Control</t>
  </si>
  <si>
    <t>370</t>
  </si>
  <si>
    <t>Fiscalía Especial de Amparo</t>
  </si>
  <si>
    <t>380</t>
  </si>
  <si>
    <t>Fiscalía Especial de Investigación y Litigación de Casos Complejos</t>
  </si>
  <si>
    <t>400</t>
  </si>
  <si>
    <t>Fiscalía Especializada en materia de Delincuencia Organizada</t>
  </si>
  <si>
    <t>416</t>
  </si>
  <si>
    <t>Unidad de Control de Procesos en Delincuencia Organizada</t>
  </si>
  <si>
    <t>418</t>
  </si>
  <si>
    <t>Unidad de Cuerpo Técnico de Control</t>
  </si>
  <si>
    <t>420</t>
  </si>
  <si>
    <t>Fiscalía Especial en Investigación de Delitos contra la Salud</t>
  </si>
  <si>
    <t>430</t>
  </si>
  <si>
    <t>Fiscalía Especial en Investigación de Terrorismo, Acopio y Tráfico de Armas</t>
  </si>
  <si>
    <t>440</t>
  </si>
  <si>
    <t>Fiscalía Especial en Investigación de Operaciones con Recursos de Procedencia Ilícita, Falsificación y Alteración de Moneda y Fiscales</t>
  </si>
  <si>
    <t>450</t>
  </si>
  <si>
    <t>Fiscalía Especial en Investigación de Delitos en materia de Secuestro</t>
  </si>
  <si>
    <t>460</t>
  </si>
  <si>
    <t>Fiscalía Especial en Investigación de Tráfico de Menores, Personas y Órganos, y Contra la Biodiversidad</t>
  </si>
  <si>
    <t>470</t>
  </si>
  <si>
    <t>Fiscalía Especial en Investigación de Delitos en materia de Hidrocarburos, Derechos de Autor, Asalto y Robo de Vehículos</t>
  </si>
  <si>
    <t>Fiscalía Especializada de Control Competencial</t>
  </si>
  <si>
    <t>510</t>
  </si>
  <si>
    <t>Fiscalía Especial en Investigación de Asuntos Relevantes</t>
  </si>
  <si>
    <t>520</t>
  </si>
  <si>
    <t>Fiscalía Especial en Investigación de Delitos Fiscales y del Sistema Financiero</t>
  </si>
  <si>
    <t>530</t>
  </si>
  <si>
    <t>Fiscalía Especial en Investigación de Delitos contra el Ambiente y Previstos en Leyes Especiales</t>
  </si>
  <si>
    <t>540</t>
  </si>
  <si>
    <t>Fiscalía Especial en Investigación de Delitos Cometidos por personas Servidoras Públicas y Contra la Administración de Justicia</t>
  </si>
  <si>
    <t>550</t>
  </si>
  <si>
    <t>Fiscalía Especial en Investigación de Delitos contra los Derechos de Autor y la Propiedad Industrial</t>
  </si>
  <si>
    <t>560</t>
  </si>
  <si>
    <t>Fiscalía Especial en Investigación de Delitos de Comercio de Narcóticos Destinados al Consumo Final</t>
  </si>
  <si>
    <t>570</t>
  </si>
  <si>
    <t>Fiscalía Especial para Asuntos Internacionales</t>
  </si>
  <si>
    <t>571</t>
  </si>
  <si>
    <t>Unidad de Cooperación Internacional</t>
  </si>
  <si>
    <t>572</t>
  </si>
  <si>
    <t>Unidad de Procedimientos Internacionales</t>
  </si>
  <si>
    <t>Fiscalía Especializada en materia de Derechos Humanos</t>
  </si>
  <si>
    <t>611</t>
  </si>
  <si>
    <t>Unidad de Seguimiento a Quejas, Conciliaciones y Recomendaciones de la Comisión Nacional de los Derechos Humanos</t>
  </si>
  <si>
    <t>613</t>
  </si>
  <si>
    <t>Unidad de Servicios a la Comunidad</t>
  </si>
  <si>
    <t>620</t>
  </si>
  <si>
    <t>Fiscalía Especial en Investigación de los Delitos de Desaparición Forzada</t>
  </si>
  <si>
    <t>630</t>
  </si>
  <si>
    <t>Fiscalía Especial para la Atención de Delitos Cometidos Contra la Libertad de Expresión</t>
  </si>
  <si>
    <t>640</t>
  </si>
  <si>
    <t>Fiscalía Especial en Investigación del Delito de Tortura</t>
  </si>
  <si>
    <t>650</t>
  </si>
  <si>
    <t>Fiscalía Especial de Investigación de Delitos relacionados con Personas Migrantes y Refugiadas</t>
  </si>
  <si>
    <t>Fiscalía Especializada en materia de Delitos Electorales</t>
  </si>
  <si>
    <t>800</t>
  </si>
  <si>
    <t>Oficialía Mayor</t>
  </si>
  <si>
    <t>810</t>
  </si>
  <si>
    <t>Centro de Formación y Servicio Profesional de Carrera</t>
  </si>
  <si>
    <t>811</t>
  </si>
  <si>
    <t>Unidad de Recursos Humanos</t>
  </si>
  <si>
    <t>812</t>
  </si>
  <si>
    <t>Unidad de Planeación y Desarrollo para la Formación de los Recursos Humanos</t>
  </si>
  <si>
    <t>813</t>
  </si>
  <si>
    <t>Centro de Evaluación y Control de Confianza</t>
  </si>
  <si>
    <t>814</t>
  </si>
  <si>
    <t>Unidad de Servicio Profesional de Carrera</t>
  </si>
  <si>
    <t>820</t>
  </si>
  <si>
    <t>Unidad Especializada de Presupuesto y Tesorería</t>
  </si>
  <si>
    <t>830</t>
  </si>
  <si>
    <t>Unidad Especializada de Recursos, Servicios e Infraestructura Inmobiliaria</t>
  </si>
  <si>
    <t>831</t>
  </si>
  <si>
    <t>Unidad de Registro de Aseguramientos Ministeriales y Destino Final</t>
  </si>
  <si>
    <t>840</t>
  </si>
  <si>
    <t>Unidad Especializada en el Sistema Institucional de Evaluación de Resultados</t>
  </si>
  <si>
    <t>850</t>
  </si>
  <si>
    <t>Unidad Especializada de Infraestructura Tecnológica, Comunicaciones y Sistemas</t>
  </si>
  <si>
    <t>860</t>
  </si>
  <si>
    <t>Unidad de Planeación y Coordinación Interinstitucional</t>
  </si>
  <si>
    <t>870</t>
  </si>
  <si>
    <t>Unidad de Seguridad Institucional</t>
  </si>
  <si>
    <t>880</t>
  </si>
  <si>
    <t>Unidad de Servicios Aéreos</t>
  </si>
  <si>
    <t>900</t>
  </si>
  <si>
    <t>Fiscalía Especializada de Asuntos Internos</t>
  </si>
  <si>
    <t>901</t>
  </si>
  <si>
    <t>Unidad de Visita y Evaluación Técnico Jurídica</t>
  </si>
  <si>
    <t>910</t>
  </si>
  <si>
    <t>Fiscalía Especial de Delitos cometidos por personas Servidoras Públicas de la Institución</t>
  </si>
  <si>
    <t>920</t>
  </si>
  <si>
    <t>Fiscalía Especial de Reacción Inmediata, Inspección y Determinación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</si>
  <si>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</si>
  <si>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</si>
  <si>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</si>
  <si>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</si>
  <si>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</si>
  <si>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</si>
  <si>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</si>
  <si>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</si>
  <si>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</si>
  <si>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</si>
  <si>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</si>
  <si>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</si>
  <si>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</si>
  <si>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</si>
  <si>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</si>
  <si>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</si>
  <si>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</si>
  <si>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</si>
  <si>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</si>
  <si>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</si>
  <si>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</si>
  <si>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</si>
  <si>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</si>
  <si>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</si>
  <si>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</si>
  <si>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</si>
  <si>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</si>
  <si>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</si>
  <si>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</si>
  <si>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</si>
  <si>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</si>
  <si>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</si>
  <si>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</si>
  <si>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</si>
  <si>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</si>
  <si>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</si>
  <si>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</si>
  <si>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</si>
  <si>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</si>
  <si>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</si>
  <si>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214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</si>
  <si>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</si>
  <si>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</si>
  <si>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</si>
  <si>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217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</si>
  <si>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</si>
  <si>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</si>
  <si>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</si>
  <si>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</si>
  <si>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</si>
  <si>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</si>
  <si>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</si>
  <si>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</si>
  <si>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</si>
  <si>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</si>
  <si>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</si>
  <si>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</si>
  <si>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</si>
  <si>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</si>
  <si>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</si>
  <si>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</si>
  <si>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</si>
  <si>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</si>
  <si>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</si>
  <si>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</si>
  <si>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</si>
  <si>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311</t>
  </si>
  <si>
    <t>Tercera Sala Regional de Oriente, con sede en el municipio de San Andrés Cholula, Estado de Puebla</t>
  </si>
  <si>
    <t>Secretaría Operativa de Administración</t>
  </si>
  <si>
    <t>410</t>
  </si>
  <si>
    <t>411</t>
  </si>
  <si>
    <t>Dirección General de Programación y Presupuesto</t>
  </si>
  <si>
    <t>412</t>
  </si>
  <si>
    <t>413</t>
  </si>
  <si>
    <t>Dirección General de Archivos</t>
  </si>
  <si>
    <t>414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</si>
  <si>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</si>
  <si>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</si>
  <si>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</si>
  <si>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</si>
  <si>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</si>
  <si>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</si>
  <si>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</si>
  <si>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Secretaría Técnica del Gabinete</t>
  </si>
  <si>
    <t>128</t>
  </si>
  <si>
    <t>Coordinación de Asesores del Presidente</t>
  </si>
  <si>
    <t>129</t>
  </si>
  <si>
    <t>Jefatura de la Oficina de la Presidencia</t>
  </si>
  <si>
    <t>135</t>
  </si>
  <si>
    <t>Coordinación de Estrategia Digital Nacional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</si>
  <si>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</si>
  <si>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</si>
  <si>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</si>
  <si>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</si>
  <si>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</si>
  <si>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142</t>
  </si>
  <si>
    <t>Coordinación General de Programas para el Desarrollo</t>
  </si>
  <si>
    <t>Gobernación</t>
  </si>
  <si>
    <t>Secretaría</t>
  </si>
  <si>
    <t>130</t>
  </si>
  <si>
    <t>Unidad General de Asuntos Jurídicos</t>
  </si>
  <si>
    <t>131</t>
  </si>
  <si>
    <t>Dirección General de lo Consultivo y de Contratos y Convenios</t>
  </si>
  <si>
    <t>132</t>
  </si>
  <si>
    <t>Dirección General de lo Contencioso</t>
  </si>
  <si>
    <t>133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</si>
  <si>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</si>
  <si>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</si>
  <si>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</si>
  <si>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</si>
  <si>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</si>
  <si>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216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</si>
  <si>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</si>
  <si>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</si>
  <si>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</si>
  <si>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</si>
  <si>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</si>
  <si>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</si>
  <si>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</si>
  <si>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</si>
  <si>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</si>
  <si>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</si>
  <si>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</si>
  <si>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</si>
  <si>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</si>
  <si>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</si>
  <si>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</si>
  <si>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</si>
  <si>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</si>
  <si>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</si>
  <si>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</si>
  <si>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</si>
  <si>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</si>
  <si>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</si>
  <si>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515</t>
  </si>
  <si>
    <t>Dirección General de Cultura Democrática y Fomento Cívico </t>
  </si>
  <si>
    <t>516</t>
  </si>
  <si>
    <t>Dirección General de Vinculación con Organizaciones de la Sociedad Civil 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</si>
  <si>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</si>
  <si>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</si>
  <si>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</si>
  <si>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</si>
  <si>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</si>
  <si>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</si>
  <si>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</si>
  <si>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</si>
  <si>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</si>
  <si>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</si>
  <si>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</si>
  <si>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Comisión para el Diálogo con los Pueblos Indígenas de México </t>
  </si>
  <si>
    <t>911</t>
  </si>
  <si>
    <t>Unidad para la Defensa de los Derechos Humanos</t>
  </si>
  <si>
    <t>913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</si>
  <si>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</si>
  <si>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</si>
  <si>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</si>
  <si>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</si>
  <si>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</si>
  <si>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</si>
  <si>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</si>
  <si>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</si>
  <si>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</si>
  <si>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</si>
  <si>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</si>
  <si>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</si>
  <si>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</si>
  <si>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</si>
  <si>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Órganos Desconcentrados</t>
  </si>
  <si>
    <t>A00</t>
  </si>
  <si>
    <t>Instituto Nacional para el Federalismo y el Desarrollo Municipal</t>
  </si>
  <si>
    <t>F00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</si>
  <si>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</si>
  <si>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</si>
  <si>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</si>
  <si>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</si>
  <si>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</si>
  <si>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</si>
  <si>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</si>
  <si>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</si>
  <si>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</si>
  <si>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</si>
  <si>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</si>
  <si>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</si>
  <si>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</si>
  <si>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</si>
  <si>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</si>
  <si>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</si>
  <si>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</si>
  <si>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Entidades paraestatales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</si>
  <si>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</si>
  <si>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</si>
  <si>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</si>
  <si>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</si>
  <si>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</si>
  <si>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</si>
  <si>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</si>
  <si>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Dirección General de Comunicación Social</t>
  </si>
  <si>
    <t>Consultoría Jurídica</t>
  </si>
  <si>
    <t>Dirección General del Acervo Histórico Diplomático</t>
  </si>
  <si>
    <t>Dirección General de Asuntos Jurídicos</t>
  </si>
  <si>
    <t>Dirección Ejecutiva de Estrategia y Diplomacia Pública</t>
  </si>
  <si>
    <t>Dirección General de Prospectiva</t>
  </si>
  <si>
    <t>Dirección Ejecutiva de Diplomacia Cultural y Turística</t>
  </si>
  <si>
    <t>141</t>
  </si>
  <si>
    <t xml:space="preserve">Dirección General de Diplomacia Cultural </t>
  </si>
  <si>
    <t>Dirección General de Diplomacia Turística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</si>
  <si>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</si>
  <si>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</si>
  <si>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</si>
  <si>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</si>
  <si>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</si>
  <si>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</si>
  <si>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</si>
  <si>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</si>
  <si>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</si>
  <si>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</si>
  <si>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</si>
  <si>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</si>
  <si>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313</t>
  </si>
  <si>
    <t>Dirección General para América del Sur</t>
  </si>
  <si>
    <t>314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</si>
  <si>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</si>
  <si>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</si>
  <si>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</si>
  <si>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</si>
  <si>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</si>
  <si>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610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</si>
  <si>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</si>
  <si>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</si>
  <si>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</si>
  <si>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</si>
  <si>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</si>
  <si>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</si>
  <si>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</si>
  <si>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</si>
  <si>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</si>
  <si>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</si>
  <si>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</si>
  <si>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</si>
  <si>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</si>
  <si>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</si>
  <si>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</si>
  <si>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</si>
  <si>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</si>
  <si>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</si>
  <si>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</si>
  <si>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</si>
  <si>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</si>
  <si>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</si>
  <si>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Comunicación Social y Vocero</t>
  </si>
  <si>
    <t>Unidad de Coordinación con Entidades Federativas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</si>
  <si>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</si>
  <si>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</si>
  <si>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</si>
  <si>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</si>
  <si>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</si>
  <si>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</si>
  <si>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Política de Ingresos Tributarios</t>
  </si>
  <si>
    <t>Unidad de Legislación Tributaria</t>
  </si>
  <si>
    <t>Unidad de Política de Ingresos no Tributarios y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</si>
  <si>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</si>
  <si>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</si>
  <si>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</si>
  <si>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</si>
  <si>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415</t>
  </si>
  <si>
    <t>Dirección General de Programación y Presupuesto "B"</t>
  </si>
  <si>
    <t>Dirección General de Programación y Presupuesto "A"</t>
  </si>
  <si>
    <t>Unidad Jurídica de Egresos</t>
  </si>
  <si>
    <t>419</t>
  </si>
  <si>
    <t>Unidad de Evaluación del Desempeño</t>
  </si>
  <si>
    <t>Dirección General de Programación y Presupuesto "C"</t>
  </si>
  <si>
    <t>Procuraduría Fiscal de la Federación</t>
  </si>
  <si>
    <t>Subprocuraduría Fiscal Federal de Legislación y Consulta</t>
  </si>
  <si>
    <t>511</t>
  </si>
  <si>
    <t>Subprocuraduría Fiscal Federal de Amparos</t>
  </si>
  <si>
    <t>512</t>
  </si>
  <si>
    <t>Subprocuraduría Fiscal Federal de Asuntos Financieros</t>
  </si>
  <si>
    <t>513</t>
  </si>
  <si>
    <t>Subprocuraduría Fiscal Federal de Investigaciones</t>
  </si>
  <si>
    <t>Tesorería de la Federación</t>
  </si>
  <si>
    <t>Subtesorería de Operación</t>
  </si>
  <si>
    <t>Subtesorería de Planeación Financiera y Administración de la Liquidez</t>
  </si>
  <si>
    <t>701</t>
  </si>
  <si>
    <t>Unidad de Coordinación de Unidades de Administración y Finanzas</t>
  </si>
  <si>
    <t>702</t>
  </si>
  <si>
    <t>Unidad de Planeación e Investigaciones de Mercado</t>
  </si>
  <si>
    <t>703</t>
  </si>
  <si>
    <t>Unidad de Compras y Contrataciones Públicas Consolidadas</t>
  </si>
  <si>
    <t>704</t>
  </si>
  <si>
    <t>Unidad del Política de Contrataciones Públicas</t>
  </si>
  <si>
    <t>705</t>
  </si>
  <si>
    <t>709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</si>
  <si>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</si>
  <si>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</si>
  <si>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</si>
  <si>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</si>
  <si>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</si>
  <si>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</si>
  <si>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</si>
  <si>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</si>
  <si>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</si>
  <si>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</si>
  <si>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</si>
  <si>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</si>
  <si>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B00</t>
  </si>
  <si>
    <t>Comisión Nacional Bancaria y de Valores</t>
  </si>
  <si>
    <t>C00</t>
  </si>
  <si>
    <t>Comisión Nacional de Seguros y Fianzas</t>
  </si>
  <si>
    <t>D00</t>
  </si>
  <si>
    <t>Comisión Nacional del Sistema de Ahorro para el Retiro</t>
  </si>
  <si>
    <t>E00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</si>
  <si>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</si>
  <si>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</si>
  <si>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</si>
  <si>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</si>
  <si>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</si>
  <si>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HAS</t>
  </si>
  <si>
    <t>Fondo Especial de Asistencia Técnica y Garantía para Créditos Agropecuarios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</si>
  <si>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</si>
  <si>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</si>
  <si>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</si>
  <si>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</si>
  <si>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</si>
  <si>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</si>
  <si>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</si>
  <si>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</si>
  <si>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</si>
  <si>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</si>
  <si>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</si>
  <si>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</si>
  <si>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</si>
  <si>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</si>
  <si>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</si>
  <si>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</si>
  <si>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</si>
  <si>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</si>
  <si>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</si>
  <si>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</si>
  <si>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</si>
  <si>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</si>
  <si>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</si>
  <si>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</si>
  <si>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</si>
  <si>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</si>
  <si>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</si>
  <si>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</si>
  <si>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</si>
  <si>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</si>
  <si>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</si>
  <si>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</si>
  <si>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143</t>
  </si>
  <si>
    <t>Dirección General de Materiales de Guerra</t>
  </si>
  <si>
    <t>144</t>
  </si>
  <si>
    <t>Dirección General de Transportes Militares</t>
  </si>
  <si>
    <t>145</t>
  </si>
  <si>
    <t>Cuerpo de Policía Militar</t>
  </si>
  <si>
    <t>146</t>
  </si>
  <si>
    <t>Comandancia del Ejército Mexicano</t>
  </si>
  <si>
    <t>H0C</t>
  </si>
  <si>
    <t>Grupo Aeroportuario, Ferroviario, de Servicios Auxiliares y Conexos, Olmeca-Maya-Mexica, S.A. de C.V.</t>
  </si>
  <si>
    <t>H0M</t>
  </si>
  <si>
    <t>Tren Maya, S.A. de C.V.</t>
  </si>
  <si>
    <t>HZI</t>
  </si>
  <si>
    <t>Aeropuerto Internacional Felipe Ángeles, S.A. de C.V.</t>
  </si>
  <si>
    <t>HZK</t>
  </si>
  <si>
    <t>Aerolínea del Estado Mexicano,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</si>
  <si>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</si>
  <si>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</si>
  <si>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</si>
  <si>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</si>
  <si>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</si>
  <si>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</si>
  <si>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</si>
  <si>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</si>
  <si>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</si>
  <si>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</si>
  <si>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</si>
  <si>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</si>
  <si>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</si>
  <si>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</si>
  <si>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</si>
  <si>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</si>
  <si>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</si>
  <si>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</si>
  <si>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</si>
  <si>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134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</si>
  <si>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</si>
  <si>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</si>
  <si>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</si>
  <si>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</si>
  <si>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</si>
  <si>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</si>
  <si>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</si>
  <si>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</si>
  <si>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</si>
  <si>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</si>
  <si>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</si>
  <si>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</si>
  <si>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</si>
  <si>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</si>
  <si>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</si>
  <si>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</si>
  <si>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</si>
  <si>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</si>
  <si>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</si>
  <si>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</si>
  <si>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</si>
  <si>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</si>
  <si>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</si>
  <si>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</si>
  <si>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</si>
  <si>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</si>
  <si>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</si>
  <si>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</si>
  <si>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</si>
  <si>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</si>
  <si>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</si>
  <si>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312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</si>
  <si>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</si>
  <si>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</si>
  <si>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</si>
  <si>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</si>
  <si>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</si>
  <si>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</si>
  <si>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</si>
  <si>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</si>
  <si>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</si>
  <si>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</si>
  <si>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</si>
  <si>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</si>
  <si>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</si>
  <si>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</si>
  <si>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</si>
  <si>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</si>
  <si>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Repoblamiento Ganadero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</si>
  <si>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</si>
  <si>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</si>
  <si>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</si>
  <si>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</si>
  <si>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</si>
  <si>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</si>
  <si>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</si>
  <si>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</si>
  <si>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</si>
  <si>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</si>
  <si>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</si>
  <si>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</si>
  <si>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</si>
  <si>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</si>
  <si>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</si>
  <si>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</si>
  <si>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</si>
  <si>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</si>
  <si>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</si>
  <si>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</si>
  <si>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</si>
  <si>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</si>
  <si>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</si>
  <si>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Mexicano de Investigación en Pesca y Acuacultura Sustentables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</si>
  <si>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</si>
  <si>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</si>
  <si>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</si>
  <si>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</si>
  <si>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</si>
  <si>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</si>
  <si>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</si>
  <si>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</si>
  <si>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</si>
  <si>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</si>
  <si>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</si>
  <si>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</si>
  <si>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 xml:space="preserve">Subsecretaría de Comunicaciones y Transportes 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</si>
  <si>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</si>
  <si>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</si>
  <si>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</si>
  <si>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</si>
  <si>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</si>
  <si>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</si>
  <si>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</si>
  <si>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de Centros SICT</t>
  </si>
  <si>
    <t>621</t>
  </si>
  <si>
    <t>Centro SICT Aguascalientes</t>
  </si>
  <si>
    <t>622</t>
  </si>
  <si>
    <t>Centro SICT Baja California</t>
  </si>
  <si>
    <t>623</t>
  </si>
  <si>
    <t>Centro SICT Baja California Sur</t>
  </si>
  <si>
    <t>624</t>
  </si>
  <si>
    <t>Centro SICT Campeche</t>
  </si>
  <si>
    <t>625</t>
  </si>
  <si>
    <t>Centro SICT Coahuila</t>
  </si>
  <si>
    <t>626</t>
  </si>
  <si>
    <t>Centro SICT Colima</t>
  </si>
  <si>
    <t>627</t>
  </si>
  <si>
    <t>Centro SICT Chiapas</t>
  </si>
  <si>
    <t>628</t>
  </si>
  <si>
    <t>Centro SICT Chihuahua</t>
  </si>
  <si>
    <t>Centro SICT Durango</t>
  </si>
  <si>
    <t>631</t>
  </si>
  <si>
    <t>Centro SICT Guanajuato</t>
  </si>
  <si>
    <t>632</t>
  </si>
  <si>
    <t>Centro SICT Guerrero</t>
  </si>
  <si>
    <t>633</t>
  </si>
  <si>
    <t>Centro SICT Hidalgo</t>
  </si>
  <si>
    <t>634</t>
  </si>
  <si>
    <t>Centro SICT Jalisco</t>
  </si>
  <si>
    <t>635</t>
  </si>
  <si>
    <t>Centro SICT México</t>
  </si>
  <si>
    <t>636</t>
  </si>
  <si>
    <t>Centro SICT Michoacán</t>
  </si>
  <si>
    <t>637</t>
  </si>
  <si>
    <t>Centro SICT Morelos</t>
  </si>
  <si>
    <t>638</t>
  </si>
  <si>
    <t>Centro SICT Nayarit</t>
  </si>
  <si>
    <t>639</t>
  </si>
  <si>
    <t>Centro SICT Nuevo León</t>
  </si>
  <si>
    <t>Centro SICT Oaxaca</t>
  </si>
  <si>
    <t>641</t>
  </si>
  <si>
    <t>Centro SICT Puebla</t>
  </si>
  <si>
    <t>642</t>
  </si>
  <si>
    <t>Centro SICT Querétaro</t>
  </si>
  <si>
    <t>643</t>
  </si>
  <si>
    <t>Centro SICT Quintana Roo</t>
  </si>
  <si>
    <t>644</t>
  </si>
  <si>
    <t>Centro SICT San Luis Potosí</t>
  </si>
  <si>
    <t>645</t>
  </si>
  <si>
    <t>Centro SICT Sinaloa</t>
  </si>
  <si>
    <t>646</t>
  </si>
  <si>
    <t>Centro SICT Sonora</t>
  </si>
  <si>
    <t>647</t>
  </si>
  <si>
    <t>Centro SICT Tabasco</t>
  </si>
  <si>
    <t>648</t>
  </si>
  <si>
    <t>Centro SICT Tamaulipas</t>
  </si>
  <si>
    <t>649</t>
  </si>
  <si>
    <t>Centro SICT Tlaxcala</t>
  </si>
  <si>
    <t>Centro SICT Veracruz</t>
  </si>
  <si>
    <t>651</t>
  </si>
  <si>
    <t>Centro SICT Yucatán</t>
  </si>
  <si>
    <t>652</t>
  </si>
  <si>
    <t>Centro SICT Zacatecas</t>
  </si>
  <si>
    <t>Dirección General de Recursos Humanos y Organización</t>
  </si>
  <si>
    <t>Dirección General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</si>
  <si>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</si>
  <si>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</si>
  <si>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</si>
  <si>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</si>
  <si>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</si>
  <si>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</si>
  <si>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</si>
  <si>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</si>
  <si>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</si>
  <si>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</si>
  <si>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</si>
  <si>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Financiera para el Bienestar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</si>
  <si>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</si>
  <si>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</si>
  <si>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</si>
  <si>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</si>
  <si>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</si>
  <si>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</si>
  <si>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</si>
  <si>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</si>
  <si>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</si>
  <si>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</si>
  <si>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</si>
  <si>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</si>
  <si>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194</t>
  </si>
  <si>
    <t>Dirección General de Facilitación Comercial y de Comercio Exterior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</si>
  <si>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</si>
  <si>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</si>
  <si>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</si>
  <si>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</si>
  <si>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</si>
  <si>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423</t>
  </si>
  <si>
    <t>Dirección General de Competitividad y Competencia</t>
  </si>
  <si>
    <t>432</t>
  </si>
  <si>
    <t>Dirección General de Contenido Nacional y Fomento en el Sector Energético</t>
  </si>
  <si>
    <t>Unidad de Desarrollo Productivo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</si>
  <si>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</si>
  <si>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</si>
  <si>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</si>
  <si>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</si>
  <si>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514</t>
  </si>
  <si>
    <t>Dirección General de Seguimiento, Administración y Supervisión del Cumplimiento de Tratados Comerciales</t>
  </si>
  <si>
    <t>Dirección General de Acceso a Mercados de Bienes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</si>
  <si>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</si>
  <si>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</si>
  <si>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</si>
  <si>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Unidad de Inteligencia Económica Global</t>
  </si>
  <si>
    <t>531</t>
  </si>
  <si>
    <t>Dirección General de Inversión Extranjera</t>
  </si>
  <si>
    <t>532</t>
  </si>
  <si>
    <t>Dirección General de Coordinación Territorial de Trámites y Servicios de Economía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</si>
  <si>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</si>
  <si>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</si>
  <si>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</si>
  <si>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</si>
  <si>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</si>
  <si>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</si>
  <si>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714</t>
  </si>
  <si>
    <t>Dirección General de Financiamiento y Apoyo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</si>
  <si>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</si>
  <si>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</si>
  <si>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</si>
  <si>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</si>
  <si>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</si>
  <si>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</si>
  <si>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</si>
  <si>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</si>
  <si>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</si>
  <si>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</si>
  <si>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</si>
  <si>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</si>
  <si>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</si>
  <si>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</si>
  <si>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</si>
  <si>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</si>
  <si>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</si>
  <si>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</si>
  <si>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</si>
  <si>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</si>
  <si>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</si>
  <si>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</si>
  <si>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</si>
  <si>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</si>
  <si>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</si>
  <si>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</si>
  <si>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</si>
  <si>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</si>
  <si>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</si>
  <si>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</si>
  <si>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</si>
  <si>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</si>
  <si>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</si>
  <si>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417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</si>
  <si>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</si>
  <si>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</si>
  <si>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</si>
  <si>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</si>
  <si>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</si>
  <si>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</si>
  <si>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</si>
  <si>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</si>
  <si>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</si>
  <si>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</si>
  <si>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</si>
  <si>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</si>
  <si>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</si>
  <si>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</si>
  <si>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</si>
  <si>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</si>
  <si>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</si>
  <si>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</si>
  <si>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</si>
  <si>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</si>
  <si>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</si>
  <si>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</si>
  <si>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</si>
  <si>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</si>
  <si>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</si>
  <si>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</si>
  <si>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</si>
  <si>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</si>
  <si>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</si>
  <si>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</si>
  <si>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</si>
  <si>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</si>
  <si>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</si>
  <si>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</si>
  <si>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</si>
  <si>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</si>
  <si>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</si>
  <si>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</si>
  <si>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</si>
  <si>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</si>
  <si>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</si>
  <si>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</si>
  <si>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</si>
  <si>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</si>
  <si>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</si>
  <si>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</si>
  <si>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</si>
  <si>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</si>
  <si>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</si>
  <si>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</si>
  <si>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L8G</t>
  </si>
  <si>
    <t>Educal, S.A. de C.V.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</si>
  <si>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</si>
  <si>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</si>
  <si>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</si>
  <si>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</si>
  <si>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</si>
  <si>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</si>
  <si>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</si>
  <si>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</si>
  <si>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</si>
  <si>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</si>
  <si>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</si>
  <si>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</si>
  <si>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</si>
  <si>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</si>
  <si>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</si>
  <si>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</si>
  <si>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</si>
  <si>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</si>
  <si>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</si>
  <si>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</si>
  <si>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</si>
  <si>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</si>
  <si>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</si>
  <si>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</si>
  <si>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</si>
  <si>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</si>
  <si>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</si>
  <si>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</si>
  <si>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</si>
  <si>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</si>
  <si>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</si>
  <si>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</si>
  <si>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</si>
  <si>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</si>
  <si>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</si>
  <si>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</si>
  <si>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</si>
  <si>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</si>
  <si>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</si>
  <si>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</si>
  <si>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</si>
  <si>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</si>
  <si>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</si>
  <si>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</si>
  <si>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</si>
  <si>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Y00</t>
  </si>
  <si>
    <t>Comisión Nacional de Salud Mental y Adicciones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</si>
  <si>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</si>
  <si>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</si>
  <si>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</si>
  <si>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</si>
  <si>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</si>
  <si>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</si>
  <si>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</si>
  <si>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</si>
  <si>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</si>
  <si>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</si>
  <si>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</si>
  <si>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</si>
  <si>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</si>
  <si>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</si>
  <si>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</si>
  <si>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</si>
  <si>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</si>
  <si>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</si>
  <si>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</si>
  <si>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</si>
  <si>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</si>
  <si>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</si>
  <si>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</si>
  <si>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</si>
  <si>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</si>
  <si>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</si>
  <si>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</si>
  <si>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</si>
  <si>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</si>
  <si>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</si>
  <si>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</si>
  <si>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</si>
  <si>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</si>
  <si>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</si>
  <si>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</si>
  <si>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</si>
  <si>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</si>
  <si>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</si>
  <si>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</si>
  <si>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</si>
  <si>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</si>
  <si>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</si>
  <si>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</si>
  <si>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</si>
  <si>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</si>
  <si>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</si>
  <si>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</si>
  <si>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</si>
  <si>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</si>
  <si>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</si>
  <si>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</si>
  <si>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</si>
  <si>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</si>
  <si>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</si>
  <si>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</si>
  <si>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</si>
  <si>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</si>
  <si>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</si>
  <si>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</si>
  <si>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Policía Naval</t>
  </si>
  <si>
    <t>Unidad de Investigación y Desarrollo Tecnológico</t>
  </si>
  <si>
    <t>Unidad Naval de Protección Civil</t>
  </si>
  <si>
    <t>Subsecretaría</t>
  </si>
  <si>
    <t>Dirección General de Construcciones Navales</t>
  </si>
  <si>
    <t>Dirección General de Servicios Generales e Hidrográficos</t>
  </si>
  <si>
    <t>Unidad de la Gubernatura del Archipiélago Islas Marías</t>
  </si>
  <si>
    <t>Unidad de Capitanías de Puerto y Asuntos Marítimos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</si>
  <si>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</si>
  <si>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</si>
  <si>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</si>
  <si>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</si>
  <si>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</si>
  <si>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</si>
  <si>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</si>
  <si>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AYH</t>
  </si>
  <si>
    <t>Corredor Interoceánico del Istmo de Tehuantepec</t>
  </si>
  <si>
    <t>J2P</t>
  </si>
  <si>
    <t>Administración del Sistema Portuario Nacional Dos Bocas, S.A. de C.V.</t>
  </si>
  <si>
    <t>J3C</t>
  </si>
  <si>
    <t>Administración del Sistema Portuario Nacional Puerto Chiapas,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</si>
  <si>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</si>
  <si>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</si>
  <si>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</si>
  <si>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</si>
  <si>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</si>
  <si>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</si>
  <si>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</si>
  <si>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</si>
  <si>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</si>
  <si>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</si>
  <si>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</si>
  <si>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</si>
  <si>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</si>
  <si>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</si>
  <si>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</si>
  <si>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</si>
  <si>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</si>
  <si>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</si>
  <si>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</si>
  <si>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</si>
  <si>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</si>
  <si>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</si>
  <si>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</si>
  <si>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</si>
  <si>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</si>
  <si>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</si>
  <si>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</si>
  <si>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</si>
  <si>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</si>
  <si>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</si>
  <si>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</si>
  <si>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</si>
  <si>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</si>
  <si>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</si>
  <si>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</si>
  <si>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</si>
  <si>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</si>
  <si>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</si>
  <si>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</si>
  <si>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</si>
  <si>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</si>
  <si>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</si>
  <si>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</si>
  <si>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</si>
  <si>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</si>
  <si>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</si>
  <si>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</si>
  <si>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</si>
  <si>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</si>
  <si>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</si>
  <si>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</si>
  <si>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</si>
  <si>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</si>
  <si>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</si>
  <si>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</si>
  <si>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</si>
  <si>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</si>
  <si>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</si>
  <si>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</si>
  <si>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</si>
  <si>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</si>
  <si>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</si>
  <si>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</si>
  <si>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</si>
  <si>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</si>
  <si>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</si>
  <si>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</si>
  <si>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</si>
  <si>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</si>
  <si>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</si>
  <si>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</si>
  <si>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Oficina de Representación Federal del Trabajo en Tlaxcala</t>
  </si>
  <si>
    <t>258</t>
  </si>
  <si>
    <t>Oficina de Representación Federal del Trabajo en Veracruz</t>
  </si>
  <si>
    <t>Oficina de Representación Federal del Trabajo en Yucatán</t>
  </si>
  <si>
    <t>Oficina de Representación Federal del Trabajo en Zacatecas</t>
  </si>
  <si>
    <t>Oficina de Representación Federal del Trabajo en la Ciudad de México</t>
  </si>
  <si>
    <t>Subsecretaría de Empleo y Productividad Laboral</t>
  </si>
  <si>
    <t>Unidad del Servicio Nacional de Empleo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</si>
  <si>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</si>
  <si>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</si>
  <si>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</si>
  <si>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</si>
  <si>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</si>
  <si>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</si>
  <si>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VUY</t>
  </si>
  <si>
    <t>Instituto Mexicano de la Juventud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</si>
  <si>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</si>
  <si>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</si>
  <si>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</si>
  <si>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</si>
  <si>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</si>
  <si>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</si>
  <si>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</si>
  <si>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</si>
  <si>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</si>
  <si>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</si>
  <si>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</si>
  <si>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</si>
  <si>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</si>
  <si>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</si>
  <si>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</si>
  <si>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</si>
  <si>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</si>
  <si>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</si>
  <si>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</si>
  <si>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</si>
  <si>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</si>
  <si>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</si>
  <si>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</si>
  <si>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</si>
  <si>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</si>
  <si>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</si>
  <si>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</si>
  <si>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</si>
  <si>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</si>
  <si>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</si>
  <si>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</si>
  <si>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</si>
  <si>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</si>
  <si>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</si>
  <si>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</si>
  <si>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</si>
  <si>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</si>
  <si>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</si>
  <si>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</si>
  <si>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</si>
  <si>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</si>
  <si>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</si>
  <si>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</si>
  <si>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</si>
  <si>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</si>
  <si>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</si>
  <si>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</si>
  <si>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</si>
  <si>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</si>
  <si>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</si>
  <si>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</si>
  <si>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</si>
  <si>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</si>
  <si>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</si>
  <si>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</si>
  <si>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</si>
  <si>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</si>
  <si>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</si>
  <si>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</si>
  <si>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</si>
  <si>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</si>
  <si>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</si>
  <si>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</si>
  <si>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</si>
  <si>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</si>
  <si>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</si>
  <si>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</si>
  <si>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</si>
  <si>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</si>
  <si>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</si>
  <si>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</si>
  <si>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</si>
  <si>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</si>
  <si>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</si>
  <si>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</si>
  <si>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</si>
  <si>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</si>
  <si>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</si>
  <si>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</si>
  <si>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</si>
  <si>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</si>
  <si>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</si>
  <si>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</si>
  <si>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</si>
  <si>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</si>
  <si>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</si>
  <si>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</si>
  <si>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</si>
  <si>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</si>
  <si>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</si>
  <si>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</si>
  <si>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</si>
  <si>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</si>
  <si>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</si>
  <si>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</si>
  <si>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</si>
  <si>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</si>
  <si>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</si>
  <si>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T0U</t>
  </si>
  <si>
    <t>Litio para México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</si>
  <si>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</si>
  <si>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</si>
  <si>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</si>
  <si>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</si>
  <si>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</si>
  <si>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</si>
  <si>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</si>
  <si>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</si>
  <si>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</si>
  <si>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</si>
  <si>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</si>
  <si>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</si>
  <si>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</si>
  <si>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</si>
  <si>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</si>
  <si>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</si>
  <si>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</si>
  <si>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</si>
  <si>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</si>
  <si>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</si>
  <si>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</si>
  <si>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</si>
  <si>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</si>
  <si>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</si>
  <si>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</si>
  <si>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</si>
  <si>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</si>
  <si>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</si>
  <si>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</si>
  <si>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</si>
  <si>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</si>
  <si>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</si>
  <si>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</si>
  <si>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</si>
  <si>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</si>
  <si>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</si>
  <si>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</si>
  <si>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Unidad para la Atención de Grupos Prioritarios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</si>
  <si>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</si>
  <si>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</si>
  <si>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</si>
  <si>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</si>
  <si>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</si>
  <si>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</si>
  <si>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</si>
  <si>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</si>
  <si>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</si>
  <si>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</si>
  <si>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</si>
  <si>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Recursos Materiales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</si>
  <si>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</si>
  <si>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</si>
  <si>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</si>
  <si>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</si>
  <si>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</si>
  <si>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</si>
  <si>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</si>
  <si>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</si>
  <si>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</si>
  <si>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</si>
  <si>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</si>
  <si>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</si>
  <si>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</si>
  <si>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</si>
  <si>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</si>
  <si>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</si>
  <si>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</si>
  <si>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</si>
  <si>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</si>
  <si>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</si>
  <si>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</si>
  <si>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</si>
  <si>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</si>
  <si>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</si>
  <si>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</si>
  <si>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</si>
  <si>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</si>
  <si>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</si>
  <si>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</si>
  <si>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</si>
  <si>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</si>
  <si>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</si>
  <si>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</si>
  <si>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</si>
  <si>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</si>
  <si>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</si>
  <si>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</si>
  <si>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</si>
  <si>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Órgano Interno de Control de la Secretaría</t>
  </si>
  <si>
    <t>Coordinación General de Órganos de Vigilancia y Control</t>
  </si>
  <si>
    <t>Unidad de Políticas Anticorrupción</t>
  </si>
  <si>
    <t>Coordinación General de Vinculación con la Sociedad</t>
  </si>
  <si>
    <t>Coordinación General de Fiscalización</t>
  </si>
  <si>
    <t>Unidad de Auditoría a Contrataciones Públicas</t>
  </si>
  <si>
    <t>Unidad de Control, Evaluación y Mejora de la Gestión Pública</t>
  </si>
  <si>
    <t>Unidad de Auditoría Gubernamental</t>
  </si>
  <si>
    <t>Unidad de Planeación y Fiscalización del Patrimonio Público Federal</t>
  </si>
  <si>
    <t>Coordinación General de Combate a la Impunidad</t>
  </si>
  <si>
    <t>Unidad de Política de Recursos Humanos de la Administración Pública Federal </t>
  </si>
  <si>
    <t>Unidad de Ética Pública y Prevención de Conflictos de Intereses</t>
  </si>
  <si>
    <t>Unidad Substanciadora y Resolutora</t>
  </si>
  <si>
    <t>Unidad Investigadora</t>
  </si>
  <si>
    <t>Coordinación General de Gobierno Eficaz y Probidad</t>
  </si>
  <si>
    <t>Unidad de Control y Mejora de la Administración Pública Federal</t>
  </si>
  <si>
    <t>Unidad de Política de Recursos Humanos de la Administración Pública Federal</t>
  </si>
  <si>
    <t>Dirección General de Tecnologías de Información</t>
  </si>
  <si>
    <t>Coordinación General de Gobierno de Órganos de Control y Vigilancia</t>
  </si>
  <si>
    <t>601</t>
  </si>
  <si>
    <t>Órgano Especializado en Fiscalización</t>
  </si>
  <si>
    <t>602</t>
  </si>
  <si>
    <t>Órgano Especializado en Control Interno</t>
  </si>
  <si>
    <t>603</t>
  </si>
  <si>
    <t>Órgano Especializado en Contrataciones Públicas</t>
  </si>
  <si>
    <t>604</t>
  </si>
  <si>
    <t>Órgano Especializado en Quejas, Denuncias e Investigaciones</t>
  </si>
  <si>
    <t>605</t>
  </si>
  <si>
    <t>Órgano Especializado en Responsabilidades</t>
  </si>
  <si>
    <t>Subsecretaría de la Función Pública</t>
  </si>
  <si>
    <t>Unidad del Sistema Electrónico de Contrataciones Públicas</t>
  </si>
  <si>
    <t>Unidad de Gobierno de las Unidades de Administración y Finanzas</t>
  </si>
  <si>
    <t>Unidad de Normatividad de Contrataciones Públicas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</si>
  <si>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</si>
  <si>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</si>
  <si>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</si>
  <si>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</si>
  <si>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</si>
  <si>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</si>
  <si>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</si>
  <si>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</si>
  <si>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</si>
  <si>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</si>
  <si>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</si>
  <si>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</si>
  <si>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</si>
  <si>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</si>
  <si>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</si>
  <si>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</si>
  <si>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</si>
  <si>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</si>
  <si>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</si>
  <si>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163</t>
  </si>
  <si>
    <t>Dirección General de Vinculación, Innovación y Normativa en Protección Civil</t>
  </si>
  <si>
    <t>Unidad de Planeación y Evaluación Institucional</t>
  </si>
  <si>
    <t>Dirección General de Planeación y Prospectiva</t>
  </si>
  <si>
    <t>Dirección General de Integración y Evaluación Institucional</t>
  </si>
  <si>
    <t>Unidad de Políticas y Estrategias para la Construcción de Paz con Entidades Federativas y Regiones</t>
  </si>
  <si>
    <t>181</t>
  </si>
  <si>
    <t>Dirección General de Coordinación con Entidades Federativas Zona 1</t>
  </si>
  <si>
    <t>182</t>
  </si>
  <si>
    <t>Dirección General de Coordinación con Entidades Federativas Zona 2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</si>
  <si>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</si>
  <si>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</si>
  <si>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</si>
  <si>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</si>
  <si>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</si>
  <si>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</si>
  <si>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</si>
  <si>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</si>
  <si>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</si>
  <si>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Servicio de Protección Federal</t>
  </si>
  <si>
    <t>Coordinación Nacional Antisecuestro y Delitos de Alto Impacto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</si>
  <si>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</si>
  <si>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</si>
  <si>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</si>
  <si>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</si>
  <si>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</si>
  <si>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</si>
  <si>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</si>
  <si>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</si>
  <si>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</si>
  <si>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Humanidades, Ciencias, Tecnologías e Innovación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</si>
  <si>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</si>
  <si>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</si>
  <si>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</si>
  <si>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</si>
  <si>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</si>
  <si>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</si>
  <si>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</si>
  <si>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</si>
  <si>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</si>
  <si>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</si>
  <si>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</si>
  <si>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</si>
  <si>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</si>
  <si>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</si>
  <si>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</si>
  <si>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</si>
  <si>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</si>
  <si>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</si>
  <si>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</si>
  <si>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</si>
  <si>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</si>
  <si>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</si>
  <si>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</si>
  <si>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</si>
  <si>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</si>
  <si>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Consejo Nacional de Humanidades, Ciencias y Tecnologías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</si>
  <si>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</si>
  <si>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</si>
  <si>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</si>
  <si>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</si>
  <si>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</si>
  <si>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</si>
  <si>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</si>
  <si>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</si>
  <si>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</si>
  <si>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</si>
  <si>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</si>
  <si>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</si>
  <si>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</si>
  <si>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</si>
  <si>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</si>
  <si>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</si>
  <si>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</si>
  <si>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</si>
  <si>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</si>
  <si>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</si>
  <si>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</si>
  <si>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</si>
  <si>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</si>
  <si>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</si>
  <si>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</si>
  <si>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</si>
  <si>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</si>
  <si>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</si>
  <si>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</si>
  <si>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</si>
  <si>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</si>
  <si>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</si>
  <si>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</si>
  <si>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</si>
  <si>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</si>
  <si>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</si>
  <si>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</si>
  <si>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</si>
  <si>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</si>
  <si>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</si>
  <si>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</si>
  <si>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</si>
  <si>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</si>
  <si>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</si>
  <si>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</si>
  <si>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</si>
  <si>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</si>
  <si>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</si>
  <si>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</si>
  <si>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</si>
  <si>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</si>
  <si>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</si>
  <si>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AYO</t>
  </si>
  <si>
    <t>Servicios de Salud del Instituto Mexicano del Seguro Social para el Bienestar (IMSS-BIENESTAR)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</si>
  <si>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</si>
  <si>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</si>
  <si>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</si>
  <si>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</si>
  <si>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</si>
  <si>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</si>
  <si>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</si>
  <si>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</si>
  <si>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</si>
  <si>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</si>
  <si>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</si>
  <si>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</si>
  <si>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</si>
  <si>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</si>
  <si>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</si>
  <si>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</si>
  <si>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</si>
  <si>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Culturas Populares, Indígenas y Urbanas </t>
  </si>
  <si>
    <t>Dirección General de Sitios y Monumentos del Patrimonio Cultural </t>
  </si>
  <si>
    <t>Dirección General de Administración 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</si>
  <si>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</si>
  <si>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</si>
  <si>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</si>
  <si>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</si>
  <si>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</si>
  <si>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</si>
  <si>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</si>
  <si>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</si>
  <si>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</si>
  <si>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</si>
  <si>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</si>
  <si>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</si>
  <si>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</si>
  <si>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</si>
  <si>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</si>
  <si>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</si>
  <si>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</si>
  <si>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</si>
  <si>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</si>
  <si>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</si>
  <si>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</si>
  <si>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</si>
  <si>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</si>
  <si>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</si>
  <si>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</si>
  <si>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</si>
  <si>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</si>
  <si>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</si>
  <si>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</si>
  <si>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</si>
  <si>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</si>
  <si>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</si>
  <si>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</si>
  <si>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</si>
  <si>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</si>
  <si>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</si>
  <si>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</si>
  <si>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</si>
  <si>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</si>
  <si>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</si>
  <si>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</si>
  <si>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</si>
  <si>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No Programable</t>
  </si>
  <si>
    <t>Ramos Generales (Gasto No Programable)</t>
  </si>
  <si>
    <t>Deuda Pública</t>
  </si>
  <si>
    <t>Participaciones a Entidades Federativas y Municipios</t>
  </si>
  <si>
    <t>Adeudos de Ejercicios Fiscales Anteriores</t>
  </si>
  <si>
    <t>Erogaciones para los Programas de Apoyo a Ahorradores y Deudores de la Banca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</si>
  <si>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</si>
  <si>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</si>
  <si>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</si>
  <si>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</si>
  <si>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</si>
  <si>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</si>
  <si>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</si>
  <si>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</si>
  <si>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</si>
  <si>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</si>
  <si>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</si>
  <si>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</si>
  <si>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</si>
  <si>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</si>
  <si>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</si>
  <si>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</si>
  <si>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</si>
  <si>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</si>
  <si>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</si>
  <si>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</si>
  <si>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</si>
  <si>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</si>
  <si>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</si>
  <si>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</si>
  <si>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</si>
  <si>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</si>
  <si>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</si>
  <si>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</si>
  <si>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</si>
  <si>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</si>
  <si>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</si>
  <si>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</si>
  <si>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</si>
  <si>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</si>
  <si>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las niñas, niños y adolescentes y las familias.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</si>
  <si>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</si>
  <si>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</si>
  <si>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</si>
  <si>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</si>
  <si>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</si>
  <si>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</si>
  <si>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</si>
  <si>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</si>
  <si>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</si>
  <si>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</si>
  <si>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</si>
  <si>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</si>
  <si>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</si>
  <si>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</si>
  <si>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</si>
  <si>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</si>
  <si>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</si>
  <si>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</si>
  <si>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</si>
  <si>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</si>
  <si>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</si>
  <si>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</si>
  <si>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</si>
  <si>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personas jóvenes y mayores.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</si>
  <si>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</si>
  <si>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</si>
  <si>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</si>
  <si>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</si>
  <si>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</si>
  <si>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</si>
  <si>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</si>
  <si>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Establecer y dirigir la estrategia institucional, a través de la planeación, observancia, promoción, estudio y divulgación de los Derechos Humanos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</si>
  <si>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</si>
  <si>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</si>
  <si>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</si>
  <si>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</si>
  <si>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</si>
  <si>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</si>
  <si>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</si>
  <si>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</si>
  <si>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E001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</si>
  <si>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</si>
  <si>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</si>
  <si>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</si>
  <si>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</si>
  <si>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</si>
  <si>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</si>
  <si>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</si>
  <si>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</si>
  <si>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</si>
  <si>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</si>
  <si>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</si>
  <si>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</si>
  <si>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</si>
  <si>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</si>
  <si>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K025</t>
  </si>
  <si>
    <t>Proyectos de inmuebles (oficinas administrativas)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</si>
  <si>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</si>
  <si>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</si>
  <si>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</si>
  <si>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</si>
  <si>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</si>
  <si>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</si>
  <si>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</si>
  <si>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</si>
  <si>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</si>
  <si>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</si>
  <si>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</si>
  <si>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</si>
  <si>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</si>
  <si>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</si>
  <si>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</si>
  <si>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</si>
  <si>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</si>
  <si>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P004</t>
  </si>
  <si>
    <t>Censo de Población y Vivienda</t>
  </si>
  <si>
    <t>P005</t>
  </si>
  <si>
    <t>Censos Económicos</t>
  </si>
  <si>
    <t>Impartición de Justicia Fiscal y Administrativa</t>
  </si>
  <si>
    <t>Asesoría, coordinación, difusión y apoyo técnico de las actividades del Presidente de la República</t>
  </si>
  <si>
    <t>P003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</si>
  <si>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</si>
  <si>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</si>
  <si>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</si>
  <si>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</si>
  <si>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</si>
  <si>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U008</t>
  </si>
  <si>
    <t>Subsidios para las acciones de búsqueda de Personas Desaparecidas y No Localizadas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</si>
  <si>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</si>
  <si>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</si>
  <si>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</si>
  <si>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</si>
  <si>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</si>
  <si>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</si>
  <si>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</si>
  <si>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</si>
  <si>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</si>
  <si>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</si>
  <si>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</si>
  <si>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</si>
  <si>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</si>
  <si>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</si>
  <si>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</si>
  <si>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</si>
  <si>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</si>
  <si>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</si>
  <si>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</si>
  <si>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</si>
  <si>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</si>
  <si>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</si>
  <si>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</si>
  <si>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</si>
  <si>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</si>
  <si>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</si>
  <si>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</si>
  <si>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</si>
  <si>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</si>
  <si>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</si>
  <si>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</si>
  <si>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</si>
  <si>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</si>
  <si>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</si>
  <si>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</si>
  <si>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</si>
  <si>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</si>
  <si>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</si>
  <si>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</si>
  <si>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</si>
  <si>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</si>
  <si>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</si>
  <si>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</si>
  <si>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</si>
  <si>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</si>
  <si>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F034</t>
  </si>
  <si>
    <t>Operación de crédito y garantías al sector rural y pesquero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</si>
  <si>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</si>
  <si>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</si>
  <si>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</si>
  <si>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</si>
  <si>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</si>
  <si>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</si>
  <si>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</si>
  <si>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</si>
  <si>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</si>
  <si>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</si>
  <si>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</si>
  <si>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Regulación del proceso de compras y contrataciones</t>
  </si>
  <si>
    <t>K024</t>
  </si>
  <si>
    <t>Otros proyectos de infraestructura gubernamental</t>
  </si>
  <si>
    <t>K028</t>
  </si>
  <si>
    <t>Estudios de preinversión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</si>
  <si>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</si>
  <si>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</si>
  <si>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</si>
  <si>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</si>
  <si>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Diseño y conducción de la política operativa de las Unidades de Administración y Finanzas</t>
  </si>
  <si>
    <t>R021</t>
  </si>
  <si>
    <t>Administración del Fondo de Pensiones</t>
  </si>
  <si>
    <t>R023</t>
  </si>
  <si>
    <t>Previsiones para proyectos culturales en la Ciudad de Veracruz</t>
  </si>
  <si>
    <t>O007</t>
  </si>
  <si>
    <t>Optimización de los inmuebles federales y valuación de los bienes nacionales</t>
  </si>
  <si>
    <t>Obligaciones de Gobierno Federal</t>
  </si>
  <si>
    <t>Z001</t>
  </si>
  <si>
    <t>Aportaciones al Fondo de Pensiones para el Bienestar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</si>
  <si>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</si>
  <si>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</si>
  <si>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</si>
  <si>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</si>
  <si>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</si>
  <si>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</si>
  <si>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</si>
  <si>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</si>
  <si>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</si>
  <si>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</si>
  <si>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</si>
  <si>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</si>
  <si>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</si>
  <si>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</si>
  <si>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</si>
  <si>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</si>
  <si>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</si>
  <si>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</si>
  <si>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</si>
  <si>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</si>
  <si>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</si>
  <si>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</si>
  <si>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</si>
  <si>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</si>
  <si>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</si>
  <si>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</si>
  <si>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</si>
  <si>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</si>
  <si>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</si>
  <si>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</si>
  <si>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A900</t>
  </si>
  <si>
    <t>Programa de igualdad entre mujeres y hombres SDN</t>
  </si>
  <si>
    <t>Administración de la Infraestructura Aeroportuaria en Santa Lucía, Edo. Méx.</t>
  </si>
  <si>
    <t>Prestación de Servicios Públicos de Transporte Masivo de Personas y Carga Tren Maya</t>
  </si>
  <si>
    <t>Dirigir la Aerolínea del Estado Mexicano</t>
  </si>
  <si>
    <t>Dirigir la infraestructura aeroportuaria, ferroviaria y de servicios auxiliares</t>
  </si>
  <si>
    <t>K014</t>
  </si>
  <si>
    <t>Otros proyectos de infraestructura social</t>
  </si>
  <si>
    <t>K019</t>
  </si>
  <si>
    <t>Proyectos de infraestructura gubernamental de seguridad nacional</t>
  </si>
  <si>
    <t>K041</t>
  </si>
  <si>
    <t>Proyectos de Transporte Masivo de Pasajeros</t>
  </si>
  <si>
    <t>R016</t>
  </si>
  <si>
    <t>Programa de Becas para los hijos del Personal de las Fuerzas Armadas en activo</t>
  </si>
  <si>
    <t>R018</t>
  </si>
  <si>
    <t>Fideicomiso de apoyo a deudos de militares fallecidos o a militares que hayan adquirido una incapacidad en 1/a. categoría en actos del servicio considerados de alto riesgo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</si>
  <si>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</si>
  <si>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</si>
  <si>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</si>
  <si>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</si>
  <si>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</si>
  <si>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</si>
  <si>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</si>
  <si>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</si>
  <si>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</si>
  <si>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</si>
  <si>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</si>
  <si>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</si>
  <si>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</si>
  <si>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</si>
  <si>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</si>
  <si>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</si>
  <si>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</si>
  <si>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</si>
  <si>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</si>
  <si>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Diseño y Aplicación de la Política Agropecuaria</t>
  </si>
  <si>
    <t>U004</t>
  </si>
  <si>
    <t>Mejora en la conectividad municipal a través de caminos rurales y carreteras alimentadoras</t>
  </si>
  <si>
    <t>U005</t>
  </si>
  <si>
    <t>Conectividad para el Bienestar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</si>
  <si>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</si>
  <si>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</si>
  <si>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</si>
  <si>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</si>
  <si>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</si>
  <si>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</si>
  <si>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</si>
  <si>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</si>
  <si>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</si>
  <si>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</si>
  <si>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</si>
  <si>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</si>
  <si>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</si>
  <si>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</si>
  <si>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</si>
  <si>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</si>
  <si>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</si>
  <si>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</si>
  <si>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</si>
  <si>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</si>
  <si>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</si>
  <si>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</si>
  <si>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</si>
  <si>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</si>
  <si>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</si>
  <si>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</si>
  <si>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</si>
  <si>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</si>
  <si>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</si>
  <si>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</si>
  <si>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</si>
  <si>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</si>
  <si>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</si>
  <si>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</si>
  <si>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</si>
  <si>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</si>
  <si>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</si>
  <si>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</si>
  <si>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</si>
  <si>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R026</t>
  </si>
  <si>
    <t>Provisiones para el desarrollo, modernización y rehabilitación de infraestructura de Comunicaciones y Transportes</t>
  </si>
  <si>
    <t>R027</t>
  </si>
  <si>
    <t>Fortalecimiento para el Desarrollo de la Infraestructura estatal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</si>
  <si>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</si>
  <si>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</si>
  <si>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</si>
  <si>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</si>
  <si>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</si>
  <si>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</si>
  <si>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</si>
  <si>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</si>
  <si>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</si>
  <si>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</si>
  <si>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</si>
  <si>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</si>
  <si>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</si>
  <si>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</si>
  <si>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</si>
  <si>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</si>
  <si>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</si>
  <si>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</si>
  <si>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</si>
  <si>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</si>
  <si>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</si>
  <si>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</si>
  <si>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</si>
  <si>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</si>
  <si>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</si>
  <si>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</si>
  <si>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</si>
  <si>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</si>
  <si>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</si>
  <si>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</si>
  <si>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</si>
  <si>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</si>
  <si>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</si>
  <si>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S300</t>
  </si>
  <si>
    <t>Fortalecimiento a la Excelencia Educativa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</si>
  <si>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</si>
  <si>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</si>
  <si>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</si>
  <si>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</si>
  <si>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</si>
  <si>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</si>
  <si>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U079</t>
  </si>
  <si>
    <t>Expansión de la Educación Media Superior y Superior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</si>
  <si>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</si>
  <si>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</si>
  <si>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</si>
  <si>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</si>
  <si>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</si>
  <si>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</si>
  <si>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</si>
  <si>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</si>
  <si>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</si>
  <si>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</si>
  <si>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</si>
  <si>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</si>
  <si>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</si>
  <si>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</si>
  <si>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</si>
  <si>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</si>
  <si>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</si>
  <si>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</si>
  <si>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</si>
  <si>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</si>
  <si>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</si>
  <si>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</si>
  <si>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</si>
  <si>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</si>
  <si>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</si>
  <si>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</si>
  <si>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</si>
  <si>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</si>
  <si>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K009</t>
  </si>
  <si>
    <t>Proyectos de infraestructura social del sector educativo</t>
  </si>
  <si>
    <t>Diseño de la Política Educativa</t>
  </si>
  <si>
    <t>S039</t>
  </si>
  <si>
    <t>Programa de Atención a Personas con Discapacidad</t>
  </si>
  <si>
    <t>S200</t>
  </si>
  <si>
    <t>Fortalecimiento a la atención médica</t>
  </si>
  <si>
    <t>S281</t>
  </si>
  <si>
    <t>Programa Nacional de Reconstrucción</t>
  </si>
  <si>
    <t>Prevención y Control de Sobrepeso, Obesidad y Diabetes</t>
  </si>
  <si>
    <t>U009</t>
  </si>
  <si>
    <t>Vigilancia epidemiológica</t>
  </si>
  <si>
    <t>Fortalecimiento de los Servicios Estatales de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</si>
  <si>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</si>
  <si>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</si>
  <si>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</si>
  <si>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</si>
  <si>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</si>
  <si>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</si>
  <si>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</si>
  <si>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</si>
  <si>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</si>
  <si>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</si>
  <si>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</si>
  <si>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</si>
  <si>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</si>
  <si>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</si>
  <si>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</si>
  <si>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</si>
  <si>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</si>
  <si>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</si>
  <si>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</si>
  <si>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</si>
  <si>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</si>
  <si>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</si>
  <si>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</si>
  <si>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A005</t>
  </si>
  <si>
    <t>Fortalecimiento de las capacidades para la reconstrucción, atención de emergencias y prevención de desastres naturales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</si>
  <si>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</si>
  <si>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</si>
  <si>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</si>
  <si>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</si>
  <si>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</si>
  <si>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</si>
  <si>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</si>
  <si>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</si>
  <si>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Adquisición, contratación y desarrollo de programas para impulsar el turismo de bajo impacto ambiental</t>
  </si>
  <si>
    <t>Operación y conservación de infraestructura ferroviaria</t>
  </si>
  <si>
    <t>F036</t>
  </si>
  <si>
    <t>Fomento y Promoción para el desarrollo del Corredor Interoceánico del Istmo de Tehuantepec</t>
  </si>
  <si>
    <t>K004</t>
  </si>
  <si>
    <t>Proyectos de construcción de puertos</t>
  </si>
  <si>
    <t>K012</t>
  </si>
  <si>
    <t>Proyectos de infraestructura social de asistencia y seguridad social</t>
  </si>
  <si>
    <t>Estudios de Preinversión.</t>
  </si>
  <si>
    <t> Proyectos ferroviarios para transporte de carga y pasajeros</t>
  </si>
  <si>
    <t>Planeación, diseño, ejecución y evaluación del Corredor Interoceánico del Istmo de Tehuantepec</t>
  </si>
  <si>
    <t>Previsión para el Fortalecimiento de Infraestructura Naval y Militar</t>
  </si>
  <si>
    <t>Provisiones para el desarrollo regional del Istmo de Tehuantepec    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</si>
  <si>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</si>
  <si>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</si>
  <si>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</si>
  <si>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</si>
  <si>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</si>
  <si>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</si>
  <si>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</si>
  <si>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</si>
  <si>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</si>
  <si>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</si>
  <si>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</si>
  <si>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</si>
  <si>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</si>
  <si>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</si>
  <si>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Articulación de Políticas Integrales de Juventud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</si>
  <si>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</si>
  <si>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</si>
  <si>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</si>
  <si>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</si>
  <si>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</si>
  <si>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</si>
  <si>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</si>
  <si>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</si>
  <si>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U001</t>
  </si>
  <si>
    <t>Regularización y Registro de Actos Jurídicos Agrarios</t>
  </si>
  <si>
    <t>U003</t>
  </si>
  <si>
    <t>Programa de modernización de los registros públicos de la propiedad y catastros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</si>
  <si>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</si>
  <si>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</si>
  <si>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</si>
  <si>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</si>
  <si>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</si>
  <si>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</si>
  <si>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</si>
  <si>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</si>
  <si>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</si>
  <si>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</si>
  <si>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</si>
  <si>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</si>
  <si>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S074</t>
  </si>
  <si>
    <t>Agua Potable, Drenaje y Tratamiento</t>
  </si>
  <si>
    <t>S217</t>
  </si>
  <si>
    <t>Programa de Apoyo a la Infraestructura Hidroagrícola</t>
  </si>
  <si>
    <t>S219</t>
  </si>
  <si>
    <t>Desarrollo Forestal Sustentable para el Bienestar</t>
  </si>
  <si>
    <t>Programa de Devolución de Derechos</t>
  </si>
  <si>
    <t>Saneamiento de Aguas Residuales</t>
  </si>
  <si>
    <t>U020</t>
  </si>
  <si>
    <t>Conservación y Aprovechamiento Sustentable de la Vida Silvestre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</si>
  <si>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</si>
  <si>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</si>
  <si>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</si>
  <si>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</si>
  <si>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</si>
  <si>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</si>
  <si>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</si>
  <si>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</si>
  <si>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</si>
  <si>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</si>
  <si>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</si>
  <si>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</si>
  <si>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</si>
  <si>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</si>
  <si>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</si>
  <si>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</si>
  <si>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</si>
  <si>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</si>
  <si>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</si>
  <si>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</si>
  <si>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</si>
  <si>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</si>
  <si>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K138</t>
  </si>
  <si>
    <t>Inversión en Infraestructura Social y Protección Ambiental</t>
  </si>
  <si>
    <t>K140</t>
  </si>
  <si>
    <t>Inversión del Servicio Meteorológico Nacional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</si>
  <si>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</si>
  <si>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</si>
  <si>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</si>
  <si>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</si>
  <si>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Provisiones para desarrollo de infraestructura hidráulica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</si>
  <si>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</si>
  <si>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</si>
  <si>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</si>
  <si>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</si>
  <si>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</si>
  <si>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</si>
  <si>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</si>
  <si>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</si>
  <si>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</si>
  <si>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</si>
  <si>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</si>
  <si>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</si>
  <si>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</si>
  <si>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</si>
  <si>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</si>
  <si>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</si>
  <si>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</si>
  <si>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</si>
  <si>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</si>
  <si>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</si>
  <si>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</si>
  <si>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</si>
  <si>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</si>
  <si>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</si>
  <si>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</si>
  <si>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</si>
  <si>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</si>
  <si>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</si>
  <si>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</si>
  <si>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</si>
  <si>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</si>
  <si>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</si>
  <si>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</si>
  <si>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</si>
  <si>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</si>
  <si>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</si>
  <si>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</si>
  <si>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K029</t>
  </si>
  <si>
    <t>Programas de adquisiciones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</si>
  <si>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</si>
  <si>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</si>
  <si>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</si>
  <si>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</si>
  <si>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</si>
  <si>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</si>
  <si>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</si>
  <si>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</si>
  <si>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</si>
  <si>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</si>
  <si>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U002</t>
  </si>
  <si>
    <t>Fondo para el Fortalecimiento de las Instituciones de Seguridad Pública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</si>
  <si>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</si>
  <si>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</si>
  <si>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</si>
  <si>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</si>
  <si>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</si>
  <si>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</si>
  <si>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</si>
  <si>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</si>
  <si>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</si>
  <si>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</si>
  <si>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</si>
  <si>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</si>
  <si>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</si>
  <si>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</si>
  <si>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</si>
  <si>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</si>
  <si>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</si>
  <si>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</si>
  <si>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</si>
  <si>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</si>
  <si>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</si>
  <si>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</si>
  <si>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S010</t>
  </si>
  <si>
    <t>Programa para el Adelanto, Bienestar e Igualdad de las Mujeres</t>
  </si>
  <si>
    <t>S178</t>
  </si>
  <si>
    <t>Programa de Apoyo a la Educación Indígena</t>
  </si>
  <si>
    <t>S249</t>
  </si>
  <si>
    <t>Programa para el Bienestar Integral de los Pueblos Indígenas</t>
  </si>
  <si>
    <t>S313</t>
  </si>
  <si>
    <t>La Clínica es nuestra</t>
  </si>
  <si>
    <t>U013</t>
  </si>
  <si>
    <t>Atención a la salud y medicamentos gratuitos para la población sin seguridad social laboral</t>
  </si>
  <si>
    <t>Atención a la salud de personas sin seguridad social</t>
  </si>
  <si>
    <t>Preservación y difusión del acervo documental de la Nación y del patrimonio histórico, artístico y cultural del país</t>
  </si>
  <si>
    <t>Atención a la salud en Centros y Hospitales Regionales de Alta Especialidad</t>
  </si>
  <si>
    <t>Formación y capacitación de recursos humanos para la atención a la salud en Centros y Hospitales Regionales de Alta Especialidad</t>
  </si>
  <si>
    <t>Recopilación y producción de material informativo (Notimex)</t>
  </si>
  <si>
    <t>Investigación y desarrollo tecnológico en salud de Centros y Hospitales Regionales de Alta Especialidad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</si>
  <si>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</si>
  <si>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</si>
  <si>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</si>
  <si>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</si>
  <si>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</si>
  <si>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</si>
  <si>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</si>
  <si>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</si>
  <si>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</si>
  <si>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</si>
  <si>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</si>
  <si>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S057</t>
  </si>
  <si>
    <t>Programas del Fondo Nacional de Fomento a las Artesanías (FONART)</t>
  </si>
  <si>
    <t>S268</t>
  </si>
  <si>
    <t>Programa de Apoyos a la Cultura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</si>
  <si>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</si>
  <si>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</si>
  <si>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</si>
  <si>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</si>
  <si>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</si>
  <si>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</si>
  <si>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</si>
  <si>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</si>
  <si>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</si>
  <si>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</si>
  <si>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</si>
  <si>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</si>
  <si>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</si>
  <si>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</si>
  <si>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Proyectos de infraestructura social del sector cultura</t>
  </si>
  <si>
    <t>Educación y cultura indígena</t>
  </si>
  <si>
    <t>Provisiones para el Desarrollo de Infraestructura Cultural</t>
  </si>
  <si>
    <t>S038</t>
  </si>
  <si>
    <t>Programa IMSS-BIENESTAR</t>
  </si>
  <si>
    <t>Régimen de Incorporación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</si>
  <si>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</si>
  <si>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</si>
  <si>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</si>
  <si>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</si>
  <si>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</si>
  <si>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</si>
  <si>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</si>
  <si>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</si>
  <si>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</si>
  <si>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</si>
  <si>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</si>
  <si>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</si>
  <si>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</si>
  <si>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</si>
  <si>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</si>
  <si>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</si>
  <si>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</si>
  <si>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</si>
  <si>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</si>
  <si>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</si>
  <si>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</si>
  <si>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</si>
  <si>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</si>
  <si>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</si>
  <si>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</si>
  <si>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</si>
  <si>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</si>
  <si>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</si>
  <si>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</si>
  <si>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</si>
  <si>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</si>
  <si>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</si>
  <si>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</si>
  <si>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</si>
  <si>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</si>
  <si>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</si>
  <si>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</si>
  <si>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</si>
  <si>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</si>
  <si>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</si>
  <si>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</si>
  <si>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</si>
  <si>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</si>
  <si>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</si>
  <si>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</si>
  <si>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</si>
  <si>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</si>
  <si>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</si>
  <si>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</si>
  <si>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R007</t>
  </si>
  <si>
    <t>Comisiones y pago a CECOBAN</t>
  </si>
  <si>
    <t>Investigación en materia de hidrocarburos y sustentabilidad energética</t>
  </si>
  <si>
    <t>Fiscalización</t>
  </si>
  <si>
    <t>R032</t>
  </si>
  <si>
    <t>Reasignaciones presupuestarias entre dependencias y entidades</t>
  </si>
  <si>
    <t>R068</t>
  </si>
  <si>
    <t>Seguro de vida de las Dependencias y Entidades de la APF</t>
  </si>
  <si>
    <t>R069</t>
  </si>
  <si>
    <t>Seguro Colectivo de Retiro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</si>
  <si>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</si>
  <si>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</si>
  <si>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</si>
  <si>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</si>
  <si>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</si>
  <si>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</si>
  <si>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</si>
  <si>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</si>
  <si>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</si>
  <si>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</si>
  <si>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</si>
  <si>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</si>
  <si>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Becas para la población atendida por el sector educativo</t>
  </si>
  <si>
    <t>Servicios de educación básica en la Ciudad de México</t>
  </si>
  <si>
    <t>Servicios de educación normal en la Ciudad de México</t>
  </si>
  <si>
    <t>E247</t>
  </si>
  <si>
    <t>E270</t>
  </si>
  <si>
    <t>E312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</si>
  <si>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</si>
  <si>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</si>
  <si>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</si>
  <si>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</si>
  <si>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</si>
  <si>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</si>
  <si>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</si>
  <si>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</si>
  <si>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</si>
  <si>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</si>
  <si>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</si>
  <si>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</si>
  <si>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</si>
  <si>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</si>
  <si>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</si>
  <si>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</si>
  <si>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</si>
  <si>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</si>
  <si>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</si>
  <si>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</si>
  <si>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</si>
  <si>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</si>
  <si>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</si>
  <si>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</si>
  <si>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</si>
  <si>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</si>
  <si>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</si>
  <si>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</si>
  <si>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</si>
  <si>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</si>
  <si>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</si>
  <si>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</si>
  <si>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</si>
  <si>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</si>
  <si>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</si>
  <si>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</si>
  <si>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</si>
  <si>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</si>
  <si>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</si>
  <si>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</si>
  <si>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</si>
  <si>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</si>
  <si>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</si>
  <si>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</si>
  <si>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</si>
  <si>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</si>
  <si>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</si>
  <si>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</si>
  <si>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</si>
  <si>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</si>
  <si>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</si>
  <si>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</si>
  <si>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</si>
  <si>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</si>
  <si>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</si>
  <si>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</si>
  <si>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</si>
  <si>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</si>
  <si>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</si>
  <si>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Proyectos de infraestructura social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</si>
  <si>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</si>
  <si>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</si>
  <si>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</si>
  <si>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</si>
  <si>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</si>
  <si>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</si>
  <si>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</si>
  <si>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</si>
  <si>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</si>
  <si>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</si>
  <si>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</si>
  <si>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</si>
  <si>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</si>
  <si>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</si>
  <si>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</si>
  <si>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</si>
  <si>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</si>
  <si>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</si>
  <si>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</si>
  <si>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</si>
  <si>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</si>
  <si>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</si>
  <si>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</si>
  <si>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</si>
  <si>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</si>
  <si>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</si>
  <si>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</si>
  <si>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</si>
  <si>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</si>
  <si>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</si>
  <si>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</si>
  <si>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</si>
  <si>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</si>
  <si>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</si>
  <si>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</si>
  <si>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</si>
  <si>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</si>
  <si>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</si>
  <si>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</si>
  <si>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</si>
  <si>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</si>
  <si>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</si>
  <si>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</si>
  <si>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</si>
  <si>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</si>
  <si>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</si>
  <si>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</si>
  <si>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</si>
  <si>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</si>
  <si>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</si>
  <si>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</si>
  <si>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</si>
  <si>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</si>
  <si>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</si>
  <si>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</si>
  <si>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</si>
  <si>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</si>
  <si>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</si>
  <si>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</si>
  <si>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</si>
  <si>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</si>
  <si>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</si>
  <si>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</si>
  <si>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</si>
  <si>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</si>
  <si>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</si>
  <si>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Gasto 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</si>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</sst>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  <font>
      <sz val="10"/>
      <color theme="1"/>
      <name val="Calibri"/>
      <family val="2"/>
      <scheme val="minor"/>
    </font>
    <font>
      <b/>
      <sz val="12"/>
      <color theme="0"/>
      <name val="Montserrat"/>
    </font>
    <font>
      <sz val="12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0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166" fontId="9" fillId="0" borderId="0" xfId="0" applyNumberFormat="1" applyFont="1" applyFill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6" fillId="0" borderId="0" xfId="4" applyFont="1" applyFill="1" applyBorder="1" applyAlignment="1">
      <alignment vertical="top"/>
    </xf>
    <xf numFmtId="0" fontId="16" fillId="0" borderId="0" xfId="4" applyFont="1" applyFill="1" applyBorder="1" applyAlignment="1">
      <alignment horizontal="center" vertical="top"/>
    </xf>
    <xf numFmtId="0" fontId="19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164" fontId="18" fillId="5" borderId="5" xfId="4" applyNumberFormat="1" applyFont="1" applyFill="1" applyBorder="1" applyAlignment="1">
      <alignment vertical="center"/>
    </xf>
    <xf numFmtId="0" fontId="18" fillId="5" borderId="5" xfId="4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/>
    </xf>
    <xf numFmtId="0" fontId="10" fillId="4" borderId="0" xfId="0" applyNumberFormat="1" applyFont="1" applyFill="1" applyBorder="1" applyAlignment="1">
      <alignment horizontal="left" vertical="top"/>
    </xf>
    <xf numFmtId="164" fontId="10" fillId="4" borderId="0" xfId="0" applyNumberFormat="1" applyFont="1" applyFill="1" applyBorder="1" applyAlignment="1">
      <alignment horizontal="left" vertical="top" wrapText="1"/>
    </xf>
    <xf numFmtId="164" fontId="12" fillId="3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3" applyFont="1"/>
    <xf numFmtId="0" fontId="20" fillId="0" borderId="0" xfId="0" applyFont="1" applyAlignment="1">
      <alignment vertical="top"/>
    </xf>
    <xf numFmtId="164" fontId="20" fillId="0" borderId="0" xfId="0" applyNumberFormat="1" applyFont="1" applyAlignment="1">
      <alignment vertical="top"/>
    </xf>
    <xf numFmtId="0" fontId="20" fillId="0" borderId="0" xfId="0" applyFont="1"/>
    <xf numFmtId="165" fontId="20" fillId="0" borderId="0" xfId="1" applyNumberFormat="1" applyFont="1" applyAlignment="1">
      <alignment vertical="top"/>
    </xf>
    <xf numFmtId="165" fontId="20" fillId="0" borderId="0" xfId="1" applyNumberFormat="1" applyFont="1"/>
    <xf numFmtId="167" fontId="10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7" fontId="10" fillId="4" borderId="0" xfId="0" applyNumberFormat="1" applyFont="1" applyFill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 wrapText="1"/>
    </xf>
    <xf numFmtId="164" fontId="10" fillId="4" borderId="6" xfId="0" applyNumberFormat="1" applyFont="1" applyFill="1" applyBorder="1" applyAlignment="1">
      <alignment vertical="top"/>
    </xf>
    <xf numFmtId="0" fontId="10" fillId="0" borderId="6" xfId="0" applyFont="1" applyFill="1" applyBorder="1" applyAlignment="1">
      <alignment horizontal="left" vertical="top"/>
    </xf>
    <xf numFmtId="166" fontId="10" fillId="0" borderId="6" xfId="0" applyNumberFormat="1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 wrapText="1"/>
    </xf>
    <xf numFmtId="164" fontId="10" fillId="0" borderId="6" xfId="0" applyNumberFormat="1" applyFont="1" applyFill="1" applyBorder="1" applyAlignment="1">
      <alignment vertical="top"/>
    </xf>
    <xf numFmtId="0" fontId="18" fillId="5" borderId="5" xfId="4" applyFont="1" applyFill="1" applyBorder="1" applyAlignment="1">
      <alignment horizontal="left" vertical="center" wrapText="1"/>
    </xf>
    <xf numFmtId="0" fontId="22" fillId="2" borderId="0" xfId="4" applyFont="1" applyFill="1" applyBorder="1" applyAlignment="1">
      <alignment horizontal="left" vertical="center"/>
    </xf>
    <xf numFmtId="0" fontId="16" fillId="0" borderId="5" xfId="4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21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59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4" width="12.42578125" style="77" bestFit="1" customWidth="1"/>
    <col min="15" max="15" width="11.42578125" style="77"/>
    <col min="16" max="16" width="12.42578125" style="2" bestFit="1" customWidth="1"/>
    <col min="17" max="16384" width="11.42578125" style="2"/>
  </cols>
  <sheetData>
    <row r="1" spans="1:18" customFormat="1" ht="45.75" customHeight="1" x14ac:dyDescent="0.25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0" t="s">
        <v>39</v>
      </c>
      <c r="K1" s="100"/>
      <c r="L1" s="100"/>
      <c r="M1" s="73"/>
      <c r="N1" s="73"/>
      <c r="O1" s="73"/>
    </row>
    <row r="2" spans="1:18" customFormat="1" ht="42" customHeight="1" thickBot="1" x14ac:dyDescent="0.45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73"/>
      <c r="N2" s="73"/>
      <c r="O2" s="73"/>
    </row>
    <row r="3" spans="1:18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3"/>
      <c r="N3" s="73"/>
      <c r="O3" s="73"/>
    </row>
    <row r="4" spans="1:18" s="3" customFormat="1" ht="21" x14ac:dyDescent="0.6">
      <c r="A4" s="102" t="s">
        <v>35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74"/>
      <c r="N4" s="74"/>
      <c r="O4" s="74"/>
    </row>
    <row r="5" spans="1:18" s="3" customFormat="1" ht="15" customHeight="1" x14ac:dyDescent="0.6">
      <c r="A5" s="102" t="s">
        <v>40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74"/>
      <c r="N5" s="74"/>
      <c r="O5" s="74"/>
    </row>
    <row r="6" spans="1:18" s="3" customFormat="1" ht="15" customHeight="1" x14ac:dyDescent="0.6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74"/>
      <c r="N6" s="74"/>
      <c r="O6" s="74"/>
    </row>
    <row r="7" spans="1:18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99" t="s">
        <v>40</v>
      </c>
      <c r="K7" s="99"/>
      <c r="L7" s="99"/>
      <c r="M7" s="74"/>
      <c r="N7" s="74"/>
      <c r="O7" s="74"/>
    </row>
    <row r="8" spans="1:18" s="1" customFormat="1" ht="16.5" x14ac:dyDescent="0.25">
      <c r="A8" s="33"/>
      <c r="B8" s="33"/>
      <c r="C8" s="33"/>
      <c r="D8" s="33"/>
      <c r="E8" s="33" t="s">
        <v>4</v>
      </c>
      <c r="F8" s="33"/>
      <c r="G8" s="33"/>
      <c r="H8" s="33"/>
      <c r="I8" s="33"/>
      <c r="J8" s="33" t="s">
        <v>26</v>
      </c>
      <c r="K8" s="33" t="s">
        <v>33</v>
      </c>
      <c r="L8" s="33" t="s">
        <v>3</v>
      </c>
      <c r="M8" s="75"/>
      <c r="N8" s="75"/>
      <c r="O8" s="75"/>
    </row>
    <row r="9" spans="1:18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 t="s">
        <v>5</v>
      </c>
      <c r="K9" s="34" t="s">
        <v>6</v>
      </c>
      <c r="L9" s="34" t="s">
        <v>7</v>
      </c>
      <c r="M9" s="75"/>
      <c r="N9" s="75"/>
      <c r="O9" s="75"/>
    </row>
    <row r="10" spans="1:18" s="1" customFormat="1" ht="5.0999999999999996" customHeight="1" thickBo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75"/>
      <c r="N10" s="75"/>
      <c r="O10" s="75"/>
    </row>
    <row r="11" spans="1:18" s="1" customFormat="1" ht="5.25" customHeight="1" thickBot="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75"/>
      <c r="N11" s="75"/>
      <c r="O11" s="75"/>
    </row>
    <row r="12" spans="1:18" s="1" customFormat="1" ht="6" customHeight="1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75"/>
      <c r="N12" s="75"/>
      <c r="O12" s="75"/>
    </row>
    <row r="13" spans="1:18" s="1" customFormat="1" ht="20.100000000000001" customHeight="1" x14ac:dyDescent="0.25">
      <c r="A13" s="36" t="s">
        <v>8</v>
      </c>
      <c r="B13" s="36"/>
      <c r="C13" s="36"/>
      <c r="D13" s="36"/>
      <c r="E13" s="36"/>
      <c r="F13" s="36"/>
      <c r="G13" s="36"/>
      <c r="H13" s="36"/>
      <c r="I13" s="37"/>
      <c r="J13" s="38">
        <f>+J14+J1432</f>
        <v>4566547.8960469998</v>
      </c>
      <c r="K13" s="38">
        <f>+K14+K1432</f>
        <v>4869309.1779896505</v>
      </c>
      <c r="L13" s="38">
        <f>+K13-J13</f>
        <v>302761.28194265068</v>
      </c>
      <c r="M13" s="78"/>
      <c r="N13" s="78"/>
      <c r="O13" s="76"/>
      <c r="P13" s="76"/>
      <c r="Q13" s="45"/>
      <c r="R13" s="45"/>
    </row>
    <row r="14" spans="1:18" s="1" customFormat="1" ht="20.100000000000001" customHeight="1" x14ac:dyDescent="0.25">
      <c r="A14" s="7"/>
      <c r="B14" s="63" t="s">
        <v>9</v>
      </c>
      <c r="C14" s="63"/>
      <c r="D14" s="63"/>
      <c r="E14" s="63"/>
      <c r="F14" s="63"/>
      <c r="G14" s="63"/>
      <c r="H14" s="63"/>
      <c r="I14" s="63"/>
      <c r="J14" s="62">
        <f>+J15+J1418+J1425-J1454</f>
        <v>3196942.1193949999</v>
      </c>
      <c r="K14" s="62">
        <f>+K15+K1418+K1425-K1454</f>
        <v>3467263.4013376506</v>
      </c>
      <c r="L14" s="62">
        <f>+K14-J14</f>
        <v>270321.28194265068</v>
      </c>
      <c r="M14" s="78"/>
      <c r="N14" s="78"/>
      <c r="O14" s="76"/>
      <c r="P14" s="76"/>
      <c r="Q14" s="45"/>
      <c r="R14" s="45"/>
    </row>
    <row r="15" spans="1:18" s="1" customFormat="1" ht="15" customHeight="1" x14ac:dyDescent="0.2">
      <c r="B15" s="32"/>
      <c r="C15" s="27" t="s">
        <v>10</v>
      </c>
      <c r="D15" s="27"/>
      <c r="E15" s="27"/>
      <c r="F15" s="27"/>
      <c r="G15" s="27"/>
      <c r="H15" s="27"/>
      <c r="I15" s="27"/>
      <c r="J15" s="44">
        <f>+J16+J220+J224+J274+J1400</f>
        <v>2508636.5309600001</v>
      </c>
      <c r="K15" s="44">
        <f>+K16+K220+K224+K274+K1400</f>
        <v>2727966.5734321806</v>
      </c>
      <c r="L15" s="44">
        <f t="shared" ref="L15" si="0">+K15-J15</f>
        <v>219330.04247218044</v>
      </c>
      <c r="M15" s="79"/>
      <c r="N15" s="79"/>
      <c r="O15" s="76"/>
      <c r="P15" s="76"/>
      <c r="Q15" s="45"/>
      <c r="R15" s="45"/>
    </row>
    <row r="16" spans="1:18" ht="15" x14ac:dyDescent="0.2">
      <c r="A16" s="7"/>
      <c r="B16" s="23"/>
      <c r="C16" s="23"/>
      <c r="D16" s="71" t="s">
        <v>0</v>
      </c>
      <c r="E16" s="71"/>
      <c r="F16" s="71"/>
      <c r="G16" s="80"/>
      <c r="H16" s="65"/>
      <c r="I16" s="66"/>
      <c r="J16" s="67">
        <v>82134.806557999997</v>
      </c>
      <c r="K16" s="67">
        <v>83243.147193700002</v>
      </c>
      <c r="L16" s="67">
        <f t="shared" ref="L16:L79" si="1">+K16-J16</f>
        <v>1108.3406357000058</v>
      </c>
    </row>
    <row r="17" spans="1:12" ht="15" x14ac:dyDescent="0.2">
      <c r="A17" s="7"/>
      <c r="B17" s="23"/>
      <c r="C17" s="23"/>
      <c r="D17" s="12"/>
      <c r="E17" s="81">
        <v>1</v>
      </c>
      <c r="F17" s="82" t="s">
        <v>1</v>
      </c>
      <c r="G17" s="83"/>
      <c r="H17" s="68"/>
      <c r="I17" s="69"/>
      <c r="J17" s="44">
        <v>10775.050209000001</v>
      </c>
      <c r="K17" s="44">
        <v>11315.68218315</v>
      </c>
      <c r="L17" s="44">
        <f t="shared" si="1"/>
        <v>540.63197414999922</v>
      </c>
    </row>
    <row r="18" spans="1:12" ht="15" x14ac:dyDescent="0.2">
      <c r="A18" s="7"/>
      <c r="B18" s="23"/>
      <c r="C18" s="23"/>
      <c r="D18" s="12"/>
      <c r="E18" s="12"/>
      <c r="F18" s="12"/>
      <c r="G18" s="53" t="s">
        <v>2</v>
      </c>
      <c r="H18" s="54"/>
      <c r="I18" s="55"/>
      <c r="J18" s="56">
        <v>10775.050209000001</v>
      </c>
      <c r="K18" s="56">
        <v>11315.68218315</v>
      </c>
      <c r="L18" s="56">
        <f t="shared" si="1"/>
        <v>540.63197414999922</v>
      </c>
    </row>
    <row r="19" spans="1:12" ht="15" x14ac:dyDescent="0.2">
      <c r="A19" s="7"/>
      <c r="B19" s="23"/>
      <c r="C19" s="23"/>
      <c r="D19" s="12"/>
      <c r="E19" s="12"/>
      <c r="F19" s="12"/>
      <c r="G19" s="39"/>
      <c r="H19" s="47" t="s">
        <v>36</v>
      </c>
      <c r="I19" s="48" t="s">
        <v>28</v>
      </c>
      <c r="J19" s="49">
        <v>6962.7680909999999</v>
      </c>
      <c r="K19" s="49">
        <v>6962.7680909999999</v>
      </c>
      <c r="L19" s="49">
        <f t="shared" si="1"/>
        <v>0</v>
      </c>
    </row>
    <row r="20" spans="1:12" ht="15" x14ac:dyDescent="0.2">
      <c r="A20" s="7"/>
      <c r="B20" s="23"/>
      <c r="C20" s="23"/>
      <c r="D20" s="12"/>
      <c r="E20" s="12"/>
      <c r="F20" s="12"/>
      <c r="G20" s="39"/>
      <c r="H20" s="50" t="s">
        <v>37</v>
      </c>
      <c r="I20" s="51" t="s">
        <v>29</v>
      </c>
      <c r="J20" s="52">
        <v>1277.7210009999999</v>
      </c>
      <c r="K20" s="52">
        <v>1818.35297515</v>
      </c>
      <c r="L20" s="52">
        <f t="shared" si="1"/>
        <v>540.63197415000013</v>
      </c>
    </row>
    <row r="21" spans="1:12" ht="15" x14ac:dyDescent="0.2">
      <c r="A21" s="7"/>
      <c r="B21" s="23"/>
      <c r="C21" s="23"/>
      <c r="D21" s="12"/>
      <c r="E21" s="12"/>
      <c r="F21" s="12"/>
      <c r="G21" s="39"/>
      <c r="H21" s="50" t="s">
        <v>38</v>
      </c>
      <c r="I21" s="51" t="s">
        <v>30</v>
      </c>
      <c r="J21" s="52">
        <v>2534.5611170000002</v>
      </c>
      <c r="K21" s="52">
        <v>2534.5611170000002</v>
      </c>
      <c r="L21" s="52">
        <f t="shared" si="1"/>
        <v>0</v>
      </c>
    </row>
    <row r="22" spans="1:12" ht="15" x14ac:dyDescent="0.2">
      <c r="A22" s="7"/>
      <c r="B22" s="23"/>
      <c r="C22" s="23"/>
      <c r="D22" s="12"/>
      <c r="E22" s="81">
        <v>3</v>
      </c>
      <c r="F22" s="82" t="s">
        <v>42</v>
      </c>
      <c r="G22" s="83"/>
      <c r="H22" s="68"/>
      <c r="I22" s="69"/>
      <c r="J22" s="44">
        <v>38606.459625000003</v>
      </c>
      <c r="K22" s="44">
        <v>38606.459625000003</v>
      </c>
      <c r="L22" s="44">
        <f t="shared" si="1"/>
        <v>0</v>
      </c>
    </row>
    <row r="23" spans="1:12" ht="15" x14ac:dyDescent="0.2">
      <c r="A23" s="7"/>
      <c r="B23" s="23"/>
      <c r="C23" s="23"/>
      <c r="D23" s="12"/>
      <c r="E23" s="12"/>
      <c r="F23" s="12"/>
      <c r="G23" s="53" t="s">
        <v>2</v>
      </c>
      <c r="H23" s="54"/>
      <c r="I23" s="55"/>
      <c r="J23" s="56">
        <v>38606.459625000003</v>
      </c>
      <c r="K23" s="56">
        <v>38606.459625000003</v>
      </c>
      <c r="L23" s="56">
        <f t="shared" si="1"/>
        <v>0</v>
      </c>
    </row>
    <row r="24" spans="1:12" ht="15" x14ac:dyDescent="0.2">
      <c r="A24" s="7"/>
      <c r="B24" s="23"/>
      <c r="C24" s="23"/>
      <c r="D24" s="12"/>
      <c r="E24" s="12"/>
      <c r="F24" s="12"/>
      <c r="G24" s="39"/>
      <c r="H24" s="47" t="s">
        <v>36</v>
      </c>
      <c r="I24" s="48" t="s">
        <v>43</v>
      </c>
      <c r="J24" s="49">
        <v>2563.844936</v>
      </c>
      <c r="K24" s="49">
        <v>2563.844936</v>
      </c>
      <c r="L24" s="49">
        <f t="shared" si="1"/>
        <v>0</v>
      </c>
    </row>
    <row r="25" spans="1:12" ht="15" x14ac:dyDescent="0.2">
      <c r="A25" s="7"/>
      <c r="B25" s="23"/>
      <c r="C25" s="23"/>
      <c r="D25" s="12"/>
      <c r="E25" s="12"/>
      <c r="F25" s="12"/>
      <c r="G25" s="39"/>
      <c r="H25" s="50" t="s">
        <v>44</v>
      </c>
      <c r="I25" s="51" t="s">
        <v>45</v>
      </c>
      <c r="J25" s="52">
        <v>34217.589911000003</v>
      </c>
      <c r="K25" s="52">
        <v>34217.589911000003</v>
      </c>
      <c r="L25" s="52">
        <f t="shared" si="1"/>
        <v>0</v>
      </c>
    </row>
    <row r="26" spans="1:12" ht="15" x14ac:dyDescent="0.2">
      <c r="A26" s="7"/>
      <c r="B26" s="23"/>
      <c r="C26" s="23"/>
      <c r="D26" s="12"/>
      <c r="E26" s="12"/>
      <c r="F26" s="12"/>
      <c r="G26" s="39"/>
      <c r="H26" s="50" t="s">
        <v>46</v>
      </c>
      <c r="I26" s="51" t="s">
        <v>47</v>
      </c>
      <c r="J26" s="52">
        <v>1249.56149</v>
      </c>
      <c r="K26" s="52">
        <v>1249.56149</v>
      </c>
      <c r="L26" s="52">
        <f t="shared" si="1"/>
        <v>0</v>
      </c>
    </row>
    <row r="27" spans="1:12" ht="15" x14ac:dyDescent="0.2">
      <c r="A27" s="7"/>
      <c r="B27" s="23"/>
      <c r="C27" s="23"/>
      <c r="D27" s="12"/>
      <c r="E27" s="12"/>
      <c r="F27" s="12"/>
      <c r="G27" s="39"/>
      <c r="H27" s="50" t="s">
        <v>48</v>
      </c>
      <c r="I27" s="51" t="s">
        <v>49</v>
      </c>
      <c r="J27" s="52">
        <v>575.46328800000003</v>
      </c>
      <c r="K27" s="52">
        <v>575.46328800000003</v>
      </c>
      <c r="L27" s="52">
        <f t="shared" si="1"/>
        <v>0</v>
      </c>
    </row>
    <row r="28" spans="1:12" ht="15" x14ac:dyDescent="0.2">
      <c r="A28" s="7"/>
      <c r="B28" s="23"/>
      <c r="C28" s="23"/>
      <c r="D28" s="12"/>
      <c r="E28" s="81">
        <v>22</v>
      </c>
      <c r="F28" s="82" t="s">
        <v>50</v>
      </c>
      <c r="G28" s="83"/>
      <c r="H28" s="68"/>
      <c r="I28" s="69"/>
      <c r="J28" s="44">
        <v>21175.740808999999</v>
      </c>
      <c r="K28" s="44">
        <v>21123.109205000001</v>
      </c>
      <c r="L28" s="44">
        <f t="shared" si="1"/>
        <v>-52.631603999998333</v>
      </c>
    </row>
    <row r="29" spans="1:12" ht="15" x14ac:dyDescent="0.2">
      <c r="A29" s="7"/>
      <c r="B29" s="23"/>
      <c r="C29" s="23"/>
      <c r="D29" s="12"/>
      <c r="E29" s="12"/>
      <c r="F29" s="12"/>
      <c r="G29" s="53" t="s">
        <v>2</v>
      </c>
      <c r="H29" s="54"/>
      <c r="I29" s="55"/>
      <c r="J29" s="56">
        <v>21175.740808999999</v>
      </c>
      <c r="K29" s="56">
        <v>21123.109205000001</v>
      </c>
      <c r="L29" s="56">
        <f t="shared" si="1"/>
        <v>-52.631603999998333</v>
      </c>
    </row>
    <row r="30" spans="1:12" ht="15" x14ac:dyDescent="0.2">
      <c r="A30" s="7"/>
      <c r="B30" s="23"/>
      <c r="C30" s="23"/>
      <c r="D30" s="12"/>
      <c r="E30" s="12"/>
      <c r="F30" s="12"/>
      <c r="G30" s="39"/>
      <c r="H30" s="47" t="s">
        <v>37</v>
      </c>
      <c r="I30" s="48" t="s">
        <v>51</v>
      </c>
      <c r="J30" s="49">
        <v>36.786169000000001</v>
      </c>
      <c r="K30" s="49">
        <v>36.786169000000001</v>
      </c>
      <c r="L30" s="49">
        <f t="shared" si="1"/>
        <v>0</v>
      </c>
    </row>
    <row r="31" spans="1:12" ht="15" x14ac:dyDescent="0.2">
      <c r="A31" s="7"/>
      <c r="B31" s="23"/>
      <c r="C31" s="23"/>
      <c r="D31" s="12"/>
      <c r="E31" s="12"/>
      <c r="F31" s="12"/>
      <c r="G31" s="39"/>
      <c r="H31" s="50" t="s">
        <v>52</v>
      </c>
      <c r="I31" s="51" t="s">
        <v>53</v>
      </c>
      <c r="J31" s="52">
        <v>138.84446500000001</v>
      </c>
      <c r="K31" s="52">
        <v>138.84446500000001</v>
      </c>
      <c r="L31" s="52">
        <f t="shared" si="1"/>
        <v>0</v>
      </c>
    </row>
    <row r="32" spans="1:12" ht="15" x14ac:dyDescent="0.2">
      <c r="A32" s="7"/>
      <c r="B32" s="23"/>
      <c r="C32" s="23"/>
      <c r="D32" s="12"/>
      <c r="E32" s="12"/>
      <c r="F32" s="12"/>
      <c r="G32" s="39"/>
      <c r="H32" s="50" t="s">
        <v>54</v>
      </c>
      <c r="I32" s="51" t="s">
        <v>55</v>
      </c>
      <c r="J32" s="52">
        <v>101.509246</v>
      </c>
      <c r="K32" s="52">
        <v>101.509246</v>
      </c>
      <c r="L32" s="52">
        <f t="shared" si="1"/>
        <v>0</v>
      </c>
    </row>
    <row r="33" spans="1:12" ht="15" x14ac:dyDescent="0.2">
      <c r="A33" s="7"/>
      <c r="B33" s="23"/>
      <c r="C33" s="23"/>
      <c r="D33" s="12"/>
      <c r="E33" s="12"/>
      <c r="F33" s="12"/>
      <c r="G33" s="39"/>
      <c r="H33" s="50" t="s">
        <v>56</v>
      </c>
      <c r="I33" s="51" t="s">
        <v>57</v>
      </c>
      <c r="J33" s="52">
        <v>128.646085</v>
      </c>
      <c r="K33" s="52">
        <v>128.646085</v>
      </c>
      <c r="L33" s="52">
        <f t="shared" si="1"/>
        <v>0</v>
      </c>
    </row>
    <row r="34" spans="1:12" ht="15" x14ac:dyDescent="0.2">
      <c r="A34" s="7"/>
      <c r="B34" s="23"/>
      <c r="C34" s="23"/>
      <c r="D34" s="12"/>
      <c r="E34" s="12"/>
      <c r="F34" s="12"/>
      <c r="G34" s="39"/>
      <c r="H34" s="50" t="s">
        <v>58</v>
      </c>
      <c r="I34" s="51" t="s">
        <v>59</v>
      </c>
      <c r="J34" s="52">
        <v>41.044652999999997</v>
      </c>
      <c r="K34" s="52">
        <v>41.044652999999997</v>
      </c>
      <c r="L34" s="52">
        <f t="shared" si="1"/>
        <v>0</v>
      </c>
    </row>
    <row r="35" spans="1:12" ht="15" x14ac:dyDescent="0.2">
      <c r="A35" s="7"/>
      <c r="B35" s="23"/>
      <c r="C35" s="23"/>
      <c r="D35" s="12"/>
      <c r="E35" s="12"/>
      <c r="F35" s="12"/>
      <c r="G35" s="39"/>
      <c r="H35" s="50" t="s">
        <v>60</v>
      </c>
      <c r="I35" s="51" t="s">
        <v>61</v>
      </c>
      <c r="J35" s="52">
        <v>45.940128000000001</v>
      </c>
      <c r="K35" s="52">
        <v>45.940128000000001</v>
      </c>
      <c r="L35" s="52">
        <f t="shared" si="1"/>
        <v>0</v>
      </c>
    </row>
    <row r="36" spans="1:12" ht="15" x14ac:dyDescent="0.2">
      <c r="A36" s="7"/>
      <c r="B36" s="23"/>
      <c r="C36" s="23"/>
      <c r="D36" s="12"/>
      <c r="E36" s="12"/>
      <c r="F36" s="12"/>
      <c r="G36" s="39"/>
      <c r="H36" s="50" t="s">
        <v>62</v>
      </c>
      <c r="I36" s="51" t="s">
        <v>63</v>
      </c>
      <c r="J36" s="52">
        <v>97.323370999999995</v>
      </c>
      <c r="K36" s="52">
        <v>97.323370999999995</v>
      </c>
      <c r="L36" s="52">
        <f t="shared" si="1"/>
        <v>0</v>
      </c>
    </row>
    <row r="37" spans="1:12" ht="15" x14ac:dyDescent="0.2">
      <c r="A37" s="7"/>
      <c r="B37" s="23"/>
      <c r="C37" s="23"/>
      <c r="D37" s="12"/>
      <c r="E37" s="12"/>
      <c r="F37" s="12"/>
      <c r="G37" s="39"/>
      <c r="H37" s="50" t="s">
        <v>64</v>
      </c>
      <c r="I37" s="51" t="s">
        <v>65</v>
      </c>
      <c r="J37" s="52">
        <v>76.635231000000005</v>
      </c>
      <c r="K37" s="52">
        <v>76.635231000000005</v>
      </c>
      <c r="L37" s="52">
        <f t="shared" si="1"/>
        <v>0</v>
      </c>
    </row>
    <row r="38" spans="1:12" ht="15" x14ac:dyDescent="0.2">
      <c r="A38" s="7"/>
      <c r="B38" s="23"/>
      <c r="C38" s="23"/>
      <c r="D38" s="12"/>
      <c r="E38" s="12"/>
      <c r="F38" s="12"/>
      <c r="G38" s="39"/>
      <c r="H38" s="50" t="s">
        <v>66</v>
      </c>
      <c r="I38" s="51" t="s">
        <v>67</v>
      </c>
      <c r="J38" s="52">
        <v>612.67247599999996</v>
      </c>
      <c r="K38" s="52">
        <v>612.67247599999996</v>
      </c>
      <c r="L38" s="52">
        <f t="shared" si="1"/>
        <v>0</v>
      </c>
    </row>
    <row r="39" spans="1:12" ht="15" x14ac:dyDescent="0.2">
      <c r="A39" s="7"/>
      <c r="B39" s="23"/>
      <c r="C39" s="23"/>
      <c r="D39" s="12"/>
      <c r="E39" s="12"/>
      <c r="F39" s="12"/>
      <c r="G39" s="39"/>
      <c r="H39" s="50" t="s">
        <v>68</v>
      </c>
      <c r="I39" s="51" t="s">
        <v>69</v>
      </c>
      <c r="J39" s="52">
        <v>749.173587</v>
      </c>
      <c r="K39" s="52">
        <v>749.173587</v>
      </c>
      <c r="L39" s="52">
        <f t="shared" si="1"/>
        <v>0</v>
      </c>
    </row>
    <row r="40" spans="1:12" ht="15" x14ac:dyDescent="0.2">
      <c r="A40" s="7"/>
      <c r="B40" s="23"/>
      <c r="C40" s="23"/>
      <c r="D40" s="12"/>
      <c r="E40" s="12"/>
      <c r="F40" s="12"/>
      <c r="G40" s="39"/>
      <c r="H40" s="50" t="s">
        <v>70</v>
      </c>
      <c r="I40" s="51" t="s">
        <v>71</v>
      </c>
      <c r="J40" s="52">
        <v>7086.0973889999996</v>
      </c>
      <c r="K40" s="52">
        <v>7086.0973889999996</v>
      </c>
      <c r="L40" s="52">
        <f t="shared" si="1"/>
        <v>0</v>
      </c>
    </row>
    <row r="41" spans="1:12" ht="15" x14ac:dyDescent="0.2">
      <c r="A41" s="7"/>
      <c r="B41" s="23"/>
      <c r="C41" s="23"/>
      <c r="D41" s="12"/>
      <c r="E41" s="12"/>
      <c r="F41" s="12"/>
      <c r="G41" s="39"/>
      <c r="H41" s="50" t="s">
        <v>72</v>
      </c>
      <c r="I41" s="51" t="s">
        <v>73</v>
      </c>
      <c r="J41" s="52">
        <v>1087.9959389999999</v>
      </c>
      <c r="K41" s="52">
        <v>1074.372775</v>
      </c>
      <c r="L41" s="52">
        <f t="shared" si="1"/>
        <v>-13.623163999999861</v>
      </c>
    </row>
    <row r="42" spans="1:12" ht="15" x14ac:dyDescent="0.2">
      <c r="A42" s="7"/>
      <c r="B42" s="23"/>
      <c r="C42" s="23"/>
      <c r="D42" s="12"/>
      <c r="E42" s="12"/>
      <c r="F42" s="12"/>
      <c r="G42" s="39"/>
      <c r="H42" s="50" t="s">
        <v>74</v>
      </c>
      <c r="I42" s="51" t="s">
        <v>75</v>
      </c>
      <c r="J42" s="52">
        <v>74.993761000000006</v>
      </c>
      <c r="K42" s="52">
        <v>74.993761000000006</v>
      </c>
      <c r="L42" s="52">
        <f t="shared" si="1"/>
        <v>0</v>
      </c>
    </row>
    <row r="43" spans="1:12" ht="15" x14ac:dyDescent="0.2">
      <c r="A43" s="7"/>
      <c r="B43" s="23"/>
      <c r="C43" s="23"/>
      <c r="D43" s="12"/>
      <c r="E43" s="12"/>
      <c r="F43" s="12"/>
      <c r="G43" s="39"/>
      <c r="H43" s="50" t="s">
        <v>76</v>
      </c>
      <c r="I43" s="51" t="s">
        <v>77</v>
      </c>
      <c r="J43" s="52">
        <v>385.24347999999998</v>
      </c>
      <c r="K43" s="52">
        <v>346.23504000000003</v>
      </c>
      <c r="L43" s="52">
        <f t="shared" si="1"/>
        <v>-39.00843999999995</v>
      </c>
    </row>
    <row r="44" spans="1:12" ht="15" x14ac:dyDescent="0.2">
      <c r="A44" s="7"/>
      <c r="B44" s="23"/>
      <c r="C44" s="23"/>
      <c r="D44" s="12"/>
      <c r="E44" s="12"/>
      <c r="F44" s="12"/>
      <c r="G44" s="39"/>
      <c r="H44" s="50" t="s">
        <v>78</v>
      </c>
      <c r="I44" s="51" t="s">
        <v>79</v>
      </c>
      <c r="J44" s="52">
        <v>763.89968099999999</v>
      </c>
      <c r="K44" s="52">
        <v>763.89968099999999</v>
      </c>
      <c r="L44" s="52">
        <f t="shared" si="1"/>
        <v>0</v>
      </c>
    </row>
    <row r="45" spans="1:12" ht="15" x14ac:dyDescent="0.2">
      <c r="A45" s="7"/>
      <c r="B45" s="23"/>
      <c r="C45" s="23"/>
      <c r="D45" s="12"/>
      <c r="E45" s="12"/>
      <c r="F45" s="12"/>
      <c r="G45" s="39"/>
      <c r="H45" s="50" t="s">
        <v>80</v>
      </c>
      <c r="I45" s="84" t="s">
        <v>81</v>
      </c>
      <c r="J45" s="52">
        <v>52.940947000000001</v>
      </c>
      <c r="K45" s="52">
        <v>52.940947000000001</v>
      </c>
      <c r="L45" s="52">
        <f t="shared" si="1"/>
        <v>0</v>
      </c>
    </row>
    <row r="46" spans="1:12" ht="15" x14ac:dyDescent="0.2">
      <c r="A46" s="7"/>
      <c r="B46" s="23"/>
      <c r="C46" s="23"/>
      <c r="D46" s="12"/>
      <c r="E46" s="12"/>
      <c r="F46" s="12"/>
      <c r="G46" s="39"/>
      <c r="H46" s="50" t="s">
        <v>82</v>
      </c>
      <c r="I46" s="51" t="s">
        <v>83</v>
      </c>
      <c r="J46" s="52">
        <v>324.576033</v>
      </c>
      <c r="K46" s="52">
        <v>324.576033</v>
      </c>
      <c r="L46" s="52">
        <f t="shared" si="1"/>
        <v>0</v>
      </c>
    </row>
    <row r="47" spans="1:12" ht="15" x14ac:dyDescent="0.2">
      <c r="A47" s="7"/>
      <c r="B47" s="23"/>
      <c r="C47" s="23"/>
      <c r="D47" s="12"/>
      <c r="E47" s="12"/>
      <c r="F47" s="12"/>
      <c r="G47" s="39"/>
      <c r="H47" s="50" t="s">
        <v>84</v>
      </c>
      <c r="I47" s="51" t="s">
        <v>85</v>
      </c>
      <c r="J47" s="52">
        <v>13.797582999999999</v>
      </c>
      <c r="K47" s="52">
        <v>13.797582999999999</v>
      </c>
      <c r="L47" s="52">
        <f t="shared" si="1"/>
        <v>0</v>
      </c>
    </row>
    <row r="48" spans="1:12" ht="30" x14ac:dyDescent="0.2">
      <c r="A48" s="7"/>
      <c r="B48" s="23"/>
      <c r="C48" s="23"/>
      <c r="D48" s="12"/>
      <c r="E48" s="12"/>
      <c r="F48" s="12"/>
      <c r="G48" s="39"/>
      <c r="H48" s="50" t="s">
        <v>86</v>
      </c>
      <c r="I48" s="51" t="s">
        <v>87</v>
      </c>
      <c r="J48" s="52">
        <v>39.241076</v>
      </c>
      <c r="K48" s="52">
        <v>39.241076</v>
      </c>
      <c r="L48" s="52">
        <f t="shared" si="1"/>
        <v>0</v>
      </c>
    </row>
    <row r="49" spans="1:12" ht="15" x14ac:dyDescent="0.2">
      <c r="A49" s="7"/>
      <c r="B49" s="23"/>
      <c r="C49" s="23"/>
      <c r="D49" s="12"/>
      <c r="E49" s="12"/>
      <c r="F49" s="12"/>
      <c r="G49" s="39"/>
      <c r="H49" s="50" t="s">
        <v>88</v>
      </c>
      <c r="I49" s="51" t="s">
        <v>89</v>
      </c>
      <c r="J49" s="52">
        <v>71.428084999999996</v>
      </c>
      <c r="K49" s="52">
        <v>71.428084999999996</v>
      </c>
      <c r="L49" s="52">
        <f t="shared" si="1"/>
        <v>0</v>
      </c>
    </row>
    <row r="50" spans="1:12" ht="15" x14ac:dyDescent="0.2">
      <c r="A50" s="7"/>
      <c r="B50" s="23"/>
      <c r="C50" s="23"/>
      <c r="D50" s="12"/>
      <c r="E50" s="12"/>
      <c r="F50" s="12"/>
      <c r="G50" s="39"/>
      <c r="H50" s="50" t="s">
        <v>38</v>
      </c>
      <c r="I50" s="51" t="s">
        <v>90</v>
      </c>
      <c r="J50" s="52">
        <v>1123.0266260000001</v>
      </c>
      <c r="K50" s="52">
        <v>1123.0266260000001</v>
      </c>
      <c r="L50" s="52">
        <f t="shared" si="1"/>
        <v>0</v>
      </c>
    </row>
    <row r="51" spans="1:12" ht="15" x14ac:dyDescent="0.2">
      <c r="A51" s="7"/>
      <c r="B51" s="23"/>
      <c r="C51" s="23"/>
      <c r="D51" s="12"/>
      <c r="E51" s="12"/>
      <c r="F51" s="12"/>
      <c r="G51" s="39"/>
      <c r="H51" s="50" t="s">
        <v>91</v>
      </c>
      <c r="I51" s="51" t="s">
        <v>92</v>
      </c>
      <c r="J51" s="52">
        <v>8123.924798</v>
      </c>
      <c r="K51" s="52">
        <v>8123.924798</v>
      </c>
      <c r="L51" s="52">
        <f t="shared" si="1"/>
        <v>0</v>
      </c>
    </row>
    <row r="52" spans="1:12" ht="15" x14ac:dyDescent="0.2">
      <c r="A52" s="7"/>
      <c r="B52" s="23"/>
      <c r="C52" s="23"/>
      <c r="D52" s="12"/>
      <c r="E52" s="81">
        <v>35</v>
      </c>
      <c r="F52" s="82" t="s">
        <v>93</v>
      </c>
      <c r="G52" s="83"/>
      <c r="H52" s="68"/>
      <c r="I52" s="69"/>
      <c r="J52" s="44">
        <v>773.41670199999999</v>
      </c>
      <c r="K52" s="44">
        <v>773.41670199999999</v>
      </c>
      <c r="L52" s="44">
        <f t="shared" si="1"/>
        <v>0</v>
      </c>
    </row>
    <row r="53" spans="1:12" ht="15" x14ac:dyDescent="0.2">
      <c r="A53" s="7"/>
      <c r="B53" s="23"/>
      <c r="C53" s="23"/>
      <c r="D53" s="12"/>
      <c r="E53" s="12"/>
      <c r="F53" s="12"/>
      <c r="G53" s="53" t="s">
        <v>2</v>
      </c>
      <c r="H53" s="54"/>
      <c r="I53" s="55"/>
      <c r="J53" s="56">
        <v>773.41670199999999</v>
      </c>
      <c r="K53" s="56">
        <v>773.41670199999999</v>
      </c>
      <c r="L53" s="56">
        <f t="shared" si="1"/>
        <v>0</v>
      </c>
    </row>
    <row r="54" spans="1:12" ht="15" x14ac:dyDescent="0.2">
      <c r="A54" s="7"/>
      <c r="B54" s="23"/>
      <c r="C54" s="23"/>
      <c r="D54" s="12"/>
      <c r="E54" s="12"/>
      <c r="F54" s="12"/>
      <c r="G54" s="39"/>
      <c r="H54" s="47" t="s">
        <v>36</v>
      </c>
      <c r="I54" s="48" t="s">
        <v>94</v>
      </c>
      <c r="J54" s="49">
        <v>11.844689000000001</v>
      </c>
      <c r="K54" s="49">
        <v>11.844689000000001</v>
      </c>
      <c r="L54" s="49">
        <f t="shared" si="1"/>
        <v>0</v>
      </c>
    </row>
    <row r="55" spans="1:12" ht="15" x14ac:dyDescent="0.2">
      <c r="A55" s="7"/>
      <c r="B55" s="23"/>
      <c r="C55" s="23"/>
      <c r="D55" s="12"/>
      <c r="E55" s="12"/>
      <c r="F55" s="12"/>
      <c r="G55" s="39"/>
      <c r="H55" s="50" t="s">
        <v>37</v>
      </c>
      <c r="I55" s="51" t="s">
        <v>95</v>
      </c>
      <c r="J55" s="52">
        <v>90.854104000000007</v>
      </c>
      <c r="K55" s="52">
        <v>90.854104000000007</v>
      </c>
      <c r="L55" s="52">
        <f t="shared" si="1"/>
        <v>0</v>
      </c>
    </row>
    <row r="56" spans="1:12" ht="15" x14ac:dyDescent="0.2">
      <c r="A56" s="7"/>
      <c r="B56" s="23"/>
      <c r="C56" s="23"/>
      <c r="D56" s="12"/>
      <c r="E56" s="12"/>
      <c r="F56" s="12"/>
      <c r="G56" s="39"/>
      <c r="H56" s="50" t="s">
        <v>52</v>
      </c>
      <c r="I56" s="51" t="s">
        <v>96</v>
      </c>
      <c r="J56" s="52">
        <v>59.557130000000001</v>
      </c>
      <c r="K56" s="52">
        <v>59.557130000000001</v>
      </c>
      <c r="L56" s="52">
        <f t="shared" si="1"/>
        <v>0</v>
      </c>
    </row>
    <row r="57" spans="1:12" ht="15" x14ac:dyDescent="0.2">
      <c r="A57" s="7"/>
      <c r="B57" s="23"/>
      <c r="C57" s="23"/>
      <c r="D57" s="12"/>
      <c r="E57" s="12"/>
      <c r="F57" s="12"/>
      <c r="G57" s="39"/>
      <c r="H57" s="50" t="s">
        <v>54</v>
      </c>
      <c r="I57" s="51" t="s">
        <v>97</v>
      </c>
      <c r="J57" s="52">
        <v>44.786247000000003</v>
      </c>
      <c r="K57" s="52">
        <v>44.786247000000003</v>
      </c>
      <c r="L57" s="52">
        <f t="shared" si="1"/>
        <v>0</v>
      </c>
    </row>
    <row r="58" spans="1:12" ht="15" x14ac:dyDescent="0.2">
      <c r="A58" s="7"/>
      <c r="B58" s="23"/>
      <c r="C58" s="23"/>
      <c r="D58" s="12"/>
      <c r="E58" s="12"/>
      <c r="F58" s="12"/>
      <c r="G58" s="39"/>
      <c r="H58" s="50" t="s">
        <v>56</v>
      </c>
      <c r="I58" s="51" t="s">
        <v>98</v>
      </c>
      <c r="J58" s="52">
        <v>49.197778999999997</v>
      </c>
      <c r="K58" s="52">
        <v>49.197778999999997</v>
      </c>
      <c r="L58" s="52">
        <f t="shared" si="1"/>
        <v>0</v>
      </c>
    </row>
    <row r="59" spans="1:12" ht="15" x14ac:dyDescent="0.2">
      <c r="A59" s="7"/>
      <c r="B59" s="23"/>
      <c r="C59" s="23"/>
      <c r="D59" s="12"/>
      <c r="E59" s="12"/>
      <c r="F59" s="12"/>
      <c r="G59" s="39"/>
      <c r="H59" s="50" t="s">
        <v>58</v>
      </c>
      <c r="I59" s="51" t="s">
        <v>99</v>
      </c>
      <c r="J59" s="52">
        <v>29.426409</v>
      </c>
      <c r="K59" s="52">
        <v>29.426409</v>
      </c>
      <c r="L59" s="52">
        <f t="shared" si="1"/>
        <v>0</v>
      </c>
    </row>
    <row r="60" spans="1:12" ht="15" x14ac:dyDescent="0.2">
      <c r="A60" s="7"/>
      <c r="B60" s="23"/>
      <c r="C60" s="23"/>
      <c r="D60" s="12"/>
      <c r="E60" s="12"/>
      <c r="F60" s="12"/>
      <c r="G60" s="39"/>
      <c r="H60" s="50" t="s">
        <v>60</v>
      </c>
      <c r="I60" s="51" t="s">
        <v>55</v>
      </c>
      <c r="J60" s="52">
        <v>25.170891000000001</v>
      </c>
      <c r="K60" s="52">
        <v>25.170891000000001</v>
      </c>
      <c r="L60" s="52">
        <f t="shared" si="1"/>
        <v>0</v>
      </c>
    </row>
    <row r="61" spans="1:12" ht="15" x14ac:dyDescent="0.2">
      <c r="A61" s="7"/>
      <c r="B61" s="23"/>
      <c r="C61" s="23"/>
      <c r="D61" s="12"/>
      <c r="E61" s="12"/>
      <c r="F61" s="12"/>
      <c r="G61" s="39"/>
      <c r="H61" s="50" t="s">
        <v>62</v>
      </c>
      <c r="I61" s="51" t="s">
        <v>100</v>
      </c>
      <c r="J61" s="52">
        <v>18.173144000000001</v>
      </c>
      <c r="K61" s="52">
        <v>18.173144000000001</v>
      </c>
      <c r="L61" s="52">
        <f t="shared" si="1"/>
        <v>0</v>
      </c>
    </row>
    <row r="62" spans="1:12" ht="15" x14ac:dyDescent="0.2">
      <c r="A62" s="7"/>
      <c r="B62" s="23"/>
      <c r="C62" s="23"/>
      <c r="D62" s="12"/>
      <c r="E62" s="12"/>
      <c r="F62" s="12"/>
      <c r="G62" s="39"/>
      <c r="H62" s="50" t="s">
        <v>64</v>
      </c>
      <c r="I62" s="51" t="s">
        <v>101</v>
      </c>
      <c r="J62" s="52">
        <v>26.514053000000001</v>
      </c>
      <c r="K62" s="52">
        <v>26.514053000000001</v>
      </c>
      <c r="L62" s="52">
        <f t="shared" si="1"/>
        <v>0</v>
      </c>
    </row>
    <row r="63" spans="1:12" ht="15" x14ac:dyDescent="0.2">
      <c r="A63" s="7"/>
      <c r="B63" s="23"/>
      <c r="C63" s="23"/>
      <c r="D63" s="12"/>
      <c r="E63" s="12"/>
      <c r="F63" s="12"/>
      <c r="G63" s="39"/>
      <c r="H63" s="50" t="s">
        <v>66</v>
      </c>
      <c r="I63" s="51" t="s">
        <v>102</v>
      </c>
      <c r="J63" s="52">
        <v>25.955991000000001</v>
      </c>
      <c r="K63" s="52">
        <v>25.955991000000001</v>
      </c>
      <c r="L63" s="52">
        <f t="shared" si="1"/>
        <v>0</v>
      </c>
    </row>
    <row r="64" spans="1:12" ht="15" x14ac:dyDescent="0.2">
      <c r="A64" s="7"/>
      <c r="B64" s="23"/>
      <c r="C64" s="23"/>
      <c r="D64" s="12"/>
      <c r="E64" s="12"/>
      <c r="F64" s="12"/>
      <c r="G64" s="39"/>
      <c r="H64" s="50" t="s">
        <v>44</v>
      </c>
      <c r="I64" s="51" t="s">
        <v>103</v>
      </c>
      <c r="J64" s="52">
        <v>10.918126000000001</v>
      </c>
      <c r="K64" s="52">
        <v>10.918126000000001</v>
      </c>
      <c r="L64" s="52">
        <f t="shared" si="1"/>
        <v>0</v>
      </c>
    </row>
    <row r="65" spans="1:12" ht="15" x14ac:dyDescent="0.2">
      <c r="A65" s="7"/>
      <c r="B65" s="23"/>
      <c r="C65" s="23"/>
      <c r="D65" s="12"/>
      <c r="E65" s="12"/>
      <c r="F65" s="12"/>
      <c r="G65" s="39"/>
      <c r="H65" s="50" t="s">
        <v>70</v>
      </c>
      <c r="I65" s="51" t="s">
        <v>104</v>
      </c>
      <c r="J65" s="52">
        <v>3.033846</v>
      </c>
      <c r="K65" s="52">
        <v>3.033846</v>
      </c>
      <c r="L65" s="52">
        <f t="shared" si="1"/>
        <v>0</v>
      </c>
    </row>
    <row r="66" spans="1:12" ht="15" x14ac:dyDescent="0.2">
      <c r="A66" s="7"/>
      <c r="B66" s="23"/>
      <c r="C66" s="23"/>
      <c r="D66" s="12"/>
      <c r="E66" s="12"/>
      <c r="F66" s="12"/>
      <c r="G66" s="39"/>
      <c r="H66" s="50" t="s">
        <v>72</v>
      </c>
      <c r="I66" s="51" t="s">
        <v>63</v>
      </c>
      <c r="J66" s="52">
        <v>19.690128999999999</v>
      </c>
      <c r="K66" s="52">
        <v>19.690128999999999</v>
      </c>
      <c r="L66" s="52">
        <f t="shared" si="1"/>
        <v>0</v>
      </c>
    </row>
    <row r="67" spans="1:12" ht="30" x14ac:dyDescent="0.2">
      <c r="A67" s="7"/>
      <c r="B67" s="23"/>
      <c r="C67" s="23"/>
      <c r="D67" s="12"/>
      <c r="E67" s="12"/>
      <c r="F67" s="12"/>
      <c r="G67" s="39"/>
      <c r="H67" s="50" t="s">
        <v>76</v>
      </c>
      <c r="I67" s="51" t="s">
        <v>105</v>
      </c>
      <c r="J67" s="52">
        <v>33.206057999999999</v>
      </c>
      <c r="K67" s="52">
        <v>33.206057999999999</v>
      </c>
      <c r="L67" s="52">
        <f t="shared" si="1"/>
        <v>0</v>
      </c>
    </row>
    <row r="68" spans="1:12" ht="15" x14ac:dyDescent="0.2">
      <c r="A68" s="7"/>
      <c r="B68" s="23"/>
      <c r="C68" s="23"/>
      <c r="D68" s="12"/>
      <c r="E68" s="12"/>
      <c r="F68" s="12"/>
      <c r="G68" s="39"/>
      <c r="H68" s="50" t="s">
        <v>78</v>
      </c>
      <c r="I68" s="51" t="s">
        <v>106</v>
      </c>
      <c r="J68" s="52">
        <v>58.617637000000002</v>
      </c>
      <c r="K68" s="52">
        <v>58.617637000000002</v>
      </c>
      <c r="L68" s="52">
        <f t="shared" si="1"/>
        <v>0</v>
      </c>
    </row>
    <row r="69" spans="1:12" ht="15" x14ac:dyDescent="0.2">
      <c r="A69" s="7"/>
      <c r="B69" s="23"/>
      <c r="C69" s="23"/>
      <c r="D69" s="12"/>
      <c r="E69" s="12"/>
      <c r="F69" s="12"/>
      <c r="G69" s="39"/>
      <c r="H69" s="50" t="s">
        <v>107</v>
      </c>
      <c r="I69" s="51" t="s">
        <v>108</v>
      </c>
      <c r="J69" s="52">
        <v>50.06044</v>
      </c>
      <c r="K69" s="52">
        <v>50.06044</v>
      </c>
      <c r="L69" s="52">
        <f t="shared" si="1"/>
        <v>0</v>
      </c>
    </row>
    <row r="70" spans="1:12" ht="30" x14ac:dyDescent="0.2">
      <c r="A70" s="7"/>
      <c r="B70" s="23"/>
      <c r="C70" s="23"/>
      <c r="D70" s="12"/>
      <c r="E70" s="12"/>
      <c r="F70" s="12"/>
      <c r="G70" s="39"/>
      <c r="H70" s="50" t="s">
        <v>109</v>
      </c>
      <c r="I70" s="51" t="s">
        <v>110</v>
      </c>
      <c r="J70" s="52">
        <v>15.695145</v>
      </c>
      <c r="K70" s="52">
        <v>15.695145</v>
      </c>
      <c r="L70" s="52">
        <f t="shared" si="1"/>
        <v>0</v>
      </c>
    </row>
    <row r="71" spans="1:12" ht="15" x14ac:dyDescent="0.2">
      <c r="A71" s="7"/>
      <c r="B71" s="23"/>
      <c r="C71" s="23"/>
      <c r="D71" s="12"/>
      <c r="E71" s="12"/>
      <c r="F71" s="12"/>
      <c r="G71" s="39"/>
      <c r="H71" s="50" t="s">
        <v>82</v>
      </c>
      <c r="I71" s="51" t="s">
        <v>111</v>
      </c>
      <c r="J71" s="52">
        <v>36.594824000000003</v>
      </c>
      <c r="K71" s="52">
        <v>36.594824000000003</v>
      </c>
      <c r="L71" s="52">
        <f t="shared" si="1"/>
        <v>0</v>
      </c>
    </row>
    <row r="72" spans="1:12" ht="15" x14ac:dyDescent="0.2">
      <c r="A72" s="7"/>
      <c r="B72" s="23"/>
      <c r="C72" s="23"/>
      <c r="D72" s="12"/>
      <c r="E72" s="12"/>
      <c r="F72" s="12"/>
      <c r="G72" s="39"/>
      <c r="H72" s="50" t="s">
        <v>112</v>
      </c>
      <c r="I72" s="51" t="s">
        <v>113</v>
      </c>
      <c r="J72" s="52">
        <v>72.970803000000004</v>
      </c>
      <c r="K72" s="52">
        <v>72.970803000000004</v>
      </c>
      <c r="L72" s="52">
        <f t="shared" si="1"/>
        <v>0</v>
      </c>
    </row>
    <row r="73" spans="1:12" ht="15" x14ac:dyDescent="0.2">
      <c r="A73" s="7"/>
      <c r="B73" s="23"/>
      <c r="C73" s="23"/>
      <c r="D73" s="12"/>
      <c r="E73" s="12"/>
      <c r="F73" s="12"/>
      <c r="G73" s="39"/>
      <c r="H73" s="50" t="s">
        <v>84</v>
      </c>
      <c r="I73" s="51" t="s">
        <v>114</v>
      </c>
      <c r="J73" s="52">
        <v>11.404426000000001</v>
      </c>
      <c r="K73" s="52">
        <v>11.404426000000001</v>
      </c>
      <c r="L73" s="52">
        <f t="shared" si="1"/>
        <v>0</v>
      </c>
    </row>
    <row r="74" spans="1:12" ht="30" x14ac:dyDescent="0.2">
      <c r="A74" s="7"/>
      <c r="B74" s="23"/>
      <c r="C74" s="23"/>
      <c r="D74" s="12"/>
      <c r="E74" s="12"/>
      <c r="F74" s="12"/>
      <c r="G74" s="39"/>
      <c r="H74" s="50" t="s">
        <v>86</v>
      </c>
      <c r="I74" s="51" t="s">
        <v>115</v>
      </c>
      <c r="J74" s="52">
        <v>12.216481</v>
      </c>
      <c r="K74" s="52">
        <v>12.216481</v>
      </c>
      <c r="L74" s="52">
        <f t="shared" si="1"/>
        <v>0</v>
      </c>
    </row>
    <row r="75" spans="1:12" ht="15" x14ac:dyDescent="0.2">
      <c r="A75" s="7"/>
      <c r="B75" s="23"/>
      <c r="C75" s="23"/>
      <c r="D75" s="12"/>
      <c r="E75" s="12"/>
      <c r="F75" s="12"/>
      <c r="G75" s="39"/>
      <c r="H75" s="50" t="s">
        <v>88</v>
      </c>
      <c r="I75" s="51" t="s">
        <v>116</v>
      </c>
      <c r="J75" s="52">
        <v>22.921319</v>
      </c>
      <c r="K75" s="52">
        <v>22.921319</v>
      </c>
      <c r="L75" s="52">
        <f t="shared" si="1"/>
        <v>0</v>
      </c>
    </row>
    <row r="76" spans="1:12" ht="15" x14ac:dyDescent="0.2">
      <c r="A76" s="7"/>
      <c r="B76" s="23"/>
      <c r="C76" s="23"/>
      <c r="D76" s="12"/>
      <c r="E76" s="12"/>
      <c r="F76" s="12"/>
      <c r="G76" s="39"/>
      <c r="H76" s="50" t="s">
        <v>117</v>
      </c>
      <c r="I76" s="51" t="s">
        <v>118</v>
      </c>
      <c r="J76" s="52">
        <v>36.435434999999998</v>
      </c>
      <c r="K76" s="52">
        <v>36.435434999999998</v>
      </c>
      <c r="L76" s="52">
        <f t="shared" si="1"/>
        <v>0</v>
      </c>
    </row>
    <row r="77" spans="1:12" ht="15" x14ac:dyDescent="0.2">
      <c r="A77" s="7"/>
      <c r="B77" s="23"/>
      <c r="C77" s="23"/>
      <c r="D77" s="12"/>
      <c r="E77" s="12"/>
      <c r="F77" s="12"/>
      <c r="G77" s="39"/>
      <c r="H77" s="50" t="s">
        <v>119</v>
      </c>
      <c r="I77" s="51" t="s">
        <v>120</v>
      </c>
      <c r="J77" s="52">
        <v>2.178356</v>
      </c>
      <c r="K77" s="52">
        <v>2.178356</v>
      </c>
      <c r="L77" s="52">
        <f t="shared" si="1"/>
        <v>0</v>
      </c>
    </row>
    <row r="78" spans="1:12" ht="45" x14ac:dyDescent="0.2">
      <c r="A78" s="7"/>
      <c r="B78" s="23"/>
      <c r="C78" s="23"/>
      <c r="D78" s="12"/>
      <c r="E78" s="12"/>
      <c r="F78" s="12"/>
      <c r="G78" s="39"/>
      <c r="H78" s="50" t="s">
        <v>121</v>
      </c>
      <c r="I78" s="51" t="s">
        <v>122</v>
      </c>
      <c r="J78" s="52">
        <v>5.9932400000000001</v>
      </c>
      <c r="K78" s="52">
        <v>5.9932400000000001</v>
      </c>
      <c r="L78" s="52">
        <f t="shared" si="1"/>
        <v>0</v>
      </c>
    </row>
    <row r="79" spans="1:12" ht="15" x14ac:dyDescent="0.2">
      <c r="A79" s="7"/>
      <c r="B79" s="23"/>
      <c r="C79" s="23"/>
      <c r="D79" s="12"/>
      <c r="E79" s="81">
        <v>41</v>
      </c>
      <c r="F79" s="82" t="s">
        <v>123</v>
      </c>
      <c r="G79" s="83"/>
      <c r="H79" s="68"/>
      <c r="I79" s="69"/>
      <c r="J79" s="44">
        <v>338.43476700000002</v>
      </c>
      <c r="K79" s="44">
        <v>355.81741199999999</v>
      </c>
      <c r="L79" s="44">
        <f t="shared" si="1"/>
        <v>17.382644999999968</v>
      </c>
    </row>
    <row r="80" spans="1:12" ht="15" x14ac:dyDescent="0.2">
      <c r="A80" s="7"/>
      <c r="B80" s="23"/>
      <c r="C80" s="23"/>
      <c r="D80" s="12"/>
      <c r="E80" s="12"/>
      <c r="F80" s="12"/>
      <c r="G80" s="53" t="s">
        <v>2</v>
      </c>
      <c r="H80" s="54"/>
      <c r="I80" s="55"/>
      <c r="J80" s="56">
        <v>338.43476700000002</v>
      </c>
      <c r="K80" s="56">
        <v>355.81741199999999</v>
      </c>
      <c r="L80" s="56">
        <f t="shared" ref="L80:L143" si="2">+K80-J80</f>
        <v>17.382644999999968</v>
      </c>
    </row>
    <row r="81" spans="1:12" ht="15" x14ac:dyDescent="0.2">
      <c r="A81" s="7"/>
      <c r="B81" s="23"/>
      <c r="C81" s="23"/>
      <c r="D81" s="12"/>
      <c r="E81" s="12"/>
      <c r="F81" s="12"/>
      <c r="G81" s="39"/>
      <c r="H81" s="47" t="s">
        <v>36</v>
      </c>
      <c r="I81" s="48" t="s">
        <v>124</v>
      </c>
      <c r="J81" s="49">
        <v>92.320697999999993</v>
      </c>
      <c r="K81" s="49">
        <v>92.291325999999998</v>
      </c>
      <c r="L81" s="49">
        <f t="shared" si="2"/>
        <v>-2.9371999999995069E-2</v>
      </c>
    </row>
    <row r="82" spans="1:12" ht="15" x14ac:dyDescent="0.2">
      <c r="A82" s="7"/>
      <c r="B82" s="23"/>
      <c r="C82" s="23"/>
      <c r="D82" s="12"/>
      <c r="E82" s="12"/>
      <c r="F82" s="12"/>
      <c r="G82" s="39"/>
      <c r="H82" s="50" t="s">
        <v>38</v>
      </c>
      <c r="I82" s="51" t="s">
        <v>125</v>
      </c>
      <c r="J82" s="52">
        <v>64.581069999999997</v>
      </c>
      <c r="K82" s="52">
        <v>64.309329000000005</v>
      </c>
      <c r="L82" s="52">
        <f t="shared" si="2"/>
        <v>-0.27174099999999157</v>
      </c>
    </row>
    <row r="83" spans="1:12" ht="30" x14ac:dyDescent="0.2">
      <c r="A83" s="7"/>
      <c r="B83" s="23"/>
      <c r="C83" s="23"/>
      <c r="D83" s="12"/>
      <c r="E83" s="12"/>
      <c r="F83" s="12"/>
      <c r="G83" s="39"/>
      <c r="H83" s="50" t="s">
        <v>126</v>
      </c>
      <c r="I83" s="51" t="s">
        <v>127</v>
      </c>
      <c r="J83" s="52">
        <v>12.490247999999999</v>
      </c>
      <c r="K83" s="52">
        <v>12.468143</v>
      </c>
      <c r="L83" s="52">
        <f t="shared" si="2"/>
        <v>-2.2104999999999819E-2</v>
      </c>
    </row>
    <row r="84" spans="1:12" ht="15" x14ac:dyDescent="0.2">
      <c r="A84" s="7"/>
      <c r="B84" s="23"/>
      <c r="C84" s="23"/>
      <c r="D84" s="12"/>
      <c r="E84" s="12"/>
      <c r="F84" s="12"/>
      <c r="G84" s="39"/>
      <c r="H84" s="50" t="s">
        <v>128</v>
      </c>
      <c r="I84" s="51" t="s">
        <v>129</v>
      </c>
      <c r="J84" s="52">
        <v>97.466500999999994</v>
      </c>
      <c r="K84" s="52">
        <v>115.355988</v>
      </c>
      <c r="L84" s="52">
        <f t="shared" si="2"/>
        <v>17.889487000000003</v>
      </c>
    </row>
    <row r="85" spans="1:12" ht="15" x14ac:dyDescent="0.2">
      <c r="A85" s="7"/>
      <c r="B85" s="23"/>
      <c r="C85" s="23"/>
      <c r="D85" s="12"/>
      <c r="E85" s="12"/>
      <c r="F85" s="12"/>
      <c r="G85" s="39"/>
      <c r="H85" s="50" t="s">
        <v>130</v>
      </c>
      <c r="I85" s="51" t="s">
        <v>131</v>
      </c>
      <c r="J85" s="52">
        <v>71.576250000000002</v>
      </c>
      <c r="K85" s="52">
        <v>71.392626000000007</v>
      </c>
      <c r="L85" s="52">
        <f t="shared" si="2"/>
        <v>-0.18362399999999468</v>
      </c>
    </row>
    <row r="86" spans="1:12" ht="15" x14ac:dyDescent="0.2">
      <c r="A86" s="7"/>
      <c r="B86" s="23"/>
      <c r="C86" s="23"/>
      <c r="D86" s="12"/>
      <c r="E86" s="81">
        <v>43</v>
      </c>
      <c r="F86" s="82" t="s">
        <v>132</v>
      </c>
      <c r="G86" s="83"/>
      <c r="H86" s="68"/>
      <c r="I86" s="69"/>
      <c r="J86" s="44">
        <v>711.57568000000003</v>
      </c>
      <c r="K86" s="44">
        <v>1314.5333005499999</v>
      </c>
      <c r="L86" s="44">
        <f t="shared" si="2"/>
        <v>602.95762054999989</v>
      </c>
    </row>
    <row r="87" spans="1:12" ht="15" x14ac:dyDescent="0.2">
      <c r="A87" s="7"/>
      <c r="B87" s="23"/>
      <c r="C87" s="23"/>
      <c r="D87" s="12"/>
      <c r="E87" s="12"/>
      <c r="F87" s="12"/>
      <c r="G87" s="53" t="s">
        <v>2</v>
      </c>
      <c r="H87" s="54"/>
      <c r="I87" s="55"/>
      <c r="J87" s="56">
        <v>711.57568000000003</v>
      </c>
      <c r="K87" s="56">
        <v>1314.5333005499999</v>
      </c>
      <c r="L87" s="56">
        <f t="shared" si="2"/>
        <v>602.95762054999989</v>
      </c>
    </row>
    <row r="88" spans="1:12" ht="15" x14ac:dyDescent="0.2">
      <c r="A88" s="7"/>
      <c r="B88" s="23"/>
      <c r="C88" s="23"/>
      <c r="D88" s="12"/>
      <c r="E88" s="12"/>
      <c r="F88" s="12"/>
      <c r="G88" s="39"/>
      <c r="H88" s="47" t="s">
        <v>36</v>
      </c>
      <c r="I88" s="48" t="s">
        <v>133</v>
      </c>
      <c r="J88" s="49">
        <v>50.421759999999999</v>
      </c>
      <c r="K88" s="49">
        <v>50.421759999999999</v>
      </c>
      <c r="L88" s="49">
        <f t="shared" si="2"/>
        <v>0</v>
      </c>
    </row>
    <row r="89" spans="1:12" ht="15" x14ac:dyDescent="0.2">
      <c r="A89" s="7"/>
      <c r="B89" s="23"/>
      <c r="C89" s="23"/>
      <c r="D89" s="12"/>
      <c r="E89" s="12"/>
      <c r="F89" s="12"/>
      <c r="G89" s="39"/>
      <c r="H89" s="50" t="s">
        <v>44</v>
      </c>
      <c r="I89" s="51" t="s">
        <v>129</v>
      </c>
      <c r="J89" s="52">
        <v>30.409053</v>
      </c>
      <c r="K89" s="52">
        <v>30.409053</v>
      </c>
      <c r="L89" s="52">
        <f t="shared" si="2"/>
        <v>0</v>
      </c>
    </row>
    <row r="90" spans="1:12" ht="15" x14ac:dyDescent="0.2">
      <c r="A90" s="7"/>
      <c r="B90" s="23"/>
      <c r="C90" s="23"/>
      <c r="D90" s="12"/>
      <c r="E90" s="12"/>
      <c r="F90" s="12"/>
      <c r="G90" s="39"/>
      <c r="H90" s="50" t="s">
        <v>38</v>
      </c>
      <c r="I90" s="51" t="s">
        <v>94</v>
      </c>
      <c r="J90" s="52">
        <v>9.9509550000000004</v>
      </c>
      <c r="K90" s="52">
        <v>9.9509550000000004</v>
      </c>
      <c r="L90" s="52">
        <f t="shared" si="2"/>
        <v>0</v>
      </c>
    </row>
    <row r="91" spans="1:12" ht="15" x14ac:dyDescent="0.2">
      <c r="A91" s="7"/>
      <c r="B91" s="23"/>
      <c r="C91" s="23"/>
      <c r="D91" s="12"/>
      <c r="E91" s="12"/>
      <c r="F91" s="12"/>
      <c r="G91" s="39"/>
      <c r="H91" s="50" t="s">
        <v>46</v>
      </c>
      <c r="I91" s="51" t="s">
        <v>134</v>
      </c>
      <c r="J91" s="52">
        <v>16.889088000000001</v>
      </c>
      <c r="K91" s="52">
        <v>16.889088000000001</v>
      </c>
      <c r="L91" s="52">
        <f t="shared" si="2"/>
        <v>0</v>
      </c>
    </row>
    <row r="92" spans="1:12" ht="15" x14ac:dyDescent="0.2">
      <c r="A92" s="7"/>
      <c r="B92" s="23"/>
      <c r="C92" s="23"/>
      <c r="D92" s="12"/>
      <c r="E92" s="12"/>
      <c r="F92" s="12"/>
      <c r="G92" s="39"/>
      <c r="H92" s="50" t="s">
        <v>48</v>
      </c>
      <c r="I92" s="51" t="s">
        <v>135</v>
      </c>
      <c r="J92" s="52">
        <v>7.1666109999999996</v>
      </c>
      <c r="K92" s="52">
        <v>7.1666109999999996</v>
      </c>
      <c r="L92" s="52">
        <f t="shared" si="2"/>
        <v>0</v>
      </c>
    </row>
    <row r="93" spans="1:12" ht="15" x14ac:dyDescent="0.2">
      <c r="A93" s="7"/>
      <c r="B93" s="23"/>
      <c r="C93" s="23"/>
      <c r="D93" s="12"/>
      <c r="E93" s="12"/>
      <c r="F93" s="12"/>
      <c r="G93" s="39"/>
      <c r="H93" s="50" t="s">
        <v>136</v>
      </c>
      <c r="I93" s="51" t="s">
        <v>137</v>
      </c>
      <c r="J93" s="52">
        <v>9.4900470000000006</v>
      </c>
      <c r="K93" s="52">
        <v>9.4900470000000006</v>
      </c>
      <c r="L93" s="52">
        <f t="shared" si="2"/>
        <v>0</v>
      </c>
    </row>
    <row r="94" spans="1:12" ht="15" x14ac:dyDescent="0.2">
      <c r="A94" s="7"/>
      <c r="B94" s="23"/>
      <c r="C94" s="23"/>
      <c r="D94" s="12"/>
      <c r="E94" s="12"/>
      <c r="F94" s="12"/>
      <c r="G94" s="39"/>
      <c r="H94" s="50" t="s">
        <v>138</v>
      </c>
      <c r="I94" s="51" t="s">
        <v>139</v>
      </c>
      <c r="J94" s="52">
        <v>12.442314</v>
      </c>
      <c r="K94" s="52">
        <v>12.442314</v>
      </c>
      <c r="L94" s="52">
        <f t="shared" si="2"/>
        <v>0</v>
      </c>
    </row>
    <row r="95" spans="1:12" ht="15" x14ac:dyDescent="0.2">
      <c r="A95" s="7"/>
      <c r="B95" s="23"/>
      <c r="C95" s="23"/>
      <c r="D95" s="12"/>
      <c r="E95" s="12"/>
      <c r="F95" s="12"/>
      <c r="G95" s="39"/>
      <c r="H95" s="50" t="s">
        <v>140</v>
      </c>
      <c r="I95" s="51" t="s">
        <v>141</v>
      </c>
      <c r="J95" s="52">
        <v>5.2270560000000001</v>
      </c>
      <c r="K95" s="52">
        <v>5.2270560000000001</v>
      </c>
      <c r="L95" s="52">
        <f t="shared" si="2"/>
        <v>0</v>
      </c>
    </row>
    <row r="96" spans="1:12" ht="15" x14ac:dyDescent="0.2">
      <c r="A96" s="7"/>
      <c r="B96" s="23"/>
      <c r="C96" s="23"/>
      <c r="D96" s="12"/>
      <c r="E96" s="12"/>
      <c r="F96" s="12"/>
      <c r="G96" s="39"/>
      <c r="H96" s="50" t="s">
        <v>142</v>
      </c>
      <c r="I96" s="51" t="s">
        <v>143</v>
      </c>
      <c r="J96" s="52">
        <v>86.297314</v>
      </c>
      <c r="K96" s="52">
        <v>86.297314</v>
      </c>
      <c r="L96" s="52">
        <f t="shared" si="2"/>
        <v>0</v>
      </c>
    </row>
    <row r="97" spans="1:12" ht="15" x14ac:dyDescent="0.2">
      <c r="A97" s="7"/>
      <c r="B97" s="23"/>
      <c r="C97" s="23"/>
      <c r="D97" s="12"/>
      <c r="E97" s="12"/>
      <c r="F97" s="12"/>
      <c r="G97" s="39"/>
      <c r="H97" s="50" t="s">
        <v>144</v>
      </c>
      <c r="I97" s="51" t="s">
        <v>145</v>
      </c>
      <c r="J97" s="52">
        <v>27.973590999999999</v>
      </c>
      <c r="K97" s="52">
        <v>27.973590999999999</v>
      </c>
      <c r="L97" s="52">
        <f t="shared" si="2"/>
        <v>0</v>
      </c>
    </row>
    <row r="98" spans="1:12" ht="15" x14ac:dyDescent="0.2">
      <c r="A98" s="7"/>
      <c r="B98" s="23"/>
      <c r="C98" s="23"/>
      <c r="D98" s="12"/>
      <c r="E98" s="12"/>
      <c r="F98" s="12"/>
      <c r="G98" s="39"/>
      <c r="H98" s="50" t="s">
        <v>146</v>
      </c>
      <c r="I98" s="51" t="s">
        <v>147</v>
      </c>
      <c r="J98" s="52">
        <v>43.599604999999997</v>
      </c>
      <c r="K98" s="52">
        <v>43.599604999999997</v>
      </c>
      <c r="L98" s="52">
        <f t="shared" si="2"/>
        <v>0</v>
      </c>
    </row>
    <row r="99" spans="1:12" ht="15" x14ac:dyDescent="0.2">
      <c r="A99" s="7"/>
      <c r="B99" s="23"/>
      <c r="C99" s="23"/>
      <c r="D99" s="12"/>
      <c r="E99" s="12"/>
      <c r="F99" s="12"/>
      <c r="G99" s="39"/>
      <c r="H99" s="50" t="s">
        <v>148</v>
      </c>
      <c r="I99" s="51" t="s">
        <v>149</v>
      </c>
      <c r="J99" s="52">
        <v>27.094991</v>
      </c>
      <c r="K99" s="52">
        <v>27.094991</v>
      </c>
      <c r="L99" s="52">
        <f t="shared" si="2"/>
        <v>0</v>
      </c>
    </row>
    <row r="100" spans="1:12" ht="15" x14ac:dyDescent="0.2">
      <c r="A100" s="7"/>
      <c r="B100" s="23"/>
      <c r="C100" s="23"/>
      <c r="D100" s="12"/>
      <c r="E100" s="12"/>
      <c r="F100" s="12"/>
      <c r="G100" s="39"/>
      <c r="H100" s="50" t="s">
        <v>150</v>
      </c>
      <c r="I100" s="51" t="s">
        <v>151</v>
      </c>
      <c r="J100" s="52">
        <v>132.48930999999999</v>
      </c>
      <c r="K100" s="52">
        <v>132.48930999999999</v>
      </c>
      <c r="L100" s="52">
        <f t="shared" si="2"/>
        <v>0</v>
      </c>
    </row>
    <row r="101" spans="1:12" ht="15" x14ac:dyDescent="0.2">
      <c r="A101" s="7"/>
      <c r="B101" s="23"/>
      <c r="C101" s="23"/>
      <c r="D101" s="12"/>
      <c r="E101" s="12"/>
      <c r="F101" s="12"/>
      <c r="G101" s="39"/>
      <c r="H101" s="50" t="s">
        <v>152</v>
      </c>
      <c r="I101" s="51" t="s">
        <v>153</v>
      </c>
      <c r="J101" s="52">
        <v>25.945641999999999</v>
      </c>
      <c r="K101" s="52">
        <v>25.945641999999999</v>
      </c>
      <c r="L101" s="52">
        <f t="shared" si="2"/>
        <v>0</v>
      </c>
    </row>
    <row r="102" spans="1:12" ht="15" x14ac:dyDescent="0.2">
      <c r="A102" s="7"/>
      <c r="B102" s="23"/>
      <c r="C102" s="23"/>
      <c r="D102" s="12"/>
      <c r="E102" s="12"/>
      <c r="F102" s="12"/>
      <c r="G102" s="39"/>
      <c r="H102" s="50" t="s">
        <v>154</v>
      </c>
      <c r="I102" s="51" t="s">
        <v>155</v>
      </c>
      <c r="J102" s="52">
        <v>27.540631999999999</v>
      </c>
      <c r="K102" s="52">
        <v>27.540631999999999</v>
      </c>
      <c r="L102" s="52">
        <f t="shared" si="2"/>
        <v>0</v>
      </c>
    </row>
    <row r="103" spans="1:12" ht="15" x14ac:dyDescent="0.2">
      <c r="A103" s="7"/>
      <c r="B103" s="23"/>
      <c r="C103" s="23"/>
      <c r="D103" s="12"/>
      <c r="E103" s="12"/>
      <c r="F103" s="12"/>
      <c r="G103" s="39"/>
      <c r="H103" s="50" t="s">
        <v>156</v>
      </c>
      <c r="I103" s="51" t="s">
        <v>157</v>
      </c>
      <c r="J103" s="52">
        <v>17.370006</v>
      </c>
      <c r="K103" s="52">
        <v>17.370006</v>
      </c>
      <c r="L103" s="52">
        <f t="shared" si="2"/>
        <v>0</v>
      </c>
    </row>
    <row r="104" spans="1:12" ht="15" x14ac:dyDescent="0.2">
      <c r="A104" s="7"/>
      <c r="B104" s="23"/>
      <c r="C104" s="23"/>
      <c r="D104" s="12"/>
      <c r="E104" s="12"/>
      <c r="F104" s="12"/>
      <c r="G104" s="39"/>
      <c r="H104" s="50" t="s">
        <v>158</v>
      </c>
      <c r="I104" s="51" t="s">
        <v>159</v>
      </c>
      <c r="J104" s="52">
        <v>28.593883000000002</v>
      </c>
      <c r="K104" s="52">
        <v>28.593883000000002</v>
      </c>
      <c r="L104" s="52">
        <f t="shared" si="2"/>
        <v>0</v>
      </c>
    </row>
    <row r="105" spans="1:12" ht="15" x14ac:dyDescent="0.2">
      <c r="A105" s="7"/>
      <c r="B105" s="23"/>
      <c r="C105" s="23"/>
      <c r="D105" s="12"/>
      <c r="E105" s="12"/>
      <c r="F105" s="12"/>
      <c r="G105" s="39"/>
      <c r="H105" s="50" t="s">
        <v>160</v>
      </c>
      <c r="I105" s="51" t="s">
        <v>161</v>
      </c>
      <c r="J105" s="52">
        <v>9.9758200000000006</v>
      </c>
      <c r="K105" s="52">
        <v>9.9758200000000006</v>
      </c>
      <c r="L105" s="52">
        <f t="shared" si="2"/>
        <v>0</v>
      </c>
    </row>
    <row r="106" spans="1:12" ht="15" x14ac:dyDescent="0.2">
      <c r="A106" s="7"/>
      <c r="B106" s="23"/>
      <c r="C106" s="23"/>
      <c r="D106" s="12"/>
      <c r="E106" s="12"/>
      <c r="F106" s="12"/>
      <c r="G106" s="39"/>
      <c r="H106" s="50" t="s">
        <v>162</v>
      </c>
      <c r="I106" s="51" t="s">
        <v>163</v>
      </c>
      <c r="J106" s="52">
        <v>123.471953</v>
      </c>
      <c r="K106" s="52">
        <v>726.42957354999999</v>
      </c>
      <c r="L106" s="52">
        <f t="shared" si="2"/>
        <v>602.95762055</v>
      </c>
    </row>
    <row r="107" spans="1:12" ht="15" x14ac:dyDescent="0.2">
      <c r="A107" s="7"/>
      <c r="B107" s="23"/>
      <c r="C107" s="23"/>
      <c r="D107" s="12"/>
      <c r="E107" s="12"/>
      <c r="F107" s="12"/>
      <c r="G107" s="39"/>
      <c r="H107" s="50" t="s">
        <v>91</v>
      </c>
      <c r="I107" s="51" t="s">
        <v>63</v>
      </c>
      <c r="J107" s="52">
        <v>19.226049</v>
      </c>
      <c r="K107" s="52">
        <v>19.226049</v>
      </c>
      <c r="L107" s="52">
        <f t="shared" si="2"/>
        <v>0</v>
      </c>
    </row>
    <row r="108" spans="1:12" ht="30" customHeight="1" x14ac:dyDescent="0.2">
      <c r="A108" s="7"/>
      <c r="B108" s="23"/>
      <c r="C108" s="23"/>
      <c r="D108" s="12"/>
      <c r="E108" s="81">
        <v>44</v>
      </c>
      <c r="F108" s="103" t="s">
        <v>164</v>
      </c>
      <c r="G108" s="103"/>
      <c r="H108" s="103"/>
      <c r="I108" s="103"/>
      <c r="J108" s="44">
        <v>531.93767400000002</v>
      </c>
      <c r="K108" s="44">
        <v>531.93767400000002</v>
      </c>
      <c r="L108" s="44">
        <f t="shared" si="2"/>
        <v>0</v>
      </c>
    </row>
    <row r="109" spans="1:12" ht="15" x14ac:dyDescent="0.2">
      <c r="A109" s="7"/>
      <c r="B109" s="23"/>
      <c r="C109" s="23"/>
      <c r="D109" s="12"/>
      <c r="E109" s="12"/>
      <c r="F109" s="12"/>
      <c r="G109" s="53" t="s">
        <v>2</v>
      </c>
      <c r="H109" s="54"/>
      <c r="I109" s="55"/>
      <c r="J109" s="56">
        <v>531.93767400000002</v>
      </c>
      <c r="K109" s="56">
        <v>531.93767400000002</v>
      </c>
      <c r="L109" s="56">
        <f t="shared" si="2"/>
        <v>0</v>
      </c>
    </row>
    <row r="110" spans="1:12" ht="15" x14ac:dyDescent="0.2">
      <c r="A110" s="7"/>
      <c r="B110" s="23"/>
      <c r="C110" s="23"/>
      <c r="D110" s="12"/>
      <c r="E110" s="12"/>
      <c r="F110" s="12"/>
      <c r="G110" s="39"/>
      <c r="H110" s="47" t="s">
        <v>36</v>
      </c>
      <c r="I110" s="48" t="s">
        <v>94</v>
      </c>
      <c r="J110" s="49">
        <v>421.83707900000002</v>
      </c>
      <c r="K110" s="49">
        <v>421.83707900000002</v>
      </c>
      <c r="L110" s="49">
        <f t="shared" si="2"/>
        <v>0</v>
      </c>
    </row>
    <row r="111" spans="1:12" ht="15" x14ac:dyDescent="0.2">
      <c r="A111" s="7"/>
      <c r="B111" s="23"/>
      <c r="C111" s="23"/>
      <c r="D111" s="12"/>
      <c r="E111" s="12"/>
      <c r="F111" s="12"/>
      <c r="G111" s="39"/>
      <c r="H111" s="50" t="s">
        <v>46</v>
      </c>
      <c r="I111" s="51" t="s">
        <v>165</v>
      </c>
      <c r="J111" s="52">
        <v>99.121931000000004</v>
      </c>
      <c r="K111" s="52">
        <v>99.121931000000004</v>
      </c>
      <c r="L111" s="52">
        <f t="shared" si="2"/>
        <v>0</v>
      </c>
    </row>
    <row r="112" spans="1:12" ht="15" x14ac:dyDescent="0.2">
      <c r="A112" s="7"/>
      <c r="B112" s="23"/>
      <c r="C112" s="23"/>
      <c r="D112" s="12"/>
      <c r="E112" s="12"/>
      <c r="F112" s="12"/>
      <c r="G112" s="39"/>
      <c r="H112" s="50" t="s">
        <v>126</v>
      </c>
      <c r="I112" s="51" t="s">
        <v>166</v>
      </c>
      <c r="J112" s="52">
        <v>10.978664</v>
      </c>
      <c r="K112" s="52">
        <v>10.978664</v>
      </c>
      <c r="L112" s="52">
        <f t="shared" si="2"/>
        <v>0</v>
      </c>
    </row>
    <row r="113" spans="1:12" ht="15" x14ac:dyDescent="0.2">
      <c r="A113" s="7"/>
      <c r="B113" s="23"/>
      <c r="C113" s="23"/>
      <c r="D113" s="12"/>
      <c r="E113" s="81">
        <v>49</v>
      </c>
      <c r="F113" s="82" t="s">
        <v>167</v>
      </c>
      <c r="G113" s="83"/>
      <c r="H113" s="68"/>
      <c r="I113" s="69"/>
      <c r="J113" s="44">
        <v>9222.1910919999991</v>
      </c>
      <c r="K113" s="44">
        <v>9222.1910919999991</v>
      </c>
      <c r="L113" s="44">
        <f t="shared" si="2"/>
        <v>0</v>
      </c>
    </row>
    <row r="114" spans="1:12" ht="15" x14ac:dyDescent="0.2">
      <c r="A114" s="7"/>
      <c r="B114" s="23"/>
      <c r="C114" s="23"/>
      <c r="D114" s="12"/>
      <c r="E114" s="12"/>
      <c r="F114" s="12"/>
      <c r="G114" s="53" t="s">
        <v>2</v>
      </c>
      <c r="H114" s="54"/>
      <c r="I114" s="55"/>
      <c r="J114" s="56">
        <v>9222.1910919999991</v>
      </c>
      <c r="K114" s="56">
        <v>9222.1910919999991</v>
      </c>
      <c r="L114" s="56">
        <f t="shared" si="2"/>
        <v>0</v>
      </c>
    </row>
    <row r="115" spans="1:12" ht="15" x14ac:dyDescent="0.2">
      <c r="A115" s="7"/>
      <c r="B115" s="23"/>
      <c r="C115" s="23"/>
      <c r="D115" s="12"/>
      <c r="E115" s="12"/>
      <c r="F115" s="12"/>
      <c r="G115" s="39"/>
      <c r="H115" s="47" t="s">
        <v>36</v>
      </c>
      <c r="I115" s="48" t="s">
        <v>168</v>
      </c>
      <c r="J115" s="49">
        <v>59.560462000000001</v>
      </c>
      <c r="K115" s="49">
        <v>59.560462000000001</v>
      </c>
      <c r="L115" s="49">
        <f t="shared" si="2"/>
        <v>0</v>
      </c>
    </row>
    <row r="116" spans="1:12" ht="15" x14ac:dyDescent="0.2">
      <c r="A116" s="7"/>
      <c r="B116" s="23"/>
      <c r="C116" s="23"/>
      <c r="D116" s="12"/>
      <c r="E116" s="12"/>
      <c r="F116" s="12"/>
      <c r="G116" s="39"/>
      <c r="H116" s="50" t="s">
        <v>44</v>
      </c>
      <c r="I116" s="51" t="s">
        <v>169</v>
      </c>
      <c r="J116" s="52">
        <v>28.298601000000001</v>
      </c>
      <c r="K116" s="52">
        <v>28.298601000000001</v>
      </c>
      <c r="L116" s="52">
        <f t="shared" si="2"/>
        <v>0</v>
      </c>
    </row>
    <row r="117" spans="1:12" ht="15" x14ac:dyDescent="0.2">
      <c r="A117" s="7"/>
      <c r="B117" s="23"/>
      <c r="C117" s="23"/>
      <c r="D117" s="12"/>
      <c r="E117" s="12"/>
      <c r="F117" s="12"/>
      <c r="G117" s="39"/>
      <c r="H117" s="50" t="s">
        <v>68</v>
      </c>
      <c r="I117" s="51" t="s">
        <v>170</v>
      </c>
      <c r="J117" s="52">
        <v>12.1798</v>
      </c>
      <c r="K117" s="52">
        <v>12.1798</v>
      </c>
      <c r="L117" s="52">
        <f t="shared" si="2"/>
        <v>0</v>
      </c>
    </row>
    <row r="118" spans="1:12" ht="15" x14ac:dyDescent="0.2">
      <c r="A118" s="7"/>
      <c r="B118" s="23"/>
      <c r="C118" s="23"/>
      <c r="D118" s="12"/>
      <c r="E118" s="12"/>
      <c r="F118" s="12"/>
      <c r="G118" s="39"/>
      <c r="H118" s="50" t="s">
        <v>70</v>
      </c>
      <c r="I118" s="51" t="s">
        <v>171</v>
      </c>
      <c r="J118" s="52">
        <v>7.7164149999999996</v>
      </c>
      <c r="K118" s="52">
        <v>7.7164149999999996</v>
      </c>
      <c r="L118" s="52">
        <f t="shared" si="2"/>
        <v>0</v>
      </c>
    </row>
    <row r="119" spans="1:12" ht="15" x14ac:dyDescent="0.2">
      <c r="A119" s="7"/>
      <c r="B119" s="23"/>
      <c r="C119" s="23"/>
      <c r="D119" s="12"/>
      <c r="E119" s="12"/>
      <c r="F119" s="12"/>
      <c r="G119" s="39"/>
      <c r="H119" s="50" t="s">
        <v>82</v>
      </c>
      <c r="I119" s="51" t="s">
        <v>172</v>
      </c>
      <c r="J119" s="52">
        <v>12.50371</v>
      </c>
      <c r="K119" s="52">
        <v>12.50371</v>
      </c>
      <c r="L119" s="52">
        <f t="shared" si="2"/>
        <v>0</v>
      </c>
    </row>
    <row r="120" spans="1:12" ht="15" x14ac:dyDescent="0.2">
      <c r="A120" s="7"/>
      <c r="B120" s="23"/>
      <c r="C120" s="23"/>
      <c r="D120" s="12"/>
      <c r="E120" s="12"/>
      <c r="F120" s="12"/>
      <c r="G120" s="39"/>
      <c r="H120" s="50" t="s">
        <v>173</v>
      </c>
      <c r="I120" s="51" t="s">
        <v>174</v>
      </c>
      <c r="J120" s="52">
        <v>42.107895999999997</v>
      </c>
      <c r="K120" s="52">
        <v>42.107895999999997</v>
      </c>
      <c r="L120" s="52">
        <f t="shared" si="2"/>
        <v>0</v>
      </c>
    </row>
    <row r="121" spans="1:12" ht="30" x14ac:dyDescent="0.2">
      <c r="A121" s="7"/>
      <c r="B121" s="23"/>
      <c r="C121" s="23"/>
      <c r="D121" s="12"/>
      <c r="E121" s="12"/>
      <c r="F121" s="12"/>
      <c r="G121" s="39"/>
      <c r="H121" s="50" t="s">
        <v>175</v>
      </c>
      <c r="I121" s="51" t="s">
        <v>176</v>
      </c>
      <c r="J121" s="52">
        <v>58.388747000000002</v>
      </c>
      <c r="K121" s="52">
        <v>58.388747000000002</v>
      </c>
      <c r="L121" s="52">
        <f t="shared" si="2"/>
        <v>0</v>
      </c>
    </row>
    <row r="122" spans="1:12" ht="30" x14ac:dyDescent="0.2">
      <c r="A122" s="7"/>
      <c r="B122" s="23"/>
      <c r="C122" s="23"/>
      <c r="D122" s="12"/>
      <c r="E122" s="12"/>
      <c r="F122" s="12"/>
      <c r="G122" s="39"/>
      <c r="H122" s="50" t="s">
        <v>177</v>
      </c>
      <c r="I122" s="51" t="s">
        <v>178</v>
      </c>
      <c r="J122" s="52">
        <v>33.317934999999999</v>
      </c>
      <c r="K122" s="52">
        <v>33.317934999999999</v>
      </c>
      <c r="L122" s="52">
        <f t="shared" si="2"/>
        <v>0</v>
      </c>
    </row>
    <row r="123" spans="1:12" ht="15" x14ac:dyDescent="0.2">
      <c r="A123" s="7"/>
      <c r="B123" s="23"/>
      <c r="C123" s="23"/>
      <c r="D123" s="12"/>
      <c r="E123" s="12"/>
      <c r="F123" s="12"/>
      <c r="G123" s="39"/>
      <c r="H123" s="50" t="s">
        <v>179</v>
      </c>
      <c r="I123" s="51" t="s">
        <v>63</v>
      </c>
      <c r="J123" s="52">
        <v>54.612549000000001</v>
      </c>
      <c r="K123" s="52">
        <v>54.612549000000001</v>
      </c>
      <c r="L123" s="52">
        <f t="shared" si="2"/>
        <v>0</v>
      </c>
    </row>
    <row r="124" spans="1:12" ht="15" x14ac:dyDescent="0.2">
      <c r="A124" s="7"/>
      <c r="B124" s="23"/>
      <c r="C124" s="23"/>
      <c r="D124" s="12"/>
      <c r="E124" s="12"/>
      <c r="F124" s="12"/>
      <c r="G124" s="39"/>
      <c r="H124" s="50" t="s">
        <v>180</v>
      </c>
      <c r="I124" s="51" t="s">
        <v>181</v>
      </c>
      <c r="J124" s="52">
        <v>127.19698099999999</v>
      </c>
      <c r="K124" s="52">
        <v>127.19698099999999</v>
      </c>
      <c r="L124" s="52">
        <f t="shared" si="2"/>
        <v>0</v>
      </c>
    </row>
    <row r="125" spans="1:12" ht="15" x14ac:dyDescent="0.2">
      <c r="A125" s="7"/>
      <c r="B125" s="23"/>
      <c r="C125" s="23"/>
      <c r="D125" s="12"/>
      <c r="E125" s="12"/>
      <c r="F125" s="12"/>
      <c r="G125" s="39"/>
      <c r="H125" s="50" t="s">
        <v>182</v>
      </c>
      <c r="I125" s="51" t="s">
        <v>183</v>
      </c>
      <c r="J125" s="52">
        <v>66.342810999999998</v>
      </c>
      <c r="K125" s="52">
        <v>66.342810999999998</v>
      </c>
      <c r="L125" s="52">
        <f t="shared" si="2"/>
        <v>0</v>
      </c>
    </row>
    <row r="126" spans="1:12" ht="15" x14ac:dyDescent="0.2">
      <c r="A126" s="7"/>
      <c r="B126" s="23"/>
      <c r="C126" s="23"/>
      <c r="D126" s="12"/>
      <c r="E126" s="12"/>
      <c r="F126" s="12"/>
      <c r="G126" s="39"/>
      <c r="H126" s="50" t="s">
        <v>38</v>
      </c>
      <c r="I126" s="51" t="s">
        <v>184</v>
      </c>
      <c r="J126" s="52">
        <v>54.891620000000003</v>
      </c>
      <c r="K126" s="52">
        <v>54.891620000000003</v>
      </c>
      <c r="L126" s="52">
        <f t="shared" si="2"/>
        <v>0</v>
      </c>
    </row>
    <row r="127" spans="1:12" ht="15" x14ac:dyDescent="0.2">
      <c r="A127" s="7"/>
      <c r="B127" s="23"/>
      <c r="C127" s="23"/>
      <c r="D127" s="12"/>
      <c r="E127" s="12"/>
      <c r="F127" s="12"/>
      <c r="G127" s="39"/>
      <c r="H127" s="50" t="s">
        <v>46</v>
      </c>
      <c r="I127" s="51" t="s">
        <v>185</v>
      </c>
      <c r="J127" s="52">
        <v>165.03113300000001</v>
      </c>
      <c r="K127" s="52">
        <v>165.03113300000001</v>
      </c>
      <c r="L127" s="52">
        <f t="shared" si="2"/>
        <v>0</v>
      </c>
    </row>
    <row r="128" spans="1:12" ht="15" x14ac:dyDescent="0.2">
      <c r="A128" s="7"/>
      <c r="B128" s="23"/>
      <c r="C128" s="23"/>
      <c r="D128" s="12"/>
      <c r="E128" s="12"/>
      <c r="F128" s="12"/>
      <c r="G128" s="39"/>
      <c r="H128" s="50" t="s">
        <v>140</v>
      </c>
      <c r="I128" s="51" t="s">
        <v>186</v>
      </c>
      <c r="J128" s="52">
        <v>1625.4111089999999</v>
      </c>
      <c r="K128" s="52">
        <v>1625.4111089999999</v>
      </c>
      <c r="L128" s="52">
        <f t="shared" si="2"/>
        <v>0</v>
      </c>
    </row>
    <row r="129" spans="1:12" ht="15" x14ac:dyDescent="0.2">
      <c r="A129" s="7"/>
      <c r="B129" s="23"/>
      <c r="C129" s="23"/>
      <c r="D129" s="12"/>
      <c r="E129" s="12"/>
      <c r="F129" s="12"/>
      <c r="G129" s="39"/>
      <c r="H129" s="50" t="s">
        <v>187</v>
      </c>
      <c r="I129" s="51" t="s">
        <v>188</v>
      </c>
      <c r="J129" s="52">
        <v>8.5985849999999999</v>
      </c>
      <c r="K129" s="52">
        <v>8.5985849999999999</v>
      </c>
      <c r="L129" s="52">
        <f t="shared" si="2"/>
        <v>0</v>
      </c>
    </row>
    <row r="130" spans="1:12" ht="15" x14ac:dyDescent="0.2">
      <c r="A130" s="7"/>
      <c r="B130" s="23"/>
      <c r="C130" s="23"/>
      <c r="D130" s="12"/>
      <c r="E130" s="12"/>
      <c r="F130" s="12"/>
      <c r="G130" s="39"/>
      <c r="H130" s="50" t="s">
        <v>189</v>
      </c>
      <c r="I130" s="51" t="s">
        <v>190</v>
      </c>
      <c r="J130" s="52">
        <v>4.6430129999999998</v>
      </c>
      <c r="K130" s="52">
        <v>4.6430129999999998</v>
      </c>
      <c r="L130" s="52">
        <f t="shared" si="2"/>
        <v>0</v>
      </c>
    </row>
    <row r="131" spans="1:12" ht="15" x14ac:dyDescent="0.2">
      <c r="A131" s="7"/>
      <c r="B131" s="23"/>
      <c r="C131" s="23"/>
      <c r="D131" s="12"/>
      <c r="E131" s="12"/>
      <c r="F131" s="12"/>
      <c r="G131" s="39"/>
      <c r="H131" s="50" t="s">
        <v>191</v>
      </c>
      <c r="I131" s="51" t="s">
        <v>192</v>
      </c>
      <c r="J131" s="52">
        <v>9.762848</v>
      </c>
      <c r="K131" s="52">
        <v>9.762848</v>
      </c>
      <c r="L131" s="52">
        <f t="shared" si="2"/>
        <v>0</v>
      </c>
    </row>
    <row r="132" spans="1:12" ht="15" x14ac:dyDescent="0.2">
      <c r="A132" s="7"/>
      <c r="B132" s="23"/>
      <c r="C132" s="23"/>
      <c r="D132" s="12"/>
      <c r="E132" s="12"/>
      <c r="F132" s="12"/>
      <c r="G132" s="39"/>
      <c r="H132" s="50" t="s">
        <v>193</v>
      </c>
      <c r="I132" s="51" t="s">
        <v>194</v>
      </c>
      <c r="J132" s="52">
        <v>651.44243100000006</v>
      </c>
      <c r="K132" s="52">
        <v>651.44243100000006</v>
      </c>
      <c r="L132" s="52">
        <f t="shared" si="2"/>
        <v>0</v>
      </c>
    </row>
    <row r="133" spans="1:12" ht="15" x14ac:dyDescent="0.2">
      <c r="A133" s="7"/>
      <c r="B133" s="23"/>
      <c r="C133" s="23"/>
      <c r="D133" s="12"/>
      <c r="E133" s="12"/>
      <c r="F133" s="12"/>
      <c r="G133" s="39"/>
      <c r="H133" s="50" t="s">
        <v>195</v>
      </c>
      <c r="I133" s="51" t="s">
        <v>196</v>
      </c>
      <c r="J133" s="52">
        <v>53.154156999999998</v>
      </c>
      <c r="K133" s="52">
        <v>53.154156999999998</v>
      </c>
      <c r="L133" s="52">
        <f t="shared" si="2"/>
        <v>0</v>
      </c>
    </row>
    <row r="134" spans="1:12" ht="15" x14ac:dyDescent="0.2">
      <c r="A134" s="7"/>
      <c r="B134" s="23"/>
      <c r="C134" s="23"/>
      <c r="D134" s="12"/>
      <c r="E134" s="12"/>
      <c r="F134" s="12"/>
      <c r="G134" s="39"/>
      <c r="H134" s="50" t="s">
        <v>197</v>
      </c>
      <c r="I134" s="51" t="s">
        <v>198</v>
      </c>
      <c r="J134" s="52">
        <v>5.8189700000000002</v>
      </c>
      <c r="K134" s="52">
        <v>5.8189700000000002</v>
      </c>
      <c r="L134" s="52">
        <f t="shared" si="2"/>
        <v>0</v>
      </c>
    </row>
    <row r="135" spans="1:12" ht="15" x14ac:dyDescent="0.2">
      <c r="A135" s="7"/>
      <c r="B135" s="23"/>
      <c r="C135" s="23"/>
      <c r="D135" s="12"/>
      <c r="E135" s="12"/>
      <c r="F135" s="12"/>
      <c r="G135" s="39"/>
      <c r="H135" s="50" t="s">
        <v>199</v>
      </c>
      <c r="I135" s="51" t="s">
        <v>200</v>
      </c>
      <c r="J135" s="52">
        <v>5.4681040000000003</v>
      </c>
      <c r="K135" s="52">
        <v>5.4681040000000003</v>
      </c>
      <c r="L135" s="52">
        <f t="shared" si="2"/>
        <v>0</v>
      </c>
    </row>
    <row r="136" spans="1:12" ht="15" x14ac:dyDescent="0.2">
      <c r="A136" s="7"/>
      <c r="B136" s="23"/>
      <c r="C136" s="23"/>
      <c r="D136" s="12"/>
      <c r="E136" s="12"/>
      <c r="F136" s="12"/>
      <c r="G136" s="39"/>
      <c r="H136" s="50" t="s">
        <v>201</v>
      </c>
      <c r="I136" s="51" t="s">
        <v>202</v>
      </c>
      <c r="J136" s="52">
        <v>6.0633330000000001</v>
      </c>
      <c r="K136" s="52">
        <v>6.0633330000000001</v>
      </c>
      <c r="L136" s="52">
        <f t="shared" si="2"/>
        <v>0</v>
      </c>
    </row>
    <row r="137" spans="1:12" ht="15" x14ac:dyDescent="0.2">
      <c r="A137" s="7"/>
      <c r="B137" s="23"/>
      <c r="C137" s="23"/>
      <c r="D137" s="12"/>
      <c r="E137" s="12"/>
      <c r="F137" s="12"/>
      <c r="G137" s="39"/>
      <c r="H137" s="50" t="s">
        <v>91</v>
      </c>
      <c r="I137" s="51" t="s">
        <v>203</v>
      </c>
      <c r="J137" s="52">
        <v>869.11969699999997</v>
      </c>
      <c r="K137" s="52">
        <v>869.11969699999997</v>
      </c>
      <c r="L137" s="52">
        <f t="shared" si="2"/>
        <v>0</v>
      </c>
    </row>
    <row r="138" spans="1:12" ht="15" x14ac:dyDescent="0.2">
      <c r="A138" s="7"/>
      <c r="B138" s="23"/>
      <c r="C138" s="23"/>
      <c r="D138" s="12"/>
      <c r="E138" s="12"/>
      <c r="F138" s="12"/>
      <c r="G138" s="39"/>
      <c r="H138" s="50" t="s">
        <v>204</v>
      </c>
      <c r="I138" s="51" t="s">
        <v>205</v>
      </c>
      <c r="J138" s="52">
        <v>11.433350000000001</v>
      </c>
      <c r="K138" s="52">
        <v>11.433350000000001</v>
      </c>
      <c r="L138" s="52">
        <f t="shared" si="2"/>
        <v>0</v>
      </c>
    </row>
    <row r="139" spans="1:12" ht="15" x14ac:dyDescent="0.2">
      <c r="A139" s="7"/>
      <c r="B139" s="23"/>
      <c r="C139" s="23"/>
      <c r="D139" s="12"/>
      <c r="E139" s="12"/>
      <c r="F139" s="12"/>
      <c r="G139" s="39"/>
      <c r="H139" s="50" t="s">
        <v>206</v>
      </c>
      <c r="I139" s="51" t="s">
        <v>207</v>
      </c>
      <c r="J139" s="52">
        <v>13.457273000000001</v>
      </c>
      <c r="K139" s="52">
        <v>13.457273000000001</v>
      </c>
      <c r="L139" s="52">
        <f t="shared" si="2"/>
        <v>0</v>
      </c>
    </row>
    <row r="140" spans="1:12" ht="15" x14ac:dyDescent="0.2">
      <c r="A140" s="7"/>
      <c r="B140" s="23"/>
      <c r="C140" s="23"/>
      <c r="D140" s="12"/>
      <c r="E140" s="12"/>
      <c r="F140" s="12"/>
      <c r="G140" s="39"/>
      <c r="H140" s="50" t="s">
        <v>208</v>
      </c>
      <c r="I140" s="51" t="s">
        <v>209</v>
      </c>
      <c r="J140" s="52">
        <v>13.357335000000001</v>
      </c>
      <c r="K140" s="52">
        <v>13.357335000000001</v>
      </c>
      <c r="L140" s="52">
        <f t="shared" si="2"/>
        <v>0</v>
      </c>
    </row>
    <row r="141" spans="1:12" ht="15" x14ac:dyDescent="0.2">
      <c r="A141" s="7"/>
      <c r="B141" s="23"/>
      <c r="C141" s="23"/>
      <c r="D141" s="12"/>
      <c r="E141" s="12"/>
      <c r="F141" s="12"/>
      <c r="G141" s="39"/>
      <c r="H141" s="50" t="s">
        <v>210</v>
      </c>
      <c r="I141" s="51" t="s">
        <v>211</v>
      </c>
      <c r="J141" s="52">
        <v>36.038263999999998</v>
      </c>
      <c r="K141" s="52">
        <v>36.038263999999998</v>
      </c>
      <c r="L141" s="52">
        <f t="shared" si="2"/>
        <v>0</v>
      </c>
    </row>
    <row r="142" spans="1:12" ht="15" x14ac:dyDescent="0.2">
      <c r="A142" s="7"/>
      <c r="B142" s="23"/>
      <c r="C142" s="23"/>
      <c r="D142" s="12"/>
      <c r="E142" s="12"/>
      <c r="F142" s="12"/>
      <c r="G142" s="39"/>
      <c r="H142" s="50" t="s">
        <v>212</v>
      </c>
      <c r="I142" s="51" t="s">
        <v>213</v>
      </c>
      <c r="J142" s="52">
        <v>17.071901</v>
      </c>
      <c r="K142" s="52">
        <v>17.071901</v>
      </c>
      <c r="L142" s="52">
        <f t="shared" si="2"/>
        <v>0</v>
      </c>
    </row>
    <row r="143" spans="1:12" ht="15" x14ac:dyDescent="0.2">
      <c r="A143" s="7"/>
      <c r="B143" s="23"/>
      <c r="C143" s="23"/>
      <c r="D143" s="12"/>
      <c r="E143" s="12"/>
      <c r="F143" s="12"/>
      <c r="G143" s="39"/>
      <c r="H143" s="50" t="s">
        <v>214</v>
      </c>
      <c r="I143" s="51" t="s">
        <v>215</v>
      </c>
      <c r="J143" s="52">
        <v>18.380002000000001</v>
      </c>
      <c r="K143" s="52">
        <v>18.380002000000001</v>
      </c>
      <c r="L143" s="52">
        <f t="shared" si="2"/>
        <v>0</v>
      </c>
    </row>
    <row r="144" spans="1:12" ht="15" x14ac:dyDescent="0.2">
      <c r="A144" s="7"/>
      <c r="B144" s="23"/>
      <c r="C144" s="23"/>
      <c r="D144" s="12"/>
      <c r="E144" s="12"/>
      <c r="F144" s="12"/>
      <c r="G144" s="39"/>
      <c r="H144" s="50" t="s">
        <v>216</v>
      </c>
      <c r="I144" s="51" t="s">
        <v>217</v>
      </c>
      <c r="J144" s="52">
        <v>25.661992999999999</v>
      </c>
      <c r="K144" s="52">
        <v>25.661992999999999</v>
      </c>
      <c r="L144" s="52">
        <f t="shared" ref="L144:L207" si="3">+K144-J144</f>
        <v>0</v>
      </c>
    </row>
    <row r="145" spans="1:12" ht="15" x14ac:dyDescent="0.2">
      <c r="A145" s="7"/>
      <c r="B145" s="23"/>
      <c r="C145" s="23"/>
      <c r="D145" s="12"/>
      <c r="E145" s="12"/>
      <c r="F145" s="12"/>
      <c r="G145" s="39"/>
      <c r="H145" s="50" t="s">
        <v>218</v>
      </c>
      <c r="I145" s="51" t="s">
        <v>219</v>
      </c>
      <c r="J145" s="52">
        <v>16.055140999999999</v>
      </c>
      <c r="K145" s="52">
        <v>16.055140999999999</v>
      </c>
      <c r="L145" s="52">
        <f t="shared" si="3"/>
        <v>0</v>
      </c>
    </row>
    <row r="146" spans="1:12" ht="15" x14ac:dyDescent="0.2">
      <c r="A146" s="7"/>
      <c r="B146" s="23"/>
      <c r="C146" s="23"/>
      <c r="D146" s="12"/>
      <c r="E146" s="12"/>
      <c r="F146" s="12"/>
      <c r="G146" s="39"/>
      <c r="H146" s="50" t="s">
        <v>220</v>
      </c>
      <c r="I146" s="51" t="s">
        <v>221</v>
      </c>
      <c r="J146" s="52">
        <v>34.033366999999998</v>
      </c>
      <c r="K146" s="52">
        <v>34.033366999999998</v>
      </c>
      <c r="L146" s="52">
        <f t="shared" si="3"/>
        <v>0</v>
      </c>
    </row>
    <row r="147" spans="1:12" ht="15" x14ac:dyDescent="0.2">
      <c r="A147" s="7"/>
      <c r="B147" s="23"/>
      <c r="C147" s="23"/>
      <c r="D147" s="12"/>
      <c r="E147" s="12"/>
      <c r="F147" s="12"/>
      <c r="G147" s="39"/>
      <c r="H147" s="50" t="s">
        <v>222</v>
      </c>
      <c r="I147" s="51" t="s">
        <v>223</v>
      </c>
      <c r="J147" s="52">
        <v>31.513254</v>
      </c>
      <c r="K147" s="52">
        <v>31.513254</v>
      </c>
      <c r="L147" s="52">
        <f t="shared" si="3"/>
        <v>0</v>
      </c>
    </row>
    <row r="148" spans="1:12" ht="15" x14ac:dyDescent="0.2">
      <c r="A148" s="7"/>
      <c r="B148" s="23"/>
      <c r="C148" s="23"/>
      <c r="D148" s="12"/>
      <c r="E148" s="12"/>
      <c r="F148" s="12"/>
      <c r="G148" s="39"/>
      <c r="H148" s="50" t="s">
        <v>224</v>
      </c>
      <c r="I148" s="51" t="s">
        <v>225</v>
      </c>
      <c r="J148" s="52">
        <v>67.992768999999996</v>
      </c>
      <c r="K148" s="52">
        <v>67.992768999999996</v>
      </c>
      <c r="L148" s="52">
        <f t="shared" si="3"/>
        <v>0</v>
      </c>
    </row>
    <row r="149" spans="1:12" ht="15" x14ac:dyDescent="0.2">
      <c r="A149" s="7"/>
      <c r="B149" s="23"/>
      <c r="C149" s="23"/>
      <c r="D149" s="12"/>
      <c r="E149" s="12"/>
      <c r="F149" s="12"/>
      <c r="G149" s="39"/>
      <c r="H149" s="50" t="s">
        <v>226</v>
      </c>
      <c r="I149" s="51" t="s">
        <v>227</v>
      </c>
      <c r="J149" s="52">
        <v>23.551402</v>
      </c>
      <c r="K149" s="52">
        <v>23.551402</v>
      </c>
      <c r="L149" s="52">
        <f t="shared" si="3"/>
        <v>0</v>
      </c>
    </row>
    <row r="150" spans="1:12" ht="15" x14ac:dyDescent="0.2">
      <c r="A150" s="7"/>
      <c r="B150" s="23"/>
      <c r="C150" s="23"/>
      <c r="D150" s="12"/>
      <c r="E150" s="12"/>
      <c r="F150" s="12"/>
      <c r="G150" s="39"/>
      <c r="H150" s="50" t="s">
        <v>228</v>
      </c>
      <c r="I150" s="51" t="s">
        <v>229</v>
      </c>
      <c r="J150" s="52">
        <v>27.020837</v>
      </c>
      <c r="K150" s="52">
        <v>27.020837</v>
      </c>
      <c r="L150" s="52">
        <f t="shared" si="3"/>
        <v>0</v>
      </c>
    </row>
    <row r="151" spans="1:12" ht="15" x14ac:dyDescent="0.2">
      <c r="A151" s="7"/>
      <c r="B151" s="23"/>
      <c r="C151" s="23"/>
      <c r="D151" s="12"/>
      <c r="E151" s="12"/>
      <c r="F151" s="12"/>
      <c r="G151" s="39"/>
      <c r="H151" s="50" t="s">
        <v>230</v>
      </c>
      <c r="I151" s="51" t="s">
        <v>231</v>
      </c>
      <c r="J151" s="52">
        <v>24.949636999999999</v>
      </c>
      <c r="K151" s="52">
        <v>24.949636999999999</v>
      </c>
      <c r="L151" s="52">
        <f t="shared" si="3"/>
        <v>0</v>
      </c>
    </row>
    <row r="152" spans="1:12" ht="15" x14ac:dyDescent="0.2">
      <c r="A152" s="7"/>
      <c r="B152" s="23"/>
      <c r="C152" s="23"/>
      <c r="D152" s="12"/>
      <c r="E152" s="12"/>
      <c r="F152" s="12"/>
      <c r="G152" s="39"/>
      <c r="H152" s="50" t="s">
        <v>232</v>
      </c>
      <c r="I152" s="51" t="s">
        <v>233</v>
      </c>
      <c r="J152" s="52">
        <v>21.319537</v>
      </c>
      <c r="K152" s="52">
        <v>21.319537</v>
      </c>
      <c r="L152" s="52">
        <f t="shared" si="3"/>
        <v>0</v>
      </c>
    </row>
    <row r="153" spans="1:12" ht="15" x14ac:dyDescent="0.2">
      <c r="A153" s="7"/>
      <c r="B153" s="23"/>
      <c r="C153" s="23"/>
      <c r="D153" s="12"/>
      <c r="E153" s="12"/>
      <c r="F153" s="12"/>
      <c r="G153" s="39"/>
      <c r="H153" s="50" t="s">
        <v>234</v>
      </c>
      <c r="I153" s="51" t="s">
        <v>235</v>
      </c>
      <c r="J153" s="52">
        <v>46.836908999999999</v>
      </c>
      <c r="K153" s="52">
        <v>46.836908999999999</v>
      </c>
      <c r="L153" s="52">
        <f t="shared" si="3"/>
        <v>0</v>
      </c>
    </row>
    <row r="154" spans="1:12" ht="15" x14ac:dyDescent="0.2">
      <c r="A154" s="7"/>
      <c r="B154" s="23"/>
      <c r="C154" s="23"/>
      <c r="D154" s="12"/>
      <c r="E154" s="12"/>
      <c r="F154" s="12"/>
      <c r="G154" s="39"/>
      <c r="H154" s="50" t="s">
        <v>236</v>
      </c>
      <c r="I154" s="51" t="s">
        <v>237</v>
      </c>
      <c r="J154" s="52">
        <v>43.255768000000003</v>
      </c>
      <c r="K154" s="52">
        <v>43.255768000000003</v>
      </c>
      <c r="L154" s="52">
        <f t="shared" si="3"/>
        <v>0</v>
      </c>
    </row>
    <row r="155" spans="1:12" ht="15" x14ac:dyDescent="0.2">
      <c r="A155" s="7"/>
      <c r="B155" s="23"/>
      <c r="C155" s="23"/>
      <c r="D155" s="12"/>
      <c r="E155" s="12"/>
      <c r="F155" s="12"/>
      <c r="G155" s="39"/>
      <c r="H155" s="50" t="s">
        <v>238</v>
      </c>
      <c r="I155" s="51" t="s">
        <v>239</v>
      </c>
      <c r="J155" s="52">
        <v>28.755351999999998</v>
      </c>
      <c r="K155" s="52">
        <v>28.755351999999998</v>
      </c>
      <c r="L155" s="52">
        <f t="shared" si="3"/>
        <v>0</v>
      </c>
    </row>
    <row r="156" spans="1:12" ht="15" x14ac:dyDescent="0.2">
      <c r="A156" s="7"/>
      <c r="B156" s="23"/>
      <c r="C156" s="23"/>
      <c r="D156" s="12"/>
      <c r="E156" s="12"/>
      <c r="F156" s="12"/>
      <c r="G156" s="39"/>
      <c r="H156" s="50" t="s">
        <v>240</v>
      </c>
      <c r="I156" s="51" t="s">
        <v>241</v>
      </c>
      <c r="J156" s="52">
        <v>21.580041999999999</v>
      </c>
      <c r="K156" s="52">
        <v>21.580041999999999</v>
      </c>
      <c r="L156" s="52">
        <f t="shared" si="3"/>
        <v>0</v>
      </c>
    </row>
    <row r="157" spans="1:12" ht="15" x14ac:dyDescent="0.2">
      <c r="A157" s="7"/>
      <c r="B157" s="23"/>
      <c r="C157" s="23"/>
      <c r="D157" s="12"/>
      <c r="E157" s="12"/>
      <c r="F157" s="12"/>
      <c r="G157" s="39"/>
      <c r="H157" s="50" t="s">
        <v>242</v>
      </c>
      <c r="I157" s="51" t="s">
        <v>243</v>
      </c>
      <c r="J157" s="52">
        <v>17.561091999999999</v>
      </c>
      <c r="K157" s="52">
        <v>17.561091999999999</v>
      </c>
      <c r="L157" s="52">
        <f t="shared" si="3"/>
        <v>0</v>
      </c>
    </row>
    <row r="158" spans="1:12" ht="15" x14ac:dyDescent="0.2">
      <c r="A158" s="7"/>
      <c r="B158" s="23"/>
      <c r="C158" s="23"/>
      <c r="D158" s="12"/>
      <c r="E158" s="12"/>
      <c r="F158" s="12"/>
      <c r="G158" s="39"/>
      <c r="H158" s="50" t="s">
        <v>244</v>
      </c>
      <c r="I158" s="51" t="s">
        <v>245</v>
      </c>
      <c r="J158" s="52">
        <v>36.154032999999998</v>
      </c>
      <c r="K158" s="52">
        <v>36.154032999999998</v>
      </c>
      <c r="L158" s="52">
        <f t="shared" si="3"/>
        <v>0</v>
      </c>
    </row>
    <row r="159" spans="1:12" ht="15" x14ac:dyDescent="0.2">
      <c r="A159" s="7"/>
      <c r="B159" s="23"/>
      <c r="C159" s="23"/>
      <c r="D159" s="12"/>
      <c r="E159" s="12"/>
      <c r="F159" s="12"/>
      <c r="G159" s="39"/>
      <c r="H159" s="50" t="s">
        <v>246</v>
      </c>
      <c r="I159" s="51" t="s">
        <v>247</v>
      </c>
      <c r="J159" s="52">
        <v>25.785639</v>
      </c>
      <c r="K159" s="52">
        <v>25.785639</v>
      </c>
      <c r="L159" s="52">
        <f t="shared" si="3"/>
        <v>0</v>
      </c>
    </row>
    <row r="160" spans="1:12" ht="15" x14ac:dyDescent="0.2">
      <c r="A160" s="7"/>
      <c r="B160" s="23"/>
      <c r="C160" s="23"/>
      <c r="D160" s="12"/>
      <c r="E160" s="12"/>
      <c r="F160" s="12"/>
      <c r="G160" s="39"/>
      <c r="H160" s="50" t="s">
        <v>248</v>
      </c>
      <c r="I160" s="51" t="s">
        <v>249</v>
      </c>
      <c r="J160" s="52">
        <v>20.394449000000002</v>
      </c>
      <c r="K160" s="52">
        <v>20.394449000000002</v>
      </c>
      <c r="L160" s="52">
        <f t="shared" si="3"/>
        <v>0</v>
      </c>
    </row>
    <row r="161" spans="1:12" ht="15" x14ac:dyDescent="0.2">
      <c r="A161" s="7"/>
      <c r="B161" s="23"/>
      <c r="C161" s="23"/>
      <c r="D161" s="12"/>
      <c r="E161" s="12"/>
      <c r="F161" s="12"/>
      <c r="G161" s="39"/>
      <c r="H161" s="50" t="s">
        <v>250</v>
      </c>
      <c r="I161" s="51" t="s">
        <v>251</v>
      </c>
      <c r="J161" s="52">
        <v>21.016089999999998</v>
      </c>
      <c r="K161" s="52">
        <v>21.016089999999998</v>
      </c>
      <c r="L161" s="52">
        <f t="shared" si="3"/>
        <v>0</v>
      </c>
    </row>
    <row r="162" spans="1:12" ht="15" x14ac:dyDescent="0.2">
      <c r="A162" s="7"/>
      <c r="B162" s="23"/>
      <c r="C162" s="23"/>
      <c r="D162" s="12"/>
      <c r="E162" s="12"/>
      <c r="F162" s="12"/>
      <c r="G162" s="39"/>
      <c r="H162" s="50" t="s">
        <v>252</v>
      </c>
      <c r="I162" s="51" t="s">
        <v>253</v>
      </c>
      <c r="J162" s="52">
        <v>19.944272000000002</v>
      </c>
      <c r="K162" s="52">
        <v>19.944272000000002</v>
      </c>
      <c r="L162" s="52">
        <f t="shared" si="3"/>
        <v>0</v>
      </c>
    </row>
    <row r="163" spans="1:12" ht="15" x14ac:dyDescent="0.2">
      <c r="A163" s="7"/>
      <c r="B163" s="23"/>
      <c r="C163" s="23"/>
      <c r="D163" s="12"/>
      <c r="E163" s="12"/>
      <c r="F163" s="12"/>
      <c r="G163" s="39"/>
      <c r="H163" s="50" t="s">
        <v>254</v>
      </c>
      <c r="I163" s="51" t="s">
        <v>255</v>
      </c>
      <c r="J163" s="52">
        <v>19.445782000000001</v>
      </c>
      <c r="K163" s="52">
        <v>19.445782000000001</v>
      </c>
      <c r="L163" s="52">
        <f t="shared" si="3"/>
        <v>0</v>
      </c>
    </row>
    <row r="164" spans="1:12" ht="15" x14ac:dyDescent="0.2">
      <c r="A164" s="7"/>
      <c r="B164" s="23"/>
      <c r="C164" s="23"/>
      <c r="D164" s="12"/>
      <c r="E164" s="12"/>
      <c r="F164" s="12"/>
      <c r="G164" s="39"/>
      <c r="H164" s="50" t="s">
        <v>256</v>
      </c>
      <c r="I164" s="51" t="s">
        <v>257</v>
      </c>
      <c r="J164" s="52">
        <v>34.528334999999998</v>
      </c>
      <c r="K164" s="52">
        <v>34.528334999999998</v>
      </c>
      <c r="L164" s="52">
        <f t="shared" si="3"/>
        <v>0</v>
      </c>
    </row>
    <row r="165" spans="1:12" ht="15" x14ac:dyDescent="0.2">
      <c r="A165" s="7"/>
      <c r="B165" s="23"/>
      <c r="C165" s="23"/>
      <c r="D165" s="12"/>
      <c r="E165" s="12"/>
      <c r="F165" s="12"/>
      <c r="G165" s="39"/>
      <c r="H165" s="50" t="s">
        <v>258</v>
      </c>
      <c r="I165" s="51" t="s">
        <v>259</v>
      </c>
      <c r="J165" s="52">
        <v>33.434381000000002</v>
      </c>
      <c r="K165" s="52">
        <v>33.434381000000002</v>
      </c>
      <c r="L165" s="52">
        <f t="shared" si="3"/>
        <v>0</v>
      </c>
    </row>
    <row r="166" spans="1:12" ht="15" x14ac:dyDescent="0.2">
      <c r="A166" s="7"/>
      <c r="B166" s="23"/>
      <c r="C166" s="23"/>
      <c r="D166" s="12"/>
      <c r="E166" s="12"/>
      <c r="F166" s="12"/>
      <c r="G166" s="39"/>
      <c r="H166" s="50" t="s">
        <v>260</v>
      </c>
      <c r="I166" s="51" t="s">
        <v>261</v>
      </c>
      <c r="J166" s="52">
        <v>20.699176999999999</v>
      </c>
      <c r="K166" s="52">
        <v>20.699176999999999</v>
      </c>
      <c r="L166" s="52">
        <f t="shared" si="3"/>
        <v>0</v>
      </c>
    </row>
    <row r="167" spans="1:12" ht="15" x14ac:dyDescent="0.2">
      <c r="A167" s="7"/>
      <c r="B167" s="23"/>
      <c r="C167" s="23"/>
      <c r="D167" s="12"/>
      <c r="E167" s="12"/>
      <c r="F167" s="12"/>
      <c r="G167" s="39"/>
      <c r="H167" s="50" t="s">
        <v>262</v>
      </c>
      <c r="I167" s="51" t="s">
        <v>263</v>
      </c>
      <c r="J167" s="52">
        <v>36.950786000000001</v>
      </c>
      <c r="K167" s="52">
        <v>36.950786000000001</v>
      </c>
      <c r="L167" s="52">
        <f t="shared" si="3"/>
        <v>0</v>
      </c>
    </row>
    <row r="168" spans="1:12" ht="15" x14ac:dyDescent="0.2">
      <c r="A168" s="7"/>
      <c r="B168" s="23"/>
      <c r="C168" s="23"/>
      <c r="D168" s="12"/>
      <c r="E168" s="12"/>
      <c r="F168" s="12"/>
      <c r="G168" s="39"/>
      <c r="H168" s="50" t="s">
        <v>264</v>
      </c>
      <c r="I168" s="51" t="s">
        <v>265</v>
      </c>
      <c r="J168" s="52">
        <v>13.234532</v>
      </c>
      <c r="K168" s="52">
        <v>13.234532</v>
      </c>
      <c r="L168" s="52">
        <f t="shared" si="3"/>
        <v>0</v>
      </c>
    </row>
    <row r="169" spans="1:12" ht="15" x14ac:dyDescent="0.2">
      <c r="A169" s="7"/>
      <c r="B169" s="23"/>
      <c r="C169" s="23"/>
      <c r="D169" s="12"/>
      <c r="E169" s="12"/>
      <c r="F169" s="12"/>
      <c r="G169" s="39"/>
      <c r="H169" s="50" t="s">
        <v>266</v>
      </c>
      <c r="I169" s="51" t="s">
        <v>267</v>
      </c>
      <c r="J169" s="52">
        <v>35.830115999999997</v>
      </c>
      <c r="K169" s="52">
        <v>35.830115999999997</v>
      </c>
      <c r="L169" s="52">
        <f t="shared" si="3"/>
        <v>0</v>
      </c>
    </row>
    <row r="170" spans="1:12" ht="15" x14ac:dyDescent="0.2">
      <c r="A170" s="7"/>
      <c r="B170" s="23"/>
      <c r="C170" s="23"/>
      <c r="D170" s="12"/>
      <c r="E170" s="12"/>
      <c r="F170" s="12"/>
      <c r="G170" s="39"/>
      <c r="H170" s="50" t="s">
        <v>268</v>
      </c>
      <c r="I170" s="51" t="s">
        <v>269</v>
      </c>
      <c r="J170" s="52">
        <v>15.473665</v>
      </c>
      <c r="K170" s="52">
        <v>15.473665</v>
      </c>
      <c r="L170" s="52">
        <f t="shared" si="3"/>
        <v>0</v>
      </c>
    </row>
    <row r="171" spans="1:12" ht="15" x14ac:dyDescent="0.2">
      <c r="A171" s="7"/>
      <c r="B171" s="23"/>
      <c r="C171" s="23"/>
      <c r="D171" s="12"/>
      <c r="E171" s="12"/>
      <c r="F171" s="12"/>
      <c r="G171" s="39"/>
      <c r="H171" s="50" t="s">
        <v>270</v>
      </c>
      <c r="I171" s="51" t="s">
        <v>271</v>
      </c>
      <c r="J171" s="52">
        <v>15.626659</v>
      </c>
      <c r="K171" s="52">
        <v>15.626659</v>
      </c>
      <c r="L171" s="52">
        <f t="shared" si="3"/>
        <v>0</v>
      </c>
    </row>
    <row r="172" spans="1:12" ht="15" x14ac:dyDescent="0.2">
      <c r="A172" s="7"/>
      <c r="B172" s="23"/>
      <c r="C172" s="23"/>
      <c r="D172" s="12"/>
      <c r="E172" s="12"/>
      <c r="F172" s="12"/>
      <c r="G172" s="39"/>
      <c r="H172" s="50" t="s">
        <v>272</v>
      </c>
      <c r="I172" s="51" t="s">
        <v>273</v>
      </c>
      <c r="J172" s="52">
        <v>40.834879000000001</v>
      </c>
      <c r="K172" s="52">
        <v>40.834879000000001</v>
      </c>
      <c r="L172" s="52">
        <f t="shared" si="3"/>
        <v>0</v>
      </c>
    </row>
    <row r="173" spans="1:12" ht="15" x14ac:dyDescent="0.2">
      <c r="A173" s="7"/>
      <c r="B173" s="23"/>
      <c r="C173" s="23"/>
      <c r="D173" s="12"/>
      <c r="E173" s="12"/>
      <c r="F173" s="12"/>
      <c r="G173" s="39"/>
      <c r="H173" s="50" t="s">
        <v>274</v>
      </c>
      <c r="I173" s="51" t="s">
        <v>275</v>
      </c>
      <c r="J173" s="52">
        <v>18.509184999999999</v>
      </c>
      <c r="K173" s="52">
        <v>18.509184999999999</v>
      </c>
      <c r="L173" s="52">
        <f t="shared" si="3"/>
        <v>0</v>
      </c>
    </row>
    <row r="174" spans="1:12" ht="15" x14ac:dyDescent="0.2">
      <c r="A174" s="7"/>
      <c r="B174" s="23"/>
      <c r="C174" s="23"/>
      <c r="D174" s="12"/>
      <c r="E174" s="12"/>
      <c r="F174" s="12"/>
      <c r="G174" s="39"/>
      <c r="H174" s="50" t="s">
        <v>276</v>
      </c>
      <c r="I174" s="84" t="s">
        <v>277</v>
      </c>
      <c r="J174" s="52">
        <v>13.545273</v>
      </c>
      <c r="K174" s="52">
        <v>13.545273</v>
      </c>
      <c r="L174" s="52">
        <f t="shared" si="3"/>
        <v>0</v>
      </c>
    </row>
    <row r="175" spans="1:12" ht="15" x14ac:dyDescent="0.2">
      <c r="A175" s="7"/>
      <c r="B175" s="23"/>
      <c r="C175" s="23"/>
      <c r="D175" s="12"/>
      <c r="E175" s="12"/>
      <c r="F175" s="12"/>
      <c r="G175" s="39"/>
      <c r="H175" s="50" t="s">
        <v>278</v>
      </c>
      <c r="I175" s="51" t="s">
        <v>279</v>
      </c>
      <c r="J175" s="52">
        <v>292.93978700000002</v>
      </c>
      <c r="K175" s="52">
        <v>292.93978700000002</v>
      </c>
      <c r="L175" s="52">
        <f t="shared" si="3"/>
        <v>0</v>
      </c>
    </row>
    <row r="176" spans="1:12" ht="15" x14ac:dyDescent="0.2">
      <c r="A176" s="7"/>
      <c r="B176" s="23"/>
      <c r="C176" s="23"/>
      <c r="D176" s="12"/>
      <c r="E176" s="12"/>
      <c r="F176" s="12"/>
      <c r="G176" s="39"/>
      <c r="H176" s="50" t="s">
        <v>280</v>
      </c>
      <c r="I176" s="51" t="s">
        <v>281</v>
      </c>
      <c r="J176" s="52">
        <v>5.6890219999999996</v>
      </c>
      <c r="K176" s="52">
        <v>5.6890219999999996</v>
      </c>
      <c r="L176" s="52">
        <f t="shared" si="3"/>
        <v>0</v>
      </c>
    </row>
    <row r="177" spans="1:12" ht="15" x14ac:dyDescent="0.2">
      <c r="A177" s="7"/>
      <c r="B177" s="23"/>
      <c r="C177" s="23"/>
      <c r="D177" s="12"/>
      <c r="E177" s="12"/>
      <c r="F177" s="12"/>
      <c r="G177" s="39"/>
      <c r="H177" s="50" t="s">
        <v>282</v>
      </c>
      <c r="I177" s="51" t="s">
        <v>283</v>
      </c>
      <c r="J177" s="52">
        <v>73.245759000000007</v>
      </c>
      <c r="K177" s="52">
        <v>73.245759000000007</v>
      </c>
      <c r="L177" s="52">
        <f t="shared" si="3"/>
        <v>0</v>
      </c>
    </row>
    <row r="178" spans="1:12" ht="15" x14ac:dyDescent="0.2">
      <c r="A178" s="7"/>
      <c r="B178" s="23"/>
      <c r="C178" s="23"/>
      <c r="D178" s="12"/>
      <c r="E178" s="12"/>
      <c r="F178" s="12"/>
      <c r="G178" s="39"/>
      <c r="H178" s="50" t="s">
        <v>284</v>
      </c>
      <c r="I178" s="51" t="s">
        <v>285</v>
      </c>
      <c r="J178" s="52">
        <v>22.116804999999999</v>
      </c>
      <c r="K178" s="52">
        <v>22.116804999999999</v>
      </c>
      <c r="L178" s="52">
        <f t="shared" si="3"/>
        <v>0</v>
      </c>
    </row>
    <row r="179" spans="1:12" ht="30" x14ac:dyDescent="0.2">
      <c r="A179" s="7"/>
      <c r="B179" s="23"/>
      <c r="C179" s="23"/>
      <c r="D179" s="12"/>
      <c r="E179" s="12"/>
      <c r="F179" s="12"/>
      <c r="G179" s="39"/>
      <c r="H179" s="50" t="s">
        <v>286</v>
      </c>
      <c r="I179" s="51" t="s">
        <v>287</v>
      </c>
      <c r="J179" s="52">
        <v>9.0445390000000003</v>
      </c>
      <c r="K179" s="52">
        <v>9.0445390000000003</v>
      </c>
      <c r="L179" s="52">
        <f t="shared" si="3"/>
        <v>0</v>
      </c>
    </row>
    <row r="180" spans="1:12" ht="30" customHeight="1" x14ac:dyDescent="0.2">
      <c r="A180" s="7"/>
      <c r="B180" s="23"/>
      <c r="C180" s="23"/>
      <c r="D180" s="12"/>
      <c r="E180" s="12"/>
      <c r="F180" s="12"/>
      <c r="G180" s="39"/>
      <c r="H180" s="50" t="s">
        <v>288</v>
      </c>
      <c r="I180" s="51" t="s">
        <v>289</v>
      </c>
      <c r="J180" s="52">
        <v>28.345443</v>
      </c>
      <c r="K180" s="52">
        <v>28.345443</v>
      </c>
      <c r="L180" s="52">
        <f t="shared" si="3"/>
        <v>0</v>
      </c>
    </row>
    <row r="181" spans="1:12" ht="30" x14ac:dyDescent="0.2">
      <c r="A181" s="7"/>
      <c r="B181" s="23"/>
      <c r="C181" s="23"/>
      <c r="D181" s="12"/>
      <c r="E181" s="12"/>
      <c r="F181" s="12"/>
      <c r="G181" s="39"/>
      <c r="H181" s="50" t="s">
        <v>290</v>
      </c>
      <c r="I181" s="51" t="s">
        <v>291</v>
      </c>
      <c r="J181" s="52">
        <v>12.854654</v>
      </c>
      <c r="K181" s="52">
        <v>12.854654</v>
      </c>
      <c r="L181" s="52">
        <f t="shared" si="3"/>
        <v>0</v>
      </c>
    </row>
    <row r="182" spans="1:12" ht="30" x14ac:dyDescent="0.2">
      <c r="A182" s="7"/>
      <c r="B182" s="23"/>
      <c r="C182" s="23"/>
      <c r="D182" s="12"/>
      <c r="E182" s="12"/>
      <c r="F182" s="12"/>
      <c r="G182" s="39"/>
      <c r="H182" s="50" t="s">
        <v>292</v>
      </c>
      <c r="I182" s="51" t="s">
        <v>293</v>
      </c>
      <c r="J182" s="52">
        <v>9.113232</v>
      </c>
      <c r="K182" s="52">
        <v>9.113232</v>
      </c>
      <c r="L182" s="52">
        <f t="shared" si="3"/>
        <v>0</v>
      </c>
    </row>
    <row r="183" spans="1:12" ht="30" x14ac:dyDescent="0.2">
      <c r="A183" s="7"/>
      <c r="B183" s="23"/>
      <c r="C183" s="23"/>
      <c r="D183" s="12"/>
      <c r="E183" s="12"/>
      <c r="F183" s="12"/>
      <c r="G183" s="39"/>
      <c r="H183" s="50" t="s">
        <v>294</v>
      </c>
      <c r="I183" s="51" t="s">
        <v>295</v>
      </c>
      <c r="J183" s="52">
        <v>7.0238339999999999</v>
      </c>
      <c r="K183" s="52">
        <v>7.0238339999999999</v>
      </c>
      <c r="L183" s="52">
        <f t="shared" si="3"/>
        <v>0</v>
      </c>
    </row>
    <row r="184" spans="1:12" ht="15" x14ac:dyDescent="0.2">
      <c r="A184" s="7"/>
      <c r="B184" s="23"/>
      <c r="C184" s="23"/>
      <c r="D184" s="12"/>
      <c r="E184" s="12"/>
      <c r="F184" s="12"/>
      <c r="G184" s="39"/>
      <c r="H184" s="50" t="s">
        <v>126</v>
      </c>
      <c r="I184" s="51" t="s">
        <v>296</v>
      </c>
      <c r="J184" s="52">
        <v>189.802482</v>
      </c>
      <c r="K184" s="52">
        <v>189.802482</v>
      </c>
      <c r="L184" s="52">
        <f t="shared" si="3"/>
        <v>0</v>
      </c>
    </row>
    <row r="185" spans="1:12" ht="15" x14ac:dyDescent="0.2">
      <c r="A185" s="7"/>
      <c r="B185" s="23"/>
      <c r="C185" s="23"/>
      <c r="D185" s="12"/>
      <c r="E185" s="12"/>
      <c r="F185" s="12"/>
      <c r="G185" s="39"/>
      <c r="H185" s="50" t="s">
        <v>297</v>
      </c>
      <c r="I185" s="51" t="s">
        <v>298</v>
      </c>
      <c r="J185" s="52">
        <v>17.404817999999999</v>
      </c>
      <c r="K185" s="52">
        <v>17.404817999999999</v>
      </c>
      <c r="L185" s="52">
        <f t="shared" si="3"/>
        <v>0</v>
      </c>
    </row>
    <row r="186" spans="1:12" ht="30" x14ac:dyDescent="0.2">
      <c r="A186" s="7"/>
      <c r="B186" s="23"/>
      <c r="C186" s="23"/>
      <c r="D186" s="12"/>
      <c r="E186" s="12"/>
      <c r="F186" s="12"/>
      <c r="G186" s="39"/>
      <c r="H186" s="50" t="s">
        <v>299</v>
      </c>
      <c r="I186" s="51" t="s">
        <v>300</v>
      </c>
      <c r="J186" s="52">
        <v>21.238305</v>
      </c>
      <c r="K186" s="52">
        <v>21.238305</v>
      </c>
      <c r="L186" s="52">
        <f t="shared" si="3"/>
        <v>0</v>
      </c>
    </row>
    <row r="187" spans="1:12" ht="30" x14ac:dyDescent="0.2">
      <c r="A187" s="7"/>
      <c r="B187" s="23"/>
      <c r="C187" s="23"/>
      <c r="D187" s="12"/>
      <c r="E187" s="12"/>
      <c r="F187" s="12"/>
      <c r="G187" s="39"/>
      <c r="H187" s="50" t="s">
        <v>301</v>
      </c>
      <c r="I187" s="51" t="s">
        <v>302</v>
      </c>
      <c r="J187" s="52">
        <v>8.7082300000000004</v>
      </c>
      <c r="K187" s="52">
        <v>8.7082300000000004</v>
      </c>
      <c r="L187" s="52">
        <f t="shared" si="3"/>
        <v>0</v>
      </c>
    </row>
    <row r="188" spans="1:12" ht="30" customHeight="1" x14ac:dyDescent="0.2">
      <c r="A188" s="7"/>
      <c r="B188" s="23"/>
      <c r="C188" s="23"/>
      <c r="D188" s="12"/>
      <c r="E188" s="12"/>
      <c r="F188" s="12"/>
      <c r="G188" s="39"/>
      <c r="H188" s="50" t="s">
        <v>303</v>
      </c>
      <c r="I188" s="51" t="s">
        <v>304</v>
      </c>
      <c r="J188" s="52">
        <v>16.277805000000001</v>
      </c>
      <c r="K188" s="52">
        <v>16.277805000000001</v>
      </c>
      <c r="L188" s="52">
        <f t="shared" si="3"/>
        <v>0</v>
      </c>
    </row>
    <row r="189" spans="1:12" ht="30" x14ac:dyDescent="0.2">
      <c r="A189" s="7"/>
      <c r="B189" s="23"/>
      <c r="C189" s="23"/>
      <c r="D189" s="12"/>
      <c r="E189" s="12"/>
      <c r="F189" s="12"/>
      <c r="G189" s="39"/>
      <c r="H189" s="50" t="s">
        <v>305</v>
      </c>
      <c r="I189" s="51" t="s">
        <v>306</v>
      </c>
      <c r="J189" s="52">
        <v>13.334225999999999</v>
      </c>
      <c r="K189" s="52">
        <v>13.334225999999999</v>
      </c>
      <c r="L189" s="52">
        <f t="shared" si="3"/>
        <v>0</v>
      </c>
    </row>
    <row r="190" spans="1:12" ht="30" x14ac:dyDescent="0.2">
      <c r="A190" s="7"/>
      <c r="B190" s="23"/>
      <c r="C190" s="23"/>
      <c r="D190" s="12"/>
      <c r="E190" s="12"/>
      <c r="F190" s="12"/>
      <c r="G190" s="39"/>
      <c r="H190" s="50" t="s">
        <v>307</v>
      </c>
      <c r="I190" s="51" t="s">
        <v>308</v>
      </c>
      <c r="J190" s="52">
        <v>6.5148679999999999</v>
      </c>
      <c r="K190" s="52">
        <v>6.5148679999999999</v>
      </c>
      <c r="L190" s="52">
        <f t="shared" si="3"/>
        <v>0</v>
      </c>
    </row>
    <row r="191" spans="1:12" ht="15" x14ac:dyDescent="0.2">
      <c r="A191" s="7"/>
      <c r="B191" s="23"/>
      <c r="C191" s="23"/>
      <c r="D191" s="12"/>
      <c r="E191" s="12"/>
      <c r="F191" s="12"/>
      <c r="G191" s="39"/>
      <c r="H191" s="50" t="s">
        <v>309</v>
      </c>
      <c r="I191" s="51" t="s">
        <v>310</v>
      </c>
      <c r="J191" s="52">
        <v>61.46875</v>
      </c>
      <c r="K191" s="52">
        <v>61.46875</v>
      </c>
      <c r="L191" s="52">
        <f t="shared" si="3"/>
        <v>0</v>
      </c>
    </row>
    <row r="192" spans="1:12" ht="15" x14ac:dyDescent="0.2">
      <c r="A192" s="7"/>
      <c r="B192" s="23"/>
      <c r="C192" s="23"/>
      <c r="D192" s="12"/>
      <c r="E192" s="12"/>
      <c r="F192" s="12"/>
      <c r="G192" s="39"/>
      <c r="H192" s="50" t="s">
        <v>311</v>
      </c>
      <c r="I192" s="51" t="s">
        <v>312</v>
      </c>
      <c r="J192" s="52">
        <v>34.157598999999998</v>
      </c>
      <c r="K192" s="52">
        <v>34.157598999999998</v>
      </c>
      <c r="L192" s="52">
        <f t="shared" si="3"/>
        <v>0</v>
      </c>
    </row>
    <row r="193" spans="1:12" ht="15" x14ac:dyDescent="0.2">
      <c r="A193" s="7"/>
      <c r="B193" s="23"/>
      <c r="C193" s="23"/>
      <c r="D193" s="12"/>
      <c r="E193" s="12"/>
      <c r="F193" s="12"/>
      <c r="G193" s="39"/>
      <c r="H193" s="50" t="s">
        <v>313</v>
      </c>
      <c r="I193" s="51" t="s">
        <v>314</v>
      </c>
      <c r="J193" s="52">
        <v>16.659770999999999</v>
      </c>
      <c r="K193" s="52">
        <v>16.659770999999999</v>
      </c>
      <c r="L193" s="52">
        <f t="shared" si="3"/>
        <v>0</v>
      </c>
    </row>
    <row r="194" spans="1:12" ht="15" x14ac:dyDescent="0.2">
      <c r="A194" s="7"/>
      <c r="B194" s="23"/>
      <c r="C194" s="23"/>
      <c r="D194" s="12"/>
      <c r="E194" s="12"/>
      <c r="F194" s="12"/>
      <c r="G194" s="39"/>
      <c r="H194" s="50" t="s">
        <v>128</v>
      </c>
      <c r="I194" s="51" t="s">
        <v>315</v>
      </c>
      <c r="J194" s="52">
        <v>184.89671999999999</v>
      </c>
      <c r="K194" s="52">
        <v>184.89671999999999</v>
      </c>
      <c r="L194" s="52">
        <f t="shared" si="3"/>
        <v>0</v>
      </c>
    </row>
    <row r="195" spans="1:12" ht="45" x14ac:dyDescent="0.2">
      <c r="A195" s="7"/>
      <c r="B195" s="23"/>
      <c r="C195" s="23"/>
      <c r="D195" s="12"/>
      <c r="E195" s="12"/>
      <c r="F195" s="12"/>
      <c r="G195" s="39"/>
      <c r="H195" s="50" t="s">
        <v>316</v>
      </c>
      <c r="I195" s="51" t="s">
        <v>317</v>
      </c>
      <c r="J195" s="52">
        <v>5.2006370000000004</v>
      </c>
      <c r="K195" s="52">
        <v>5.2006370000000004</v>
      </c>
      <c r="L195" s="52">
        <f t="shared" si="3"/>
        <v>0</v>
      </c>
    </row>
    <row r="196" spans="1:12" ht="15" x14ac:dyDescent="0.2">
      <c r="A196" s="7"/>
      <c r="B196" s="23"/>
      <c r="C196" s="23"/>
      <c r="D196" s="12"/>
      <c r="E196" s="12"/>
      <c r="F196" s="12"/>
      <c r="G196" s="39"/>
      <c r="H196" s="50" t="s">
        <v>318</v>
      </c>
      <c r="I196" s="51" t="s">
        <v>319</v>
      </c>
      <c r="J196" s="52">
        <v>18.091298999999999</v>
      </c>
      <c r="K196" s="52">
        <v>18.091298999999999</v>
      </c>
      <c r="L196" s="52">
        <f t="shared" si="3"/>
        <v>0</v>
      </c>
    </row>
    <row r="197" spans="1:12" ht="30" x14ac:dyDescent="0.2">
      <c r="A197" s="7"/>
      <c r="B197" s="23"/>
      <c r="C197" s="23"/>
      <c r="D197" s="12"/>
      <c r="E197" s="12"/>
      <c r="F197" s="12"/>
      <c r="G197" s="39"/>
      <c r="H197" s="50" t="s">
        <v>320</v>
      </c>
      <c r="I197" s="51" t="s">
        <v>321</v>
      </c>
      <c r="J197" s="52">
        <v>11.540196</v>
      </c>
      <c r="K197" s="52">
        <v>11.540196</v>
      </c>
      <c r="L197" s="52">
        <f t="shared" si="3"/>
        <v>0</v>
      </c>
    </row>
    <row r="198" spans="1:12" ht="30" x14ac:dyDescent="0.2">
      <c r="A198" s="7"/>
      <c r="B198" s="23"/>
      <c r="C198" s="23"/>
      <c r="D198" s="12"/>
      <c r="E198" s="12"/>
      <c r="F198" s="12"/>
      <c r="G198" s="39"/>
      <c r="H198" s="50" t="s">
        <v>322</v>
      </c>
      <c r="I198" s="51" t="s">
        <v>323</v>
      </c>
      <c r="J198" s="52">
        <v>9.0885420000000003</v>
      </c>
      <c r="K198" s="52">
        <v>9.0885420000000003</v>
      </c>
      <c r="L198" s="52">
        <f t="shared" si="3"/>
        <v>0</v>
      </c>
    </row>
    <row r="199" spans="1:12" ht="15" x14ac:dyDescent="0.2">
      <c r="A199" s="7"/>
      <c r="B199" s="23"/>
      <c r="C199" s="23"/>
      <c r="D199" s="12"/>
      <c r="E199" s="12"/>
      <c r="F199" s="12"/>
      <c r="G199" s="39"/>
      <c r="H199" s="50" t="s">
        <v>324</v>
      </c>
      <c r="I199" s="51" t="s">
        <v>325</v>
      </c>
      <c r="J199" s="52">
        <v>12.076224</v>
      </c>
      <c r="K199" s="52">
        <v>12.076224</v>
      </c>
      <c r="L199" s="52">
        <f t="shared" si="3"/>
        <v>0</v>
      </c>
    </row>
    <row r="200" spans="1:12" ht="30" x14ac:dyDescent="0.2">
      <c r="A200" s="7"/>
      <c r="B200" s="23"/>
      <c r="C200" s="23"/>
      <c r="D200" s="12"/>
      <c r="E200" s="12"/>
      <c r="F200" s="12"/>
      <c r="G200" s="39"/>
      <c r="H200" s="50" t="s">
        <v>326</v>
      </c>
      <c r="I200" s="51" t="s">
        <v>327</v>
      </c>
      <c r="J200" s="52">
        <v>2.2508020000000002</v>
      </c>
      <c r="K200" s="52">
        <v>2.2508020000000002</v>
      </c>
      <c r="L200" s="52">
        <f t="shared" si="3"/>
        <v>0</v>
      </c>
    </row>
    <row r="201" spans="1:12" ht="15" x14ac:dyDescent="0.2">
      <c r="A201" s="7"/>
      <c r="B201" s="23"/>
      <c r="C201" s="23"/>
      <c r="D201" s="12"/>
      <c r="E201" s="12"/>
      <c r="F201" s="12"/>
      <c r="G201" s="39"/>
      <c r="H201" s="50" t="s">
        <v>130</v>
      </c>
      <c r="I201" s="51" t="s">
        <v>328</v>
      </c>
      <c r="J201" s="52">
        <v>101.71089499999999</v>
      </c>
      <c r="K201" s="52">
        <v>101.71089499999999</v>
      </c>
      <c r="L201" s="52">
        <f t="shared" si="3"/>
        <v>0</v>
      </c>
    </row>
    <row r="202" spans="1:12" ht="15" x14ac:dyDescent="0.2">
      <c r="A202" s="7"/>
      <c r="B202" s="23"/>
      <c r="C202" s="23"/>
      <c r="D202" s="12"/>
      <c r="E202" s="12"/>
      <c r="F202" s="12"/>
      <c r="G202" s="39"/>
      <c r="H202" s="50" t="s">
        <v>329</v>
      </c>
      <c r="I202" s="51" t="s">
        <v>330</v>
      </c>
      <c r="J202" s="52">
        <v>79.399161000000007</v>
      </c>
      <c r="K202" s="52">
        <v>79.399161000000007</v>
      </c>
      <c r="L202" s="52">
        <f t="shared" si="3"/>
        <v>0</v>
      </c>
    </row>
    <row r="203" spans="1:12" ht="15" x14ac:dyDescent="0.2">
      <c r="A203" s="7"/>
      <c r="B203" s="23"/>
      <c r="C203" s="23"/>
      <c r="D203" s="12"/>
      <c r="E203" s="12"/>
      <c r="F203" s="12"/>
      <c r="G203" s="39"/>
      <c r="H203" s="50" t="s">
        <v>331</v>
      </c>
      <c r="I203" s="51" t="s">
        <v>332</v>
      </c>
      <c r="J203" s="52">
        <v>80.447543999999994</v>
      </c>
      <c r="K203" s="52">
        <v>80.447543999999994</v>
      </c>
      <c r="L203" s="52">
        <f t="shared" si="3"/>
        <v>0</v>
      </c>
    </row>
    <row r="204" spans="1:12" ht="15" x14ac:dyDescent="0.2">
      <c r="A204" s="7"/>
      <c r="B204" s="23"/>
      <c r="C204" s="23"/>
      <c r="D204" s="12"/>
      <c r="E204" s="12"/>
      <c r="F204" s="12"/>
      <c r="G204" s="39"/>
      <c r="H204" s="50" t="s">
        <v>333</v>
      </c>
      <c r="I204" s="51" t="s">
        <v>334</v>
      </c>
      <c r="J204" s="52">
        <v>384.15668899999997</v>
      </c>
      <c r="K204" s="52">
        <v>384.15668899999997</v>
      </c>
      <c r="L204" s="52">
        <f t="shared" si="3"/>
        <v>0</v>
      </c>
    </row>
    <row r="205" spans="1:12" ht="30" x14ac:dyDescent="0.2">
      <c r="A205" s="7"/>
      <c r="B205" s="23"/>
      <c r="C205" s="23"/>
      <c r="D205" s="12"/>
      <c r="E205" s="12"/>
      <c r="F205" s="12"/>
      <c r="G205" s="39"/>
      <c r="H205" s="50" t="s">
        <v>335</v>
      </c>
      <c r="I205" s="51" t="s">
        <v>336</v>
      </c>
      <c r="J205" s="52">
        <v>14.259900999999999</v>
      </c>
      <c r="K205" s="52">
        <v>14.259900999999999</v>
      </c>
      <c r="L205" s="52">
        <f t="shared" si="3"/>
        <v>0</v>
      </c>
    </row>
    <row r="206" spans="1:12" ht="15" x14ac:dyDescent="0.2">
      <c r="A206" s="7"/>
      <c r="B206" s="23"/>
      <c r="C206" s="23"/>
      <c r="D206" s="12"/>
      <c r="E206" s="12"/>
      <c r="F206" s="12"/>
      <c r="G206" s="39"/>
      <c r="H206" s="50" t="s">
        <v>337</v>
      </c>
      <c r="I206" s="51" t="s">
        <v>338</v>
      </c>
      <c r="J206" s="52">
        <v>59.326005000000002</v>
      </c>
      <c r="K206" s="52">
        <v>59.326005000000002</v>
      </c>
      <c r="L206" s="52">
        <f t="shared" si="3"/>
        <v>0</v>
      </c>
    </row>
    <row r="207" spans="1:12" ht="15" x14ac:dyDescent="0.2">
      <c r="A207" s="7"/>
      <c r="B207" s="23"/>
      <c r="C207" s="23"/>
      <c r="D207" s="12"/>
      <c r="E207" s="12"/>
      <c r="F207" s="12"/>
      <c r="G207" s="39"/>
      <c r="H207" s="50" t="s">
        <v>339</v>
      </c>
      <c r="I207" s="51" t="s">
        <v>340</v>
      </c>
      <c r="J207" s="52">
        <v>28.115670999999999</v>
      </c>
      <c r="K207" s="52">
        <v>28.115670999999999</v>
      </c>
      <c r="L207" s="52">
        <f t="shared" si="3"/>
        <v>0</v>
      </c>
    </row>
    <row r="208" spans="1:12" ht="15" x14ac:dyDescent="0.2">
      <c r="A208" s="7"/>
      <c r="B208" s="23"/>
      <c r="C208" s="23"/>
      <c r="D208" s="12"/>
      <c r="E208" s="12"/>
      <c r="F208" s="12"/>
      <c r="G208" s="39"/>
      <c r="H208" s="50" t="s">
        <v>341</v>
      </c>
      <c r="I208" s="51" t="s">
        <v>342</v>
      </c>
      <c r="J208" s="52">
        <v>45.055413999999999</v>
      </c>
      <c r="K208" s="52">
        <v>45.055413999999999</v>
      </c>
      <c r="L208" s="52">
        <f t="shared" ref="L208:L271" si="4">+K208-J208</f>
        <v>0</v>
      </c>
    </row>
    <row r="209" spans="1:12" ht="30" x14ac:dyDescent="0.2">
      <c r="A209" s="7"/>
      <c r="B209" s="23"/>
      <c r="C209" s="23"/>
      <c r="D209" s="12"/>
      <c r="E209" s="12"/>
      <c r="F209" s="12"/>
      <c r="G209" s="39"/>
      <c r="H209" s="50" t="s">
        <v>343</v>
      </c>
      <c r="I209" s="51" t="s">
        <v>344</v>
      </c>
      <c r="J209" s="52">
        <v>1229.591966</v>
      </c>
      <c r="K209" s="52">
        <v>1229.591966</v>
      </c>
      <c r="L209" s="52">
        <f t="shared" si="4"/>
        <v>0</v>
      </c>
    </row>
    <row r="210" spans="1:12" ht="30" x14ac:dyDescent="0.2">
      <c r="A210" s="7"/>
      <c r="B210" s="23"/>
      <c r="C210" s="23"/>
      <c r="D210" s="12"/>
      <c r="E210" s="12"/>
      <c r="F210" s="12"/>
      <c r="G210" s="39"/>
      <c r="H210" s="50" t="s">
        <v>345</v>
      </c>
      <c r="I210" s="51" t="s">
        <v>346</v>
      </c>
      <c r="J210" s="52">
        <v>30.513316</v>
      </c>
      <c r="K210" s="52">
        <v>30.513316</v>
      </c>
      <c r="L210" s="52">
        <f t="shared" si="4"/>
        <v>0</v>
      </c>
    </row>
    <row r="211" spans="1:12" ht="30" x14ac:dyDescent="0.2">
      <c r="A211" s="7"/>
      <c r="B211" s="23"/>
      <c r="C211" s="23"/>
      <c r="D211" s="12"/>
      <c r="E211" s="12"/>
      <c r="F211" s="12"/>
      <c r="G211" s="39"/>
      <c r="H211" s="50" t="s">
        <v>347</v>
      </c>
      <c r="I211" s="51" t="s">
        <v>348</v>
      </c>
      <c r="J211" s="52">
        <v>25.068572</v>
      </c>
      <c r="K211" s="52">
        <v>25.068572</v>
      </c>
      <c r="L211" s="52">
        <f t="shared" si="4"/>
        <v>0</v>
      </c>
    </row>
    <row r="212" spans="1:12" ht="30" x14ac:dyDescent="0.2">
      <c r="A212" s="7"/>
      <c r="B212" s="23"/>
      <c r="C212" s="23"/>
      <c r="D212" s="12"/>
      <c r="E212" s="12"/>
      <c r="F212" s="12"/>
      <c r="G212" s="39"/>
      <c r="H212" s="50" t="s">
        <v>349</v>
      </c>
      <c r="I212" s="51" t="s">
        <v>350</v>
      </c>
      <c r="J212" s="52">
        <v>620.05703400000004</v>
      </c>
      <c r="K212" s="52">
        <v>620.05703400000004</v>
      </c>
      <c r="L212" s="52">
        <f t="shared" si="4"/>
        <v>0</v>
      </c>
    </row>
    <row r="213" spans="1:12" ht="15" x14ac:dyDescent="0.2">
      <c r="A213" s="7"/>
      <c r="B213" s="23"/>
      <c r="C213" s="23"/>
      <c r="D213" s="12"/>
      <c r="E213" s="12"/>
      <c r="F213" s="12"/>
      <c r="G213" s="39"/>
      <c r="H213" s="50" t="s">
        <v>351</v>
      </c>
      <c r="I213" s="51" t="s">
        <v>352</v>
      </c>
      <c r="J213" s="52">
        <v>11.859719</v>
      </c>
      <c r="K213" s="52">
        <v>11.859719</v>
      </c>
      <c r="L213" s="52">
        <f t="shared" si="4"/>
        <v>0</v>
      </c>
    </row>
    <row r="214" spans="1:12" ht="15" x14ac:dyDescent="0.2">
      <c r="A214" s="7"/>
      <c r="B214" s="23"/>
      <c r="C214" s="23"/>
      <c r="D214" s="12"/>
      <c r="E214" s="12"/>
      <c r="F214" s="12"/>
      <c r="G214" s="39"/>
      <c r="H214" s="50" t="s">
        <v>353</v>
      </c>
      <c r="I214" s="51" t="s">
        <v>354</v>
      </c>
      <c r="J214" s="52">
        <v>158.18607600000001</v>
      </c>
      <c r="K214" s="52">
        <v>158.18607600000001</v>
      </c>
      <c r="L214" s="52">
        <f t="shared" si="4"/>
        <v>0</v>
      </c>
    </row>
    <row r="215" spans="1:12" ht="15" x14ac:dyDescent="0.2">
      <c r="A215" s="7"/>
      <c r="B215" s="23"/>
      <c r="C215" s="23"/>
      <c r="D215" s="12"/>
      <c r="E215" s="12"/>
      <c r="F215" s="12"/>
      <c r="G215" s="39"/>
      <c r="H215" s="50" t="s">
        <v>355</v>
      </c>
      <c r="I215" s="51" t="s">
        <v>356</v>
      </c>
      <c r="J215" s="52">
        <v>208.755965</v>
      </c>
      <c r="K215" s="52">
        <v>208.755965</v>
      </c>
      <c r="L215" s="52">
        <f t="shared" si="4"/>
        <v>0</v>
      </c>
    </row>
    <row r="216" spans="1:12" ht="15" x14ac:dyDescent="0.2">
      <c r="A216" s="7"/>
      <c r="B216" s="23"/>
      <c r="C216" s="23"/>
      <c r="D216" s="12"/>
      <c r="E216" s="12"/>
      <c r="F216" s="12"/>
      <c r="G216" s="39"/>
      <c r="H216" s="50" t="s">
        <v>357</v>
      </c>
      <c r="I216" s="51" t="s">
        <v>358</v>
      </c>
      <c r="J216" s="52">
        <v>101.310996</v>
      </c>
      <c r="K216" s="52">
        <v>101.310996</v>
      </c>
      <c r="L216" s="52">
        <f t="shared" si="4"/>
        <v>0</v>
      </c>
    </row>
    <row r="217" spans="1:12" ht="15" x14ac:dyDescent="0.2">
      <c r="A217" s="7"/>
      <c r="B217" s="23"/>
      <c r="C217" s="23"/>
      <c r="D217" s="12"/>
      <c r="E217" s="12"/>
      <c r="F217" s="12"/>
      <c r="G217" s="39"/>
      <c r="H217" s="50" t="s">
        <v>359</v>
      </c>
      <c r="I217" s="51" t="s">
        <v>360</v>
      </c>
      <c r="J217" s="52">
        <v>6.5492660000000003</v>
      </c>
      <c r="K217" s="52">
        <v>6.5492660000000003</v>
      </c>
      <c r="L217" s="52">
        <f t="shared" si="4"/>
        <v>0</v>
      </c>
    </row>
    <row r="218" spans="1:12" ht="30" x14ac:dyDescent="0.2">
      <c r="A218" s="7"/>
      <c r="B218" s="23"/>
      <c r="C218" s="23"/>
      <c r="D218" s="12"/>
      <c r="E218" s="12"/>
      <c r="F218" s="12"/>
      <c r="G218" s="39"/>
      <c r="H218" s="50" t="s">
        <v>361</v>
      </c>
      <c r="I218" s="51" t="s">
        <v>362</v>
      </c>
      <c r="J218" s="52">
        <v>10.224618</v>
      </c>
      <c r="K218" s="52">
        <v>10.224618</v>
      </c>
      <c r="L218" s="52">
        <f t="shared" si="4"/>
        <v>0</v>
      </c>
    </row>
    <row r="219" spans="1:12" ht="30" x14ac:dyDescent="0.2">
      <c r="A219" s="7"/>
      <c r="B219" s="23"/>
      <c r="C219" s="23"/>
      <c r="D219" s="12"/>
      <c r="E219" s="12"/>
      <c r="F219" s="12"/>
      <c r="G219" s="39"/>
      <c r="H219" s="50" t="s">
        <v>363</v>
      </c>
      <c r="I219" s="51" t="s">
        <v>364</v>
      </c>
      <c r="J219" s="52">
        <v>15.65455</v>
      </c>
      <c r="K219" s="52">
        <v>15.65455</v>
      </c>
      <c r="L219" s="52">
        <f t="shared" si="4"/>
        <v>0</v>
      </c>
    </row>
    <row r="220" spans="1:12" ht="15" x14ac:dyDescent="0.2">
      <c r="A220" s="7"/>
      <c r="B220" s="23"/>
      <c r="C220" s="23"/>
      <c r="D220" s="71" t="s">
        <v>365</v>
      </c>
      <c r="E220" s="71"/>
      <c r="F220" s="71"/>
      <c r="G220" s="80"/>
      <c r="H220" s="65"/>
      <c r="I220" s="66"/>
      <c r="J220" s="67">
        <v>7307.0973830000003</v>
      </c>
      <c r="K220" s="67">
        <v>7455.8973830000004</v>
      </c>
      <c r="L220" s="67">
        <f t="shared" si="4"/>
        <v>148.80000000000018</v>
      </c>
    </row>
    <row r="221" spans="1:12" ht="15" x14ac:dyDescent="0.2">
      <c r="A221" s="7"/>
      <c r="B221" s="23"/>
      <c r="C221" s="23"/>
      <c r="D221" s="12"/>
      <c r="E221" s="81">
        <v>40</v>
      </c>
      <c r="F221" s="82" t="s">
        <v>366</v>
      </c>
      <c r="G221" s="83"/>
      <c r="H221" s="68"/>
      <c r="I221" s="69"/>
      <c r="J221" s="44">
        <v>7307.0973830000003</v>
      </c>
      <c r="K221" s="44">
        <v>7455.8973830000004</v>
      </c>
      <c r="L221" s="44">
        <f t="shared" si="4"/>
        <v>148.80000000000018</v>
      </c>
    </row>
    <row r="222" spans="1:12" ht="15" x14ac:dyDescent="0.2">
      <c r="A222" s="7"/>
      <c r="B222" s="23"/>
      <c r="C222" s="23"/>
      <c r="D222" s="12"/>
      <c r="E222" s="12"/>
      <c r="F222" s="12"/>
      <c r="G222" s="53" t="s">
        <v>2</v>
      </c>
      <c r="H222" s="54"/>
      <c r="I222" s="55"/>
      <c r="J222" s="56">
        <v>7307.0973830000003</v>
      </c>
      <c r="K222" s="56">
        <v>7455.8973830000004</v>
      </c>
      <c r="L222" s="56">
        <f t="shared" si="4"/>
        <v>148.80000000000018</v>
      </c>
    </row>
    <row r="223" spans="1:12" ht="15" x14ac:dyDescent="0.2">
      <c r="A223" s="7"/>
      <c r="B223" s="23"/>
      <c r="C223" s="23"/>
      <c r="D223" s="12"/>
      <c r="E223" s="12"/>
      <c r="F223" s="12"/>
      <c r="G223" s="39"/>
      <c r="H223" s="47" t="s">
        <v>36</v>
      </c>
      <c r="I223" s="48" t="s">
        <v>367</v>
      </c>
      <c r="J223" s="49">
        <v>7307.0973830000003</v>
      </c>
      <c r="K223" s="49">
        <v>7455.8973830000004</v>
      </c>
      <c r="L223" s="49">
        <f t="shared" si="4"/>
        <v>148.80000000000018</v>
      </c>
    </row>
    <row r="224" spans="1:12" ht="15" x14ac:dyDescent="0.2">
      <c r="A224" s="7"/>
      <c r="B224" s="23"/>
      <c r="C224" s="23"/>
      <c r="D224" s="71" t="s">
        <v>368</v>
      </c>
      <c r="E224" s="71"/>
      <c r="F224" s="71"/>
      <c r="G224" s="80"/>
      <c r="H224" s="65"/>
      <c r="I224" s="66"/>
      <c r="J224" s="67">
        <v>1659.553647</v>
      </c>
      <c r="K224" s="67">
        <v>1659.553647</v>
      </c>
      <c r="L224" s="67">
        <f t="shared" si="4"/>
        <v>0</v>
      </c>
    </row>
    <row r="225" spans="1:12" ht="15" x14ac:dyDescent="0.2">
      <c r="A225" s="7"/>
      <c r="B225" s="23"/>
      <c r="C225" s="23"/>
      <c r="D225" s="12"/>
      <c r="E225" s="81">
        <v>32</v>
      </c>
      <c r="F225" s="82" t="s">
        <v>369</v>
      </c>
      <c r="G225" s="83"/>
      <c r="H225" s="68"/>
      <c r="I225" s="69"/>
      <c r="J225" s="44">
        <v>1659.553647</v>
      </c>
      <c r="K225" s="44">
        <v>1659.553647</v>
      </c>
      <c r="L225" s="44">
        <f t="shared" si="4"/>
        <v>0</v>
      </c>
    </row>
    <row r="226" spans="1:12" ht="15" x14ac:dyDescent="0.2">
      <c r="A226" s="7"/>
      <c r="B226" s="23"/>
      <c r="C226" s="23"/>
      <c r="D226" s="12"/>
      <c r="E226" s="12"/>
      <c r="F226" s="12"/>
      <c r="G226" s="53" t="s">
        <v>2</v>
      </c>
      <c r="H226" s="54"/>
      <c r="I226" s="55"/>
      <c r="J226" s="56">
        <v>1659.553647</v>
      </c>
      <c r="K226" s="56">
        <v>1659.553647</v>
      </c>
      <c r="L226" s="56">
        <f t="shared" si="4"/>
        <v>0</v>
      </c>
    </row>
    <row r="227" spans="1:12" ht="30" x14ac:dyDescent="0.2">
      <c r="A227" s="7"/>
      <c r="B227" s="23"/>
      <c r="C227" s="23"/>
      <c r="D227" s="12"/>
      <c r="E227" s="12"/>
      <c r="F227" s="12"/>
      <c r="G227" s="39"/>
      <c r="H227" s="47" t="s">
        <v>44</v>
      </c>
      <c r="I227" s="48" t="s">
        <v>370</v>
      </c>
      <c r="J227" s="49">
        <v>878.49474399999997</v>
      </c>
      <c r="K227" s="49">
        <v>878.49474399999997</v>
      </c>
      <c r="L227" s="49">
        <f t="shared" si="4"/>
        <v>0</v>
      </c>
    </row>
    <row r="228" spans="1:12" ht="15" x14ac:dyDescent="0.2">
      <c r="A228" s="7"/>
      <c r="B228" s="23"/>
      <c r="C228" s="23"/>
      <c r="D228" s="12"/>
      <c r="E228" s="12"/>
      <c r="F228" s="12"/>
      <c r="G228" s="39"/>
      <c r="H228" s="50" t="s">
        <v>68</v>
      </c>
      <c r="I228" s="51" t="s">
        <v>371</v>
      </c>
      <c r="J228" s="52">
        <v>16.696245000000001</v>
      </c>
      <c r="K228" s="52">
        <v>16.696245000000001</v>
      </c>
      <c r="L228" s="52">
        <f t="shared" si="4"/>
        <v>0</v>
      </c>
    </row>
    <row r="229" spans="1:12" ht="30" x14ac:dyDescent="0.2">
      <c r="A229" s="7"/>
      <c r="B229" s="23"/>
      <c r="C229" s="23"/>
      <c r="D229" s="12"/>
      <c r="E229" s="12"/>
      <c r="F229" s="12"/>
      <c r="G229" s="39"/>
      <c r="H229" s="50" t="s">
        <v>70</v>
      </c>
      <c r="I229" s="51" t="s">
        <v>372</v>
      </c>
      <c r="J229" s="52">
        <v>17.401561999999998</v>
      </c>
      <c r="K229" s="52">
        <v>17.401561999999998</v>
      </c>
      <c r="L229" s="52">
        <f t="shared" si="4"/>
        <v>0</v>
      </c>
    </row>
    <row r="230" spans="1:12" ht="30" x14ac:dyDescent="0.2">
      <c r="A230" s="7"/>
      <c r="B230" s="23"/>
      <c r="C230" s="23"/>
      <c r="D230" s="12"/>
      <c r="E230" s="12"/>
      <c r="F230" s="12"/>
      <c r="G230" s="39"/>
      <c r="H230" s="50" t="s">
        <v>72</v>
      </c>
      <c r="I230" s="51" t="s">
        <v>373</v>
      </c>
      <c r="J230" s="52">
        <v>23.660056999999998</v>
      </c>
      <c r="K230" s="52">
        <v>23.660056999999998</v>
      </c>
      <c r="L230" s="52">
        <f t="shared" si="4"/>
        <v>0</v>
      </c>
    </row>
    <row r="231" spans="1:12" ht="15" x14ac:dyDescent="0.2">
      <c r="A231" s="7"/>
      <c r="B231" s="23"/>
      <c r="C231" s="23"/>
      <c r="D231" s="12"/>
      <c r="E231" s="12"/>
      <c r="F231" s="12"/>
      <c r="G231" s="39"/>
      <c r="H231" s="50" t="s">
        <v>74</v>
      </c>
      <c r="I231" s="84" t="s">
        <v>374</v>
      </c>
      <c r="J231" s="52">
        <v>19.022943000000001</v>
      </c>
      <c r="K231" s="52">
        <v>19.022943000000001</v>
      </c>
      <c r="L231" s="52">
        <f t="shared" si="4"/>
        <v>0</v>
      </c>
    </row>
    <row r="232" spans="1:12" ht="15" x14ac:dyDescent="0.2">
      <c r="A232" s="7"/>
      <c r="B232" s="23"/>
      <c r="C232" s="23"/>
      <c r="D232" s="12"/>
      <c r="E232" s="12"/>
      <c r="F232" s="12"/>
      <c r="G232" s="39"/>
      <c r="H232" s="50" t="s">
        <v>76</v>
      </c>
      <c r="I232" s="51" t="s">
        <v>375</v>
      </c>
      <c r="J232" s="52">
        <v>17.016852</v>
      </c>
      <c r="K232" s="52">
        <v>17.016852</v>
      </c>
      <c r="L232" s="52">
        <f t="shared" si="4"/>
        <v>0</v>
      </c>
    </row>
    <row r="233" spans="1:12" ht="30" x14ac:dyDescent="0.2">
      <c r="A233" s="7"/>
      <c r="B233" s="23"/>
      <c r="C233" s="23"/>
      <c r="D233" s="12"/>
      <c r="E233" s="12"/>
      <c r="F233" s="12"/>
      <c r="G233" s="39"/>
      <c r="H233" s="50" t="s">
        <v>78</v>
      </c>
      <c r="I233" s="51" t="s">
        <v>376</v>
      </c>
      <c r="J233" s="52">
        <v>17.414397999999998</v>
      </c>
      <c r="K233" s="52">
        <v>17.414397999999998</v>
      </c>
      <c r="L233" s="52">
        <f t="shared" si="4"/>
        <v>0</v>
      </c>
    </row>
    <row r="234" spans="1:12" ht="30" x14ac:dyDescent="0.2">
      <c r="A234" s="7"/>
      <c r="B234" s="23"/>
      <c r="C234" s="23"/>
      <c r="D234" s="12"/>
      <c r="E234" s="12"/>
      <c r="F234" s="12"/>
      <c r="G234" s="39"/>
      <c r="H234" s="50" t="s">
        <v>107</v>
      </c>
      <c r="I234" s="51" t="s">
        <v>377</v>
      </c>
      <c r="J234" s="52">
        <v>20.287071999999998</v>
      </c>
      <c r="K234" s="52">
        <v>20.287071999999998</v>
      </c>
      <c r="L234" s="52">
        <f t="shared" si="4"/>
        <v>0</v>
      </c>
    </row>
    <row r="235" spans="1:12" ht="15" x14ac:dyDescent="0.2">
      <c r="A235" s="7"/>
      <c r="B235" s="23"/>
      <c r="C235" s="23"/>
      <c r="D235" s="12"/>
      <c r="E235" s="12"/>
      <c r="F235" s="12"/>
      <c r="G235" s="39"/>
      <c r="H235" s="50" t="s">
        <v>80</v>
      </c>
      <c r="I235" s="51" t="s">
        <v>378</v>
      </c>
      <c r="J235" s="52">
        <v>19.675155</v>
      </c>
      <c r="K235" s="52">
        <v>19.675155</v>
      </c>
      <c r="L235" s="52">
        <f t="shared" si="4"/>
        <v>0</v>
      </c>
    </row>
    <row r="236" spans="1:12" ht="15" x14ac:dyDescent="0.2">
      <c r="A236" s="7"/>
      <c r="B236" s="23"/>
      <c r="C236" s="23"/>
      <c r="D236" s="12"/>
      <c r="E236" s="12"/>
      <c r="F236" s="12"/>
      <c r="G236" s="39"/>
      <c r="H236" s="50" t="s">
        <v>109</v>
      </c>
      <c r="I236" s="51" t="s">
        <v>379</v>
      </c>
      <c r="J236" s="52">
        <v>17.566755000000001</v>
      </c>
      <c r="K236" s="52">
        <v>17.566755000000001</v>
      </c>
      <c r="L236" s="52">
        <f t="shared" si="4"/>
        <v>0</v>
      </c>
    </row>
    <row r="237" spans="1:12" ht="15" x14ac:dyDescent="0.2">
      <c r="A237" s="7"/>
      <c r="B237" s="23"/>
      <c r="C237" s="23"/>
      <c r="D237" s="12"/>
      <c r="E237" s="12"/>
      <c r="F237" s="12"/>
      <c r="G237" s="39"/>
      <c r="H237" s="50" t="s">
        <v>82</v>
      </c>
      <c r="I237" s="51" t="s">
        <v>380</v>
      </c>
      <c r="J237" s="52">
        <v>21.680116000000002</v>
      </c>
      <c r="K237" s="52">
        <v>21.680116000000002</v>
      </c>
      <c r="L237" s="52">
        <f t="shared" si="4"/>
        <v>0</v>
      </c>
    </row>
    <row r="238" spans="1:12" ht="30" x14ac:dyDescent="0.2">
      <c r="A238" s="7"/>
      <c r="B238" s="23"/>
      <c r="C238" s="23"/>
      <c r="D238" s="12"/>
      <c r="E238" s="12"/>
      <c r="F238" s="12"/>
      <c r="G238" s="39"/>
      <c r="H238" s="50" t="s">
        <v>112</v>
      </c>
      <c r="I238" s="51" t="s">
        <v>381</v>
      </c>
      <c r="J238" s="52">
        <v>23.911818</v>
      </c>
      <c r="K238" s="52">
        <v>23.911818</v>
      </c>
      <c r="L238" s="52">
        <f t="shared" si="4"/>
        <v>0</v>
      </c>
    </row>
    <row r="239" spans="1:12" ht="30" x14ac:dyDescent="0.2">
      <c r="A239" s="7"/>
      <c r="B239" s="23"/>
      <c r="C239" s="23"/>
      <c r="D239" s="12"/>
      <c r="E239" s="12"/>
      <c r="F239" s="12"/>
      <c r="G239" s="39"/>
      <c r="H239" s="50" t="s">
        <v>84</v>
      </c>
      <c r="I239" s="51" t="s">
        <v>382</v>
      </c>
      <c r="J239" s="52">
        <v>17.713101000000002</v>
      </c>
      <c r="K239" s="52">
        <v>17.713101000000002</v>
      </c>
      <c r="L239" s="52">
        <f t="shared" si="4"/>
        <v>0</v>
      </c>
    </row>
    <row r="240" spans="1:12" ht="30" x14ac:dyDescent="0.2">
      <c r="A240" s="7"/>
      <c r="B240" s="23"/>
      <c r="C240" s="23"/>
      <c r="D240" s="12"/>
      <c r="E240" s="12"/>
      <c r="F240" s="12"/>
      <c r="G240" s="39"/>
      <c r="H240" s="50" t="s">
        <v>383</v>
      </c>
      <c r="I240" s="51" t="s">
        <v>384</v>
      </c>
      <c r="J240" s="52">
        <v>21.044062</v>
      </c>
      <c r="K240" s="52">
        <v>21.044062</v>
      </c>
      <c r="L240" s="52">
        <f t="shared" si="4"/>
        <v>0</v>
      </c>
    </row>
    <row r="241" spans="1:12" ht="15" x14ac:dyDescent="0.2">
      <c r="A241" s="7"/>
      <c r="B241" s="23"/>
      <c r="C241" s="23"/>
      <c r="D241" s="12"/>
      <c r="E241" s="12"/>
      <c r="F241" s="12"/>
      <c r="G241" s="39"/>
      <c r="H241" s="50" t="s">
        <v>385</v>
      </c>
      <c r="I241" s="51" t="s">
        <v>386</v>
      </c>
      <c r="J241" s="52">
        <v>17.868676000000001</v>
      </c>
      <c r="K241" s="52">
        <v>17.868676000000001</v>
      </c>
      <c r="L241" s="52">
        <f t="shared" si="4"/>
        <v>0</v>
      </c>
    </row>
    <row r="242" spans="1:12" ht="30" x14ac:dyDescent="0.2">
      <c r="A242" s="7"/>
      <c r="B242" s="23"/>
      <c r="C242" s="23"/>
      <c r="D242" s="12"/>
      <c r="E242" s="12"/>
      <c r="F242" s="12"/>
      <c r="G242" s="39"/>
      <c r="H242" s="50" t="s">
        <v>387</v>
      </c>
      <c r="I242" s="51" t="s">
        <v>388</v>
      </c>
      <c r="J242" s="52">
        <v>20.349377</v>
      </c>
      <c r="K242" s="52">
        <v>20.349377</v>
      </c>
      <c r="L242" s="52">
        <f t="shared" si="4"/>
        <v>0</v>
      </c>
    </row>
    <row r="243" spans="1:12" ht="15" x14ac:dyDescent="0.2">
      <c r="A243" s="7"/>
      <c r="B243" s="23"/>
      <c r="C243" s="23"/>
      <c r="D243" s="12"/>
      <c r="E243" s="12"/>
      <c r="F243" s="12"/>
      <c r="G243" s="39"/>
      <c r="H243" s="50" t="s">
        <v>389</v>
      </c>
      <c r="I243" s="51" t="s">
        <v>390</v>
      </c>
      <c r="J243" s="52">
        <v>24.020831999999999</v>
      </c>
      <c r="K243" s="52">
        <v>24.020831999999999</v>
      </c>
      <c r="L243" s="52">
        <f t="shared" si="4"/>
        <v>0</v>
      </c>
    </row>
    <row r="244" spans="1:12" ht="30" x14ac:dyDescent="0.2">
      <c r="A244" s="7"/>
      <c r="B244" s="23"/>
      <c r="C244" s="23"/>
      <c r="D244" s="12"/>
      <c r="E244" s="12"/>
      <c r="F244" s="12"/>
      <c r="G244" s="39"/>
      <c r="H244" s="50" t="s">
        <v>391</v>
      </c>
      <c r="I244" s="51" t="s">
        <v>392</v>
      </c>
      <c r="J244" s="52">
        <v>14.448421</v>
      </c>
      <c r="K244" s="52">
        <v>14.448421</v>
      </c>
      <c r="L244" s="52">
        <f t="shared" si="4"/>
        <v>0</v>
      </c>
    </row>
    <row r="245" spans="1:12" ht="15" x14ac:dyDescent="0.2">
      <c r="A245" s="7"/>
      <c r="B245" s="23"/>
      <c r="C245" s="23"/>
      <c r="D245" s="12"/>
      <c r="E245" s="12"/>
      <c r="F245" s="12"/>
      <c r="G245" s="39"/>
      <c r="H245" s="50" t="s">
        <v>393</v>
      </c>
      <c r="I245" s="51" t="s">
        <v>394</v>
      </c>
      <c r="J245" s="52">
        <v>17.319853999999999</v>
      </c>
      <c r="K245" s="52">
        <v>17.319853999999999</v>
      </c>
      <c r="L245" s="52">
        <f t="shared" si="4"/>
        <v>0</v>
      </c>
    </row>
    <row r="246" spans="1:12" ht="30" x14ac:dyDescent="0.2">
      <c r="A246" s="7"/>
      <c r="B246" s="23"/>
      <c r="C246" s="23"/>
      <c r="D246" s="12"/>
      <c r="E246" s="12"/>
      <c r="F246" s="12"/>
      <c r="G246" s="39"/>
      <c r="H246" s="50" t="s">
        <v>395</v>
      </c>
      <c r="I246" s="51" t="s">
        <v>396</v>
      </c>
      <c r="J246" s="52">
        <v>15.182316999999999</v>
      </c>
      <c r="K246" s="52">
        <v>15.182316999999999</v>
      </c>
      <c r="L246" s="52">
        <f t="shared" si="4"/>
        <v>0</v>
      </c>
    </row>
    <row r="247" spans="1:12" ht="45" x14ac:dyDescent="0.2">
      <c r="A247" s="7"/>
      <c r="B247" s="23"/>
      <c r="C247" s="23"/>
      <c r="D247" s="12"/>
      <c r="E247" s="12"/>
      <c r="F247" s="12"/>
      <c r="G247" s="39"/>
      <c r="H247" s="50" t="s">
        <v>397</v>
      </c>
      <c r="I247" s="51" t="s">
        <v>398</v>
      </c>
      <c r="J247" s="52">
        <v>15.608826000000001</v>
      </c>
      <c r="K247" s="52">
        <v>15.608826000000001</v>
      </c>
      <c r="L247" s="52">
        <f t="shared" si="4"/>
        <v>0</v>
      </c>
    </row>
    <row r="248" spans="1:12" ht="30" x14ac:dyDescent="0.2">
      <c r="A248" s="7"/>
      <c r="B248" s="23"/>
      <c r="C248" s="23"/>
      <c r="D248" s="12"/>
      <c r="E248" s="12"/>
      <c r="F248" s="12"/>
      <c r="G248" s="39"/>
      <c r="H248" s="50" t="s">
        <v>399</v>
      </c>
      <c r="I248" s="51" t="s">
        <v>400</v>
      </c>
      <c r="J248" s="52">
        <v>20.701291000000001</v>
      </c>
      <c r="K248" s="52">
        <v>20.701291000000001</v>
      </c>
      <c r="L248" s="52">
        <f t="shared" si="4"/>
        <v>0</v>
      </c>
    </row>
    <row r="249" spans="1:12" ht="30" x14ac:dyDescent="0.2">
      <c r="A249" s="7"/>
      <c r="B249" s="23"/>
      <c r="C249" s="23"/>
      <c r="D249" s="12"/>
      <c r="E249" s="12"/>
      <c r="F249" s="12"/>
      <c r="G249" s="39"/>
      <c r="H249" s="50" t="s">
        <v>46</v>
      </c>
      <c r="I249" s="51" t="s">
        <v>401</v>
      </c>
      <c r="J249" s="52">
        <v>18.587378000000001</v>
      </c>
      <c r="K249" s="52">
        <v>18.587378000000001</v>
      </c>
      <c r="L249" s="52">
        <f t="shared" si="4"/>
        <v>0</v>
      </c>
    </row>
    <row r="250" spans="1:12" ht="30" x14ac:dyDescent="0.2">
      <c r="A250" s="7"/>
      <c r="B250" s="23"/>
      <c r="C250" s="23"/>
      <c r="D250" s="12"/>
      <c r="E250" s="12"/>
      <c r="F250" s="12"/>
      <c r="G250" s="39"/>
      <c r="H250" s="50" t="s">
        <v>48</v>
      </c>
      <c r="I250" s="51" t="s">
        <v>402</v>
      </c>
      <c r="J250" s="52">
        <v>17.558396999999999</v>
      </c>
      <c r="K250" s="52">
        <v>17.558396999999999</v>
      </c>
      <c r="L250" s="52">
        <f t="shared" si="4"/>
        <v>0</v>
      </c>
    </row>
    <row r="251" spans="1:12" ht="30" x14ac:dyDescent="0.2">
      <c r="A251" s="7"/>
      <c r="B251" s="23"/>
      <c r="C251" s="23"/>
      <c r="D251" s="12"/>
      <c r="E251" s="12"/>
      <c r="F251" s="12"/>
      <c r="G251" s="39"/>
      <c r="H251" s="50" t="s">
        <v>136</v>
      </c>
      <c r="I251" s="51" t="s">
        <v>403</v>
      </c>
      <c r="J251" s="52">
        <v>14.066756</v>
      </c>
      <c r="K251" s="52">
        <v>14.066756</v>
      </c>
      <c r="L251" s="52">
        <f t="shared" si="4"/>
        <v>0</v>
      </c>
    </row>
    <row r="252" spans="1:12" ht="30" x14ac:dyDescent="0.2">
      <c r="A252" s="7"/>
      <c r="B252" s="23"/>
      <c r="C252" s="23"/>
      <c r="D252" s="12"/>
      <c r="E252" s="12"/>
      <c r="F252" s="12"/>
      <c r="G252" s="39"/>
      <c r="H252" s="50" t="s">
        <v>138</v>
      </c>
      <c r="I252" s="51" t="s">
        <v>404</v>
      </c>
      <c r="J252" s="52">
        <v>14.428454</v>
      </c>
      <c r="K252" s="52">
        <v>14.428454</v>
      </c>
      <c r="L252" s="52">
        <f t="shared" si="4"/>
        <v>0</v>
      </c>
    </row>
    <row r="253" spans="1:12" ht="30" x14ac:dyDescent="0.2">
      <c r="A253" s="7"/>
      <c r="B253" s="23"/>
      <c r="C253" s="23"/>
      <c r="D253" s="12"/>
      <c r="E253" s="12"/>
      <c r="F253" s="12"/>
      <c r="G253" s="39"/>
      <c r="H253" s="50" t="s">
        <v>405</v>
      </c>
      <c r="I253" s="51" t="s">
        <v>406</v>
      </c>
      <c r="J253" s="52">
        <v>15.882164</v>
      </c>
      <c r="K253" s="52">
        <v>15.882164</v>
      </c>
      <c r="L253" s="52">
        <f t="shared" si="4"/>
        <v>0</v>
      </c>
    </row>
    <row r="254" spans="1:12" ht="30" x14ac:dyDescent="0.2">
      <c r="A254" s="7"/>
      <c r="B254" s="23"/>
      <c r="C254" s="23"/>
      <c r="D254" s="12"/>
      <c r="E254" s="12"/>
      <c r="F254" s="12"/>
      <c r="G254" s="39"/>
      <c r="H254" s="50" t="s">
        <v>407</v>
      </c>
      <c r="I254" s="51" t="s">
        <v>408</v>
      </c>
      <c r="J254" s="52">
        <v>15.924206</v>
      </c>
      <c r="K254" s="52">
        <v>15.924206</v>
      </c>
      <c r="L254" s="52">
        <f t="shared" si="4"/>
        <v>0</v>
      </c>
    </row>
    <row r="255" spans="1:12" ht="30" x14ac:dyDescent="0.2">
      <c r="A255" s="7"/>
      <c r="B255" s="23"/>
      <c r="C255" s="23"/>
      <c r="D255" s="12"/>
      <c r="E255" s="12"/>
      <c r="F255" s="12"/>
      <c r="G255" s="39"/>
      <c r="H255" s="50" t="s">
        <v>409</v>
      </c>
      <c r="I255" s="51" t="s">
        <v>410</v>
      </c>
      <c r="J255" s="52">
        <v>15.228308</v>
      </c>
      <c r="K255" s="52">
        <v>15.228308</v>
      </c>
      <c r="L255" s="52">
        <f t="shared" si="4"/>
        <v>0</v>
      </c>
    </row>
    <row r="256" spans="1:12" ht="45" x14ac:dyDescent="0.2">
      <c r="A256" s="7"/>
      <c r="B256" s="23"/>
      <c r="C256" s="23"/>
      <c r="D256" s="12"/>
      <c r="E256" s="12"/>
      <c r="F256" s="12"/>
      <c r="G256" s="39"/>
      <c r="H256" s="50" t="s">
        <v>411</v>
      </c>
      <c r="I256" s="51" t="s">
        <v>412</v>
      </c>
      <c r="J256" s="52">
        <v>19.106066999999999</v>
      </c>
      <c r="K256" s="52">
        <v>19.106066999999999</v>
      </c>
      <c r="L256" s="52">
        <f t="shared" si="4"/>
        <v>0</v>
      </c>
    </row>
    <row r="257" spans="1:12" ht="30" x14ac:dyDescent="0.2">
      <c r="A257" s="7"/>
      <c r="B257" s="23"/>
      <c r="C257" s="23"/>
      <c r="D257" s="12"/>
      <c r="E257" s="12"/>
      <c r="F257" s="12"/>
      <c r="G257" s="39"/>
      <c r="H257" s="50" t="s">
        <v>413</v>
      </c>
      <c r="I257" s="51" t="s">
        <v>414</v>
      </c>
      <c r="J257" s="52">
        <v>17.783649</v>
      </c>
      <c r="K257" s="52">
        <v>17.783649</v>
      </c>
      <c r="L257" s="52">
        <f t="shared" si="4"/>
        <v>0</v>
      </c>
    </row>
    <row r="258" spans="1:12" ht="30" x14ac:dyDescent="0.2">
      <c r="A258" s="7"/>
      <c r="B258" s="23"/>
      <c r="C258" s="23"/>
      <c r="D258" s="12"/>
      <c r="E258" s="12"/>
      <c r="F258" s="12"/>
      <c r="G258" s="39"/>
      <c r="H258" s="50" t="s">
        <v>150</v>
      </c>
      <c r="I258" s="51" t="s">
        <v>415</v>
      </c>
      <c r="J258" s="52">
        <v>17.059546999999998</v>
      </c>
      <c r="K258" s="52">
        <v>17.059546999999998</v>
      </c>
      <c r="L258" s="52">
        <f t="shared" si="4"/>
        <v>0</v>
      </c>
    </row>
    <row r="259" spans="1:12" ht="15" x14ac:dyDescent="0.2">
      <c r="A259" s="7"/>
      <c r="B259" s="23"/>
      <c r="C259" s="23"/>
      <c r="D259" s="12"/>
      <c r="E259" s="12"/>
      <c r="F259" s="12"/>
      <c r="G259" s="39"/>
      <c r="H259" s="50" t="s">
        <v>416</v>
      </c>
      <c r="I259" s="51" t="s">
        <v>417</v>
      </c>
      <c r="J259" s="52">
        <v>17.449259000000001</v>
      </c>
      <c r="K259" s="52">
        <v>17.449259000000001</v>
      </c>
      <c r="L259" s="52">
        <f t="shared" si="4"/>
        <v>0</v>
      </c>
    </row>
    <row r="260" spans="1:12" ht="15" x14ac:dyDescent="0.2">
      <c r="A260" s="7"/>
      <c r="B260" s="23"/>
      <c r="C260" s="23"/>
      <c r="D260" s="12"/>
      <c r="E260" s="12"/>
      <c r="F260" s="12"/>
      <c r="G260" s="39"/>
      <c r="H260" s="50" t="s">
        <v>418</v>
      </c>
      <c r="I260" s="51" t="s">
        <v>419</v>
      </c>
      <c r="J260" s="52">
        <v>17.219795000000001</v>
      </c>
      <c r="K260" s="52">
        <v>17.219795000000001</v>
      </c>
      <c r="L260" s="52">
        <f t="shared" si="4"/>
        <v>0</v>
      </c>
    </row>
    <row r="261" spans="1:12" ht="30" x14ac:dyDescent="0.2">
      <c r="A261" s="7"/>
      <c r="B261" s="23"/>
      <c r="C261" s="23"/>
      <c r="D261" s="12"/>
      <c r="E261" s="12"/>
      <c r="F261" s="12"/>
      <c r="G261" s="39"/>
      <c r="H261" s="50" t="s">
        <v>420</v>
      </c>
      <c r="I261" s="51" t="s">
        <v>421</v>
      </c>
      <c r="J261" s="52">
        <v>20.190887</v>
      </c>
      <c r="K261" s="52">
        <v>20.190887</v>
      </c>
      <c r="L261" s="52">
        <f t="shared" si="4"/>
        <v>0</v>
      </c>
    </row>
    <row r="262" spans="1:12" ht="30" x14ac:dyDescent="0.2">
      <c r="A262" s="7"/>
      <c r="B262" s="23"/>
      <c r="C262" s="23"/>
      <c r="D262" s="12"/>
      <c r="E262" s="12"/>
      <c r="F262" s="12"/>
      <c r="G262" s="39"/>
      <c r="H262" s="50" t="s">
        <v>422</v>
      </c>
      <c r="I262" s="51" t="s">
        <v>423</v>
      </c>
      <c r="J262" s="52">
        <v>15.866818</v>
      </c>
      <c r="K262" s="52">
        <v>15.866818</v>
      </c>
      <c r="L262" s="52">
        <f t="shared" si="4"/>
        <v>0</v>
      </c>
    </row>
    <row r="263" spans="1:12" ht="30" x14ac:dyDescent="0.2">
      <c r="A263" s="7"/>
      <c r="B263" s="23"/>
      <c r="C263" s="23"/>
      <c r="D263" s="12"/>
      <c r="E263" s="12"/>
      <c r="F263" s="12"/>
      <c r="G263" s="39"/>
      <c r="H263" s="50" t="s">
        <v>424</v>
      </c>
      <c r="I263" s="51" t="s">
        <v>425</v>
      </c>
      <c r="J263" s="52">
        <v>17.709240000000001</v>
      </c>
      <c r="K263" s="52">
        <v>17.709240000000001</v>
      </c>
      <c r="L263" s="52">
        <f t="shared" si="4"/>
        <v>0</v>
      </c>
    </row>
    <row r="264" spans="1:12" ht="30" x14ac:dyDescent="0.2">
      <c r="A264" s="7"/>
      <c r="B264" s="23"/>
      <c r="C264" s="23"/>
      <c r="D264" s="12"/>
      <c r="E264" s="12"/>
      <c r="F264" s="12"/>
      <c r="G264" s="39"/>
      <c r="H264" s="50" t="s">
        <v>426</v>
      </c>
      <c r="I264" s="51" t="s">
        <v>427</v>
      </c>
      <c r="J264" s="52">
        <v>16.308152</v>
      </c>
      <c r="K264" s="52">
        <v>16.308152</v>
      </c>
      <c r="L264" s="52">
        <f t="shared" si="4"/>
        <v>0</v>
      </c>
    </row>
    <row r="265" spans="1:12" ht="15" x14ac:dyDescent="0.2">
      <c r="A265" s="7"/>
      <c r="B265" s="23"/>
      <c r="C265" s="23"/>
      <c r="D265" s="12"/>
      <c r="E265" s="12"/>
      <c r="F265" s="12"/>
      <c r="G265" s="39"/>
      <c r="H265" s="50" t="s">
        <v>428</v>
      </c>
      <c r="I265" s="51" t="s">
        <v>429</v>
      </c>
      <c r="J265" s="52">
        <v>17.309722000000001</v>
      </c>
      <c r="K265" s="52">
        <v>17.309722000000001</v>
      </c>
      <c r="L265" s="52">
        <f t="shared" si="4"/>
        <v>0</v>
      </c>
    </row>
    <row r="266" spans="1:12" ht="30" x14ac:dyDescent="0.2">
      <c r="A266" s="7"/>
      <c r="B266" s="23"/>
      <c r="C266" s="23"/>
      <c r="D266" s="12"/>
      <c r="E266" s="12"/>
      <c r="F266" s="12"/>
      <c r="G266" s="39"/>
      <c r="H266" s="50" t="s">
        <v>204</v>
      </c>
      <c r="I266" s="51" t="s">
        <v>430</v>
      </c>
      <c r="J266" s="52">
        <v>14.574977000000001</v>
      </c>
      <c r="K266" s="52">
        <v>14.574977000000001</v>
      </c>
      <c r="L266" s="52">
        <f t="shared" si="4"/>
        <v>0</v>
      </c>
    </row>
    <row r="267" spans="1:12" ht="30" x14ac:dyDescent="0.2">
      <c r="A267" s="7"/>
      <c r="B267" s="23"/>
      <c r="C267" s="23"/>
      <c r="D267" s="12"/>
      <c r="E267" s="12"/>
      <c r="F267" s="12"/>
      <c r="G267" s="39"/>
      <c r="H267" s="50" t="s">
        <v>431</v>
      </c>
      <c r="I267" s="51" t="s">
        <v>432</v>
      </c>
      <c r="J267" s="52">
        <v>10.103071999999999</v>
      </c>
      <c r="K267" s="52">
        <v>10.103071999999999</v>
      </c>
      <c r="L267" s="52">
        <f t="shared" si="4"/>
        <v>0</v>
      </c>
    </row>
    <row r="268" spans="1:12" ht="15" x14ac:dyDescent="0.2">
      <c r="A268" s="7"/>
      <c r="B268" s="23"/>
      <c r="C268" s="23"/>
      <c r="D268" s="12"/>
      <c r="E268" s="12"/>
      <c r="F268" s="12"/>
      <c r="G268" s="39"/>
      <c r="H268" s="50" t="s">
        <v>278</v>
      </c>
      <c r="I268" s="51" t="s">
        <v>433</v>
      </c>
      <c r="J268" s="52">
        <v>4.0768199999999997</v>
      </c>
      <c r="K268" s="52">
        <v>4.0768199999999997</v>
      </c>
      <c r="L268" s="52">
        <f t="shared" si="4"/>
        <v>0</v>
      </c>
    </row>
    <row r="269" spans="1:12" ht="15" x14ac:dyDescent="0.2">
      <c r="A269" s="7"/>
      <c r="B269" s="23"/>
      <c r="C269" s="23"/>
      <c r="D269" s="12"/>
      <c r="E269" s="12"/>
      <c r="F269" s="12"/>
      <c r="G269" s="39"/>
      <c r="H269" s="50" t="s">
        <v>434</v>
      </c>
      <c r="I269" s="51" t="s">
        <v>116</v>
      </c>
      <c r="J269" s="52">
        <v>20.495218000000001</v>
      </c>
      <c r="K269" s="52">
        <v>20.495218000000001</v>
      </c>
      <c r="L269" s="52">
        <f t="shared" si="4"/>
        <v>0</v>
      </c>
    </row>
    <row r="270" spans="1:12" ht="15" x14ac:dyDescent="0.2">
      <c r="A270" s="7"/>
      <c r="B270" s="23"/>
      <c r="C270" s="23"/>
      <c r="D270" s="12"/>
      <c r="E270" s="12"/>
      <c r="F270" s="12"/>
      <c r="G270" s="39"/>
      <c r="H270" s="50" t="s">
        <v>435</v>
      </c>
      <c r="I270" s="51" t="s">
        <v>436</v>
      </c>
      <c r="J270" s="52">
        <v>9.4166380000000007</v>
      </c>
      <c r="K270" s="52">
        <v>9.4166380000000007</v>
      </c>
      <c r="L270" s="52">
        <f t="shared" si="4"/>
        <v>0</v>
      </c>
    </row>
    <row r="271" spans="1:12" ht="15" x14ac:dyDescent="0.2">
      <c r="A271" s="7"/>
      <c r="B271" s="23"/>
      <c r="C271" s="23"/>
      <c r="D271" s="12"/>
      <c r="E271" s="12"/>
      <c r="F271" s="12"/>
      <c r="G271" s="39"/>
      <c r="H271" s="50" t="s">
        <v>437</v>
      </c>
      <c r="I271" s="51" t="s">
        <v>118</v>
      </c>
      <c r="J271" s="52">
        <v>23.347669</v>
      </c>
      <c r="K271" s="52">
        <v>23.347669</v>
      </c>
      <c r="L271" s="52">
        <f t="shared" si="4"/>
        <v>0</v>
      </c>
    </row>
    <row r="272" spans="1:12" ht="15" x14ac:dyDescent="0.2">
      <c r="A272" s="7"/>
      <c r="B272" s="23"/>
      <c r="C272" s="23"/>
      <c r="D272" s="12"/>
      <c r="E272" s="12"/>
      <c r="F272" s="12"/>
      <c r="G272" s="39"/>
      <c r="H272" s="50" t="s">
        <v>438</v>
      </c>
      <c r="I272" s="51" t="s">
        <v>439</v>
      </c>
      <c r="J272" s="52">
        <v>8.5734840000000005</v>
      </c>
      <c r="K272" s="52">
        <v>8.5734840000000005</v>
      </c>
      <c r="L272" s="52">
        <f t="shared" ref="L272:L335" si="5">+K272-J272</f>
        <v>0</v>
      </c>
    </row>
    <row r="273" spans="1:12" ht="15" x14ac:dyDescent="0.2">
      <c r="A273" s="7"/>
      <c r="B273" s="23"/>
      <c r="C273" s="23"/>
      <c r="D273" s="12"/>
      <c r="E273" s="12"/>
      <c r="F273" s="12"/>
      <c r="G273" s="39"/>
      <c r="H273" s="50" t="s">
        <v>440</v>
      </c>
      <c r="I273" s="51" t="s">
        <v>441</v>
      </c>
      <c r="J273" s="52">
        <v>4.202496</v>
      </c>
      <c r="K273" s="52">
        <v>4.202496</v>
      </c>
      <c r="L273" s="52">
        <f t="shared" si="5"/>
        <v>0</v>
      </c>
    </row>
    <row r="274" spans="1:12" ht="15" x14ac:dyDescent="0.2">
      <c r="A274" s="7"/>
      <c r="B274" s="23"/>
      <c r="C274" s="23"/>
      <c r="D274" s="71" t="s">
        <v>442</v>
      </c>
      <c r="E274" s="71"/>
      <c r="F274" s="71"/>
      <c r="G274" s="80"/>
      <c r="H274" s="65"/>
      <c r="I274" s="66"/>
      <c r="J274" s="67">
        <v>1082219.028891</v>
      </c>
      <c r="K274" s="67">
        <v>1326264.3014898107</v>
      </c>
      <c r="L274" s="67">
        <f t="shared" si="5"/>
        <v>244045.27259881073</v>
      </c>
    </row>
    <row r="275" spans="1:12" ht="15" x14ac:dyDescent="0.2">
      <c r="A275" s="7"/>
      <c r="B275" s="23"/>
      <c r="C275" s="23"/>
      <c r="D275" s="12"/>
      <c r="E275" s="81">
        <v>2</v>
      </c>
      <c r="F275" s="82" t="s">
        <v>443</v>
      </c>
      <c r="G275" s="83"/>
      <c r="H275" s="68"/>
      <c r="I275" s="69"/>
      <c r="J275" s="44">
        <v>363.40822300000002</v>
      </c>
      <c r="K275" s="44">
        <v>332.66626582999987</v>
      </c>
      <c r="L275" s="44">
        <f t="shared" si="5"/>
        <v>-30.741957170000148</v>
      </c>
    </row>
    <row r="276" spans="1:12" ht="15" x14ac:dyDescent="0.2">
      <c r="A276" s="7"/>
      <c r="B276" s="23"/>
      <c r="C276" s="23"/>
      <c r="D276" s="12"/>
      <c r="E276" s="12"/>
      <c r="F276" s="12"/>
      <c r="G276" s="53" t="s">
        <v>2</v>
      </c>
      <c r="H276" s="54"/>
      <c r="I276" s="55"/>
      <c r="J276" s="56">
        <v>363.40822300000002</v>
      </c>
      <c r="K276" s="56">
        <v>332.66626582999987</v>
      </c>
      <c r="L276" s="56">
        <f t="shared" si="5"/>
        <v>-30.741957170000148</v>
      </c>
    </row>
    <row r="277" spans="1:12" ht="15" x14ac:dyDescent="0.2">
      <c r="A277" s="7"/>
      <c r="B277" s="23"/>
      <c r="C277" s="23"/>
      <c r="D277" s="12"/>
      <c r="E277" s="12"/>
      <c r="F277" s="12"/>
      <c r="G277" s="39"/>
      <c r="H277" s="47" t="s">
        <v>70</v>
      </c>
      <c r="I277" s="48" t="s">
        <v>444</v>
      </c>
      <c r="J277" s="49">
        <v>36.978180999999999</v>
      </c>
      <c r="K277" s="49">
        <v>26.56145193</v>
      </c>
      <c r="L277" s="49">
        <f t="shared" si="5"/>
        <v>-10.416729069999999</v>
      </c>
    </row>
    <row r="278" spans="1:12" ht="15" x14ac:dyDescent="0.2">
      <c r="A278" s="7"/>
      <c r="B278" s="23"/>
      <c r="C278" s="23"/>
      <c r="D278" s="12"/>
      <c r="E278" s="12"/>
      <c r="F278" s="12"/>
      <c r="G278" s="39"/>
      <c r="H278" s="50" t="s">
        <v>72</v>
      </c>
      <c r="I278" s="51" t="s">
        <v>445</v>
      </c>
      <c r="J278" s="52">
        <v>209.571133</v>
      </c>
      <c r="K278" s="52">
        <v>133.45946668999991</v>
      </c>
      <c r="L278" s="52">
        <f t="shared" si="5"/>
        <v>-76.111666310000089</v>
      </c>
    </row>
    <row r="279" spans="1:12" ht="15" x14ac:dyDescent="0.2">
      <c r="A279" s="7"/>
      <c r="B279" s="23"/>
      <c r="C279" s="23"/>
      <c r="D279" s="12"/>
      <c r="E279" s="12"/>
      <c r="F279" s="12"/>
      <c r="G279" s="39"/>
      <c r="H279" s="50" t="s">
        <v>74</v>
      </c>
      <c r="I279" s="51" t="s">
        <v>446</v>
      </c>
      <c r="J279" s="52">
        <v>0.16054399999999999</v>
      </c>
      <c r="K279" s="52">
        <v>5.3544000000000001E-2</v>
      </c>
      <c r="L279" s="52">
        <f t="shared" si="5"/>
        <v>-0.10699999999999998</v>
      </c>
    </row>
    <row r="280" spans="1:12" ht="30" x14ac:dyDescent="0.2">
      <c r="A280" s="7"/>
      <c r="B280" s="23"/>
      <c r="C280" s="23"/>
      <c r="D280" s="12"/>
      <c r="E280" s="12"/>
      <c r="F280" s="12"/>
      <c r="G280" s="39"/>
      <c r="H280" s="50" t="s">
        <v>76</v>
      </c>
      <c r="I280" s="51" t="s">
        <v>447</v>
      </c>
      <c r="J280" s="52">
        <v>28.299059</v>
      </c>
      <c r="K280" s="52">
        <v>31.6605682</v>
      </c>
      <c r="L280" s="52">
        <f t="shared" si="5"/>
        <v>3.3615092000000004</v>
      </c>
    </row>
    <row r="281" spans="1:12" ht="15" x14ac:dyDescent="0.2">
      <c r="A281" s="7"/>
      <c r="B281" s="23"/>
      <c r="C281" s="23"/>
      <c r="D281" s="12"/>
      <c r="E281" s="12"/>
      <c r="F281" s="12"/>
      <c r="G281" s="39"/>
      <c r="H281" s="50" t="s">
        <v>121</v>
      </c>
      <c r="I281" s="51" t="s">
        <v>448</v>
      </c>
      <c r="J281" s="52">
        <v>17.103950000000001</v>
      </c>
      <c r="K281" s="52">
        <v>20.47807886</v>
      </c>
      <c r="L281" s="52">
        <f t="shared" si="5"/>
        <v>3.374128859999999</v>
      </c>
    </row>
    <row r="282" spans="1:12" ht="15" x14ac:dyDescent="0.2">
      <c r="A282" s="7"/>
      <c r="B282" s="23"/>
      <c r="C282" s="23"/>
      <c r="D282" s="12"/>
      <c r="E282" s="12"/>
      <c r="F282" s="12"/>
      <c r="G282" s="39"/>
      <c r="H282" s="50" t="s">
        <v>449</v>
      </c>
      <c r="I282" s="51" t="s">
        <v>450</v>
      </c>
      <c r="J282" s="52">
        <v>5.986205</v>
      </c>
      <c r="K282" s="52">
        <v>7.4739421000000004</v>
      </c>
      <c r="L282" s="52">
        <f t="shared" si="5"/>
        <v>1.4877371000000004</v>
      </c>
    </row>
    <row r="283" spans="1:12" ht="15" x14ac:dyDescent="0.2">
      <c r="A283" s="7"/>
      <c r="B283" s="23"/>
      <c r="C283" s="23"/>
      <c r="D283" s="12"/>
      <c r="E283" s="12"/>
      <c r="F283" s="12"/>
      <c r="G283" s="39"/>
      <c r="H283" s="50" t="s">
        <v>451</v>
      </c>
      <c r="I283" s="51" t="s">
        <v>452</v>
      </c>
      <c r="J283" s="52">
        <v>0.17030600000000001</v>
      </c>
      <c r="K283" s="52">
        <v>5.8407000000000001E-2</v>
      </c>
      <c r="L283" s="52">
        <f t="shared" si="5"/>
        <v>-0.11189900000000001</v>
      </c>
    </row>
    <row r="284" spans="1:12" ht="15" x14ac:dyDescent="0.2">
      <c r="A284" s="7"/>
      <c r="B284" s="23"/>
      <c r="C284" s="23"/>
      <c r="D284" s="12"/>
      <c r="E284" s="12"/>
      <c r="F284" s="12"/>
      <c r="G284" s="39"/>
      <c r="H284" s="50" t="s">
        <v>453</v>
      </c>
      <c r="I284" s="51" t="s">
        <v>454</v>
      </c>
      <c r="J284" s="52">
        <v>24.146502000000002</v>
      </c>
      <c r="K284" s="52">
        <v>24.053631229999997</v>
      </c>
      <c r="L284" s="52">
        <f t="shared" si="5"/>
        <v>-9.2870770000004654E-2</v>
      </c>
    </row>
    <row r="285" spans="1:12" ht="15" x14ac:dyDescent="0.2">
      <c r="A285" s="7"/>
      <c r="B285" s="23"/>
      <c r="C285" s="23"/>
      <c r="D285" s="12"/>
      <c r="E285" s="12"/>
      <c r="F285" s="12"/>
      <c r="G285" s="39"/>
      <c r="H285" s="50" t="s">
        <v>455</v>
      </c>
      <c r="I285" s="51" t="s">
        <v>456</v>
      </c>
      <c r="J285" s="52">
        <v>0.18948799999999999</v>
      </c>
      <c r="K285" s="52">
        <v>6.1622000000000003E-2</v>
      </c>
      <c r="L285" s="52">
        <f t="shared" si="5"/>
        <v>-0.12786599999999998</v>
      </c>
    </row>
    <row r="286" spans="1:12" ht="30" x14ac:dyDescent="0.2">
      <c r="A286" s="7"/>
      <c r="B286" s="23"/>
      <c r="C286" s="23"/>
      <c r="D286" s="12"/>
      <c r="E286" s="12"/>
      <c r="F286" s="12"/>
      <c r="G286" s="39"/>
      <c r="H286" s="50" t="s">
        <v>457</v>
      </c>
      <c r="I286" s="51" t="s">
        <v>458</v>
      </c>
      <c r="J286" s="52">
        <v>0.112881</v>
      </c>
      <c r="K286" s="52">
        <v>3.7411E-2</v>
      </c>
      <c r="L286" s="52">
        <f t="shared" si="5"/>
        <v>-7.5469999999999995E-2</v>
      </c>
    </row>
    <row r="287" spans="1:12" ht="15" x14ac:dyDescent="0.2">
      <c r="A287" s="7"/>
      <c r="B287" s="23"/>
      <c r="C287" s="23"/>
      <c r="D287" s="12"/>
      <c r="E287" s="12"/>
      <c r="F287" s="12"/>
      <c r="G287" s="39"/>
      <c r="H287" s="50" t="s">
        <v>173</v>
      </c>
      <c r="I287" s="51" t="s">
        <v>459</v>
      </c>
      <c r="J287" s="52">
        <v>39.599153999999999</v>
      </c>
      <c r="K287" s="52">
        <v>88.384148819999993</v>
      </c>
      <c r="L287" s="52">
        <f t="shared" si="5"/>
        <v>48.784994819999994</v>
      </c>
    </row>
    <row r="288" spans="1:12" ht="15" x14ac:dyDescent="0.2">
      <c r="A288" s="7"/>
      <c r="B288" s="23"/>
      <c r="C288" s="23"/>
      <c r="D288" s="12"/>
      <c r="E288" s="12"/>
      <c r="F288" s="12"/>
      <c r="G288" s="39"/>
      <c r="H288" s="50" t="s">
        <v>460</v>
      </c>
      <c r="I288" s="51" t="s">
        <v>461</v>
      </c>
      <c r="J288" s="52">
        <v>1.0908199999999999</v>
      </c>
      <c r="K288" s="52">
        <v>0.383994</v>
      </c>
      <c r="L288" s="52">
        <f t="shared" si="5"/>
        <v>-0.70682599999999995</v>
      </c>
    </row>
    <row r="289" spans="1:12" ht="15" x14ac:dyDescent="0.2">
      <c r="A289" s="7"/>
      <c r="B289" s="23"/>
      <c r="C289" s="23"/>
      <c r="D289" s="12"/>
      <c r="E289" s="81">
        <v>4</v>
      </c>
      <c r="F289" s="82" t="s">
        <v>462</v>
      </c>
      <c r="G289" s="83"/>
      <c r="H289" s="68"/>
      <c r="I289" s="69"/>
      <c r="J289" s="44">
        <v>5652.8810169999997</v>
      </c>
      <c r="K289" s="44">
        <v>9588.9168056800008</v>
      </c>
      <c r="L289" s="44">
        <f t="shared" si="5"/>
        <v>3936.0357886800011</v>
      </c>
    </row>
    <row r="290" spans="1:12" ht="15" x14ac:dyDescent="0.2">
      <c r="A290" s="7"/>
      <c r="B290" s="23"/>
      <c r="C290" s="23"/>
      <c r="D290" s="12"/>
      <c r="E290" s="12"/>
      <c r="F290" s="12"/>
      <c r="G290" s="53" t="s">
        <v>2</v>
      </c>
      <c r="H290" s="54"/>
      <c r="I290" s="55"/>
      <c r="J290" s="56">
        <v>2849.3386569999998</v>
      </c>
      <c r="K290" s="56">
        <v>3627.4155699100002</v>
      </c>
      <c r="L290" s="56">
        <f t="shared" si="5"/>
        <v>778.07691291000037</v>
      </c>
    </row>
    <row r="291" spans="1:12" ht="15" x14ac:dyDescent="0.2">
      <c r="A291" s="7"/>
      <c r="B291" s="23"/>
      <c r="C291" s="23"/>
      <c r="D291" s="12"/>
      <c r="E291" s="12"/>
      <c r="F291" s="12"/>
      <c r="G291" s="39"/>
      <c r="H291" s="47" t="s">
        <v>36</v>
      </c>
      <c r="I291" s="48" t="s">
        <v>463</v>
      </c>
      <c r="J291" s="49">
        <v>33.632098999999997</v>
      </c>
      <c r="K291" s="49">
        <v>15.35001847</v>
      </c>
      <c r="L291" s="49">
        <f t="shared" si="5"/>
        <v>-18.282080529999995</v>
      </c>
    </row>
    <row r="292" spans="1:12" ht="15" x14ac:dyDescent="0.2">
      <c r="A292" s="7"/>
      <c r="B292" s="23"/>
      <c r="C292" s="23"/>
      <c r="D292" s="12"/>
      <c r="E292" s="12"/>
      <c r="F292" s="12"/>
      <c r="G292" s="39"/>
      <c r="H292" s="50" t="s">
        <v>464</v>
      </c>
      <c r="I292" s="51" t="s">
        <v>465</v>
      </c>
      <c r="J292" s="52">
        <v>27.639341999999999</v>
      </c>
      <c r="K292" s="52">
        <v>15.662449349999999</v>
      </c>
      <c r="L292" s="52">
        <f t="shared" si="5"/>
        <v>-11.97689265</v>
      </c>
    </row>
    <row r="293" spans="1:12" ht="15" x14ac:dyDescent="0.2">
      <c r="A293" s="7"/>
      <c r="B293" s="23"/>
      <c r="C293" s="23"/>
      <c r="D293" s="12"/>
      <c r="E293" s="12"/>
      <c r="F293" s="12"/>
      <c r="G293" s="39"/>
      <c r="H293" s="50" t="s">
        <v>466</v>
      </c>
      <c r="I293" s="51" t="s">
        <v>467</v>
      </c>
      <c r="J293" s="52">
        <v>11.044679</v>
      </c>
      <c r="K293" s="52">
        <v>15.925574169999997</v>
      </c>
      <c r="L293" s="52">
        <f t="shared" si="5"/>
        <v>4.880895169999997</v>
      </c>
    </row>
    <row r="294" spans="1:12" ht="15" x14ac:dyDescent="0.2">
      <c r="A294" s="7"/>
      <c r="B294" s="23"/>
      <c r="C294" s="23"/>
      <c r="D294" s="12"/>
      <c r="E294" s="12"/>
      <c r="F294" s="12"/>
      <c r="G294" s="39"/>
      <c r="H294" s="50" t="s">
        <v>468</v>
      </c>
      <c r="I294" s="51" t="s">
        <v>469</v>
      </c>
      <c r="J294" s="52">
        <v>5.3402830000000003</v>
      </c>
      <c r="K294" s="52">
        <v>10.91800774</v>
      </c>
      <c r="L294" s="52">
        <f t="shared" si="5"/>
        <v>5.5777247399999998</v>
      </c>
    </row>
    <row r="295" spans="1:12" ht="15" x14ac:dyDescent="0.2">
      <c r="A295" s="7"/>
      <c r="B295" s="23"/>
      <c r="C295" s="23"/>
      <c r="D295" s="12"/>
      <c r="E295" s="12"/>
      <c r="F295" s="12"/>
      <c r="G295" s="39"/>
      <c r="H295" s="50" t="s">
        <v>470</v>
      </c>
      <c r="I295" s="51" t="s">
        <v>471</v>
      </c>
      <c r="J295" s="52">
        <v>3.5026130000000002</v>
      </c>
      <c r="K295" s="52">
        <v>6.445002989999999</v>
      </c>
      <c r="L295" s="52">
        <f t="shared" si="5"/>
        <v>2.9423899899999988</v>
      </c>
    </row>
    <row r="296" spans="1:12" ht="15" x14ac:dyDescent="0.2">
      <c r="A296" s="7"/>
      <c r="B296" s="23"/>
      <c r="C296" s="23"/>
      <c r="D296" s="12"/>
      <c r="E296" s="12"/>
      <c r="F296" s="12"/>
      <c r="G296" s="39"/>
      <c r="H296" s="50" t="s">
        <v>38</v>
      </c>
      <c r="I296" s="51" t="s">
        <v>472</v>
      </c>
      <c r="J296" s="52">
        <v>28.621131999999999</v>
      </c>
      <c r="K296" s="52">
        <v>11.083339280000001</v>
      </c>
      <c r="L296" s="52">
        <f t="shared" si="5"/>
        <v>-17.537792719999999</v>
      </c>
    </row>
    <row r="297" spans="1:12" ht="15" x14ac:dyDescent="0.2">
      <c r="A297" s="7"/>
      <c r="B297" s="23"/>
      <c r="C297" s="23"/>
      <c r="D297" s="12"/>
      <c r="E297" s="12"/>
      <c r="F297" s="12"/>
      <c r="G297" s="39"/>
      <c r="H297" s="50" t="s">
        <v>48</v>
      </c>
      <c r="I297" s="51" t="s">
        <v>473</v>
      </c>
      <c r="J297" s="52">
        <v>1324.6855929999999</v>
      </c>
      <c r="K297" s="52">
        <v>604.61271081000007</v>
      </c>
      <c r="L297" s="52">
        <f t="shared" si="5"/>
        <v>-720.07288218999986</v>
      </c>
    </row>
    <row r="298" spans="1:12" ht="15" x14ac:dyDescent="0.2">
      <c r="A298" s="7"/>
      <c r="B298" s="23"/>
      <c r="C298" s="23"/>
      <c r="D298" s="12"/>
      <c r="E298" s="12"/>
      <c r="F298" s="12"/>
      <c r="G298" s="39"/>
      <c r="H298" s="50" t="s">
        <v>136</v>
      </c>
      <c r="I298" s="51" t="s">
        <v>474</v>
      </c>
      <c r="J298" s="52">
        <v>6.3564939999999996</v>
      </c>
      <c r="K298" s="52">
        <v>85.268728590000009</v>
      </c>
      <c r="L298" s="52">
        <f t="shared" si="5"/>
        <v>78.912234590000011</v>
      </c>
    </row>
    <row r="299" spans="1:12" ht="15" x14ac:dyDescent="0.2">
      <c r="A299" s="7"/>
      <c r="B299" s="23"/>
      <c r="C299" s="23"/>
      <c r="D299" s="12"/>
      <c r="E299" s="12"/>
      <c r="F299" s="12"/>
      <c r="G299" s="39"/>
      <c r="H299" s="50" t="s">
        <v>407</v>
      </c>
      <c r="I299" s="51" t="s">
        <v>475</v>
      </c>
      <c r="J299" s="52">
        <v>32.218713000000001</v>
      </c>
      <c r="K299" s="52">
        <v>29.022132729999996</v>
      </c>
      <c r="L299" s="52">
        <f t="shared" si="5"/>
        <v>-3.1965802700000054</v>
      </c>
    </row>
    <row r="300" spans="1:12" ht="15" x14ac:dyDescent="0.2">
      <c r="A300" s="7"/>
      <c r="B300" s="23"/>
      <c r="C300" s="23"/>
      <c r="D300" s="12"/>
      <c r="E300" s="12"/>
      <c r="F300" s="12"/>
      <c r="G300" s="39"/>
      <c r="H300" s="50" t="s">
        <v>476</v>
      </c>
      <c r="I300" s="51" t="s">
        <v>477</v>
      </c>
      <c r="J300" s="52">
        <v>1.741217</v>
      </c>
      <c r="K300" s="52">
        <v>0.32222311999999997</v>
      </c>
      <c r="L300" s="52">
        <f t="shared" si="5"/>
        <v>-1.4189938799999999</v>
      </c>
    </row>
    <row r="301" spans="1:12" ht="15" x14ac:dyDescent="0.2">
      <c r="A301" s="7"/>
      <c r="B301" s="23"/>
      <c r="C301" s="23"/>
      <c r="D301" s="12"/>
      <c r="E301" s="12"/>
      <c r="F301" s="12"/>
      <c r="G301" s="39"/>
      <c r="H301" s="50" t="s">
        <v>409</v>
      </c>
      <c r="I301" s="84" t="s">
        <v>478</v>
      </c>
      <c r="J301" s="52">
        <v>6.0278239999999998</v>
      </c>
      <c r="K301" s="52">
        <v>4.7837625099999999</v>
      </c>
      <c r="L301" s="52">
        <f t="shared" si="5"/>
        <v>-1.24406149</v>
      </c>
    </row>
    <row r="302" spans="1:12" ht="15" x14ac:dyDescent="0.2">
      <c r="A302" s="7"/>
      <c r="B302" s="23"/>
      <c r="C302" s="23"/>
      <c r="D302" s="12"/>
      <c r="E302" s="12"/>
      <c r="F302" s="12"/>
      <c r="G302" s="39"/>
      <c r="H302" s="50" t="s">
        <v>413</v>
      </c>
      <c r="I302" s="84" t="s">
        <v>479</v>
      </c>
      <c r="J302" s="52">
        <v>19.944832000000002</v>
      </c>
      <c r="K302" s="52">
        <v>4.03033179</v>
      </c>
      <c r="L302" s="52">
        <f t="shared" si="5"/>
        <v>-15.914500210000002</v>
      </c>
    </row>
    <row r="303" spans="1:12" ht="15" x14ac:dyDescent="0.2">
      <c r="A303" s="7"/>
      <c r="B303" s="23"/>
      <c r="C303" s="23"/>
      <c r="D303" s="12"/>
      <c r="E303" s="12"/>
      <c r="F303" s="12"/>
      <c r="G303" s="39"/>
      <c r="H303" s="50" t="s">
        <v>140</v>
      </c>
      <c r="I303" s="51" t="s">
        <v>480</v>
      </c>
      <c r="J303" s="52">
        <v>12.887689</v>
      </c>
      <c r="K303" s="52">
        <v>14.095189139999999</v>
      </c>
      <c r="L303" s="52">
        <f t="shared" si="5"/>
        <v>1.2075001399999987</v>
      </c>
    </row>
    <row r="304" spans="1:12" ht="15" x14ac:dyDescent="0.2">
      <c r="A304" s="7"/>
      <c r="B304" s="23"/>
      <c r="C304" s="23"/>
      <c r="D304" s="12"/>
      <c r="E304" s="12"/>
      <c r="F304" s="12"/>
      <c r="G304" s="39"/>
      <c r="H304" s="50" t="s">
        <v>142</v>
      </c>
      <c r="I304" s="51" t="s">
        <v>481</v>
      </c>
      <c r="J304" s="52">
        <v>13.180813000000001</v>
      </c>
      <c r="K304" s="52">
        <v>23.848127809999998</v>
      </c>
      <c r="L304" s="52">
        <f t="shared" si="5"/>
        <v>10.667314809999997</v>
      </c>
    </row>
    <row r="305" spans="1:12" ht="15" x14ac:dyDescent="0.2">
      <c r="A305" s="7"/>
      <c r="B305" s="23"/>
      <c r="C305" s="23"/>
      <c r="D305" s="12"/>
      <c r="E305" s="12"/>
      <c r="F305" s="12"/>
      <c r="G305" s="39"/>
      <c r="H305" s="50" t="s">
        <v>144</v>
      </c>
      <c r="I305" s="51" t="s">
        <v>482</v>
      </c>
      <c r="J305" s="52">
        <v>13.203405999999999</v>
      </c>
      <c r="K305" s="52">
        <v>24.579049740000002</v>
      </c>
      <c r="L305" s="52">
        <f t="shared" si="5"/>
        <v>11.375643740000003</v>
      </c>
    </row>
    <row r="306" spans="1:12" ht="15" x14ac:dyDescent="0.2">
      <c r="A306" s="7"/>
      <c r="B306" s="23"/>
      <c r="C306" s="23"/>
      <c r="D306" s="12"/>
      <c r="E306" s="12"/>
      <c r="F306" s="12"/>
      <c r="G306" s="39"/>
      <c r="H306" s="50" t="s">
        <v>146</v>
      </c>
      <c r="I306" s="51" t="s">
        <v>483</v>
      </c>
      <c r="J306" s="52">
        <v>12.891615</v>
      </c>
      <c r="K306" s="52">
        <v>14.80792246</v>
      </c>
      <c r="L306" s="52">
        <f t="shared" si="5"/>
        <v>1.9163074600000005</v>
      </c>
    </row>
    <row r="307" spans="1:12" ht="15" x14ac:dyDescent="0.2">
      <c r="A307" s="7"/>
      <c r="B307" s="23"/>
      <c r="C307" s="23"/>
      <c r="D307" s="12"/>
      <c r="E307" s="12"/>
      <c r="F307" s="12"/>
      <c r="G307" s="39"/>
      <c r="H307" s="50" t="s">
        <v>160</v>
      </c>
      <c r="I307" s="51" t="s">
        <v>484</v>
      </c>
      <c r="J307" s="52">
        <v>15.010346999999999</v>
      </c>
      <c r="K307" s="52">
        <v>19.863188139999998</v>
      </c>
      <c r="L307" s="52">
        <f t="shared" si="5"/>
        <v>4.8528411399999989</v>
      </c>
    </row>
    <row r="308" spans="1:12" ht="15" x14ac:dyDescent="0.2">
      <c r="A308" s="7"/>
      <c r="B308" s="23"/>
      <c r="C308" s="23"/>
      <c r="D308" s="12"/>
      <c r="E308" s="12"/>
      <c r="F308" s="12"/>
      <c r="G308" s="39"/>
      <c r="H308" s="50" t="s">
        <v>485</v>
      </c>
      <c r="I308" s="51" t="s">
        <v>486</v>
      </c>
      <c r="J308" s="52">
        <v>9.7893709999999992</v>
      </c>
      <c r="K308" s="52">
        <v>7.3258844499999993</v>
      </c>
      <c r="L308" s="52">
        <f t="shared" si="5"/>
        <v>-2.4634865499999998</v>
      </c>
    </row>
    <row r="309" spans="1:12" ht="15" x14ac:dyDescent="0.2">
      <c r="A309" s="7"/>
      <c r="B309" s="23"/>
      <c r="C309" s="23"/>
      <c r="D309" s="12"/>
      <c r="E309" s="12"/>
      <c r="F309" s="12"/>
      <c r="G309" s="39"/>
      <c r="H309" s="50" t="s">
        <v>487</v>
      </c>
      <c r="I309" s="51" t="s">
        <v>488</v>
      </c>
      <c r="J309" s="52">
        <v>5.3128339999999996</v>
      </c>
      <c r="K309" s="52">
        <v>4.2017841400000009</v>
      </c>
      <c r="L309" s="52">
        <f t="shared" si="5"/>
        <v>-1.1110498599999987</v>
      </c>
    </row>
    <row r="310" spans="1:12" ht="15" x14ac:dyDescent="0.2">
      <c r="A310" s="7"/>
      <c r="B310" s="23"/>
      <c r="C310" s="23"/>
      <c r="D310" s="12"/>
      <c r="E310" s="12"/>
      <c r="F310" s="12"/>
      <c r="G310" s="39"/>
      <c r="H310" s="50" t="s">
        <v>489</v>
      </c>
      <c r="I310" s="51" t="s">
        <v>490</v>
      </c>
      <c r="J310" s="52">
        <v>85.877887999999999</v>
      </c>
      <c r="K310" s="52">
        <v>93.796544809999986</v>
      </c>
      <c r="L310" s="52">
        <f t="shared" si="5"/>
        <v>7.9186568099999874</v>
      </c>
    </row>
    <row r="311" spans="1:12" ht="15" x14ac:dyDescent="0.2">
      <c r="A311" s="7"/>
      <c r="B311" s="23"/>
      <c r="C311" s="23"/>
      <c r="D311" s="12"/>
      <c r="E311" s="12"/>
      <c r="F311" s="12"/>
      <c r="G311" s="39"/>
      <c r="H311" s="50" t="s">
        <v>491</v>
      </c>
      <c r="I311" s="51" t="s">
        <v>492</v>
      </c>
      <c r="J311" s="52">
        <v>63.623753000000001</v>
      </c>
      <c r="K311" s="52">
        <v>64.604203179999999</v>
      </c>
      <c r="L311" s="52">
        <f t="shared" si="5"/>
        <v>0.98045017999999828</v>
      </c>
    </row>
    <row r="312" spans="1:12" ht="15" x14ac:dyDescent="0.2">
      <c r="A312" s="7"/>
      <c r="B312" s="23"/>
      <c r="C312" s="23"/>
      <c r="D312" s="12"/>
      <c r="E312" s="12"/>
      <c r="F312" s="12"/>
      <c r="G312" s="39"/>
      <c r="H312" s="50" t="s">
        <v>493</v>
      </c>
      <c r="I312" s="51" t="s">
        <v>494</v>
      </c>
      <c r="J312" s="52">
        <v>6.018516</v>
      </c>
      <c r="K312" s="52">
        <v>5.9339367599999999</v>
      </c>
      <c r="L312" s="52">
        <f t="shared" si="5"/>
        <v>-8.4579240000000055E-2</v>
      </c>
    </row>
    <row r="313" spans="1:12" ht="15" x14ac:dyDescent="0.2">
      <c r="A313" s="7"/>
      <c r="B313" s="23"/>
      <c r="C313" s="23"/>
      <c r="D313" s="12"/>
      <c r="E313" s="12"/>
      <c r="F313" s="12"/>
      <c r="G313" s="39"/>
      <c r="H313" s="50" t="s">
        <v>495</v>
      </c>
      <c r="I313" s="51" t="s">
        <v>496</v>
      </c>
      <c r="J313" s="52">
        <v>7.131113</v>
      </c>
      <c r="K313" s="52">
        <v>6.4491644599999995</v>
      </c>
      <c r="L313" s="52">
        <f t="shared" si="5"/>
        <v>-0.68194854000000049</v>
      </c>
    </row>
    <row r="314" spans="1:12" ht="30" x14ac:dyDescent="0.2">
      <c r="A314" s="7"/>
      <c r="B314" s="23"/>
      <c r="C314" s="23"/>
      <c r="D314" s="12"/>
      <c r="E314" s="12"/>
      <c r="F314" s="12"/>
      <c r="G314" s="39"/>
      <c r="H314" s="50" t="s">
        <v>126</v>
      </c>
      <c r="I314" s="51" t="s">
        <v>497</v>
      </c>
      <c r="J314" s="52">
        <v>6.0757729999999999</v>
      </c>
      <c r="K314" s="52">
        <v>5.5772241300000012</v>
      </c>
      <c r="L314" s="52">
        <f t="shared" si="5"/>
        <v>-0.4985488699999987</v>
      </c>
    </row>
    <row r="315" spans="1:12" ht="15" x14ac:dyDescent="0.2">
      <c r="A315" s="7"/>
      <c r="B315" s="23"/>
      <c r="C315" s="23"/>
      <c r="D315" s="12"/>
      <c r="E315" s="12"/>
      <c r="F315" s="12"/>
      <c r="G315" s="39"/>
      <c r="H315" s="50" t="s">
        <v>297</v>
      </c>
      <c r="I315" s="51" t="s">
        <v>498</v>
      </c>
      <c r="J315" s="52">
        <v>17.248946</v>
      </c>
      <c r="K315" s="52">
        <v>1.3589478499999998</v>
      </c>
      <c r="L315" s="52">
        <f t="shared" si="5"/>
        <v>-15.88999815</v>
      </c>
    </row>
    <row r="316" spans="1:12" ht="15" x14ac:dyDescent="0.2">
      <c r="A316" s="7"/>
      <c r="B316" s="23"/>
      <c r="C316" s="23"/>
      <c r="D316" s="12"/>
      <c r="E316" s="12"/>
      <c r="F316" s="12"/>
      <c r="G316" s="39"/>
      <c r="H316" s="50" t="s">
        <v>499</v>
      </c>
      <c r="I316" s="51" t="s">
        <v>500</v>
      </c>
      <c r="J316" s="52">
        <v>4.0763420000000004</v>
      </c>
      <c r="K316" s="52">
        <v>11.497329089999999</v>
      </c>
      <c r="L316" s="52">
        <f t="shared" si="5"/>
        <v>7.4209870899999988</v>
      </c>
    </row>
    <row r="317" spans="1:12" ht="30" x14ac:dyDescent="0.2">
      <c r="A317" s="7"/>
      <c r="B317" s="23"/>
      <c r="C317" s="23"/>
      <c r="D317" s="12"/>
      <c r="E317" s="12"/>
      <c r="F317" s="12"/>
      <c r="G317" s="39"/>
      <c r="H317" s="50" t="s">
        <v>501</v>
      </c>
      <c r="I317" s="51" t="s">
        <v>502</v>
      </c>
      <c r="J317" s="52">
        <v>3.8999820000000001</v>
      </c>
      <c r="K317" s="52">
        <v>8.5111523700000014</v>
      </c>
      <c r="L317" s="52">
        <f t="shared" si="5"/>
        <v>4.6111703700000017</v>
      </c>
    </row>
    <row r="318" spans="1:12" ht="15" x14ac:dyDescent="0.2">
      <c r="A318" s="7"/>
      <c r="B318" s="23"/>
      <c r="C318" s="23"/>
      <c r="D318" s="12"/>
      <c r="E318" s="12"/>
      <c r="F318" s="12"/>
      <c r="G318" s="39"/>
      <c r="H318" s="50" t="s">
        <v>299</v>
      </c>
      <c r="I318" s="51" t="s">
        <v>503</v>
      </c>
      <c r="J318" s="52">
        <v>4.5884010000000002</v>
      </c>
      <c r="K318" s="52">
        <v>0.78288044999999995</v>
      </c>
      <c r="L318" s="52">
        <f t="shared" si="5"/>
        <v>-3.8055205500000002</v>
      </c>
    </row>
    <row r="319" spans="1:12" ht="30" x14ac:dyDescent="0.2">
      <c r="A319" s="7"/>
      <c r="B319" s="23"/>
      <c r="C319" s="23"/>
      <c r="D319" s="12"/>
      <c r="E319" s="12"/>
      <c r="F319" s="12"/>
      <c r="G319" s="39"/>
      <c r="H319" s="50" t="s">
        <v>504</v>
      </c>
      <c r="I319" s="51" t="s">
        <v>505</v>
      </c>
      <c r="J319" s="52">
        <v>3.929535</v>
      </c>
      <c r="K319" s="52">
        <v>12.834810390000001</v>
      </c>
      <c r="L319" s="52">
        <f t="shared" si="5"/>
        <v>8.9052753900000017</v>
      </c>
    </row>
    <row r="320" spans="1:12" ht="15" x14ac:dyDescent="0.2">
      <c r="A320" s="7"/>
      <c r="B320" s="23"/>
      <c r="C320" s="23"/>
      <c r="D320" s="12"/>
      <c r="E320" s="12"/>
      <c r="F320" s="12"/>
      <c r="G320" s="39"/>
      <c r="H320" s="50" t="s">
        <v>506</v>
      </c>
      <c r="I320" s="51" t="s">
        <v>507</v>
      </c>
      <c r="J320" s="52">
        <v>3.8899240000000002</v>
      </c>
      <c r="K320" s="52">
        <v>11.410157310000001</v>
      </c>
      <c r="L320" s="52">
        <f t="shared" si="5"/>
        <v>7.5202333100000001</v>
      </c>
    </row>
    <row r="321" spans="1:12" ht="30" x14ac:dyDescent="0.2">
      <c r="A321" s="7"/>
      <c r="B321" s="23"/>
      <c r="C321" s="23"/>
      <c r="D321" s="12"/>
      <c r="E321" s="12"/>
      <c r="F321" s="12"/>
      <c r="G321" s="39"/>
      <c r="H321" s="50" t="s">
        <v>303</v>
      </c>
      <c r="I321" s="51" t="s">
        <v>508</v>
      </c>
      <c r="J321" s="52">
        <v>4.6266870000000004</v>
      </c>
      <c r="K321" s="52">
        <v>1.3195968600000001</v>
      </c>
      <c r="L321" s="52">
        <f t="shared" si="5"/>
        <v>-3.3070901400000006</v>
      </c>
    </row>
    <row r="322" spans="1:12" ht="15" x14ac:dyDescent="0.2">
      <c r="A322" s="7"/>
      <c r="B322" s="23"/>
      <c r="C322" s="23"/>
      <c r="D322" s="12"/>
      <c r="E322" s="12"/>
      <c r="F322" s="12"/>
      <c r="G322" s="39"/>
      <c r="H322" s="50" t="s">
        <v>509</v>
      </c>
      <c r="I322" s="51" t="s">
        <v>510</v>
      </c>
      <c r="J322" s="52">
        <v>9.324465</v>
      </c>
      <c r="K322" s="52">
        <v>12.46535817</v>
      </c>
      <c r="L322" s="52">
        <f t="shared" si="5"/>
        <v>3.14089317</v>
      </c>
    </row>
    <row r="323" spans="1:12" ht="30" x14ac:dyDescent="0.2">
      <c r="A323" s="7"/>
      <c r="B323" s="23"/>
      <c r="C323" s="23"/>
      <c r="D323" s="12"/>
      <c r="E323" s="12"/>
      <c r="F323" s="12"/>
      <c r="G323" s="39"/>
      <c r="H323" s="50" t="s">
        <v>511</v>
      </c>
      <c r="I323" s="51" t="s">
        <v>512</v>
      </c>
      <c r="J323" s="52">
        <v>3.7445900000000001</v>
      </c>
      <c r="K323" s="52">
        <v>9.4937423199999991</v>
      </c>
      <c r="L323" s="52">
        <f t="shared" si="5"/>
        <v>5.7491523199999985</v>
      </c>
    </row>
    <row r="324" spans="1:12" ht="15" x14ac:dyDescent="0.2">
      <c r="A324" s="7"/>
      <c r="B324" s="23"/>
      <c r="C324" s="23"/>
      <c r="D324" s="12"/>
      <c r="E324" s="12"/>
      <c r="F324" s="12"/>
      <c r="G324" s="39"/>
      <c r="H324" s="50" t="s">
        <v>329</v>
      </c>
      <c r="I324" s="51" t="s">
        <v>445</v>
      </c>
      <c r="J324" s="52">
        <v>44.718547999999998</v>
      </c>
      <c r="K324" s="52">
        <v>735.50463021000007</v>
      </c>
      <c r="L324" s="52">
        <f t="shared" si="5"/>
        <v>690.78608221000013</v>
      </c>
    </row>
    <row r="325" spans="1:12" ht="15" x14ac:dyDescent="0.2">
      <c r="A325" s="7"/>
      <c r="B325" s="23"/>
      <c r="C325" s="23"/>
      <c r="D325" s="12"/>
      <c r="E325" s="12"/>
      <c r="F325" s="12"/>
      <c r="G325" s="39"/>
      <c r="H325" s="50" t="s">
        <v>331</v>
      </c>
      <c r="I325" s="51" t="s">
        <v>116</v>
      </c>
      <c r="J325" s="52">
        <v>85.987554000000003</v>
      </c>
      <c r="K325" s="52">
        <v>70.881157790000003</v>
      </c>
      <c r="L325" s="52">
        <f t="shared" si="5"/>
        <v>-15.10639621</v>
      </c>
    </row>
    <row r="326" spans="1:12" ht="15" x14ac:dyDescent="0.2">
      <c r="A326" s="7"/>
      <c r="B326" s="23"/>
      <c r="C326" s="23"/>
      <c r="D326" s="12"/>
      <c r="E326" s="12"/>
      <c r="F326" s="12"/>
      <c r="G326" s="39"/>
      <c r="H326" s="50" t="s">
        <v>333</v>
      </c>
      <c r="I326" s="51" t="s">
        <v>436</v>
      </c>
      <c r="J326" s="52">
        <v>102.605729</v>
      </c>
      <c r="K326" s="52">
        <v>34.427724739999995</v>
      </c>
      <c r="L326" s="52">
        <f t="shared" si="5"/>
        <v>-68.178004259999994</v>
      </c>
    </row>
    <row r="327" spans="1:12" ht="15" x14ac:dyDescent="0.2">
      <c r="A327" s="7"/>
      <c r="B327" s="23"/>
      <c r="C327" s="23"/>
      <c r="D327" s="12"/>
      <c r="E327" s="12"/>
      <c r="F327" s="12"/>
      <c r="G327" s="39"/>
      <c r="H327" s="50" t="s">
        <v>335</v>
      </c>
      <c r="I327" s="51" t="s">
        <v>118</v>
      </c>
      <c r="J327" s="52">
        <v>110.58274400000001</v>
      </c>
      <c r="K327" s="52">
        <v>603.11243396999987</v>
      </c>
      <c r="L327" s="52">
        <f t="shared" si="5"/>
        <v>492.52968996999988</v>
      </c>
    </row>
    <row r="328" spans="1:12" ht="30" x14ac:dyDescent="0.2">
      <c r="A328" s="7"/>
      <c r="B328" s="23"/>
      <c r="C328" s="23"/>
      <c r="D328" s="12"/>
      <c r="E328" s="12"/>
      <c r="F328" s="12"/>
      <c r="G328" s="39"/>
      <c r="H328" s="50" t="s">
        <v>337</v>
      </c>
      <c r="I328" s="51" t="s">
        <v>115</v>
      </c>
      <c r="J328" s="52">
        <v>96.786497999999995</v>
      </c>
      <c r="K328" s="52">
        <v>311.75633916999999</v>
      </c>
      <c r="L328" s="52">
        <f t="shared" si="5"/>
        <v>214.96984117</v>
      </c>
    </row>
    <row r="329" spans="1:12" ht="15" x14ac:dyDescent="0.2">
      <c r="A329" s="7"/>
      <c r="B329" s="23"/>
      <c r="C329" s="23"/>
      <c r="D329" s="12"/>
      <c r="E329" s="12"/>
      <c r="F329" s="12"/>
      <c r="G329" s="39"/>
      <c r="H329" s="50" t="s">
        <v>357</v>
      </c>
      <c r="I329" s="51" t="s">
        <v>513</v>
      </c>
      <c r="J329" s="52">
        <v>18.614602999999999</v>
      </c>
      <c r="K329" s="52">
        <v>16.286046069999998</v>
      </c>
      <c r="L329" s="52">
        <f t="shared" si="5"/>
        <v>-2.3285569300000013</v>
      </c>
    </row>
    <row r="330" spans="1:12" ht="15" x14ac:dyDescent="0.2">
      <c r="A330" s="7"/>
      <c r="B330" s="23"/>
      <c r="C330" s="23"/>
      <c r="D330" s="12"/>
      <c r="E330" s="12"/>
      <c r="F330" s="12"/>
      <c r="G330" s="39"/>
      <c r="H330" s="50" t="s">
        <v>359</v>
      </c>
      <c r="I330" s="51" t="s">
        <v>514</v>
      </c>
      <c r="J330" s="52">
        <v>7.042745</v>
      </c>
      <c r="K330" s="52">
        <v>8.7148149400000001</v>
      </c>
      <c r="L330" s="52">
        <f t="shared" si="5"/>
        <v>1.6720699400000001</v>
      </c>
    </row>
    <row r="331" spans="1:12" ht="15" x14ac:dyDescent="0.2">
      <c r="A331" s="7"/>
      <c r="B331" s="23"/>
      <c r="C331" s="23"/>
      <c r="D331" s="12"/>
      <c r="E331" s="12"/>
      <c r="F331" s="12"/>
      <c r="G331" s="39"/>
      <c r="H331" s="50" t="s">
        <v>515</v>
      </c>
      <c r="I331" s="51" t="s">
        <v>516</v>
      </c>
      <c r="J331" s="52">
        <v>12.781369</v>
      </c>
      <c r="K331" s="52">
        <v>61.282258200000001</v>
      </c>
      <c r="L331" s="52">
        <f t="shared" si="5"/>
        <v>48.500889200000003</v>
      </c>
    </row>
    <row r="332" spans="1:12" ht="15" x14ac:dyDescent="0.2">
      <c r="A332" s="7"/>
      <c r="B332" s="23"/>
      <c r="C332" s="23"/>
      <c r="D332" s="12"/>
      <c r="E332" s="12"/>
      <c r="F332" s="12"/>
      <c r="G332" s="39"/>
      <c r="H332" s="50" t="s">
        <v>517</v>
      </c>
      <c r="I332" s="51" t="s">
        <v>518</v>
      </c>
      <c r="J332" s="52">
        <v>9.07681</v>
      </c>
      <c r="K332" s="52">
        <v>16.179182999999998</v>
      </c>
      <c r="L332" s="52">
        <f t="shared" si="5"/>
        <v>7.1023729999999983</v>
      </c>
    </row>
    <row r="333" spans="1:12" ht="30" x14ac:dyDescent="0.2">
      <c r="A333" s="7"/>
      <c r="B333" s="23"/>
      <c r="C333" s="23"/>
      <c r="D333" s="12"/>
      <c r="E333" s="12"/>
      <c r="F333" s="12"/>
      <c r="G333" s="39"/>
      <c r="H333" s="50" t="s">
        <v>519</v>
      </c>
      <c r="I333" s="51" t="s">
        <v>520</v>
      </c>
      <c r="J333" s="52">
        <v>36.278188999999998</v>
      </c>
      <c r="K333" s="52">
        <v>44.892805999999993</v>
      </c>
      <c r="L333" s="52">
        <f t="shared" si="5"/>
        <v>8.6146169999999955</v>
      </c>
    </row>
    <row r="334" spans="1:12" ht="30" x14ac:dyDescent="0.2">
      <c r="A334" s="7"/>
      <c r="B334" s="23"/>
      <c r="C334" s="23"/>
      <c r="D334" s="12"/>
      <c r="E334" s="12"/>
      <c r="F334" s="12"/>
      <c r="G334" s="39"/>
      <c r="H334" s="50" t="s">
        <v>521</v>
      </c>
      <c r="I334" s="51" t="s">
        <v>522</v>
      </c>
      <c r="J334" s="52">
        <v>312.56119699999999</v>
      </c>
      <c r="K334" s="52">
        <v>354.73933662999997</v>
      </c>
      <c r="L334" s="52">
        <f t="shared" si="5"/>
        <v>42.178139629999976</v>
      </c>
    </row>
    <row r="335" spans="1:12" ht="15" x14ac:dyDescent="0.2">
      <c r="A335" s="7"/>
      <c r="B335" s="23"/>
      <c r="C335" s="23"/>
      <c r="D335" s="12"/>
      <c r="E335" s="12"/>
      <c r="F335" s="12"/>
      <c r="G335" s="39"/>
      <c r="H335" s="50" t="s">
        <v>363</v>
      </c>
      <c r="I335" s="51" t="s">
        <v>523</v>
      </c>
      <c r="J335" s="52">
        <v>6.8025549999999999</v>
      </c>
      <c r="K335" s="52">
        <v>12.461440800000002</v>
      </c>
      <c r="L335" s="52">
        <f t="shared" si="5"/>
        <v>5.658885800000002</v>
      </c>
    </row>
    <row r="336" spans="1:12" ht="30" x14ac:dyDescent="0.2">
      <c r="A336" s="7"/>
      <c r="B336" s="23"/>
      <c r="C336" s="23"/>
      <c r="D336" s="12"/>
      <c r="E336" s="12"/>
      <c r="F336" s="12"/>
      <c r="G336" s="39"/>
      <c r="H336" s="50" t="s">
        <v>524</v>
      </c>
      <c r="I336" s="51" t="s">
        <v>525</v>
      </c>
      <c r="J336" s="52">
        <v>3.9618190000000002</v>
      </c>
      <c r="K336" s="52">
        <v>3.2086193599999997</v>
      </c>
      <c r="L336" s="52">
        <f t="shared" ref="L336:L399" si="6">+K336-J336</f>
        <v>-0.7531996400000005</v>
      </c>
    </row>
    <row r="337" spans="1:12" ht="15" x14ac:dyDescent="0.2">
      <c r="A337" s="7"/>
      <c r="B337" s="23"/>
      <c r="C337" s="23"/>
      <c r="D337" s="12"/>
      <c r="E337" s="12"/>
      <c r="F337" s="12"/>
      <c r="G337" s="39"/>
      <c r="H337" s="50" t="s">
        <v>526</v>
      </c>
      <c r="I337" s="51" t="s">
        <v>527</v>
      </c>
      <c r="J337" s="52">
        <v>3.9580229999999998</v>
      </c>
      <c r="K337" s="52">
        <v>3.6661694800000002</v>
      </c>
      <c r="L337" s="52">
        <f t="shared" si="6"/>
        <v>-0.29185351999999964</v>
      </c>
    </row>
    <row r="338" spans="1:12" ht="15" x14ac:dyDescent="0.2">
      <c r="A338" s="7"/>
      <c r="B338" s="23"/>
      <c r="C338" s="23"/>
      <c r="D338" s="12"/>
      <c r="E338" s="12"/>
      <c r="F338" s="12"/>
      <c r="G338" s="39"/>
      <c r="H338" s="50" t="s">
        <v>528</v>
      </c>
      <c r="I338" s="51" t="s">
        <v>529</v>
      </c>
      <c r="J338" s="52">
        <v>32.71902</v>
      </c>
      <c r="K338" s="52">
        <v>36.35048381</v>
      </c>
      <c r="L338" s="52">
        <f t="shared" si="6"/>
        <v>3.6314638099999996</v>
      </c>
    </row>
    <row r="339" spans="1:12" ht="15" x14ac:dyDescent="0.2">
      <c r="A339" s="7"/>
      <c r="B339" s="23"/>
      <c r="C339" s="23"/>
      <c r="D339" s="12"/>
      <c r="E339" s="12"/>
      <c r="F339" s="12"/>
      <c r="G339" s="39"/>
      <c r="H339" s="50" t="s">
        <v>530</v>
      </c>
      <c r="I339" s="84" t="s">
        <v>531</v>
      </c>
      <c r="J339" s="52">
        <v>157.77444299999999</v>
      </c>
      <c r="K339" s="52">
        <v>155.77165016000001</v>
      </c>
      <c r="L339" s="52">
        <f t="shared" si="6"/>
        <v>-2.0027928399999837</v>
      </c>
    </row>
    <row r="340" spans="1:12" ht="15" x14ac:dyDescent="0.2">
      <c r="A340" s="7"/>
      <c r="B340" s="23"/>
      <c r="C340" s="23"/>
      <c r="D340" s="12"/>
      <c r="E340" s="12"/>
      <c r="F340" s="12"/>
      <c r="G340" s="53" t="s">
        <v>532</v>
      </c>
      <c r="H340" s="54"/>
      <c r="I340" s="55"/>
      <c r="J340" s="56">
        <v>2732.9092909999999</v>
      </c>
      <c r="K340" s="56">
        <v>5688.1907132100014</v>
      </c>
      <c r="L340" s="56">
        <f t="shared" si="6"/>
        <v>2955.2814222100014</v>
      </c>
    </row>
    <row r="341" spans="1:12" ht="15" x14ac:dyDescent="0.2">
      <c r="A341" s="7"/>
      <c r="B341" s="23"/>
      <c r="C341" s="23"/>
      <c r="D341" s="12"/>
      <c r="E341" s="12"/>
      <c r="F341" s="12"/>
      <c r="G341" s="39"/>
      <c r="H341" s="47" t="s">
        <v>533</v>
      </c>
      <c r="I341" s="48" t="s">
        <v>534</v>
      </c>
      <c r="J341" s="49">
        <v>15.815702</v>
      </c>
      <c r="K341" s="49">
        <v>11.639488200000001</v>
      </c>
      <c r="L341" s="49">
        <f t="shared" si="6"/>
        <v>-4.1762137999999993</v>
      </c>
    </row>
    <row r="342" spans="1:12" ht="15" x14ac:dyDescent="0.2">
      <c r="A342" s="7"/>
      <c r="B342" s="23"/>
      <c r="C342" s="23"/>
      <c r="D342" s="12"/>
      <c r="E342" s="12"/>
      <c r="F342" s="12"/>
      <c r="G342" s="39"/>
      <c r="H342" s="50" t="s">
        <v>535</v>
      </c>
      <c r="I342" s="51" t="s">
        <v>536</v>
      </c>
      <c r="J342" s="52">
        <v>191.941239</v>
      </c>
      <c r="K342" s="52">
        <v>186.00787415999997</v>
      </c>
      <c r="L342" s="52">
        <f t="shared" si="6"/>
        <v>-5.9333648400000243</v>
      </c>
    </row>
    <row r="343" spans="1:12" ht="15" x14ac:dyDescent="0.2">
      <c r="A343" s="7"/>
      <c r="B343" s="23"/>
      <c r="C343" s="23"/>
      <c r="D343" s="12"/>
      <c r="E343" s="12"/>
      <c r="F343" s="12"/>
      <c r="G343" s="39"/>
      <c r="H343" s="50" t="s">
        <v>537</v>
      </c>
      <c r="I343" s="51" t="s">
        <v>538</v>
      </c>
      <c r="J343" s="52">
        <v>30.841024000000001</v>
      </c>
      <c r="K343" s="52">
        <v>40.660438169999999</v>
      </c>
      <c r="L343" s="52">
        <f t="shared" si="6"/>
        <v>9.8194141699999982</v>
      </c>
    </row>
    <row r="344" spans="1:12" ht="15" x14ac:dyDescent="0.2">
      <c r="A344" s="7"/>
      <c r="B344" s="23"/>
      <c r="C344" s="23"/>
      <c r="D344" s="12"/>
      <c r="E344" s="12"/>
      <c r="F344" s="12"/>
      <c r="G344" s="39"/>
      <c r="H344" s="50" t="s">
        <v>539</v>
      </c>
      <c r="I344" s="51" t="s">
        <v>540</v>
      </c>
      <c r="J344" s="52">
        <v>898.69878300000005</v>
      </c>
      <c r="K344" s="52">
        <v>3851.7916073000006</v>
      </c>
      <c r="L344" s="52">
        <f t="shared" si="6"/>
        <v>2953.0928243000008</v>
      </c>
    </row>
    <row r="345" spans="1:12" ht="30" x14ac:dyDescent="0.2">
      <c r="A345" s="7"/>
      <c r="B345" s="23"/>
      <c r="C345" s="23"/>
      <c r="D345" s="12"/>
      <c r="E345" s="12"/>
      <c r="F345" s="12"/>
      <c r="G345" s="39"/>
      <c r="H345" s="50" t="s">
        <v>541</v>
      </c>
      <c r="I345" s="51" t="s">
        <v>542</v>
      </c>
      <c r="J345" s="52">
        <v>23.290568</v>
      </c>
      <c r="K345" s="52">
        <v>43.826917419999987</v>
      </c>
      <c r="L345" s="52">
        <f t="shared" si="6"/>
        <v>20.536349419999986</v>
      </c>
    </row>
    <row r="346" spans="1:12" ht="30" x14ac:dyDescent="0.2">
      <c r="A346" s="7"/>
      <c r="B346" s="23"/>
      <c r="C346" s="23"/>
      <c r="D346" s="12"/>
      <c r="E346" s="12"/>
      <c r="F346" s="12"/>
      <c r="G346" s="39"/>
      <c r="H346" s="50" t="s">
        <v>543</v>
      </c>
      <c r="I346" s="51" t="s">
        <v>544</v>
      </c>
      <c r="J346" s="52">
        <v>39.917476000000001</v>
      </c>
      <c r="K346" s="52">
        <v>17.278604089999998</v>
      </c>
      <c r="L346" s="52">
        <f t="shared" si="6"/>
        <v>-22.638871910000002</v>
      </c>
    </row>
    <row r="347" spans="1:12" ht="15" x14ac:dyDescent="0.2">
      <c r="A347" s="7"/>
      <c r="B347" s="23"/>
      <c r="C347" s="23"/>
      <c r="D347" s="12"/>
      <c r="E347" s="12"/>
      <c r="F347" s="12"/>
      <c r="G347" s="39"/>
      <c r="H347" s="50" t="s">
        <v>545</v>
      </c>
      <c r="I347" s="51" t="s">
        <v>546</v>
      </c>
      <c r="J347" s="52">
        <v>19.197890999999998</v>
      </c>
      <c r="K347" s="52">
        <v>33.415346559999996</v>
      </c>
      <c r="L347" s="52">
        <f t="shared" si="6"/>
        <v>14.217455559999998</v>
      </c>
    </row>
    <row r="348" spans="1:12" ht="30" x14ac:dyDescent="0.2">
      <c r="A348" s="7"/>
      <c r="B348" s="23"/>
      <c r="C348" s="23"/>
      <c r="D348" s="12"/>
      <c r="E348" s="12"/>
      <c r="F348" s="12"/>
      <c r="G348" s="39"/>
      <c r="H348" s="50" t="s">
        <v>547</v>
      </c>
      <c r="I348" s="51" t="s">
        <v>548</v>
      </c>
      <c r="J348" s="52">
        <v>31.565950000000001</v>
      </c>
      <c r="K348" s="52">
        <v>29.51381138</v>
      </c>
      <c r="L348" s="52">
        <f t="shared" si="6"/>
        <v>-2.0521386200000009</v>
      </c>
    </row>
    <row r="349" spans="1:12" ht="30" x14ac:dyDescent="0.2">
      <c r="A349" s="7"/>
      <c r="B349" s="23"/>
      <c r="C349" s="23"/>
      <c r="D349" s="12"/>
      <c r="E349" s="12"/>
      <c r="F349" s="12"/>
      <c r="G349" s="39"/>
      <c r="H349" s="50" t="s">
        <v>549</v>
      </c>
      <c r="I349" s="51" t="s">
        <v>550</v>
      </c>
      <c r="J349" s="52">
        <v>872.47639100000004</v>
      </c>
      <c r="K349" s="52">
        <v>856.64799270000003</v>
      </c>
      <c r="L349" s="52">
        <f t="shared" si="6"/>
        <v>-15.828398300000003</v>
      </c>
    </row>
    <row r="350" spans="1:12" ht="15" x14ac:dyDescent="0.2">
      <c r="A350" s="7"/>
      <c r="B350" s="23"/>
      <c r="C350" s="23"/>
      <c r="D350" s="12"/>
      <c r="E350" s="12"/>
      <c r="F350" s="12"/>
      <c r="G350" s="39"/>
      <c r="H350" s="50" t="s">
        <v>551</v>
      </c>
      <c r="I350" s="51" t="s">
        <v>552</v>
      </c>
      <c r="J350" s="52">
        <v>609.164267</v>
      </c>
      <c r="K350" s="52">
        <v>617.40863322999985</v>
      </c>
      <c r="L350" s="52">
        <f t="shared" si="6"/>
        <v>8.244366229999855</v>
      </c>
    </row>
    <row r="351" spans="1:12" ht="15" x14ac:dyDescent="0.2">
      <c r="A351" s="7"/>
      <c r="B351" s="23"/>
      <c r="C351" s="23"/>
      <c r="D351" s="12"/>
      <c r="E351" s="12"/>
      <c r="F351" s="12"/>
      <c r="G351" s="53" t="s">
        <v>553</v>
      </c>
      <c r="H351" s="54"/>
      <c r="I351" s="55"/>
      <c r="J351" s="56">
        <v>70.633069000000006</v>
      </c>
      <c r="K351" s="56">
        <v>273.31052255999998</v>
      </c>
      <c r="L351" s="56">
        <f t="shared" si="6"/>
        <v>202.67745355999998</v>
      </c>
    </row>
    <row r="352" spans="1:12" ht="15" x14ac:dyDescent="0.2">
      <c r="A352" s="7"/>
      <c r="B352" s="23"/>
      <c r="C352" s="23"/>
      <c r="D352" s="12"/>
      <c r="E352" s="12"/>
      <c r="F352" s="12"/>
      <c r="G352" s="39"/>
      <c r="H352" s="47" t="s">
        <v>554</v>
      </c>
      <c r="I352" s="48" t="s">
        <v>555</v>
      </c>
      <c r="J352" s="49">
        <v>0</v>
      </c>
      <c r="K352" s="49">
        <v>200</v>
      </c>
      <c r="L352" s="49">
        <f t="shared" si="6"/>
        <v>200</v>
      </c>
    </row>
    <row r="353" spans="1:12" ht="15" x14ac:dyDescent="0.2">
      <c r="A353" s="7"/>
      <c r="B353" s="23"/>
      <c r="C353" s="23"/>
      <c r="D353" s="12"/>
      <c r="E353" s="12"/>
      <c r="F353" s="12"/>
      <c r="G353" s="39"/>
      <c r="H353" s="50" t="s">
        <v>556</v>
      </c>
      <c r="I353" s="51" t="s">
        <v>557</v>
      </c>
      <c r="J353" s="52">
        <v>70.633069000000006</v>
      </c>
      <c r="K353" s="52">
        <v>73.310522560000024</v>
      </c>
      <c r="L353" s="52">
        <f t="shared" si="6"/>
        <v>2.6774535600000178</v>
      </c>
    </row>
    <row r="354" spans="1:12" ht="15" x14ac:dyDescent="0.2">
      <c r="A354" s="7"/>
      <c r="B354" s="23"/>
      <c r="C354" s="23"/>
      <c r="D354" s="12"/>
      <c r="E354" s="81">
        <v>5</v>
      </c>
      <c r="F354" s="82" t="s">
        <v>558</v>
      </c>
      <c r="G354" s="83"/>
      <c r="H354" s="68"/>
      <c r="I354" s="69"/>
      <c r="J354" s="44">
        <v>4708.5793009999998</v>
      </c>
      <c r="K354" s="44">
        <v>7023.6524961200012</v>
      </c>
      <c r="L354" s="44">
        <f t="shared" si="6"/>
        <v>2315.0731951200014</v>
      </c>
    </row>
    <row r="355" spans="1:12" ht="15" x14ac:dyDescent="0.2">
      <c r="A355" s="7"/>
      <c r="B355" s="23"/>
      <c r="C355" s="23"/>
      <c r="D355" s="12"/>
      <c r="E355" s="12"/>
      <c r="F355" s="12"/>
      <c r="G355" s="53" t="s">
        <v>2</v>
      </c>
      <c r="H355" s="54"/>
      <c r="I355" s="55"/>
      <c r="J355" s="56">
        <v>4318.3045840000004</v>
      </c>
      <c r="K355" s="56">
        <v>6599.8298682200002</v>
      </c>
      <c r="L355" s="56">
        <f t="shared" si="6"/>
        <v>2281.5252842199998</v>
      </c>
    </row>
    <row r="356" spans="1:12" ht="15" x14ac:dyDescent="0.2">
      <c r="A356" s="7"/>
      <c r="B356" s="23"/>
      <c r="C356" s="23"/>
      <c r="D356" s="12"/>
      <c r="E356" s="12"/>
      <c r="F356" s="12"/>
      <c r="G356" s="39"/>
      <c r="H356" s="47" t="s">
        <v>36</v>
      </c>
      <c r="I356" s="48" t="s">
        <v>463</v>
      </c>
      <c r="J356" s="49">
        <v>64.043863000000002</v>
      </c>
      <c r="K356" s="49">
        <v>61.989930139999984</v>
      </c>
      <c r="L356" s="49">
        <f t="shared" si="6"/>
        <v>-2.0539328600000175</v>
      </c>
    </row>
    <row r="357" spans="1:12" ht="15" x14ac:dyDescent="0.2">
      <c r="A357" s="7"/>
      <c r="B357" s="23"/>
      <c r="C357" s="23"/>
      <c r="D357" s="12"/>
      <c r="E357" s="12"/>
      <c r="F357" s="12"/>
      <c r="G357" s="39"/>
      <c r="H357" s="50" t="s">
        <v>54</v>
      </c>
      <c r="I357" s="51" t="s">
        <v>559</v>
      </c>
      <c r="J357" s="52">
        <v>8.636374</v>
      </c>
      <c r="K357" s="52">
        <v>7.6864308600000006</v>
      </c>
      <c r="L357" s="52">
        <f t="shared" si="6"/>
        <v>-0.94994313999999935</v>
      </c>
    </row>
    <row r="358" spans="1:12" ht="15" x14ac:dyDescent="0.2">
      <c r="A358" s="7"/>
      <c r="B358" s="23"/>
      <c r="C358" s="23"/>
      <c r="D358" s="12"/>
      <c r="E358" s="12"/>
      <c r="F358" s="12"/>
      <c r="G358" s="39"/>
      <c r="H358" s="50" t="s">
        <v>68</v>
      </c>
      <c r="I358" s="51" t="s">
        <v>560</v>
      </c>
      <c r="J358" s="52">
        <v>33.360081000000001</v>
      </c>
      <c r="K358" s="52">
        <v>34.173500519999997</v>
      </c>
      <c r="L358" s="52">
        <f t="shared" si="6"/>
        <v>0.81341951999999651</v>
      </c>
    </row>
    <row r="359" spans="1:12" ht="15" x14ac:dyDescent="0.2">
      <c r="A359" s="7"/>
      <c r="B359" s="23"/>
      <c r="C359" s="23"/>
      <c r="D359" s="12"/>
      <c r="E359" s="12"/>
      <c r="F359" s="12"/>
      <c r="G359" s="39"/>
      <c r="H359" s="50" t="s">
        <v>70</v>
      </c>
      <c r="I359" s="51" t="s">
        <v>561</v>
      </c>
      <c r="J359" s="52">
        <v>21.954526000000001</v>
      </c>
      <c r="K359" s="52">
        <v>20.921392699999991</v>
      </c>
      <c r="L359" s="52">
        <f t="shared" si="6"/>
        <v>-1.03313330000001</v>
      </c>
    </row>
    <row r="360" spans="1:12" ht="15" x14ac:dyDescent="0.2">
      <c r="A360" s="7"/>
      <c r="B360" s="23"/>
      <c r="C360" s="23"/>
      <c r="D360" s="12"/>
      <c r="E360" s="12"/>
      <c r="F360" s="12"/>
      <c r="G360" s="39"/>
      <c r="H360" s="50" t="s">
        <v>112</v>
      </c>
      <c r="I360" s="51" t="s">
        <v>562</v>
      </c>
      <c r="J360" s="52">
        <v>32.362256000000002</v>
      </c>
      <c r="K360" s="52">
        <v>32.980089670000005</v>
      </c>
      <c r="L360" s="52">
        <f t="shared" si="6"/>
        <v>0.61783367000000311</v>
      </c>
    </row>
    <row r="361" spans="1:12" ht="15" x14ac:dyDescent="0.2">
      <c r="A361" s="7"/>
      <c r="B361" s="23"/>
      <c r="C361" s="23"/>
      <c r="D361" s="12"/>
      <c r="E361" s="12"/>
      <c r="F361" s="12"/>
      <c r="G361" s="39"/>
      <c r="H361" s="50" t="s">
        <v>86</v>
      </c>
      <c r="I361" s="51" t="s">
        <v>563</v>
      </c>
      <c r="J361" s="52">
        <v>15.282392</v>
      </c>
      <c r="K361" s="52">
        <v>14.398600840000002</v>
      </c>
      <c r="L361" s="52">
        <f t="shared" si="6"/>
        <v>-0.88379115999999769</v>
      </c>
    </row>
    <row r="362" spans="1:12" ht="15" x14ac:dyDescent="0.2">
      <c r="A362" s="7"/>
      <c r="B362" s="23"/>
      <c r="C362" s="23"/>
      <c r="D362" s="12"/>
      <c r="E362" s="12"/>
      <c r="F362" s="12"/>
      <c r="G362" s="39"/>
      <c r="H362" s="50" t="s">
        <v>88</v>
      </c>
      <c r="I362" s="51" t="s">
        <v>564</v>
      </c>
      <c r="J362" s="52">
        <v>21.641546999999999</v>
      </c>
      <c r="K362" s="52">
        <v>19.169031950000004</v>
      </c>
      <c r="L362" s="52">
        <f t="shared" si="6"/>
        <v>-2.4725150499999948</v>
      </c>
    </row>
    <row r="363" spans="1:12" ht="15" x14ac:dyDescent="0.2">
      <c r="A363" s="7"/>
      <c r="B363" s="23"/>
      <c r="C363" s="23"/>
      <c r="D363" s="12"/>
      <c r="E363" s="12"/>
      <c r="F363" s="12"/>
      <c r="G363" s="39"/>
      <c r="H363" s="50" t="s">
        <v>464</v>
      </c>
      <c r="I363" s="51" t="s">
        <v>565</v>
      </c>
      <c r="J363" s="52">
        <v>2.2762120000000001</v>
      </c>
      <c r="K363" s="52">
        <v>1.9724162700000001</v>
      </c>
      <c r="L363" s="52">
        <f t="shared" si="6"/>
        <v>-0.30379573000000004</v>
      </c>
    </row>
    <row r="364" spans="1:12" ht="15" x14ac:dyDescent="0.2">
      <c r="A364" s="7"/>
      <c r="B364" s="23"/>
      <c r="C364" s="23"/>
      <c r="D364" s="12"/>
      <c r="E364" s="12"/>
      <c r="F364" s="12"/>
      <c r="G364" s="39"/>
      <c r="H364" s="50" t="s">
        <v>466</v>
      </c>
      <c r="I364" s="51" t="s">
        <v>566</v>
      </c>
      <c r="J364" s="52">
        <v>2.0491920000000001</v>
      </c>
      <c r="K364" s="52">
        <v>1.94924879</v>
      </c>
      <c r="L364" s="52">
        <f t="shared" si="6"/>
        <v>-9.9943210000000171E-2</v>
      </c>
    </row>
    <row r="365" spans="1:12" ht="15" x14ac:dyDescent="0.2">
      <c r="A365" s="7"/>
      <c r="B365" s="23"/>
      <c r="C365" s="23"/>
      <c r="D365" s="12"/>
      <c r="E365" s="12"/>
      <c r="F365" s="12"/>
      <c r="G365" s="39"/>
      <c r="H365" s="50" t="s">
        <v>173</v>
      </c>
      <c r="I365" s="51" t="s">
        <v>567</v>
      </c>
      <c r="J365" s="52">
        <v>2.6349300000000002</v>
      </c>
      <c r="K365" s="52">
        <v>2.1308022199999996</v>
      </c>
      <c r="L365" s="52">
        <f t="shared" si="6"/>
        <v>-0.50412778000000058</v>
      </c>
    </row>
    <row r="366" spans="1:12" ht="15" x14ac:dyDescent="0.2">
      <c r="A366" s="7"/>
      <c r="B366" s="23"/>
      <c r="C366" s="23"/>
      <c r="D366" s="12"/>
      <c r="E366" s="12"/>
      <c r="F366" s="12"/>
      <c r="G366" s="39"/>
      <c r="H366" s="50" t="s">
        <v>568</v>
      </c>
      <c r="I366" s="51" t="s">
        <v>569</v>
      </c>
      <c r="J366" s="52">
        <v>13.592185000000001</v>
      </c>
      <c r="K366" s="52">
        <v>14.292716329999999</v>
      </c>
      <c r="L366" s="52">
        <f t="shared" si="6"/>
        <v>0.70053132999999868</v>
      </c>
    </row>
    <row r="367" spans="1:12" ht="15" x14ac:dyDescent="0.2">
      <c r="A367" s="7"/>
      <c r="B367" s="23"/>
      <c r="C367" s="23"/>
      <c r="D367" s="12"/>
      <c r="E367" s="12"/>
      <c r="F367" s="12"/>
      <c r="G367" s="39"/>
      <c r="H367" s="50" t="s">
        <v>460</v>
      </c>
      <c r="I367" s="51" t="s">
        <v>570</v>
      </c>
      <c r="J367" s="52">
        <v>2.9526189999999999</v>
      </c>
      <c r="K367" s="52">
        <v>2.4280967799999997</v>
      </c>
      <c r="L367" s="52">
        <f t="shared" si="6"/>
        <v>-0.52452222000000015</v>
      </c>
    </row>
    <row r="368" spans="1:12" ht="15" x14ac:dyDescent="0.2">
      <c r="A368" s="7"/>
      <c r="B368" s="23"/>
      <c r="C368" s="23"/>
      <c r="D368" s="12"/>
      <c r="E368" s="12"/>
      <c r="F368" s="12"/>
      <c r="G368" s="39"/>
      <c r="H368" s="50" t="s">
        <v>175</v>
      </c>
      <c r="I368" s="51" t="s">
        <v>571</v>
      </c>
      <c r="J368" s="52">
        <v>848.45769199999995</v>
      </c>
      <c r="K368" s="52">
        <v>856.49635902999967</v>
      </c>
      <c r="L368" s="52">
        <f t="shared" si="6"/>
        <v>8.0386670299997149</v>
      </c>
    </row>
    <row r="369" spans="1:12" ht="15" x14ac:dyDescent="0.2">
      <c r="A369" s="7"/>
      <c r="B369" s="23"/>
      <c r="C369" s="23"/>
      <c r="D369" s="12"/>
      <c r="E369" s="12"/>
      <c r="F369" s="12"/>
      <c r="G369" s="39"/>
      <c r="H369" s="50" t="s">
        <v>572</v>
      </c>
      <c r="I369" s="84" t="s">
        <v>573</v>
      </c>
      <c r="J369" s="52">
        <v>87.831040999999999</v>
      </c>
      <c r="K369" s="52">
        <v>188.95467550000001</v>
      </c>
      <c r="L369" s="52">
        <f t="shared" si="6"/>
        <v>101.12363450000001</v>
      </c>
    </row>
    <row r="370" spans="1:12" ht="15" x14ac:dyDescent="0.2">
      <c r="A370" s="7"/>
      <c r="B370" s="23"/>
      <c r="C370" s="23"/>
      <c r="D370" s="12"/>
      <c r="E370" s="12"/>
      <c r="F370" s="12"/>
      <c r="G370" s="39"/>
      <c r="H370" s="50" t="s">
        <v>574</v>
      </c>
      <c r="I370" s="51" t="s">
        <v>575</v>
      </c>
      <c r="J370" s="52">
        <v>3.289863</v>
      </c>
      <c r="K370" s="52">
        <v>2.42982436</v>
      </c>
      <c r="L370" s="52">
        <f t="shared" si="6"/>
        <v>-0.86003863999999997</v>
      </c>
    </row>
    <row r="371" spans="1:12" ht="30" x14ac:dyDescent="0.2">
      <c r="A371" s="7"/>
      <c r="B371" s="23"/>
      <c r="C371" s="23"/>
      <c r="D371" s="12"/>
      <c r="E371" s="12"/>
      <c r="F371" s="12"/>
      <c r="G371" s="39"/>
      <c r="H371" s="50" t="s">
        <v>576</v>
      </c>
      <c r="I371" s="51" t="s">
        <v>577</v>
      </c>
      <c r="J371" s="52">
        <v>38.590179999999997</v>
      </c>
      <c r="K371" s="52">
        <v>36.698381920000003</v>
      </c>
      <c r="L371" s="52">
        <f t="shared" si="6"/>
        <v>-1.8917980799999938</v>
      </c>
    </row>
    <row r="372" spans="1:12" ht="15" x14ac:dyDescent="0.2">
      <c r="A372" s="7"/>
      <c r="B372" s="23"/>
      <c r="C372" s="23"/>
      <c r="D372" s="12"/>
      <c r="E372" s="12"/>
      <c r="F372" s="12"/>
      <c r="G372" s="39"/>
      <c r="H372" s="50" t="s">
        <v>578</v>
      </c>
      <c r="I372" s="51" t="s">
        <v>579</v>
      </c>
      <c r="J372" s="52">
        <v>10.401721</v>
      </c>
      <c r="K372" s="52">
        <v>1295.09301289</v>
      </c>
      <c r="L372" s="52">
        <f t="shared" si="6"/>
        <v>1284.69129189</v>
      </c>
    </row>
    <row r="373" spans="1:12" ht="15" x14ac:dyDescent="0.2">
      <c r="A373" s="7"/>
      <c r="B373" s="23"/>
      <c r="C373" s="23"/>
      <c r="D373" s="12"/>
      <c r="E373" s="12"/>
      <c r="F373" s="12"/>
      <c r="G373" s="39"/>
      <c r="H373" s="50" t="s">
        <v>91</v>
      </c>
      <c r="I373" s="51" t="s">
        <v>580</v>
      </c>
      <c r="J373" s="52">
        <v>313.34860800000001</v>
      </c>
      <c r="K373" s="52">
        <v>330.31558176999994</v>
      </c>
      <c r="L373" s="52">
        <f t="shared" si="6"/>
        <v>16.966973769999925</v>
      </c>
    </row>
    <row r="374" spans="1:12" ht="15" x14ac:dyDescent="0.2">
      <c r="A374" s="7"/>
      <c r="B374" s="23"/>
      <c r="C374" s="23"/>
      <c r="D374" s="12"/>
      <c r="E374" s="12"/>
      <c r="F374" s="12"/>
      <c r="G374" s="39"/>
      <c r="H374" s="50" t="s">
        <v>204</v>
      </c>
      <c r="I374" s="51" t="s">
        <v>581</v>
      </c>
      <c r="J374" s="52">
        <v>14.751194999999999</v>
      </c>
      <c r="K374" s="52">
        <v>78.408094919999996</v>
      </c>
      <c r="L374" s="52">
        <f t="shared" si="6"/>
        <v>63.656899920000001</v>
      </c>
    </row>
    <row r="375" spans="1:12" ht="30" x14ac:dyDescent="0.2">
      <c r="A375" s="7"/>
      <c r="B375" s="23"/>
      <c r="C375" s="23"/>
      <c r="D375" s="12"/>
      <c r="E375" s="12"/>
      <c r="F375" s="12"/>
      <c r="G375" s="39"/>
      <c r="H375" s="50" t="s">
        <v>431</v>
      </c>
      <c r="I375" s="51" t="s">
        <v>582</v>
      </c>
      <c r="J375" s="52">
        <v>140.65646699999999</v>
      </c>
      <c r="K375" s="52">
        <v>83.482126789999995</v>
      </c>
      <c r="L375" s="52">
        <f t="shared" si="6"/>
        <v>-57.174340209999997</v>
      </c>
    </row>
    <row r="376" spans="1:12" ht="15" x14ac:dyDescent="0.2">
      <c r="A376" s="7"/>
      <c r="B376" s="23"/>
      <c r="C376" s="23"/>
      <c r="D376" s="12"/>
      <c r="E376" s="12"/>
      <c r="F376" s="12"/>
      <c r="G376" s="39"/>
      <c r="H376" s="50" t="s">
        <v>583</v>
      </c>
      <c r="I376" s="51" t="s">
        <v>584</v>
      </c>
      <c r="J376" s="52">
        <v>1.9606669999999999</v>
      </c>
      <c r="K376" s="52">
        <v>73.298581560000002</v>
      </c>
      <c r="L376" s="52">
        <f t="shared" si="6"/>
        <v>71.337914560000002</v>
      </c>
    </row>
    <row r="377" spans="1:12" ht="30" customHeight="1" x14ac:dyDescent="0.2">
      <c r="A377" s="7"/>
      <c r="B377" s="23"/>
      <c r="C377" s="23"/>
      <c r="D377" s="12"/>
      <c r="E377" s="12"/>
      <c r="F377" s="12"/>
      <c r="G377" s="39"/>
      <c r="H377" s="50" t="s">
        <v>585</v>
      </c>
      <c r="I377" s="51" t="s">
        <v>586</v>
      </c>
      <c r="J377" s="52">
        <v>12.103204</v>
      </c>
      <c r="K377" s="52">
        <v>11.066308030000002</v>
      </c>
      <c r="L377" s="52">
        <f t="shared" si="6"/>
        <v>-1.036895969999998</v>
      </c>
    </row>
    <row r="378" spans="1:12" ht="15" x14ac:dyDescent="0.2">
      <c r="A378" s="7"/>
      <c r="B378" s="23"/>
      <c r="C378" s="23"/>
      <c r="D378" s="12"/>
      <c r="E378" s="12"/>
      <c r="F378" s="12"/>
      <c r="G378" s="39"/>
      <c r="H378" s="50" t="s">
        <v>278</v>
      </c>
      <c r="I378" s="51" t="s">
        <v>587</v>
      </c>
      <c r="J378" s="52">
        <v>800.27090399999997</v>
      </c>
      <c r="K378" s="52">
        <v>829.06456235999985</v>
      </c>
      <c r="L378" s="52">
        <f t="shared" si="6"/>
        <v>28.793658359999881</v>
      </c>
    </row>
    <row r="379" spans="1:12" ht="15" x14ac:dyDescent="0.2">
      <c r="A379" s="7"/>
      <c r="B379" s="23"/>
      <c r="C379" s="23"/>
      <c r="D379" s="12"/>
      <c r="E379" s="12"/>
      <c r="F379" s="12"/>
      <c r="G379" s="39"/>
      <c r="H379" s="50" t="s">
        <v>435</v>
      </c>
      <c r="I379" s="51" t="s">
        <v>588</v>
      </c>
      <c r="J379" s="52">
        <v>700.02092400000004</v>
      </c>
      <c r="K379" s="52">
        <v>300.38070753999995</v>
      </c>
      <c r="L379" s="52">
        <f t="shared" si="6"/>
        <v>-399.64021646000009</v>
      </c>
    </row>
    <row r="380" spans="1:12" ht="15" x14ac:dyDescent="0.2">
      <c r="A380" s="7"/>
      <c r="B380" s="23"/>
      <c r="C380" s="23"/>
      <c r="D380" s="12"/>
      <c r="E380" s="12"/>
      <c r="F380" s="12"/>
      <c r="G380" s="39"/>
      <c r="H380" s="50" t="s">
        <v>437</v>
      </c>
      <c r="I380" s="51" t="s">
        <v>589</v>
      </c>
      <c r="J380" s="52">
        <v>36.773788000000003</v>
      </c>
      <c r="K380" s="52">
        <v>77.000298520000001</v>
      </c>
      <c r="L380" s="52">
        <f t="shared" si="6"/>
        <v>40.226510519999998</v>
      </c>
    </row>
    <row r="381" spans="1:12" ht="15" x14ac:dyDescent="0.2">
      <c r="A381" s="7"/>
      <c r="B381" s="23"/>
      <c r="C381" s="23"/>
      <c r="D381" s="12"/>
      <c r="E381" s="12"/>
      <c r="F381" s="12"/>
      <c r="G381" s="39"/>
      <c r="H381" s="50" t="s">
        <v>438</v>
      </c>
      <c r="I381" s="51" t="s">
        <v>590</v>
      </c>
      <c r="J381" s="52">
        <v>18.400690000000001</v>
      </c>
      <c r="K381" s="52">
        <v>75.267102609999995</v>
      </c>
      <c r="L381" s="52">
        <f t="shared" si="6"/>
        <v>56.866412609999998</v>
      </c>
    </row>
    <row r="382" spans="1:12" ht="15" x14ac:dyDescent="0.2">
      <c r="A382" s="7"/>
      <c r="B382" s="23"/>
      <c r="C382" s="23"/>
      <c r="D382" s="12"/>
      <c r="E382" s="12"/>
      <c r="F382" s="12"/>
      <c r="G382" s="39"/>
      <c r="H382" s="50" t="s">
        <v>128</v>
      </c>
      <c r="I382" s="51" t="s">
        <v>445</v>
      </c>
      <c r="J382" s="52">
        <v>39.287439999999997</v>
      </c>
      <c r="K382" s="52">
        <v>37.609918060000005</v>
      </c>
      <c r="L382" s="52">
        <f t="shared" si="6"/>
        <v>-1.6775219399999912</v>
      </c>
    </row>
    <row r="383" spans="1:12" ht="15" x14ac:dyDescent="0.2">
      <c r="A383" s="7"/>
      <c r="B383" s="23"/>
      <c r="C383" s="23"/>
      <c r="D383" s="12"/>
      <c r="E383" s="12"/>
      <c r="F383" s="12"/>
      <c r="G383" s="39"/>
      <c r="H383" s="50" t="s">
        <v>591</v>
      </c>
      <c r="I383" s="51" t="s">
        <v>592</v>
      </c>
      <c r="J383" s="52">
        <v>143.589078</v>
      </c>
      <c r="K383" s="52">
        <v>169.84133984000002</v>
      </c>
      <c r="L383" s="52">
        <f t="shared" si="6"/>
        <v>26.252261840000017</v>
      </c>
    </row>
    <row r="384" spans="1:12" ht="15" x14ac:dyDescent="0.2">
      <c r="A384" s="7"/>
      <c r="B384" s="23"/>
      <c r="C384" s="23"/>
      <c r="D384" s="12"/>
      <c r="E384" s="12"/>
      <c r="F384" s="12"/>
      <c r="G384" s="39"/>
      <c r="H384" s="50" t="s">
        <v>316</v>
      </c>
      <c r="I384" s="51" t="s">
        <v>593</v>
      </c>
      <c r="J384" s="52">
        <v>150.44042200000001</v>
      </c>
      <c r="K384" s="52">
        <v>656.29916305999996</v>
      </c>
      <c r="L384" s="52">
        <f t="shared" si="6"/>
        <v>505.85874105999994</v>
      </c>
    </row>
    <row r="385" spans="1:12" ht="15" x14ac:dyDescent="0.2">
      <c r="A385" s="7"/>
      <c r="B385" s="23"/>
      <c r="C385" s="23"/>
      <c r="D385" s="12"/>
      <c r="E385" s="12"/>
      <c r="F385" s="12"/>
      <c r="G385" s="39"/>
      <c r="H385" s="50" t="s">
        <v>594</v>
      </c>
      <c r="I385" s="51" t="s">
        <v>595</v>
      </c>
      <c r="J385" s="52">
        <v>111.452905</v>
      </c>
      <c r="K385" s="52">
        <v>105.5374286</v>
      </c>
      <c r="L385" s="52">
        <f t="shared" si="6"/>
        <v>-5.9154764000000029</v>
      </c>
    </row>
    <row r="386" spans="1:12" ht="15" x14ac:dyDescent="0.2">
      <c r="A386" s="7"/>
      <c r="B386" s="23"/>
      <c r="C386" s="23"/>
      <c r="D386" s="12"/>
      <c r="E386" s="12"/>
      <c r="F386" s="12"/>
      <c r="G386" s="39"/>
      <c r="H386" s="50" t="s">
        <v>318</v>
      </c>
      <c r="I386" s="51" t="s">
        <v>596</v>
      </c>
      <c r="J386" s="52">
        <v>292.94874499999997</v>
      </c>
      <c r="K386" s="52">
        <v>322.00042724000008</v>
      </c>
      <c r="L386" s="52">
        <f t="shared" si="6"/>
        <v>29.051682240000105</v>
      </c>
    </row>
    <row r="387" spans="1:12" ht="15" x14ac:dyDescent="0.2">
      <c r="A387" s="7"/>
      <c r="B387" s="23"/>
      <c r="C387" s="23"/>
      <c r="D387" s="12"/>
      <c r="E387" s="12"/>
      <c r="F387" s="12"/>
      <c r="G387" s="39"/>
      <c r="H387" s="50" t="s">
        <v>597</v>
      </c>
      <c r="I387" s="51" t="s">
        <v>598</v>
      </c>
      <c r="J387" s="52">
        <v>63.848039999999997</v>
      </c>
      <c r="K387" s="52">
        <v>158.69199938000003</v>
      </c>
      <c r="L387" s="52">
        <f t="shared" si="6"/>
        <v>94.84395938000003</v>
      </c>
    </row>
    <row r="388" spans="1:12" ht="15" x14ac:dyDescent="0.2">
      <c r="A388" s="7"/>
      <c r="B388" s="23"/>
      <c r="C388" s="23"/>
      <c r="D388" s="12"/>
      <c r="E388" s="12"/>
      <c r="F388" s="12"/>
      <c r="G388" s="39"/>
      <c r="H388" s="50" t="s">
        <v>599</v>
      </c>
      <c r="I388" s="51" t="s">
        <v>600</v>
      </c>
      <c r="J388" s="52">
        <v>8.9356430000000007</v>
      </c>
      <c r="K388" s="52">
        <v>35.966485390000003</v>
      </c>
      <c r="L388" s="52">
        <f t="shared" si="6"/>
        <v>27.030842390000004</v>
      </c>
    </row>
    <row r="389" spans="1:12" ht="15" x14ac:dyDescent="0.2">
      <c r="A389" s="7"/>
      <c r="B389" s="23"/>
      <c r="C389" s="23"/>
      <c r="D389" s="12"/>
      <c r="E389" s="12"/>
      <c r="F389" s="12"/>
      <c r="G389" s="39"/>
      <c r="H389" s="50" t="s">
        <v>329</v>
      </c>
      <c r="I389" s="51" t="s">
        <v>601</v>
      </c>
      <c r="J389" s="52">
        <v>119.520267</v>
      </c>
      <c r="K389" s="52">
        <v>50.778357479999997</v>
      </c>
      <c r="L389" s="52">
        <f t="shared" si="6"/>
        <v>-68.741909520000007</v>
      </c>
    </row>
    <row r="390" spans="1:12" ht="15" x14ac:dyDescent="0.2">
      <c r="A390" s="7"/>
      <c r="B390" s="23"/>
      <c r="C390" s="23"/>
      <c r="D390" s="12"/>
      <c r="E390" s="12"/>
      <c r="F390" s="12"/>
      <c r="G390" s="39"/>
      <c r="H390" s="50" t="s">
        <v>331</v>
      </c>
      <c r="I390" s="51" t="s">
        <v>602</v>
      </c>
      <c r="J390" s="52">
        <v>9.6006820000000008</v>
      </c>
      <c r="K390" s="52">
        <v>8.3838967400000008</v>
      </c>
      <c r="L390" s="52">
        <f t="shared" si="6"/>
        <v>-1.21678526</v>
      </c>
    </row>
    <row r="391" spans="1:12" ht="15" x14ac:dyDescent="0.2">
      <c r="A391" s="7"/>
      <c r="B391" s="23"/>
      <c r="C391" s="23"/>
      <c r="D391" s="12"/>
      <c r="E391" s="12"/>
      <c r="F391" s="12"/>
      <c r="G391" s="39"/>
      <c r="H391" s="50" t="s">
        <v>333</v>
      </c>
      <c r="I391" s="51" t="s">
        <v>603</v>
      </c>
      <c r="J391" s="52">
        <v>114.017768</v>
      </c>
      <c r="K391" s="52">
        <v>587.94476951000001</v>
      </c>
      <c r="L391" s="52">
        <f t="shared" si="6"/>
        <v>473.92700151000003</v>
      </c>
    </row>
    <row r="392" spans="1:12" ht="15" x14ac:dyDescent="0.2">
      <c r="A392" s="7"/>
      <c r="B392" s="23"/>
      <c r="C392" s="23"/>
      <c r="D392" s="12"/>
      <c r="E392" s="12"/>
      <c r="F392" s="12"/>
      <c r="G392" s="39"/>
      <c r="H392" s="50" t="s">
        <v>335</v>
      </c>
      <c r="I392" s="51" t="s">
        <v>604</v>
      </c>
      <c r="J392" s="52">
        <v>9.5584749999999996</v>
      </c>
      <c r="K392" s="52">
        <v>8.3400013600000005</v>
      </c>
      <c r="L392" s="52">
        <f t="shared" si="6"/>
        <v>-1.2184736399999991</v>
      </c>
    </row>
    <row r="393" spans="1:12" ht="30" x14ac:dyDescent="0.2">
      <c r="A393" s="7"/>
      <c r="B393" s="23"/>
      <c r="C393" s="23"/>
      <c r="D393" s="12"/>
      <c r="E393" s="12"/>
      <c r="F393" s="12"/>
      <c r="G393" s="39"/>
      <c r="H393" s="50" t="s">
        <v>337</v>
      </c>
      <c r="I393" s="51" t="s">
        <v>605</v>
      </c>
      <c r="J393" s="52">
        <v>5.4796639999999996</v>
      </c>
      <c r="K393" s="52">
        <v>4.3181871799999998</v>
      </c>
      <c r="L393" s="52">
        <f t="shared" si="6"/>
        <v>-1.1614768199999999</v>
      </c>
    </row>
    <row r="394" spans="1:12" ht="15" x14ac:dyDescent="0.2">
      <c r="A394" s="7"/>
      <c r="B394" s="23"/>
      <c r="C394" s="23"/>
      <c r="D394" s="12"/>
      <c r="E394" s="12"/>
      <c r="F394" s="12"/>
      <c r="G394" s="39"/>
      <c r="H394" s="50" t="s">
        <v>339</v>
      </c>
      <c r="I394" s="51" t="s">
        <v>606</v>
      </c>
      <c r="J394" s="52">
        <v>1.982334</v>
      </c>
      <c r="K394" s="52">
        <v>2.0700195099999998</v>
      </c>
      <c r="L394" s="52">
        <f t="shared" si="6"/>
        <v>8.76855099999998E-2</v>
      </c>
    </row>
    <row r="395" spans="1:12" ht="15" x14ac:dyDescent="0.2">
      <c r="A395" s="7"/>
      <c r="B395" s="23"/>
      <c r="C395" s="23"/>
      <c r="D395" s="12"/>
      <c r="E395" s="12"/>
      <c r="F395" s="12"/>
      <c r="G395" s="53" t="s">
        <v>532</v>
      </c>
      <c r="H395" s="54"/>
      <c r="I395" s="55"/>
      <c r="J395" s="56">
        <v>390.27471700000001</v>
      </c>
      <c r="K395" s="56">
        <v>423.82262789999999</v>
      </c>
      <c r="L395" s="56">
        <f t="shared" si="6"/>
        <v>33.547910899999977</v>
      </c>
    </row>
    <row r="396" spans="1:12" ht="15" x14ac:dyDescent="0.2">
      <c r="A396" s="7"/>
      <c r="B396" s="23"/>
      <c r="C396" s="23"/>
      <c r="D396" s="12"/>
      <c r="E396" s="12"/>
      <c r="F396" s="12"/>
      <c r="G396" s="39"/>
      <c r="H396" s="47" t="s">
        <v>607</v>
      </c>
      <c r="I396" s="48" t="s">
        <v>608</v>
      </c>
      <c r="J396" s="49">
        <v>7.7969759999999999</v>
      </c>
      <c r="K396" s="49">
        <v>6.8437985200000009</v>
      </c>
      <c r="L396" s="49">
        <f t="shared" si="6"/>
        <v>-0.95317747999999902</v>
      </c>
    </row>
    <row r="397" spans="1:12" ht="15" x14ac:dyDescent="0.2">
      <c r="A397" s="7"/>
      <c r="B397" s="23"/>
      <c r="C397" s="23"/>
      <c r="D397" s="12"/>
      <c r="E397" s="12"/>
      <c r="F397" s="12"/>
      <c r="G397" s="39"/>
      <c r="H397" s="50" t="s">
        <v>609</v>
      </c>
      <c r="I397" s="51" t="s">
        <v>610</v>
      </c>
      <c r="J397" s="52">
        <v>44.766542999999999</v>
      </c>
      <c r="K397" s="52">
        <v>44.099097369999996</v>
      </c>
      <c r="L397" s="52">
        <f t="shared" si="6"/>
        <v>-0.66744563000000312</v>
      </c>
    </row>
    <row r="398" spans="1:12" ht="15" x14ac:dyDescent="0.2">
      <c r="A398" s="7"/>
      <c r="B398" s="23"/>
      <c r="C398" s="23"/>
      <c r="D398" s="12"/>
      <c r="E398" s="12"/>
      <c r="F398" s="12"/>
      <c r="G398" s="39"/>
      <c r="H398" s="50" t="s">
        <v>539</v>
      </c>
      <c r="I398" s="84" t="s">
        <v>611</v>
      </c>
      <c r="J398" s="52">
        <v>337.71119800000002</v>
      </c>
      <c r="K398" s="52">
        <v>372.87973201</v>
      </c>
      <c r="L398" s="52">
        <f t="shared" si="6"/>
        <v>35.168534009999973</v>
      </c>
    </row>
    <row r="399" spans="1:12" ht="15" x14ac:dyDescent="0.2">
      <c r="A399" s="7"/>
      <c r="B399" s="23"/>
      <c r="C399" s="23"/>
      <c r="D399" s="12"/>
      <c r="E399" s="81">
        <v>6</v>
      </c>
      <c r="F399" s="82" t="s">
        <v>612</v>
      </c>
      <c r="G399" s="83"/>
      <c r="H399" s="68"/>
      <c r="I399" s="69"/>
      <c r="J399" s="44">
        <v>15845.455706000001</v>
      </c>
      <c r="K399" s="44">
        <v>20456.080725590004</v>
      </c>
      <c r="L399" s="44">
        <f t="shared" si="6"/>
        <v>4610.6250195900029</v>
      </c>
    </row>
    <row r="400" spans="1:12" ht="15" x14ac:dyDescent="0.2">
      <c r="A400" s="7"/>
      <c r="B400" s="23"/>
      <c r="C400" s="23"/>
      <c r="D400" s="12"/>
      <c r="E400" s="12"/>
      <c r="F400" s="12"/>
      <c r="G400" s="53" t="s">
        <v>2</v>
      </c>
      <c r="H400" s="54"/>
      <c r="I400" s="55"/>
      <c r="J400" s="56">
        <v>2107.003099</v>
      </c>
      <c r="K400" s="56">
        <v>4522.6099420099999</v>
      </c>
      <c r="L400" s="56">
        <f t="shared" ref="L400:L463" si="7">+K400-J400</f>
        <v>2415.6068430099999</v>
      </c>
    </row>
    <row r="401" spans="1:12" ht="15" x14ac:dyDescent="0.2">
      <c r="A401" s="7"/>
      <c r="B401" s="23"/>
      <c r="C401" s="23"/>
      <c r="D401" s="12"/>
      <c r="E401" s="12"/>
      <c r="F401" s="12"/>
      <c r="G401" s="39"/>
      <c r="H401" s="47" t="s">
        <v>36</v>
      </c>
      <c r="I401" s="48" t="s">
        <v>463</v>
      </c>
      <c r="J401" s="49">
        <v>49.979536000000003</v>
      </c>
      <c r="K401" s="49">
        <v>52.341434639999996</v>
      </c>
      <c r="L401" s="49">
        <f t="shared" si="7"/>
        <v>2.3618986399999926</v>
      </c>
    </row>
    <row r="402" spans="1:12" ht="15" x14ac:dyDescent="0.2">
      <c r="A402" s="7"/>
      <c r="B402" s="23"/>
      <c r="C402" s="23"/>
      <c r="D402" s="12"/>
      <c r="E402" s="12"/>
      <c r="F402" s="12"/>
      <c r="G402" s="39"/>
      <c r="H402" s="50" t="s">
        <v>44</v>
      </c>
      <c r="I402" s="51" t="s">
        <v>613</v>
      </c>
      <c r="J402" s="52">
        <v>97.225612999999996</v>
      </c>
      <c r="K402" s="52">
        <v>158.72679786000003</v>
      </c>
      <c r="L402" s="52">
        <f t="shared" si="7"/>
        <v>61.501184860000038</v>
      </c>
    </row>
    <row r="403" spans="1:12" ht="15" x14ac:dyDescent="0.2">
      <c r="A403" s="7"/>
      <c r="B403" s="23"/>
      <c r="C403" s="23"/>
      <c r="D403" s="12"/>
      <c r="E403" s="12"/>
      <c r="F403" s="12"/>
      <c r="G403" s="39"/>
      <c r="H403" s="50" t="s">
        <v>70</v>
      </c>
      <c r="I403" s="51" t="s">
        <v>614</v>
      </c>
      <c r="J403" s="52">
        <v>17.614801</v>
      </c>
      <c r="K403" s="52">
        <v>116.76809547000001</v>
      </c>
      <c r="L403" s="52">
        <f t="shared" si="7"/>
        <v>99.153294470000006</v>
      </c>
    </row>
    <row r="404" spans="1:12" ht="15" x14ac:dyDescent="0.2">
      <c r="A404" s="7"/>
      <c r="B404" s="23"/>
      <c r="C404" s="23"/>
      <c r="D404" s="12"/>
      <c r="E404" s="12"/>
      <c r="F404" s="12"/>
      <c r="G404" s="39"/>
      <c r="H404" s="50" t="s">
        <v>74</v>
      </c>
      <c r="I404" s="51" t="s">
        <v>615</v>
      </c>
      <c r="J404" s="52">
        <v>55.510841999999997</v>
      </c>
      <c r="K404" s="52">
        <v>56.615550659999997</v>
      </c>
      <c r="L404" s="52">
        <f t="shared" si="7"/>
        <v>1.10470866</v>
      </c>
    </row>
    <row r="405" spans="1:12" ht="15" x14ac:dyDescent="0.2">
      <c r="A405" s="7"/>
      <c r="B405" s="23"/>
      <c r="C405" s="23"/>
      <c r="D405" s="12"/>
      <c r="E405" s="12"/>
      <c r="F405" s="12"/>
      <c r="G405" s="39"/>
      <c r="H405" s="50" t="s">
        <v>38</v>
      </c>
      <c r="I405" s="51" t="s">
        <v>616</v>
      </c>
      <c r="J405" s="52">
        <v>48.336312</v>
      </c>
      <c r="K405" s="52">
        <v>48.724498310000008</v>
      </c>
      <c r="L405" s="52">
        <f t="shared" si="7"/>
        <v>0.38818631000000892</v>
      </c>
    </row>
    <row r="406" spans="1:12" ht="15" x14ac:dyDescent="0.2">
      <c r="A406" s="7"/>
      <c r="B406" s="23"/>
      <c r="C406" s="23"/>
      <c r="D406" s="12"/>
      <c r="E406" s="12"/>
      <c r="F406" s="12"/>
      <c r="G406" s="39"/>
      <c r="H406" s="50" t="s">
        <v>46</v>
      </c>
      <c r="I406" s="84" t="s">
        <v>617</v>
      </c>
      <c r="J406" s="52">
        <v>56.877913999999997</v>
      </c>
      <c r="K406" s="52">
        <v>111.56708662</v>
      </c>
      <c r="L406" s="52">
        <f t="shared" si="7"/>
        <v>54.689172620000001</v>
      </c>
    </row>
    <row r="407" spans="1:12" ht="15" x14ac:dyDescent="0.2">
      <c r="A407" s="7"/>
      <c r="B407" s="23"/>
      <c r="C407" s="23"/>
      <c r="D407" s="12"/>
      <c r="E407" s="12"/>
      <c r="F407" s="12"/>
      <c r="G407" s="39"/>
      <c r="H407" s="50" t="s">
        <v>48</v>
      </c>
      <c r="I407" s="51" t="s">
        <v>618</v>
      </c>
      <c r="J407" s="52">
        <v>51.512897000000002</v>
      </c>
      <c r="K407" s="52">
        <v>53.257388710000015</v>
      </c>
      <c r="L407" s="52">
        <f t="shared" si="7"/>
        <v>1.7444917100000126</v>
      </c>
    </row>
    <row r="408" spans="1:12" ht="15" x14ac:dyDescent="0.2">
      <c r="A408" s="7"/>
      <c r="B408" s="23"/>
      <c r="C408" s="23"/>
      <c r="D408" s="12"/>
      <c r="E408" s="12"/>
      <c r="F408" s="12"/>
      <c r="G408" s="39"/>
      <c r="H408" s="50" t="s">
        <v>136</v>
      </c>
      <c r="I408" s="51" t="s">
        <v>619</v>
      </c>
      <c r="J408" s="52">
        <v>27.067858999999999</v>
      </c>
      <c r="K408" s="52">
        <v>327.82672219</v>
      </c>
      <c r="L408" s="52">
        <f t="shared" si="7"/>
        <v>300.75886319</v>
      </c>
    </row>
    <row r="409" spans="1:12" ht="15" x14ac:dyDescent="0.2">
      <c r="A409" s="7"/>
      <c r="B409" s="23"/>
      <c r="C409" s="23"/>
      <c r="D409" s="12"/>
      <c r="E409" s="12"/>
      <c r="F409" s="12"/>
      <c r="G409" s="39"/>
      <c r="H409" s="50" t="s">
        <v>138</v>
      </c>
      <c r="I409" s="51" t="s">
        <v>620</v>
      </c>
      <c r="J409" s="52">
        <v>30.077722000000001</v>
      </c>
      <c r="K409" s="52">
        <v>103.88693902</v>
      </c>
      <c r="L409" s="52">
        <f t="shared" si="7"/>
        <v>73.809217020000006</v>
      </c>
    </row>
    <row r="410" spans="1:12" ht="15" x14ac:dyDescent="0.2">
      <c r="A410" s="7"/>
      <c r="B410" s="23"/>
      <c r="C410" s="23"/>
      <c r="D410" s="12"/>
      <c r="E410" s="12"/>
      <c r="F410" s="12"/>
      <c r="G410" s="39"/>
      <c r="H410" s="50" t="s">
        <v>405</v>
      </c>
      <c r="I410" s="51" t="s">
        <v>621</v>
      </c>
      <c r="J410" s="52">
        <v>23.168489999999998</v>
      </c>
      <c r="K410" s="52">
        <v>1614.6727032900003</v>
      </c>
      <c r="L410" s="52">
        <f t="shared" si="7"/>
        <v>1591.5042132900003</v>
      </c>
    </row>
    <row r="411" spans="1:12" ht="15" x14ac:dyDescent="0.2">
      <c r="A411" s="7"/>
      <c r="B411" s="23"/>
      <c r="C411" s="23"/>
      <c r="D411" s="12"/>
      <c r="E411" s="12"/>
      <c r="F411" s="12"/>
      <c r="G411" s="39"/>
      <c r="H411" s="50" t="s">
        <v>476</v>
      </c>
      <c r="I411" s="51" t="s">
        <v>622</v>
      </c>
      <c r="J411" s="52">
        <v>37.969853999999998</v>
      </c>
      <c r="K411" s="52">
        <v>38.186386340000006</v>
      </c>
      <c r="L411" s="52">
        <f t="shared" si="7"/>
        <v>0.21653234000000765</v>
      </c>
    </row>
    <row r="412" spans="1:12" ht="15" x14ac:dyDescent="0.2">
      <c r="A412" s="7"/>
      <c r="B412" s="23"/>
      <c r="C412" s="23"/>
      <c r="D412" s="12"/>
      <c r="E412" s="12"/>
      <c r="F412" s="12"/>
      <c r="G412" s="39"/>
      <c r="H412" s="50" t="s">
        <v>409</v>
      </c>
      <c r="I412" s="51" t="s">
        <v>623</v>
      </c>
      <c r="J412" s="52">
        <v>33.655887999999997</v>
      </c>
      <c r="K412" s="52">
        <v>33.938355039999998</v>
      </c>
      <c r="L412" s="52">
        <f t="shared" si="7"/>
        <v>0.28246704000000022</v>
      </c>
    </row>
    <row r="413" spans="1:12" ht="15" x14ac:dyDescent="0.2">
      <c r="A413" s="7"/>
      <c r="B413" s="23"/>
      <c r="C413" s="23"/>
      <c r="D413" s="12"/>
      <c r="E413" s="12"/>
      <c r="F413" s="12"/>
      <c r="G413" s="39"/>
      <c r="H413" s="50" t="s">
        <v>411</v>
      </c>
      <c r="I413" s="84" t="s">
        <v>624</v>
      </c>
      <c r="J413" s="52">
        <v>48.930641000000001</v>
      </c>
      <c r="K413" s="52">
        <v>43.113030120000005</v>
      </c>
      <c r="L413" s="52">
        <f t="shared" si="7"/>
        <v>-5.8176108799999966</v>
      </c>
    </row>
    <row r="414" spans="1:12" ht="15" x14ac:dyDescent="0.2">
      <c r="A414" s="7"/>
      <c r="B414" s="23"/>
      <c r="C414" s="23"/>
      <c r="D414" s="12"/>
      <c r="E414" s="12"/>
      <c r="F414" s="12"/>
      <c r="G414" s="39"/>
      <c r="H414" s="50" t="s">
        <v>278</v>
      </c>
      <c r="I414" s="51" t="s">
        <v>625</v>
      </c>
      <c r="J414" s="52">
        <v>46.056578999999999</v>
      </c>
      <c r="K414" s="52">
        <v>40.054889540000005</v>
      </c>
      <c r="L414" s="52">
        <f t="shared" si="7"/>
        <v>-6.0016894599999944</v>
      </c>
    </row>
    <row r="415" spans="1:12" ht="15" x14ac:dyDescent="0.2">
      <c r="A415" s="7"/>
      <c r="B415" s="23"/>
      <c r="C415" s="23"/>
      <c r="D415" s="12"/>
      <c r="E415" s="12"/>
      <c r="F415" s="12"/>
      <c r="G415" s="39"/>
      <c r="H415" s="50" t="s">
        <v>434</v>
      </c>
      <c r="I415" s="51" t="s">
        <v>626</v>
      </c>
      <c r="J415" s="52">
        <v>32.255701000000002</v>
      </c>
      <c r="K415" s="52">
        <v>33.36777644</v>
      </c>
      <c r="L415" s="52">
        <f t="shared" si="7"/>
        <v>1.1120754399999981</v>
      </c>
    </row>
    <row r="416" spans="1:12" ht="15" x14ac:dyDescent="0.2">
      <c r="A416" s="7"/>
      <c r="B416" s="23"/>
      <c r="C416" s="23"/>
      <c r="D416" s="12"/>
      <c r="E416" s="12"/>
      <c r="F416" s="12"/>
      <c r="G416" s="39"/>
      <c r="H416" s="50" t="s">
        <v>435</v>
      </c>
      <c r="I416" s="51" t="s">
        <v>627</v>
      </c>
      <c r="J416" s="52">
        <v>86.792187999999996</v>
      </c>
      <c r="K416" s="52">
        <v>84.216766899999968</v>
      </c>
      <c r="L416" s="52">
        <f t="shared" si="7"/>
        <v>-2.5754211000000282</v>
      </c>
    </row>
    <row r="417" spans="1:12" ht="15" x14ac:dyDescent="0.2">
      <c r="A417" s="7"/>
      <c r="B417" s="23"/>
      <c r="C417" s="23"/>
      <c r="D417" s="12"/>
      <c r="E417" s="12"/>
      <c r="F417" s="12"/>
      <c r="G417" s="39"/>
      <c r="H417" s="50" t="s">
        <v>437</v>
      </c>
      <c r="I417" s="51" t="s">
        <v>628</v>
      </c>
      <c r="J417" s="52">
        <v>36.515290999999998</v>
      </c>
      <c r="K417" s="52">
        <v>34.199056609999992</v>
      </c>
      <c r="L417" s="52">
        <f t="shared" si="7"/>
        <v>-2.3162343900000053</v>
      </c>
    </row>
    <row r="418" spans="1:12" ht="15" x14ac:dyDescent="0.2">
      <c r="A418" s="7"/>
      <c r="B418" s="23"/>
      <c r="C418" s="23"/>
      <c r="D418" s="12"/>
      <c r="E418" s="12"/>
      <c r="F418" s="12"/>
      <c r="G418" s="39"/>
      <c r="H418" s="50" t="s">
        <v>629</v>
      </c>
      <c r="I418" s="51" t="s">
        <v>630</v>
      </c>
      <c r="J418" s="52">
        <v>35.34693</v>
      </c>
      <c r="K418" s="52">
        <v>31.784842209999997</v>
      </c>
      <c r="L418" s="52">
        <f t="shared" si="7"/>
        <v>-3.5620877900000032</v>
      </c>
    </row>
    <row r="419" spans="1:12" ht="15" x14ac:dyDescent="0.2">
      <c r="A419" s="7"/>
      <c r="B419" s="23"/>
      <c r="C419" s="23"/>
      <c r="D419" s="12"/>
      <c r="E419" s="12"/>
      <c r="F419" s="12"/>
      <c r="G419" s="39"/>
      <c r="H419" s="50" t="s">
        <v>280</v>
      </c>
      <c r="I419" s="51" t="s">
        <v>631</v>
      </c>
      <c r="J419" s="52">
        <v>30.569848</v>
      </c>
      <c r="K419" s="52">
        <v>31.01615056</v>
      </c>
      <c r="L419" s="52">
        <f t="shared" si="7"/>
        <v>0.44630255999999946</v>
      </c>
    </row>
    <row r="420" spans="1:12" ht="15" x14ac:dyDescent="0.2">
      <c r="A420" s="7"/>
      <c r="B420" s="23"/>
      <c r="C420" s="23"/>
      <c r="D420" s="12"/>
      <c r="E420" s="12"/>
      <c r="F420" s="12"/>
      <c r="G420" s="39"/>
      <c r="H420" s="50" t="s">
        <v>282</v>
      </c>
      <c r="I420" s="51" t="s">
        <v>632</v>
      </c>
      <c r="J420" s="52">
        <v>16.594784000000001</v>
      </c>
      <c r="K420" s="52">
        <v>19.210567519999998</v>
      </c>
      <c r="L420" s="52">
        <f t="shared" si="7"/>
        <v>2.6157835199999973</v>
      </c>
    </row>
    <row r="421" spans="1:12" ht="15" x14ac:dyDescent="0.2">
      <c r="A421" s="7"/>
      <c r="B421" s="23"/>
      <c r="C421" s="23"/>
      <c r="D421" s="12"/>
      <c r="E421" s="12"/>
      <c r="F421" s="12"/>
      <c r="G421" s="39"/>
      <c r="H421" s="50" t="s">
        <v>633</v>
      </c>
      <c r="I421" s="51" t="s">
        <v>634</v>
      </c>
      <c r="J421" s="52">
        <v>19.454142999999998</v>
      </c>
      <c r="K421" s="52">
        <v>21.365731600000004</v>
      </c>
      <c r="L421" s="52">
        <f t="shared" si="7"/>
        <v>1.9115886000000053</v>
      </c>
    </row>
    <row r="422" spans="1:12" ht="15" x14ac:dyDescent="0.2">
      <c r="A422" s="7"/>
      <c r="B422" s="23"/>
      <c r="C422" s="23"/>
      <c r="D422" s="12"/>
      <c r="E422" s="12"/>
      <c r="F422" s="12"/>
      <c r="G422" s="39"/>
      <c r="H422" s="50" t="s">
        <v>284</v>
      </c>
      <c r="I422" s="51" t="s">
        <v>635</v>
      </c>
      <c r="J422" s="52">
        <v>10.565322</v>
      </c>
      <c r="K422" s="52">
        <v>14.647700400000002</v>
      </c>
      <c r="L422" s="52">
        <f t="shared" si="7"/>
        <v>4.0823784000000014</v>
      </c>
    </row>
    <row r="423" spans="1:12" ht="15" x14ac:dyDescent="0.2">
      <c r="A423" s="7"/>
      <c r="B423" s="23"/>
      <c r="C423" s="23"/>
      <c r="D423" s="12"/>
      <c r="E423" s="12"/>
      <c r="F423" s="12"/>
      <c r="G423" s="39"/>
      <c r="H423" s="50" t="s">
        <v>126</v>
      </c>
      <c r="I423" s="51" t="s">
        <v>636</v>
      </c>
      <c r="J423" s="52">
        <v>24.912133000000001</v>
      </c>
      <c r="K423" s="52">
        <v>32.623056490000003</v>
      </c>
      <c r="L423" s="52">
        <f t="shared" si="7"/>
        <v>7.7109234900000025</v>
      </c>
    </row>
    <row r="424" spans="1:12" ht="15" x14ac:dyDescent="0.2">
      <c r="A424" s="7"/>
      <c r="B424" s="23"/>
      <c r="C424" s="23"/>
      <c r="D424" s="12"/>
      <c r="E424" s="12"/>
      <c r="F424" s="12"/>
      <c r="G424" s="39"/>
      <c r="H424" s="50" t="s">
        <v>297</v>
      </c>
      <c r="I424" s="51" t="s">
        <v>637</v>
      </c>
      <c r="J424" s="52">
        <v>28.012316999999999</v>
      </c>
      <c r="K424" s="52">
        <v>29.432964060000007</v>
      </c>
      <c r="L424" s="52">
        <f t="shared" si="7"/>
        <v>1.4206470600000074</v>
      </c>
    </row>
    <row r="425" spans="1:12" ht="15" x14ac:dyDescent="0.2">
      <c r="A425" s="7"/>
      <c r="B425" s="23"/>
      <c r="C425" s="23"/>
      <c r="D425" s="12"/>
      <c r="E425" s="12"/>
      <c r="F425" s="12"/>
      <c r="G425" s="39"/>
      <c r="H425" s="50" t="s">
        <v>638</v>
      </c>
      <c r="I425" s="51" t="s">
        <v>639</v>
      </c>
      <c r="J425" s="52">
        <v>64.001862000000003</v>
      </c>
      <c r="K425" s="52">
        <v>65.836943970000007</v>
      </c>
      <c r="L425" s="52">
        <f t="shared" si="7"/>
        <v>1.8350819700000045</v>
      </c>
    </row>
    <row r="426" spans="1:12" ht="15" x14ac:dyDescent="0.2">
      <c r="A426" s="7"/>
      <c r="B426" s="23"/>
      <c r="C426" s="23"/>
      <c r="D426" s="12"/>
      <c r="E426" s="12"/>
      <c r="F426" s="12"/>
      <c r="G426" s="39"/>
      <c r="H426" s="50" t="s">
        <v>640</v>
      </c>
      <c r="I426" s="51" t="s">
        <v>641</v>
      </c>
      <c r="J426" s="52">
        <v>21.484352999999999</v>
      </c>
      <c r="K426" s="52">
        <v>23.250798589999995</v>
      </c>
      <c r="L426" s="52">
        <f t="shared" si="7"/>
        <v>1.7664455899999965</v>
      </c>
    </row>
    <row r="427" spans="1:12" ht="15" x14ac:dyDescent="0.2">
      <c r="A427" s="7"/>
      <c r="B427" s="23"/>
      <c r="C427" s="23"/>
      <c r="D427" s="12"/>
      <c r="E427" s="12"/>
      <c r="F427" s="12"/>
      <c r="G427" s="39"/>
      <c r="H427" s="50" t="s">
        <v>642</v>
      </c>
      <c r="I427" s="51" t="s">
        <v>643</v>
      </c>
      <c r="J427" s="52">
        <v>45.458311000000002</v>
      </c>
      <c r="K427" s="52">
        <v>49.195370350000005</v>
      </c>
      <c r="L427" s="52">
        <f t="shared" si="7"/>
        <v>3.7370593500000027</v>
      </c>
    </row>
    <row r="428" spans="1:12" ht="15" x14ac:dyDescent="0.2">
      <c r="A428" s="7"/>
      <c r="B428" s="23"/>
      <c r="C428" s="23"/>
      <c r="D428" s="12"/>
      <c r="E428" s="12"/>
      <c r="F428" s="12"/>
      <c r="G428" s="39"/>
      <c r="H428" s="50" t="s">
        <v>128</v>
      </c>
      <c r="I428" s="51" t="s">
        <v>644</v>
      </c>
      <c r="J428" s="52">
        <v>39.586489</v>
      </c>
      <c r="K428" s="52">
        <v>41.976372650000002</v>
      </c>
      <c r="L428" s="52">
        <f t="shared" si="7"/>
        <v>2.3898836500000016</v>
      </c>
    </row>
    <row r="429" spans="1:12" ht="15" x14ac:dyDescent="0.2">
      <c r="A429" s="7"/>
      <c r="B429" s="23"/>
      <c r="C429" s="23"/>
      <c r="D429" s="12"/>
      <c r="E429" s="12"/>
      <c r="F429" s="12"/>
      <c r="G429" s="39"/>
      <c r="H429" s="50" t="s">
        <v>591</v>
      </c>
      <c r="I429" s="51" t="s">
        <v>645</v>
      </c>
      <c r="J429" s="52">
        <v>271.80862500000001</v>
      </c>
      <c r="K429" s="52">
        <v>455.73709586000007</v>
      </c>
      <c r="L429" s="52">
        <f t="shared" si="7"/>
        <v>183.92847086000006</v>
      </c>
    </row>
    <row r="430" spans="1:12" ht="15" x14ac:dyDescent="0.2">
      <c r="A430" s="7"/>
      <c r="B430" s="23"/>
      <c r="C430" s="23"/>
      <c r="D430" s="12"/>
      <c r="E430" s="12"/>
      <c r="F430" s="12"/>
      <c r="G430" s="39"/>
      <c r="H430" s="50" t="s">
        <v>318</v>
      </c>
      <c r="I430" s="51" t="s">
        <v>564</v>
      </c>
      <c r="J430" s="52">
        <v>22.278335999999999</v>
      </c>
      <c r="K430" s="52">
        <v>24.898971840000005</v>
      </c>
      <c r="L430" s="52">
        <f t="shared" si="7"/>
        <v>2.6206358400000056</v>
      </c>
    </row>
    <row r="431" spans="1:12" ht="30" x14ac:dyDescent="0.2">
      <c r="A431" s="7"/>
      <c r="B431" s="23"/>
      <c r="C431" s="23"/>
      <c r="D431" s="12"/>
      <c r="E431" s="12"/>
      <c r="F431" s="12"/>
      <c r="G431" s="39"/>
      <c r="H431" s="50" t="s">
        <v>597</v>
      </c>
      <c r="I431" s="51" t="s">
        <v>646</v>
      </c>
      <c r="J431" s="52">
        <v>20.666378000000002</v>
      </c>
      <c r="K431" s="52">
        <v>24.08389073</v>
      </c>
      <c r="L431" s="52">
        <f t="shared" si="7"/>
        <v>3.4175127299999986</v>
      </c>
    </row>
    <row r="432" spans="1:12" ht="15" x14ac:dyDescent="0.2">
      <c r="A432" s="7"/>
      <c r="B432" s="23"/>
      <c r="C432" s="23"/>
      <c r="D432" s="12"/>
      <c r="E432" s="12"/>
      <c r="F432" s="12"/>
      <c r="G432" s="39"/>
      <c r="H432" s="50" t="s">
        <v>130</v>
      </c>
      <c r="I432" s="51" t="s">
        <v>330</v>
      </c>
      <c r="J432" s="52">
        <v>11.011155</v>
      </c>
      <c r="K432" s="52">
        <v>6.2008120600000005</v>
      </c>
      <c r="L432" s="52">
        <f t="shared" si="7"/>
        <v>-4.81034294</v>
      </c>
    </row>
    <row r="433" spans="1:12" ht="30" x14ac:dyDescent="0.2">
      <c r="A433" s="7"/>
      <c r="B433" s="23"/>
      <c r="C433" s="23"/>
      <c r="D433" s="12"/>
      <c r="E433" s="12"/>
      <c r="F433" s="12"/>
      <c r="G433" s="39"/>
      <c r="H433" s="50" t="s">
        <v>647</v>
      </c>
      <c r="I433" s="51" t="s">
        <v>648</v>
      </c>
      <c r="J433" s="52">
        <v>17.551136</v>
      </c>
      <c r="K433" s="52">
        <v>1.5428152100000001</v>
      </c>
      <c r="L433" s="52">
        <f t="shared" si="7"/>
        <v>-16.008320789999999</v>
      </c>
    </row>
    <row r="434" spans="1:12" ht="15" x14ac:dyDescent="0.2">
      <c r="A434" s="7"/>
      <c r="B434" s="23"/>
      <c r="C434" s="23"/>
      <c r="D434" s="12"/>
      <c r="E434" s="12"/>
      <c r="F434" s="12"/>
      <c r="G434" s="39"/>
      <c r="H434" s="50" t="s">
        <v>649</v>
      </c>
      <c r="I434" s="51" t="s">
        <v>650</v>
      </c>
      <c r="J434" s="52">
        <v>15.595530999999999</v>
      </c>
      <c r="K434" s="52">
        <v>1.79229945</v>
      </c>
      <c r="L434" s="52">
        <f t="shared" si="7"/>
        <v>-13.80323155</v>
      </c>
    </row>
    <row r="435" spans="1:12" ht="15" x14ac:dyDescent="0.2">
      <c r="A435" s="7"/>
      <c r="B435" s="23"/>
      <c r="C435" s="23"/>
      <c r="D435" s="12"/>
      <c r="E435" s="12"/>
      <c r="F435" s="12"/>
      <c r="G435" s="39"/>
      <c r="H435" s="50" t="s">
        <v>651</v>
      </c>
      <c r="I435" s="51" t="s">
        <v>652</v>
      </c>
      <c r="J435" s="52">
        <v>19.327535999999998</v>
      </c>
      <c r="K435" s="52">
        <v>1.8650247099999999</v>
      </c>
      <c r="L435" s="52">
        <f t="shared" si="7"/>
        <v>-17.462511289999998</v>
      </c>
    </row>
    <row r="436" spans="1:12" ht="15" x14ac:dyDescent="0.2">
      <c r="A436" s="7"/>
      <c r="B436" s="23"/>
      <c r="C436" s="23"/>
      <c r="D436" s="12"/>
      <c r="E436" s="12"/>
      <c r="F436" s="12"/>
      <c r="G436" s="39"/>
      <c r="H436" s="50" t="s">
        <v>653</v>
      </c>
      <c r="I436" s="51" t="s">
        <v>654</v>
      </c>
      <c r="J436" s="52">
        <v>32.383643999999997</v>
      </c>
      <c r="K436" s="52">
        <v>3.2413433199999999</v>
      </c>
      <c r="L436" s="52">
        <f t="shared" si="7"/>
        <v>-29.142300679999998</v>
      </c>
    </row>
    <row r="437" spans="1:12" ht="15" x14ac:dyDescent="0.2">
      <c r="A437" s="7"/>
      <c r="B437" s="23"/>
      <c r="C437" s="23"/>
      <c r="D437" s="12"/>
      <c r="E437" s="12"/>
      <c r="F437" s="12"/>
      <c r="G437" s="39"/>
      <c r="H437" s="50" t="s">
        <v>655</v>
      </c>
      <c r="I437" s="51" t="s">
        <v>171</v>
      </c>
      <c r="J437" s="52">
        <v>15.758176000000001</v>
      </c>
      <c r="K437" s="52">
        <v>1.8154814099999999</v>
      </c>
      <c r="L437" s="52">
        <f t="shared" si="7"/>
        <v>-13.94269459</v>
      </c>
    </row>
    <row r="438" spans="1:12" ht="15" x14ac:dyDescent="0.2">
      <c r="A438" s="7"/>
      <c r="B438" s="23"/>
      <c r="C438" s="23"/>
      <c r="D438" s="12"/>
      <c r="E438" s="12"/>
      <c r="F438" s="12"/>
      <c r="G438" s="39"/>
      <c r="H438" s="50" t="s">
        <v>656</v>
      </c>
      <c r="I438" s="51" t="s">
        <v>445</v>
      </c>
      <c r="J438" s="52">
        <v>20.136751</v>
      </c>
      <c r="K438" s="52">
        <v>32.573540559999998</v>
      </c>
      <c r="L438" s="52">
        <f t="shared" si="7"/>
        <v>12.436789559999998</v>
      </c>
    </row>
    <row r="439" spans="1:12" ht="15" x14ac:dyDescent="0.2">
      <c r="A439" s="7"/>
      <c r="B439" s="23"/>
      <c r="C439" s="23"/>
      <c r="D439" s="12"/>
      <c r="E439" s="12"/>
      <c r="F439" s="12"/>
      <c r="G439" s="39"/>
      <c r="H439" s="50" t="s">
        <v>657</v>
      </c>
      <c r="I439" s="51" t="s">
        <v>658</v>
      </c>
      <c r="J439" s="52">
        <v>37.622079999999997</v>
      </c>
      <c r="K439" s="52">
        <v>44.26032738</v>
      </c>
      <c r="L439" s="52">
        <f t="shared" si="7"/>
        <v>6.6382473800000028</v>
      </c>
    </row>
    <row r="440" spans="1:12" ht="15" x14ac:dyDescent="0.2">
      <c r="A440" s="7"/>
      <c r="B440" s="23"/>
      <c r="C440" s="23"/>
      <c r="D440" s="12"/>
      <c r="E440" s="12"/>
      <c r="F440" s="12"/>
      <c r="G440" s="39"/>
      <c r="H440" s="50" t="s">
        <v>659</v>
      </c>
      <c r="I440" s="51" t="s">
        <v>116</v>
      </c>
      <c r="J440" s="52">
        <v>104.96986</v>
      </c>
      <c r="K440" s="52">
        <v>118.75162529000002</v>
      </c>
      <c r="L440" s="52">
        <f t="shared" si="7"/>
        <v>13.781765290000024</v>
      </c>
    </row>
    <row r="441" spans="1:12" ht="30" x14ac:dyDescent="0.2">
      <c r="A441" s="7"/>
      <c r="B441" s="23"/>
      <c r="C441" s="23"/>
      <c r="D441" s="12"/>
      <c r="E441" s="12"/>
      <c r="F441" s="12"/>
      <c r="G441" s="39"/>
      <c r="H441" s="50" t="s">
        <v>660</v>
      </c>
      <c r="I441" s="51" t="s">
        <v>661</v>
      </c>
      <c r="J441" s="52">
        <v>212.10588799999999</v>
      </c>
      <c r="K441" s="52">
        <v>220.41584613999996</v>
      </c>
      <c r="L441" s="52">
        <f t="shared" si="7"/>
        <v>8.3099581399999636</v>
      </c>
    </row>
    <row r="442" spans="1:12" ht="30" x14ac:dyDescent="0.2">
      <c r="A442" s="7"/>
      <c r="B442" s="23"/>
      <c r="C442" s="23"/>
      <c r="D442" s="12"/>
      <c r="E442" s="12"/>
      <c r="F442" s="12"/>
      <c r="G442" s="39"/>
      <c r="H442" s="50" t="s">
        <v>662</v>
      </c>
      <c r="I442" s="51" t="s">
        <v>663</v>
      </c>
      <c r="J442" s="52">
        <v>52.456968000000003</v>
      </c>
      <c r="K442" s="52">
        <v>85.057061079999983</v>
      </c>
      <c r="L442" s="52">
        <f t="shared" si="7"/>
        <v>32.600093079999979</v>
      </c>
    </row>
    <row r="443" spans="1:12" ht="30" x14ac:dyDescent="0.2">
      <c r="A443" s="7"/>
      <c r="B443" s="23"/>
      <c r="C443" s="23"/>
      <c r="D443" s="12"/>
      <c r="E443" s="12"/>
      <c r="F443" s="12"/>
      <c r="G443" s="39"/>
      <c r="H443" s="50" t="s">
        <v>664</v>
      </c>
      <c r="I443" s="51" t="s">
        <v>665</v>
      </c>
      <c r="J443" s="52">
        <v>67.830562999999998</v>
      </c>
      <c r="K443" s="52">
        <v>106.61329945</v>
      </c>
      <c r="L443" s="52">
        <f t="shared" si="7"/>
        <v>38.782736450000002</v>
      </c>
    </row>
    <row r="444" spans="1:12" ht="15" x14ac:dyDescent="0.2">
      <c r="A444" s="7"/>
      <c r="B444" s="23"/>
      <c r="C444" s="23"/>
      <c r="D444" s="12"/>
      <c r="E444" s="12"/>
      <c r="F444" s="12"/>
      <c r="G444" s="39"/>
      <c r="H444" s="50" t="s">
        <v>666</v>
      </c>
      <c r="I444" s="51" t="s">
        <v>667</v>
      </c>
      <c r="J444" s="52">
        <v>69.965851999999998</v>
      </c>
      <c r="K444" s="52">
        <v>81.956531360000014</v>
      </c>
      <c r="L444" s="52">
        <f t="shared" si="7"/>
        <v>11.990679360000016</v>
      </c>
    </row>
    <row r="445" spans="1:12" ht="15" x14ac:dyDescent="0.2">
      <c r="A445" s="7"/>
      <c r="B445" s="23"/>
      <c r="C445" s="23"/>
      <c r="D445" s="12"/>
      <c r="E445" s="12"/>
      <c r="F445" s="12"/>
      <c r="G445" s="53" t="s">
        <v>532</v>
      </c>
      <c r="H445" s="54"/>
      <c r="I445" s="55"/>
      <c r="J445" s="56">
        <v>7896.1178369999998</v>
      </c>
      <c r="K445" s="56">
        <v>9985.6976113500041</v>
      </c>
      <c r="L445" s="56">
        <f t="shared" si="7"/>
        <v>2089.5797743500043</v>
      </c>
    </row>
    <row r="446" spans="1:12" ht="15" x14ac:dyDescent="0.2">
      <c r="A446" s="7"/>
      <c r="B446" s="23"/>
      <c r="C446" s="23"/>
      <c r="D446" s="12"/>
      <c r="E446" s="12"/>
      <c r="F446" s="12"/>
      <c r="G446" s="39"/>
      <c r="H446" s="47" t="s">
        <v>533</v>
      </c>
      <c r="I446" s="48" t="s">
        <v>668</v>
      </c>
      <c r="J446" s="49">
        <v>60.513188999999997</v>
      </c>
      <c r="K446" s="49">
        <v>140.33910644000002</v>
      </c>
      <c r="L446" s="49">
        <f t="shared" si="7"/>
        <v>79.825917440000026</v>
      </c>
    </row>
    <row r="447" spans="1:12" ht="15" x14ac:dyDescent="0.2">
      <c r="A447" s="7"/>
      <c r="B447" s="23"/>
      <c r="C447" s="23"/>
      <c r="D447" s="12"/>
      <c r="E447" s="12"/>
      <c r="F447" s="12"/>
      <c r="G447" s="39"/>
      <c r="H447" s="50" t="s">
        <v>669</v>
      </c>
      <c r="I447" s="51" t="s">
        <v>670</v>
      </c>
      <c r="J447" s="52">
        <v>781.35601599999995</v>
      </c>
      <c r="K447" s="52">
        <v>1383.5632501300011</v>
      </c>
      <c r="L447" s="52">
        <f t="shared" si="7"/>
        <v>602.2072341300011</v>
      </c>
    </row>
    <row r="448" spans="1:12" ht="15" x14ac:dyDescent="0.2">
      <c r="A448" s="7"/>
      <c r="B448" s="23"/>
      <c r="C448" s="23"/>
      <c r="D448" s="12"/>
      <c r="E448" s="12"/>
      <c r="F448" s="12"/>
      <c r="G448" s="39"/>
      <c r="H448" s="50" t="s">
        <v>671</v>
      </c>
      <c r="I448" s="51" t="s">
        <v>672</v>
      </c>
      <c r="J448" s="52">
        <v>117.28431999999999</v>
      </c>
      <c r="K448" s="52">
        <v>281.10071646000029</v>
      </c>
      <c r="L448" s="52">
        <f t="shared" si="7"/>
        <v>163.81639646000031</v>
      </c>
    </row>
    <row r="449" spans="1:12" ht="15" x14ac:dyDescent="0.2">
      <c r="A449" s="7"/>
      <c r="B449" s="23"/>
      <c r="C449" s="23"/>
      <c r="D449" s="12"/>
      <c r="E449" s="12"/>
      <c r="F449" s="12"/>
      <c r="G449" s="39"/>
      <c r="H449" s="50" t="s">
        <v>673</v>
      </c>
      <c r="I449" s="51" t="s">
        <v>674</v>
      </c>
      <c r="J449" s="52">
        <v>100.971836</v>
      </c>
      <c r="K449" s="52">
        <v>187.35652730000007</v>
      </c>
      <c r="L449" s="52">
        <f t="shared" si="7"/>
        <v>86.384691300000071</v>
      </c>
    </row>
    <row r="450" spans="1:12" ht="15" x14ac:dyDescent="0.2">
      <c r="A450" s="7"/>
      <c r="B450" s="23"/>
      <c r="C450" s="23"/>
      <c r="D450" s="12"/>
      <c r="E450" s="12"/>
      <c r="F450" s="12"/>
      <c r="G450" s="39"/>
      <c r="H450" s="50" t="s">
        <v>675</v>
      </c>
      <c r="I450" s="51" t="s">
        <v>676</v>
      </c>
      <c r="J450" s="52">
        <v>5835.1714819999997</v>
      </c>
      <c r="K450" s="52">
        <v>6026.8340916500028</v>
      </c>
      <c r="L450" s="52">
        <f t="shared" si="7"/>
        <v>191.66260965000311</v>
      </c>
    </row>
    <row r="451" spans="1:12" ht="15" x14ac:dyDescent="0.2">
      <c r="A451" s="7"/>
      <c r="B451" s="23"/>
      <c r="C451" s="23"/>
      <c r="D451" s="12"/>
      <c r="E451" s="12"/>
      <c r="F451" s="12"/>
      <c r="G451" s="39"/>
      <c r="H451" s="50" t="s">
        <v>677</v>
      </c>
      <c r="I451" s="51" t="s">
        <v>678</v>
      </c>
      <c r="J451" s="52">
        <v>1000.820994</v>
      </c>
      <c r="K451" s="52">
        <v>1966.5039193700004</v>
      </c>
      <c r="L451" s="52">
        <f t="shared" si="7"/>
        <v>965.68292537000036</v>
      </c>
    </row>
    <row r="452" spans="1:12" ht="15" x14ac:dyDescent="0.2">
      <c r="A452" s="7"/>
      <c r="B452" s="23"/>
      <c r="C452" s="23"/>
      <c r="D452" s="12"/>
      <c r="E452" s="12"/>
      <c r="F452" s="12"/>
      <c r="G452" s="53" t="s">
        <v>553</v>
      </c>
      <c r="H452" s="54"/>
      <c r="I452" s="55"/>
      <c r="J452" s="56">
        <v>5842.3347700000004</v>
      </c>
      <c r="K452" s="56">
        <v>5947.7731722299995</v>
      </c>
      <c r="L452" s="56">
        <f t="shared" si="7"/>
        <v>105.43840222999916</v>
      </c>
    </row>
    <row r="453" spans="1:12" ht="30" x14ac:dyDescent="0.2">
      <c r="A453" s="7"/>
      <c r="B453" s="23"/>
      <c r="C453" s="23"/>
      <c r="D453" s="12"/>
      <c r="E453" s="12"/>
      <c r="F453" s="12"/>
      <c r="G453" s="39"/>
      <c r="H453" s="47" t="s">
        <v>679</v>
      </c>
      <c r="I453" s="48" t="s">
        <v>680</v>
      </c>
      <c r="J453" s="49">
        <v>303.52136300000001</v>
      </c>
      <c r="K453" s="49">
        <v>301.65830023000001</v>
      </c>
      <c r="L453" s="49">
        <f t="shared" si="7"/>
        <v>-1.8630627699999991</v>
      </c>
    </row>
    <row r="454" spans="1:12" ht="30" x14ac:dyDescent="0.2">
      <c r="A454" s="7"/>
      <c r="B454" s="23"/>
      <c r="C454" s="23"/>
      <c r="D454" s="12"/>
      <c r="E454" s="12"/>
      <c r="F454" s="12"/>
      <c r="G454" s="39"/>
      <c r="H454" s="50" t="s">
        <v>681</v>
      </c>
      <c r="I454" s="51" t="s">
        <v>682</v>
      </c>
      <c r="J454" s="52">
        <v>0</v>
      </c>
      <c r="K454" s="52">
        <v>55</v>
      </c>
      <c r="L454" s="52">
        <f t="shared" si="7"/>
        <v>55</v>
      </c>
    </row>
    <row r="455" spans="1:12" ht="15" x14ac:dyDescent="0.2">
      <c r="A455" s="7"/>
      <c r="B455" s="23"/>
      <c r="C455" s="23"/>
      <c r="D455" s="12"/>
      <c r="E455" s="12"/>
      <c r="F455" s="12"/>
      <c r="G455" s="39"/>
      <c r="H455" s="50" t="s">
        <v>683</v>
      </c>
      <c r="I455" s="51" t="s">
        <v>684</v>
      </c>
      <c r="J455" s="52">
        <v>2039.472039</v>
      </c>
      <c r="K455" s="52">
        <v>2039.472039</v>
      </c>
      <c r="L455" s="52">
        <f t="shared" si="7"/>
        <v>0</v>
      </c>
    </row>
    <row r="456" spans="1:12" ht="15" x14ac:dyDescent="0.2">
      <c r="A456" s="7"/>
      <c r="B456" s="23"/>
      <c r="C456" s="23"/>
      <c r="D456" s="12"/>
      <c r="E456" s="12"/>
      <c r="F456" s="12"/>
      <c r="G456" s="39"/>
      <c r="H456" s="50" t="s">
        <v>685</v>
      </c>
      <c r="I456" s="51" t="s">
        <v>686</v>
      </c>
      <c r="J456" s="52">
        <v>3499.3413679999999</v>
      </c>
      <c r="K456" s="52">
        <v>3551.6428329999999</v>
      </c>
      <c r="L456" s="52">
        <f t="shared" si="7"/>
        <v>52.301465000000007</v>
      </c>
    </row>
    <row r="457" spans="1:12" ht="15" x14ac:dyDescent="0.2">
      <c r="A457" s="7"/>
      <c r="B457" s="23"/>
      <c r="C457" s="23"/>
      <c r="D457" s="12"/>
      <c r="E457" s="81">
        <v>7</v>
      </c>
      <c r="F457" s="82" t="s">
        <v>687</v>
      </c>
      <c r="G457" s="83"/>
      <c r="H457" s="68"/>
      <c r="I457" s="69"/>
      <c r="J457" s="44">
        <v>80153.157540999993</v>
      </c>
      <c r="K457" s="44">
        <v>88630.346759069987</v>
      </c>
      <c r="L457" s="44">
        <f t="shared" si="7"/>
        <v>8477.1892180699942</v>
      </c>
    </row>
    <row r="458" spans="1:12" ht="15" x14ac:dyDescent="0.2">
      <c r="A458" s="7"/>
      <c r="B458" s="23"/>
      <c r="C458" s="23"/>
      <c r="D458" s="12"/>
      <c r="E458" s="12"/>
      <c r="F458" s="12"/>
      <c r="G458" s="53" t="s">
        <v>2</v>
      </c>
      <c r="H458" s="54"/>
      <c r="I458" s="55"/>
      <c r="J458" s="56">
        <v>46735.475278999998</v>
      </c>
      <c r="K458" s="56">
        <v>74994.814447919998</v>
      </c>
      <c r="L458" s="56">
        <f t="shared" si="7"/>
        <v>28259.33916892</v>
      </c>
    </row>
    <row r="459" spans="1:12" ht="15" x14ac:dyDescent="0.2">
      <c r="A459" s="7"/>
      <c r="B459" s="23"/>
      <c r="C459" s="23"/>
      <c r="D459" s="12"/>
      <c r="E459" s="12"/>
      <c r="F459" s="12"/>
      <c r="G459" s="39"/>
      <c r="H459" s="47" t="s">
        <v>44</v>
      </c>
      <c r="I459" s="48" t="s">
        <v>165</v>
      </c>
      <c r="J459" s="49">
        <v>4113.6474269999999</v>
      </c>
      <c r="K459" s="49">
        <v>19435.459728669997</v>
      </c>
      <c r="L459" s="49">
        <f t="shared" si="7"/>
        <v>15321.812301669997</v>
      </c>
    </row>
    <row r="460" spans="1:12" ht="15" x14ac:dyDescent="0.2">
      <c r="A460" s="7"/>
      <c r="B460" s="23"/>
      <c r="C460" s="23"/>
      <c r="D460" s="12"/>
      <c r="E460" s="12"/>
      <c r="F460" s="12"/>
      <c r="G460" s="39"/>
      <c r="H460" s="50" t="s">
        <v>68</v>
      </c>
      <c r="I460" s="51" t="s">
        <v>688</v>
      </c>
      <c r="J460" s="52">
        <v>4696.4358629999997</v>
      </c>
      <c r="K460" s="52">
        <v>6478.6771206799986</v>
      </c>
      <c r="L460" s="52">
        <f t="shared" si="7"/>
        <v>1782.2412576799989</v>
      </c>
    </row>
    <row r="461" spans="1:12" ht="15" x14ac:dyDescent="0.2">
      <c r="A461" s="7"/>
      <c r="B461" s="23"/>
      <c r="C461" s="23"/>
      <c r="D461" s="12"/>
      <c r="E461" s="12"/>
      <c r="F461" s="12"/>
      <c r="G461" s="39"/>
      <c r="H461" s="50" t="s">
        <v>70</v>
      </c>
      <c r="I461" s="51" t="s">
        <v>689</v>
      </c>
      <c r="J461" s="52">
        <v>820.89018699999997</v>
      </c>
      <c r="K461" s="52">
        <v>351.75068672000009</v>
      </c>
      <c r="L461" s="52">
        <f t="shared" si="7"/>
        <v>-469.13950027999988</v>
      </c>
    </row>
    <row r="462" spans="1:12" ht="15" x14ac:dyDescent="0.2">
      <c r="A462" s="7"/>
      <c r="B462" s="23"/>
      <c r="C462" s="23"/>
      <c r="D462" s="12"/>
      <c r="E462" s="12"/>
      <c r="F462" s="12"/>
      <c r="G462" s="39"/>
      <c r="H462" s="50" t="s">
        <v>72</v>
      </c>
      <c r="I462" s="51" t="s">
        <v>690</v>
      </c>
      <c r="J462" s="52">
        <v>535.14622699999995</v>
      </c>
      <c r="K462" s="52">
        <v>572.70453733999989</v>
      </c>
      <c r="L462" s="52">
        <f t="shared" si="7"/>
        <v>37.558310339999935</v>
      </c>
    </row>
    <row r="463" spans="1:12" ht="15" x14ac:dyDescent="0.2">
      <c r="A463" s="7"/>
      <c r="B463" s="23"/>
      <c r="C463" s="23"/>
      <c r="D463" s="12"/>
      <c r="E463" s="12"/>
      <c r="F463" s="12"/>
      <c r="G463" s="39"/>
      <c r="H463" s="50" t="s">
        <v>74</v>
      </c>
      <c r="I463" s="51" t="s">
        <v>691</v>
      </c>
      <c r="J463" s="52">
        <v>386.93866300000002</v>
      </c>
      <c r="K463" s="52">
        <v>43.020392639999997</v>
      </c>
      <c r="L463" s="52">
        <f t="shared" si="7"/>
        <v>-343.91827036000001</v>
      </c>
    </row>
    <row r="464" spans="1:12" ht="30" x14ac:dyDescent="0.2">
      <c r="A464" s="7"/>
      <c r="B464" s="23"/>
      <c r="C464" s="23"/>
      <c r="D464" s="12"/>
      <c r="E464" s="12"/>
      <c r="F464" s="12"/>
      <c r="G464" s="39"/>
      <c r="H464" s="50" t="s">
        <v>76</v>
      </c>
      <c r="I464" s="51" t="s">
        <v>692</v>
      </c>
      <c r="J464" s="52">
        <v>1351.152654</v>
      </c>
      <c r="K464" s="52">
        <v>1301.5148534500006</v>
      </c>
      <c r="L464" s="52">
        <f t="shared" ref="L464:L527" si="8">+K464-J464</f>
        <v>-49.637800549999383</v>
      </c>
    </row>
    <row r="465" spans="1:12" ht="15" x14ac:dyDescent="0.2">
      <c r="A465" s="7"/>
      <c r="B465" s="23"/>
      <c r="C465" s="23"/>
      <c r="D465" s="12"/>
      <c r="E465" s="12"/>
      <c r="F465" s="12"/>
      <c r="G465" s="39"/>
      <c r="H465" s="50" t="s">
        <v>78</v>
      </c>
      <c r="I465" s="51" t="s">
        <v>693</v>
      </c>
      <c r="J465" s="52">
        <v>2650.66887</v>
      </c>
      <c r="K465" s="52">
        <v>3889.4270340700009</v>
      </c>
      <c r="L465" s="52">
        <f t="shared" si="8"/>
        <v>1238.7581640700009</v>
      </c>
    </row>
    <row r="466" spans="1:12" ht="15" x14ac:dyDescent="0.2">
      <c r="A466" s="7"/>
      <c r="B466" s="23"/>
      <c r="C466" s="23"/>
      <c r="D466" s="12"/>
      <c r="E466" s="12"/>
      <c r="F466" s="12"/>
      <c r="G466" s="39"/>
      <c r="H466" s="50" t="s">
        <v>107</v>
      </c>
      <c r="I466" s="51" t="s">
        <v>694</v>
      </c>
      <c r="J466" s="52">
        <v>1706.233078</v>
      </c>
      <c r="K466" s="52">
        <v>5582.9916467099993</v>
      </c>
      <c r="L466" s="52">
        <f t="shared" si="8"/>
        <v>3876.7585687099991</v>
      </c>
    </row>
    <row r="467" spans="1:12" ht="15" x14ac:dyDescent="0.2">
      <c r="A467" s="7"/>
      <c r="B467" s="23"/>
      <c r="C467" s="23"/>
      <c r="D467" s="12"/>
      <c r="E467" s="12"/>
      <c r="F467" s="12"/>
      <c r="G467" s="39"/>
      <c r="H467" s="50" t="s">
        <v>82</v>
      </c>
      <c r="I467" s="51" t="s">
        <v>695</v>
      </c>
      <c r="J467" s="52">
        <v>7450.3183870000003</v>
      </c>
      <c r="K467" s="52">
        <v>4340.0684510999999</v>
      </c>
      <c r="L467" s="52">
        <f t="shared" si="8"/>
        <v>-3110.2499359000003</v>
      </c>
    </row>
    <row r="468" spans="1:12" ht="15" x14ac:dyDescent="0.2">
      <c r="A468" s="7"/>
      <c r="B468" s="23"/>
      <c r="C468" s="23"/>
      <c r="D468" s="12"/>
      <c r="E468" s="12"/>
      <c r="F468" s="12"/>
      <c r="G468" s="39"/>
      <c r="H468" s="50" t="s">
        <v>112</v>
      </c>
      <c r="I468" s="51" t="s">
        <v>696</v>
      </c>
      <c r="J468" s="52">
        <v>869.93520999999998</v>
      </c>
      <c r="K468" s="52">
        <v>1079.96831705</v>
      </c>
      <c r="L468" s="52">
        <f t="shared" si="8"/>
        <v>210.03310705000001</v>
      </c>
    </row>
    <row r="469" spans="1:12" ht="15" x14ac:dyDescent="0.2">
      <c r="A469" s="7"/>
      <c r="B469" s="23"/>
      <c r="C469" s="23"/>
      <c r="D469" s="12"/>
      <c r="E469" s="12"/>
      <c r="F469" s="12"/>
      <c r="G469" s="39"/>
      <c r="H469" s="50" t="s">
        <v>84</v>
      </c>
      <c r="I469" s="51" t="s">
        <v>697</v>
      </c>
      <c r="J469" s="52">
        <v>460.32250699999997</v>
      </c>
      <c r="K469" s="52">
        <v>867.50778893000017</v>
      </c>
      <c r="L469" s="52">
        <f t="shared" si="8"/>
        <v>407.1852819300002</v>
      </c>
    </row>
    <row r="470" spans="1:12" ht="15" x14ac:dyDescent="0.2">
      <c r="A470" s="7"/>
      <c r="B470" s="23"/>
      <c r="C470" s="23"/>
      <c r="D470" s="12"/>
      <c r="E470" s="12"/>
      <c r="F470" s="12"/>
      <c r="G470" s="39"/>
      <c r="H470" s="50" t="s">
        <v>86</v>
      </c>
      <c r="I470" s="51" t="s">
        <v>698</v>
      </c>
      <c r="J470" s="52">
        <v>571.57611399999996</v>
      </c>
      <c r="K470" s="52">
        <v>877.70515645</v>
      </c>
      <c r="L470" s="52">
        <f t="shared" si="8"/>
        <v>306.12904245000004</v>
      </c>
    </row>
    <row r="471" spans="1:12" ht="15" x14ac:dyDescent="0.2">
      <c r="A471" s="7"/>
      <c r="B471" s="23"/>
      <c r="C471" s="23"/>
      <c r="D471" s="12"/>
      <c r="E471" s="12"/>
      <c r="F471" s="12"/>
      <c r="G471" s="39"/>
      <c r="H471" s="50" t="s">
        <v>88</v>
      </c>
      <c r="I471" s="51" t="s">
        <v>699</v>
      </c>
      <c r="J471" s="52">
        <v>982.58700299999998</v>
      </c>
      <c r="K471" s="52">
        <v>1098.4202190799999</v>
      </c>
      <c r="L471" s="52">
        <f t="shared" si="8"/>
        <v>115.83321607999994</v>
      </c>
    </row>
    <row r="472" spans="1:12" ht="15" x14ac:dyDescent="0.2">
      <c r="A472" s="7"/>
      <c r="B472" s="23"/>
      <c r="C472" s="23"/>
      <c r="D472" s="12"/>
      <c r="E472" s="12"/>
      <c r="F472" s="12"/>
      <c r="G472" s="39"/>
      <c r="H472" s="50" t="s">
        <v>117</v>
      </c>
      <c r="I472" s="51" t="s">
        <v>700</v>
      </c>
      <c r="J472" s="52">
        <v>1488.6756109999999</v>
      </c>
      <c r="K472" s="52">
        <v>1463.5007024999998</v>
      </c>
      <c r="L472" s="52">
        <f t="shared" si="8"/>
        <v>-25.174908500000129</v>
      </c>
    </row>
    <row r="473" spans="1:12" ht="15" x14ac:dyDescent="0.2">
      <c r="A473" s="7"/>
      <c r="B473" s="23"/>
      <c r="C473" s="23"/>
      <c r="D473" s="12"/>
      <c r="E473" s="12"/>
      <c r="F473" s="12"/>
      <c r="G473" s="39"/>
      <c r="H473" s="50" t="s">
        <v>119</v>
      </c>
      <c r="I473" s="51" t="s">
        <v>701</v>
      </c>
      <c r="J473" s="52">
        <v>1386.1835309999999</v>
      </c>
      <c r="K473" s="52">
        <v>1286.53260993</v>
      </c>
      <c r="L473" s="52">
        <f t="shared" si="8"/>
        <v>-99.650921069999868</v>
      </c>
    </row>
    <row r="474" spans="1:12" ht="15" x14ac:dyDescent="0.2">
      <c r="A474" s="7"/>
      <c r="B474" s="23"/>
      <c r="C474" s="23"/>
      <c r="D474" s="12"/>
      <c r="E474" s="12"/>
      <c r="F474" s="12"/>
      <c r="G474" s="39"/>
      <c r="H474" s="50" t="s">
        <v>121</v>
      </c>
      <c r="I474" s="51" t="s">
        <v>702</v>
      </c>
      <c r="J474" s="52">
        <v>952.05342399999995</v>
      </c>
      <c r="K474" s="52">
        <v>630.30096215999993</v>
      </c>
      <c r="L474" s="52">
        <f t="shared" si="8"/>
        <v>-321.75246184000002</v>
      </c>
    </row>
    <row r="475" spans="1:12" ht="15" x14ac:dyDescent="0.2">
      <c r="A475" s="7"/>
      <c r="B475" s="23"/>
      <c r="C475" s="23"/>
      <c r="D475" s="12"/>
      <c r="E475" s="12"/>
      <c r="F475" s="12"/>
      <c r="G475" s="39"/>
      <c r="H475" s="50" t="s">
        <v>449</v>
      </c>
      <c r="I475" s="51" t="s">
        <v>703</v>
      </c>
      <c r="J475" s="52">
        <v>351.064548</v>
      </c>
      <c r="K475" s="52">
        <v>648.5849283199999</v>
      </c>
      <c r="L475" s="52">
        <f t="shared" si="8"/>
        <v>297.5203803199999</v>
      </c>
    </row>
    <row r="476" spans="1:12" ht="15" x14ac:dyDescent="0.2">
      <c r="A476" s="7"/>
      <c r="B476" s="23"/>
      <c r="C476" s="23"/>
      <c r="D476" s="12"/>
      <c r="E476" s="12"/>
      <c r="F476" s="12"/>
      <c r="G476" s="39"/>
      <c r="H476" s="50" t="s">
        <v>451</v>
      </c>
      <c r="I476" s="51" t="s">
        <v>704</v>
      </c>
      <c r="J476" s="52">
        <v>361.077089</v>
      </c>
      <c r="K476" s="52">
        <v>534.48571842000001</v>
      </c>
      <c r="L476" s="52">
        <f t="shared" si="8"/>
        <v>173.40862942000001</v>
      </c>
    </row>
    <row r="477" spans="1:12" ht="15" x14ac:dyDescent="0.2">
      <c r="A477" s="7"/>
      <c r="B477" s="23"/>
      <c r="C477" s="23"/>
      <c r="D477" s="12"/>
      <c r="E477" s="12"/>
      <c r="F477" s="12"/>
      <c r="G477" s="39"/>
      <c r="H477" s="50" t="s">
        <v>464</v>
      </c>
      <c r="I477" s="51" t="s">
        <v>705</v>
      </c>
      <c r="J477" s="52">
        <v>507.62133699999998</v>
      </c>
      <c r="K477" s="52">
        <v>909.62902811000004</v>
      </c>
      <c r="L477" s="52">
        <f t="shared" si="8"/>
        <v>402.00769111000005</v>
      </c>
    </row>
    <row r="478" spans="1:12" ht="15" x14ac:dyDescent="0.2">
      <c r="A478" s="7"/>
      <c r="B478" s="23"/>
      <c r="C478" s="23"/>
      <c r="D478" s="12"/>
      <c r="E478" s="12"/>
      <c r="F478" s="12"/>
      <c r="G478" s="39"/>
      <c r="H478" s="50" t="s">
        <v>466</v>
      </c>
      <c r="I478" s="51" t="s">
        <v>706</v>
      </c>
      <c r="J478" s="52">
        <v>1202.1863499999999</v>
      </c>
      <c r="K478" s="52">
        <v>868.22456570000008</v>
      </c>
      <c r="L478" s="52">
        <f t="shared" si="8"/>
        <v>-333.96178429999986</v>
      </c>
    </row>
    <row r="479" spans="1:12" ht="15" x14ac:dyDescent="0.2">
      <c r="A479" s="7"/>
      <c r="B479" s="23"/>
      <c r="C479" s="23"/>
      <c r="D479" s="12"/>
      <c r="E479" s="12"/>
      <c r="F479" s="12"/>
      <c r="G479" s="39"/>
      <c r="H479" s="50" t="s">
        <v>468</v>
      </c>
      <c r="I479" s="51" t="s">
        <v>707</v>
      </c>
      <c r="J479" s="52">
        <v>3812.677361</v>
      </c>
      <c r="K479" s="52">
        <v>3599.5108074</v>
      </c>
      <c r="L479" s="52">
        <f t="shared" si="8"/>
        <v>-213.16655360000004</v>
      </c>
    </row>
    <row r="480" spans="1:12" ht="15" x14ac:dyDescent="0.2">
      <c r="A480" s="7"/>
      <c r="B480" s="23"/>
      <c r="C480" s="23"/>
      <c r="D480" s="12"/>
      <c r="E480" s="12"/>
      <c r="F480" s="12"/>
      <c r="G480" s="39"/>
      <c r="H480" s="50" t="s">
        <v>453</v>
      </c>
      <c r="I480" s="51" t="s">
        <v>708</v>
      </c>
      <c r="J480" s="52">
        <v>78.171026999999995</v>
      </c>
      <c r="K480" s="52">
        <v>37.241766699999999</v>
      </c>
      <c r="L480" s="52">
        <f t="shared" si="8"/>
        <v>-40.929260299999996</v>
      </c>
    </row>
    <row r="481" spans="1:12" ht="15" x14ac:dyDescent="0.2">
      <c r="A481" s="7"/>
      <c r="B481" s="23"/>
      <c r="C481" s="23"/>
      <c r="D481" s="12"/>
      <c r="E481" s="12"/>
      <c r="F481" s="12"/>
      <c r="G481" s="39"/>
      <c r="H481" s="50" t="s">
        <v>709</v>
      </c>
      <c r="I481" s="51" t="s">
        <v>710</v>
      </c>
      <c r="J481" s="52">
        <v>105.66614800000001</v>
      </c>
      <c r="K481" s="52">
        <v>125.50573346</v>
      </c>
      <c r="L481" s="52">
        <f t="shared" si="8"/>
        <v>19.839585459999995</v>
      </c>
    </row>
    <row r="482" spans="1:12" ht="15" x14ac:dyDescent="0.2">
      <c r="A482" s="7"/>
      <c r="B482" s="23"/>
      <c r="C482" s="23"/>
      <c r="D482" s="12"/>
      <c r="E482" s="12"/>
      <c r="F482" s="12"/>
      <c r="G482" s="39"/>
      <c r="H482" s="50" t="s">
        <v>455</v>
      </c>
      <c r="I482" s="51" t="s">
        <v>561</v>
      </c>
      <c r="J482" s="52">
        <v>75.603190999999995</v>
      </c>
      <c r="K482" s="52">
        <v>83.435424810000001</v>
      </c>
      <c r="L482" s="52">
        <f t="shared" si="8"/>
        <v>7.8322338100000053</v>
      </c>
    </row>
    <row r="483" spans="1:12" ht="15" x14ac:dyDescent="0.2">
      <c r="A483" s="7"/>
      <c r="B483" s="23"/>
      <c r="C483" s="23"/>
      <c r="D483" s="12"/>
      <c r="E483" s="12"/>
      <c r="F483" s="12"/>
      <c r="G483" s="39"/>
      <c r="H483" s="50" t="s">
        <v>457</v>
      </c>
      <c r="I483" s="51" t="s">
        <v>711</v>
      </c>
      <c r="J483" s="52">
        <v>48.628512000000001</v>
      </c>
      <c r="K483" s="52">
        <v>25.48143628</v>
      </c>
      <c r="L483" s="52">
        <f t="shared" si="8"/>
        <v>-23.14707572</v>
      </c>
    </row>
    <row r="484" spans="1:12" ht="15" x14ac:dyDescent="0.2">
      <c r="A484" s="7"/>
      <c r="B484" s="23"/>
      <c r="C484" s="23"/>
      <c r="D484" s="12"/>
      <c r="E484" s="12"/>
      <c r="F484" s="12"/>
      <c r="G484" s="39"/>
      <c r="H484" s="50" t="s">
        <v>173</v>
      </c>
      <c r="I484" s="51" t="s">
        <v>712</v>
      </c>
      <c r="J484" s="52">
        <v>351.96689300000003</v>
      </c>
      <c r="K484" s="52">
        <v>342.04542691000006</v>
      </c>
      <c r="L484" s="52">
        <f t="shared" si="8"/>
        <v>-9.9214660899999672</v>
      </c>
    </row>
    <row r="485" spans="1:12" ht="15" x14ac:dyDescent="0.2">
      <c r="A485" s="7"/>
      <c r="B485" s="23"/>
      <c r="C485" s="23"/>
      <c r="D485" s="12"/>
      <c r="E485" s="12"/>
      <c r="F485" s="12"/>
      <c r="G485" s="39"/>
      <c r="H485" s="50" t="s">
        <v>568</v>
      </c>
      <c r="I485" s="51" t="s">
        <v>713</v>
      </c>
      <c r="J485" s="52">
        <v>171.05380099999999</v>
      </c>
      <c r="K485" s="52">
        <v>265.53656407</v>
      </c>
      <c r="L485" s="52">
        <f t="shared" si="8"/>
        <v>94.482763070000004</v>
      </c>
    </row>
    <row r="486" spans="1:12" ht="15" x14ac:dyDescent="0.2">
      <c r="A486" s="7"/>
      <c r="B486" s="23"/>
      <c r="C486" s="23"/>
      <c r="D486" s="12"/>
      <c r="E486" s="12"/>
      <c r="F486" s="12"/>
      <c r="G486" s="39"/>
      <c r="H486" s="50" t="s">
        <v>460</v>
      </c>
      <c r="I486" s="51" t="s">
        <v>714</v>
      </c>
      <c r="J486" s="52">
        <v>139.24145899999999</v>
      </c>
      <c r="K486" s="52">
        <v>181.96101937999995</v>
      </c>
      <c r="L486" s="52">
        <f t="shared" si="8"/>
        <v>42.719560379999962</v>
      </c>
    </row>
    <row r="487" spans="1:12" ht="15" x14ac:dyDescent="0.2">
      <c r="A487" s="7"/>
      <c r="B487" s="23"/>
      <c r="C487" s="23"/>
      <c r="D487" s="12"/>
      <c r="E487" s="12"/>
      <c r="F487" s="12"/>
      <c r="G487" s="39"/>
      <c r="H487" s="50" t="s">
        <v>715</v>
      </c>
      <c r="I487" s="51" t="s">
        <v>716</v>
      </c>
      <c r="J487" s="52">
        <v>41.979748000000001</v>
      </c>
      <c r="K487" s="52">
        <v>279.56266800999998</v>
      </c>
      <c r="L487" s="52">
        <f t="shared" si="8"/>
        <v>237.58292000999998</v>
      </c>
    </row>
    <row r="488" spans="1:12" ht="15" x14ac:dyDescent="0.2">
      <c r="A488" s="7"/>
      <c r="B488" s="23"/>
      <c r="C488" s="23"/>
      <c r="D488" s="12"/>
      <c r="E488" s="12"/>
      <c r="F488" s="12"/>
      <c r="G488" s="39"/>
      <c r="H488" s="50" t="s">
        <v>717</v>
      </c>
      <c r="I488" s="51" t="s">
        <v>718</v>
      </c>
      <c r="J488" s="52">
        <v>279.16140000000001</v>
      </c>
      <c r="K488" s="52">
        <v>794.71857370000009</v>
      </c>
      <c r="L488" s="52">
        <f t="shared" si="8"/>
        <v>515.55717370000002</v>
      </c>
    </row>
    <row r="489" spans="1:12" ht="15" x14ac:dyDescent="0.2">
      <c r="A489" s="7"/>
      <c r="B489" s="23"/>
      <c r="C489" s="23"/>
      <c r="D489" s="12"/>
      <c r="E489" s="12"/>
      <c r="F489" s="12"/>
      <c r="G489" s="39"/>
      <c r="H489" s="50" t="s">
        <v>719</v>
      </c>
      <c r="I489" s="51" t="s">
        <v>720</v>
      </c>
      <c r="J489" s="52">
        <v>8743.5068589999992</v>
      </c>
      <c r="K489" s="52">
        <v>15471.066353330005</v>
      </c>
      <c r="L489" s="52">
        <f t="shared" si="8"/>
        <v>6727.5594943300057</v>
      </c>
    </row>
    <row r="490" spans="1:12" ht="15" x14ac:dyDescent="0.2">
      <c r="A490" s="7"/>
      <c r="B490" s="23"/>
      <c r="C490" s="23"/>
      <c r="D490" s="12"/>
      <c r="E490" s="12"/>
      <c r="F490" s="12"/>
      <c r="G490" s="39"/>
      <c r="H490" s="50" t="s">
        <v>721</v>
      </c>
      <c r="I490" s="51" t="s">
        <v>722</v>
      </c>
      <c r="J490" s="52">
        <v>43.104799999999997</v>
      </c>
      <c r="K490" s="52">
        <v>1528.2742258400001</v>
      </c>
      <c r="L490" s="52">
        <f t="shared" si="8"/>
        <v>1485.16942584</v>
      </c>
    </row>
    <row r="491" spans="1:12" ht="15" x14ac:dyDescent="0.2">
      <c r="A491" s="7"/>
      <c r="B491" s="23"/>
      <c r="C491" s="23"/>
      <c r="D491" s="12"/>
      <c r="E491" s="12"/>
      <c r="F491" s="12"/>
      <c r="G491" s="53" t="s">
        <v>553</v>
      </c>
      <c r="H491" s="54"/>
      <c r="I491" s="55"/>
      <c r="J491" s="56">
        <v>33417.682262000002</v>
      </c>
      <c r="K491" s="56">
        <v>13635.53231115</v>
      </c>
      <c r="L491" s="56">
        <f t="shared" si="8"/>
        <v>-19782.149950850002</v>
      </c>
    </row>
    <row r="492" spans="1:12" ht="30" x14ac:dyDescent="0.2">
      <c r="A492" s="7"/>
      <c r="B492" s="23"/>
      <c r="C492" s="23"/>
      <c r="D492" s="12"/>
      <c r="E492" s="12"/>
      <c r="F492" s="12"/>
      <c r="G492" s="39"/>
      <c r="H492" s="47" t="s">
        <v>723</v>
      </c>
      <c r="I492" s="48" t="s">
        <v>724</v>
      </c>
      <c r="J492" s="49">
        <v>7010.4567180000004</v>
      </c>
      <c r="K492" s="49">
        <v>2359.5365396699999</v>
      </c>
      <c r="L492" s="49">
        <f t="shared" si="8"/>
        <v>-4650.9201783300005</v>
      </c>
    </row>
    <row r="493" spans="1:12" ht="15" x14ac:dyDescent="0.2">
      <c r="A493" s="7"/>
      <c r="B493" s="23"/>
      <c r="C493" s="23"/>
      <c r="D493" s="12"/>
      <c r="E493" s="12"/>
      <c r="F493" s="12"/>
      <c r="G493" s="39"/>
      <c r="H493" s="50" t="s">
        <v>725</v>
      </c>
      <c r="I493" s="51" t="s">
        <v>726</v>
      </c>
      <c r="J493" s="52">
        <v>25545.835792999998</v>
      </c>
      <c r="K493" s="52">
        <v>9448.1094991399987</v>
      </c>
      <c r="L493" s="52">
        <f t="shared" si="8"/>
        <v>-16097.72629386</v>
      </c>
    </row>
    <row r="494" spans="1:12" ht="15" x14ac:dyDescent="0.2">
      <c r="A494" s="7"/>
      <c r="B494" s="23"/>
      <c r="C494" s="23"/>
      <c r="D494" s="12"/>
      <c r="E494" s="12"/>
      <c r="F494" s="12"/>
      <c r="G494" s="39"/>
      <c r="H494" s="50" t="s">
        <v>727</v>
      </c>
      <c r="I494" s="51" t="s">
        <v>728</v>
      </c>
      <c r="J494" s="52">
        <v>757.93498399999999</v>
      </c>
      <c r="K494" s="52">
        <v>659.06923333999998</v>
      </c>
      <c r="L494" s="52">
        <f t="shared" si="8"/>
        <v>-98.865750660000003</v>
      </c>
    </row>
    <row r="495" spans="1:12" ht="15" x14ac:dyDescent="0.2">
      <c r="A495" s="7"/>
      <c r="B495" s="23"/>
      <c r="C495" s="23"/>
      <c r="D495" s="12"/>
      <c r="E495" s="12"/>
      <c r="F495" s="12"/>
      <c r="G495" s="39"/>
      <c r="H495" s="50" t="s">
        <v>729</v>
      </c>
      <c r="I495" s="51" t="s">
        <v>730</v>
      </c>
      <c r="J495" s="52">
        <v>103.454767</v>
      </c>
      <c r="K495" s="52">
        <v>1168.817039</v>
      </c>
      <c r="L495" s="52">
        <f t="shared" si="8"/>
        <v>1065.3622720000001</v>
      </c>
    </row>
    <row r="496" spans="1:12" ht="15" x14ac:dyDescent="0.2">
      <c r="A496" s="7"/>
      <c r="B496" s="23"/>
      <c r="C496" s="23"/>
      <c r="D496" s="12"/>
      <c r="E496" s="81">
        <v>8</v>
      </c>
      <c r="F496" s="82" t="s">
        <v>731</v>
      </c>
      <c r="G496" s="83"/>
      <c r="H496" s="68"/>
      <c r="I496" s="69"/>
      <c r="J496" s="44">
        <v>50937.753116</v>
      </c>
      <c r="K496" s="44">
        <v>54395.031731880015</v>
      </c>
      <c r="L496" s="44">
        <f t="shared" si="8"/>
        <v>3457.2786158800154</v>
      </c>
    </row>
    <row r="497" spans="1:12" ht="15" x14ac:dyDescent="0.2">
      <c r="A497" s="7"/>
      <c r="B497" s="23"/>
      <c r="C497" s="23"/>
      <c r="D497" s="12"/>
      <c r="E497" s="12"/>
      <c r="F497" s="12"/>
      <c r="G497" s="53" t="s">
        <v>2</v>
      </c>
      <c r="H497" s="54"/>
      <c r="I497" s="55"/>
      <c r="J497" s="56">
        <v>28120.195436000002</v>
      </c>
      <c r="K497" s="56">
        <v>31130.490940580003</v>
      </c>
      <c r="L497" s="56">
        <f t="shared" si="8"/>
        <v>3010.2955045800009</v>
      </c>
    </row>
    <row r="498" spans="1:12" ht="15" x14ac:dyDescent="0.2">
      <c r="A498" s="7"/>
      <c r="B498" s="23"/>
      <c r="C498" s="23"/>
      <c r="D498" s="12"/>
      <c r="E498" s="12"/>
      <c r="F498" s="12"/>
      <c r="G498" s="39"/>
      <c r="H498" s="47" t="s">
        <v>36</v>
      </c>
      <c r="I498" s="48" t="s">
        <v>463</v>
      </c>
      <c r="J498" s="49">
        <v>24.246428000000002</v>
      </c>
      <c r="K498" s="49">
        <v>27.702361750000001</v>
      </c>
      <c r="L498" s="49">
        <f t="shared" si="8"/>
        <v>3.4559337499999998</v>
      </c>
    </row>
    <row r="499" spans="1:12" ht="30" x14ac:dyDescent="0.2">
      <c r="A499" s="7"/>
      <c r="B499" s="23"/>
      <c r="C499" s="23"/>
      <c r="D499" s="12"/>
      <c r="E499" s="12"/>
      <c r="F499" s="12"/>
      <c r="G499" s="39"/>
      <c r="H499" s="50" t="s">
        <v>64</v>
      </c>
      <c r="I499" s="51" t="s">
        <v>732</v>
      </c>
      <c r="J499" s="52">
        <v>3.0547430000000002</v>
      </c>
      <c r="K499" s="52">
        <v>3.4093256900000006</v>
      </c>
      <c r="L499" s="52">
        <f t="shared" si="8"/>
        <v>0.35458269000000042</v>
      </c>
    </row>
    <row r="500" spans="1:12" ht="15" x14ac:dyDescent="0.2">
      <c r="A500" s="7"/>
      <c r="B500" s="23"/>
      <c r="C500" s="23"/>
      <c r="D500" s="12"/>
      <c r="E500" s="12"/>
      <c r="F500" s="12"/>
      <c r="G500" s="39"/>
      <c r="H500" s="50" t="s">
        <v>66</v>
      </c>
      <c r="I500" s="51" t="s">
        <v>733</v>
      </c>
      <c r="J500" s="52">
        <v>1.97776</v>
      </c>
      <c r="K500" s="52">
        <v>1.952772</v>
      </c>
      <c r="L500" s="52">
        <f t="shared" si="8"/>
        <v>-2.498800000000001E-2</v>
      </c>
    </row>
    <row r="501" spans="1:12" ht="15" x14ac:dyDescent="0.2">
      <c r="A501" s="7"/>
      <c r="B501" s="23"/>
      <c r="C501" s="23"/>
      <c r="D501" s="12"/>
      <c r="E501" s="12"/>
      <c r="F501" s="12"/>
      <c r="G501" s="39"/>
      <c r="H501" s="50" t="s">
        <v>44</v>
      </c>
      <c r="I501" s="51" t="s">
        <v>734</v>
      </c>
      <c r="J501" s="52">
        <v>23.900597000000001</v>
      </c>
      <c r="K501" s="52">
        <v>29.378987119999998</v>
      </c>
      <c r="L501" s="52">
        <f t="shared" si="8"/>
        <v>5.4783901199999967</v>
      </c>
    </row>
    <row r="502" spans="1:12" ht="15" x14ac:dyDescent="0.2">
      <c r="A502" s="7"/>
      <c r="B502" s="23"/>
      <c r="C502" s="23"/>
      <c r="D502" s="12"/>
      <c r="E502" s="12"/>
      <c r="F502" s="12"/>
      <c r="G502" s="39"/>
      <c r="H502" s="50" t="s">
        <v>68</v>
      </c>
      <c r="I502" s="51" t="s">
        <v>139</v>
      </c>
      <c r="J502" s="52">
        <v>14.057009000000001</v>
      </c>
      <c r="K502" s="52">
        <v>19.683756130000003</v>
      </c>
      <c r="L502" s="52">
        <f t="shared" si="8"/>
        <v>5.6267471300000018</v>
      </c>
    </row>
    <row r="503" spans="1:12" ht="15" x14ac:dyDescent="0.2">
      <c r="A503" s="7"/>
      <c r="B503" s="23"/>
      <c r="C503" s="23"/>
      <c r="D503" s="12"/>
      <c r="E503" s="12"/>
      <c r="F503" s="12"/>
      <c r="G503" s="39"/>
      <c r="H503" s="50" t="s">
        <v>70</v>
      </c>
      <c r="I503" s="51" t="s">
        <v>735</v>
      </c>
      <c r="J503" s="52">
        <v>12.632027000000001</v>
      </c>
      <c r="K503" s="52">
        <v>14.091870910000001</v>
      </c>
      <c r="L503" s="52">
        <f t="shared" si="8"/>
        <v>1.45984391</v>
      </c>
    </row>
    <row r="504" spans="1:12" ht="15" x14ac:dyDescent="0.2">
      <c r="A504" s="7"/>
      <c r="B504" s="23"/>
      <c r="C504" s="23"/>
      <c r="D504" s="12"/>
      <c r="E504" s="12"/>
      <c r="F504" s="12"/>
      <c r="G504" s="39"/>
      <c r="H504" s="50" t="s">
        <v>72</v>
      </c>
      <c r="I504" s="51" t="s">
        <v>736</v>
      </c>
      <c r="J504" s="52">
        <v>10.750854</v>
      </c>
      <c r="K504" s="52">
        <v>12.117858500000001</v>
      </c>
      <c r="L504" s="52">
        <f t="shared" si="8"/>
        <v>1.3670045000000002</v>
      </c>
    </row>
    <row r="505" spans="1:12" ht="15" x14ac:dyDescent="0.2">
      <c r="A505" s="7"/>
      <c r="B505" s="23"/>
      <c r="C505" s="23"/>
      <c r="D505" s="12"/>
      <c r="E505" s="12"/>
      <c r="F505" s="12"/>
      <c r="G505" s="39"/>
      <c r="H505" s="50" t="s">
        <v>107</v>
      </c>
      <c r="I505" s="51" t="s">
        <v>157</v>
      </c>
      <c r="J505" s="52">
        <v>23.208591999999999</v>
      </c>
      <c r="K505" s="52">
        <v>20.307262949999998</v>
      </c>
      <c r="L505" s="52">
        <f t="shared" si="8"/>
        <v>-2.9013290500000011</v>
      </c>
    </row>
    <row r="506" spans="1:12" ht="15" x14ac:dyDescent="0.2">
      <c r="A506" s="7"/>
      <c r="B506" s="23"/>
      <c r="C506" s="23"/>
      <c r="D506" s="12"/>
      <c r="E506" s="12"/>
      <c r="F506" s="12"/>
      <c r="G506" s="39"/>
      <c r="H506" s="50" t="s">
        <v>112</v>
      </c>
      <c r="I506" s="51" t="s">
        <v>737</v>
      </c>
      <c r="J506" s="52">
        <v>18.625705</v>
      </c>
      <c r="K506" s="52">
        <v>16.044961919999999</v>
      </c>
      <c r="L506" s="52">
        <f t="shared" si="8"/>
        <v>-2.5807430800000013</v>
      </c>
    </row>
    <row r="507" spans="1:12" ht="15" x14ac:dyDescent="0.2">
      <c r="A507" s="7"/>
      <c r="B507" s="23"/>
      <c r="C507" s="23"/>
      <c r="D507" s="12"/>
      <c r="E507" s="12"/>
      <c r="F507" s="12"/>
      <c r="G507" s="39"/>
      <c r="H507" s="50" t="s">
        <v>84</v>
      </c>
      <c r="I507" s="51" t="s">
        <v>738</v>
      </c>
      <c r="J507" s="52">
        <v>27.556166000000001</v>
      </c>
      <c r="K507" s="52">
        <v>25.008410960000003</v>
      </c>
      <c r="L507" s="52">
        <f t="shared" si="8"/>
        <v>-2.5477550399999984</v>
      </c>
    </row>
    <row r="508" spans="1:12" ht="15" x14ac:dyDescent="0.2">
      <c r="A508" s="7"/>
      <c r="B508" s="23"/>
      <c r="C508" s="23"/>
      <c r="D508" s="12"/>
      <c r="E508" s="12"/>
      <c r="F508" s="12"/>
      <c r="G508" s="39"/>
      <c r="H508" s="50" t="s">
        <v>86</v>
      </c>
      <c r="I508" s="51" t="s">
        <v>739</v>
      </c>
      <c r="J508" s="52">
        <v>13.284506</v>
      </c>
      <c r="K508" s="52">
        <v>10.705604150000001</v>
      </c>
      <c r="L508" s="52">
        <f t="shared" si="8"/>
        <v>-2.5789018499999994</v>
      </c>
    </row>
    <row r="509" spans="1:12" ht="15" x14ac:dyDescent="0.2">
      <c r="A509" s="7"/>
      <c r="B509" s="23"/>
      <c r="C509" s="23"/>
      <c r="D509" s="12"/>
      <c r="E509" s="12"/>
      <c r="F509" s="12"/>
      <c r="G509" s="39"/>
      <c r="H509" s="50" t="s">
        <v>88</v>
      </c>
      <c r="I509" s="51" t="s">
        <v>740</v>
      </c>
      <c r="J509" s="52">
        <v>19.094930000000002</v>
      </c>
      <c r="K509" s="52">
        <v>18.074131269999995</v>
      </c>
      <c r="L509" s="52">
        <f t="shared" si="8"/>
        <v>-1.0207987300000063</v>
      </c>
    </row>
    <row r="510" spans="1:12" ht="15" x14ac:dyDescent="0.2">
      <c r="A510" s="7"/>
      <c r="B510" s="23"/>
      <c r="C510" s="23"/>
      <c r="D510" s="12"/>
      <c r="E510" s="12"/>
      <c r="F510" s="12"/>
      <c r="G510" s="39"/>
      <c r="H510" s="50" t="s">
        <v>117</v>
      </c>
      <c r="I510" s="51" t="s">
        <v>741</v>
      </c>
      <c r="J510" s="52">
        <v>22.875655999999999</v>
      </c>
      <c r="K510" s="52">
        <v>20.581479719999997</v>
      </c>
      <c r="L510" s="52">
        <f t="shared" si="8"/>
        <v>-2.2941762800000021</v>
      </c>
    </row>
    <row r="511" spans="1:12" ht="15" x14ac:dyDescent="0.2">
      <c r="A511" s="7"/>
      <c r="B511" s="23"/>
      <c r="C511" s="23"/>
      <c r="D511" s="12"/>
      <c r="E511" s="12"/>
      <c r="F511" s="12"/>
      <c r="G511" s="39"/>
      <c r="H511" s="50" t="s">
        <v>119</v>
      </c>
      <c r="I511" s="51" t="s">
        <v>742</v>
      </c>
      <c r="J511" s="52">
        <v>21.091204999999999</v>
      </c>
      <c r="K511" s="52">
        <v>19.286621520000001</v>
      </c>
      <c r="L511" s="52">
        <f t="shared" si="8"/>
        <v>-1.804583479999998</v>
      </c>
    </row>
    <row r="512" spans="1:12" ht="15" x14ac:dyDescent="0.2">
      <c r="A512" s="7"/>
      <c r="B512" s="23"/>
      <c r="C512" s="23"/>
      <c r="D512" s="12"/>
      <c r="E512" s="12"/>
      <c r="F512" s="12"/>
      <c r="G512" s="39"/>
      <c r="H512" s="50" t="s">
        <v>121</v>
      </c>
      <c r="I512" s="51" t="s">
        <v>743</v>
      </c>
      <c r="J512" s="52">
        <v>93.425809000000001</v>
      </c>
      <c r="K512" s="52">
        <v>94.481595800000008</v>
      </c>
      <c r="L512" s="52">
        <f t="shared" si="8"/>
        <v>1.055786800000007</v>
      </c>
    </row>
    <row r="513" spans="1:12" ht="15" x14ac:dyDescent="0.2">
      <c r="A513" s="7"/>
      <c r="B513" s="23"/>
      <c r="C513" s="23"/>
      <c r="D513" s="12"/>
      <c r="E513" s="12"/>
      <c r="F513" s="12"/>
      <c r="G513" s="39"/>
      <c r="H513" s="50" t="s">
        <v>449</v>
      </c>
      <c r="I513" s="51" t="s">
        <v>744</v>
      </c>
      <c r="J513" s="52">
        <v>40.370620000000002</v>
      </c>
      <c r="K513" s="52">
        <v>35.730216249999998</v>
      </c>
      <c r="L513" s="52">
        <f t="shared" si="8"/>
        <v>-4.6404037500000044</v>
      </c>
    </row>
    <row r="514" spans="1:12" ht="15" x14ac:dyDescent="0.2">
      <c r="A514" s="7"/>
      <c r="B514" s="23"/>
      <c r="C514" s="23"/>
      <c r="D514" s="12"/>
      <c r="E514" s="12"/>
      <c r="F514" s="12"/>
      <c r="G514" s="39"/>
      <c r="H514" s="50" t="s">
        <v>451</v>
      </c>
      <c r="I514" s="51" t="s">
        <v>745</v>
      </c>
      <c r="J514" s="52">
        <v>12.407591</v>
      </c>
      <c r="K514" s="52">
        <v>14.616802100000001</v>
      </c>
      <c r="L514" s="52">
        <f t="shared" si="8"/>
        <v>2.209211100000001</v>
      </c>
    </row>
    <row r="515" spans="1:12" ht="15" x14ac:dyDescent="0.2">
      <c r="A515" s="7"/>
      <c r="B515" s="23"/>
      <c r="C515" s="23"/>
      <c r="D515" s="12"/>
      <c r="E515" s="12"/>
      <c r="F515" s="12"/>
      <c r="G515" s="39"/>
      <c r="H515" s="50" t="s">
        <v>464</v>
      </c>
      <c r="I515" s="51" t="s">
        <v>746</v>
      </c>
      <c r="J515" s="52">
        <v>34.825930999999997</v>
      </c>
      <c r="K515" s="52">
        <v>30.024796869999999</v>
      </c>
      <c r="L515" s="52">
        <f t="shared" si="8"/>
        <v>-4.8011341299999977</v>
      </c>
    </row>
    <row r="516" spans="1:12" ht="15" x14ac:dyDescent="0.2">
      <c r="A516" s="7"/>
      <c r="B516" s="23"/>
      <c r="C516" s="23"/>
      <c r="D516" s="12"/>
      <c r="E516" s="12"/>
      <c r="F516" s="12"/>
      <c r="G516" s="39"/>
      <c r="H516" s="50" t="s">
        <v>466</v>
      </c>
      <c r="I516" s="51" t="s">
        <v>747</v>
      </c>
      <c r="J516" s="52">
        <v>40.605476000000003</v>
      </c>
      <c r="K516" s="52">
        <v>39.041937589999996</v>
      </c>
      <c r="L516" s="52">
        <f t="shared" si="8"/>
        <v>-1.5635384100000067</v>
      </c>
    </row>
    <row r="517" spans="1:12" ht="15" x14ac:dyDescent="0.2">
      <c r="A517" s="7"/>
      <c r="B517" s="23"/>
      <c r="C517" s="23"/>
      <c r="D517" s="12"/>
      <c r="E517" s="12"/>
      <c r="F517" s="12"/>
      <c r="G517" s="39"/>
      <c r="H517" s="50" t="s">
        <v>468</v>
      </c>
      <c r="I517" s="51" t="s">
        <v>748</v>
      </c>
      <c r="J517" s="52">
        <v>50.361257000000002</v>
      </c>
      <c r="K517" s="52">
        <v>48.990376559999994</v>
      </c>
      <c r="L517" s="52">
        <f t="shared" si="8"/>
        <v>-1.3708804400000076</v>
      </c>
    </row>
    <row r="518" spans="1:12" ht="15" x14ac:dyDescent="0.2">
      <c r="A518" s="7"/>
      <c r="B518" s="23"/>
      <c r="C518" s="23"/>
      <c r="D518" s="12"/>
      <c r="E518" s="12"/>
      <c r="F518" s="12"/>
      <c r="G518" s="39"/>
      <c r="H518" s="50" t="s">
        <v>470</v>
      </c>
      <c r="I518" s="51" t="s">
        <v>749</v>
      </c>
      <c r="J518" s="52">
        <v>39.110290999999997</v>
      </c>
      <c r="K518" s="52">
        <v>37.71759247</v>
      </c>
      <c r="L518" s="52">
        <f t="shared" si="8"/>
        <v>-1.392698529999997</v>
      </c>
    </row>
    <row r="519" spans="1:12" ht="15" x14ac:dyDescent="0.2">
      <c r="A519" s="7"/>
      <c r="B519" s="23"/>
      <c r="C519" s="23"/>
      <c r="D519" s="12"/>
      <c r="E519" s="12"/>
      <c r="F519" s="12"/>
      <c r="G519" s="39"/>
      <c r="H519" s="50" t="s">
        <v>750</v>
      </c>
      <c r="I519" s="51" t="s">
        <v>751</v>
      </c>
      <c r="J519" s="52">
        <v>48.098241999999999</v>
      </c>
      <c r="K519" s="52">
        <v>44.84509336</v>
      </c>
      <c r="L519" s="52">
        <f t="shared" si="8"/>
        <v>-3.2531486399999991</v>
      </c>
    </row>
    <row r="520" spans="1:12" ht="15" x14ac:dyDescent="0.2">
      <c r="A520" s="7"/>
      <c r="B520" s="23"/>
      <c r="C520" s="23"/>
      <c r="D520" s="12"/>
      <c r="E520" s="12"/>
      <c r="F520" s="12"/>
      <c r="G520" s="39"/>
      <c r="H520" s="50" t="s">
        <v>453</v>
      </c>
      <c r="I520" s="51" t="s">
        <v>752</v>
      </c>
      <c r="J520" s="52">
        <v>51.849811000000003</v>
      </c>
      <c r="K520" s="52">
        <v>47.596900460000008</v>
      </c>
      <c r="L520" s="52">
        <f t="shared" si="8"/>
        <v>-4.2529105399999949</v>
      </c>
    </row>
    <row r="521" spans="1:12" ht="15" x14ac:dyDescent="0.2">
      <c r="A521" s="7"/>
      <c r="B521" s="23"/>
      <c r="C521" s="23"/>
      <c r="D521" s="12"/>
      <c r="E521" s="12"/>
      <c r="F521" s="12"/>
      <c r="G521" s="39"/>
      <c r="H521" s="50" t="s">
        <v>709</v>
      </c>
      <c r="I521" s="51" t="s">
        <v>753</v>
      </c>
      <c r="J521" s="52">
        <v>58.339461</v>
      </c>
      <c r="K521" s="52">
        <v>55.980443879999996</v>
      </c>
      <c r="L521" s="52">
        <f t="shared" si="8"/>
        <v>-2.3590171200000043</v>
      </c>
    </row>
    <row r="522" spans="1:12" ht="15" x14ac:dyDescent="0.2">
      <c r="A522" s="7"/>
      <c r="B522" s="23"/>
      <c r="C522" s="23"/>
      <c r="D522" s="12"/>
      <c r="E522" s="12"/>
      <c r="F522" s="12"/>
      <c r="G522" s="39"/>
      <c r="H522" s="50" t="s">
        <v>754</v>
      </c>
      <c r="I522" s="51" t="s">
        <v>755</v>
      </c>
      <c r="J522" s="52">
        <v>18.082788000000001</v>
      </c>
      <c r="K522" s="52">
        <v>17.914747040000002</v>
      </c>
      <c r="L522" s="52">
        <f t="shared" si="8"/>
        <v>-0.16804095999999902</v>
      </c>
    </row>
    <row r="523" spans="1:12" ht="15" x14ac:dyDescent="0.2">
      <c r="A523" s="7"/>
      <c r="B523" s="23"/>
      <c r="C523" s="23"/>
      <c r="D523" s="12"/>
      <c r="E523" s="12"/>
      <c r="F523" s="12"/>
      <c r="G523" s="39"/>
      <c r="H523" s="50" t="s">
        <v>455</v>
      </c>
      <c r="I523" s="51" t="s">
        <v>756</v>
      </c>
      <c r="J523" s="52">
        <v>24.283002</v>
      </c>
      <c r="K523" s="52">
        <v>21.15318521</v>
      </c>
      <c r="L523" s="52">
        <f t="shared" si="8"/>
        <v>-3.1298167899999996</v>
      </c>
    </row>
    <row r="524" spans="1:12" ht="15" x14ac:dyDescent="0.2">
      <c r="A524" s="7"/>
      <c r="B524" s="23"/>
      <c r="C524" s="23"/>
      <c r="D524" s="12"/>
      <c r="E524" s="12"/>
      <c r="F524" s="12"/>
      <c r="G524" s="39"/>
      <c r="H524" s="50" t="s">
        <v>457</v>
      </c>
      <c r="I524" s="51" t="s">
        <v>757</v>
      </c>
      <c r="J524" s="52">
        <v>25.462147000000002</v>
      </c>
      <c r="K524" s="52">
        <v>23.772675119999999</v>
      </c>
      <c r="L524" s="52">
        <f t="shared" si="8"/>
        <v>-1.6894718800000028</v>
      </c>
    </row>
    <row r="525" spans="1:12" ht="15" x14ac:dyDescent="0.2">
      <c r="A525" s="7"/>
      <c r="B525" s="23"/>
      <c r="C525" s="23"/>
      <c r="D525" s="12"/>
      <c r="E525" s="12"/>
      <c r="F525" s="12"/>
      <c r="G525" s="39"/>
      <c r="H525" s="50" t="s">
        <v>173</v>
      </c>
      <c r="I525" s="51" t="s">
        <v>758</v>
      </c>
      <c r="J525" s="52">
        <v>54.662106999999999</v>
      </c>
      <c r="K525" s="52">
        <v>55.155922350000012</v>
      </c>
      <c r="L525" s="52">
        <f t="shared" si="8"/>
        <v>0.49381535000001264</v>
      </c>
    </row>
    <row r="526" spans="1:12" ht="15" x14ac:dyDescent="0.2">
      <c r="A526" s="7"/>
      <c r="B526" s="23"/>
      <c r="C526" s="23"/>
      <c r="D526" s="12"/>
      <c r="E526" s="12"/>
      <c r="F526" s="12"/>
      <c r="G526" s="39"/>
      <c r="H526" s="50" t="s">
        <v>568</v>
      </c>
      <c r="I526" s="51" t="s">
        <v>759</v>
      </c>
      <c r="J526" s="52">
        <v>52.540576999999999</v>
      </c>
      <c r="K526" s="52">
        <v>51.868088799999995</v>
      </c>
      <c r="L526" s="52">
        <f t="shared" si="8"/>
        <v>-0.67248820000000364</v>
      </c>
    </row>
    <row r="527" spans="1:12" ht="15" x14ac:dyDescent="0.2">
      <c r="A527" s="7"/>
      <c r="B527" s="23"/>
      <c r="C527" s="23"/>
      <c r="D527" s="12"/>
      <c r="E527" s="12"/>
      <c r="F527" s="12"/>
      <c r="G527" s="39"/>
      <c r="H527" s="50" t="s">
        <v>460</v>
      </c>
      <c r="I527" s="51" t="s">
        <v>760</v>
      </c>
      <c r="J527" s="52">
        <v>15.323976</v>
      </c>
      <c r="K527" s="52">
        <v>13.05950908</v>
      </c>
      <c r="L527" s="52">
        <f t="shared" si="8"/>
        <v>-2.2644669200000003</v>
      </c>
    </row>
    <row r="528" spans="1:12" ht="15" x14ac:dyDescent="0.2">
      <c r="A528" s="7"/>
      <c r="B528" s="23"/>
      <c r="C528" s="23"/>
      <c r="D528" s="12"/>
      <c r="E528" s="12"/>
      <c r="F528" s="12"/>
      <c r="G528" s="39"/>
      <c r="H528" s="50" t="s">
        <v>715</v>
      </c>
      <c r="I528" s="51" t="s">
        <v>761</v>
      </c>
      <c r="J528" s="52">
        <v>17.389765000000001</v>
      </c>
      <c r="K528" s="52">
        <v>15.7775658</v>
      </c>
      <c r="L528" s="52">
        <f t="shared" ref="L528:L591" si="9">+K528-J528</f>
        <v>-1.6121992000000009</v>
      </c>
    </row>
    <row r="529" spans="1:12" ht="15" x14ac:dyDescent="0.2">
      <c r="A529" s="7"/>
      <c r="B529" s="23"/>
      <c r="C529" s="23"/>
      <c r="D529" s="12"/>
      <c r="E529" s="12"/>
      <c r="F529" s="12"/>
      <c r="G529" s="39"/>
      <c r="H529" s="50" t="s">
        <v>717</v>
      </c>
      <c r="I529" s="51" t="s">
        <v>762</v>
      </c>
      <c r="J529" s="52">
        <v>35.750870999999997</v>
      </c>
      <c r="K529" s="52">
        <v>34.673118120000005</v>
      </c>
      <c r="L529" s="52">
        <f t="shared" si="9"/>
        <v>-1.0777528799999914</v>
      </c>
    </row>
    <row r="530" spans="1:12" ht="15" x14ac:dyDescent="0.2">
      <c r="A530" s="7"/>
      <c r="B530" s="23"/>
      <c r="C530" s="23"/>
      <c r="D530" s="12"/>
      <c r="E530" s="12"/>
      <c r="F530" s="12"/>
      <c r="G530" s="39"/>
      <c r="H530" s="50" t="s">
        <v>719</v>
      </c>
      <c r="I530" s="51" t="s">
        <v>763</v>
      </c>
      <c r="J530" s="52">
        <v>47.181148</v>
      </c>
      <c r="K530" s="52">
        <v>42.141394770000005</v>
      </c>
      <c r="L530" s="52">
        <f t="shared" si="9"/>
        <v>-5.0397532299999952</v>
      </c>
    </row>
    <row r="531" spans="1:12" ht="15" x14ac:dyDescent="0.2">
      <c r="A531" s="7"/>
      <c r="B531" s="23"/>
      <c r="C531" s="23"/>
      <c r="D531" s="12"/>
      <c r="E531" s="12"/>
      <c r="F531" s="12"/>
      <c r="G531" s="39"/>
      <c r="H531" s="50" t="s">
        <v>721</v>
      </c>
      <c r="I531" s="51" t="s">
        <v>764</v>
      </c>
      <c r="J531" s="52">
        <v>33.268332999999998</v>
      </c>
      <c r="K531" s="52">
        <v>27.459169980000006</v>
      </c>
      <c r="L531" s="52">
        <f t="shared" si="9"/>
        <v>-5.8091630199999926</v>
      </c>
    </row>
    <row r="532" spans="1:12" ht="15" x14ac:dyDescent="0.2">
      <c r="A532" s="7"/>
      <c r="B532" s="23"/>
      <c r="C532" s="23"/>
      <c r="D532" s="12"/>
      <c r="E532" s="12"/>
      <c r="F532" s="12"/>
      <c r="G532" s="39"/>
      <c r="H532" s="50" t="s">
        <v>765</v>
      </c>
      <c r="I532" s="51" t="s">
        <v>766</v>
      </c>
      <c r="J532" s="52">
        <v>34.873592000000002</v>
      </c>
      <c r="K532" s="52">
        <v>32.298607609999998</v>
      </c>
      <c r="L532" s="52">
        <f t="shared" si="9"/>
        <v>-2.5749843900000045</v>
      </c>
    </row>
    <row r="533" spans="1:12" ht="15" x14ac:dyDescent="0.2">
      <c r="A533" s="7"/>
      <c r="B533" s="23"/>
      <c r="C533" s="23"/>
      <c r="D533" s="12"/>
      <c r="E533" s="12"/>
      <c r="F533" s="12"/>
      <c r="G533" s="39"/>
      <c r="H533" s="50" t="s">
        <v>767</v>
      </c>
      <c r="I533" s="51" t="s">
        <v>768</v>
      </c>
      <c r="J533" s="52">
        <v>55.921787999999999</v>
      </c>
      <c r="K533" s="52">
        <v>53.198682259999998</v>
      </c>
      <c r="L533" s="52">
        <f t="shared" si="9"/>
        <v>-2.7231057400000012</v>
      </c>
    </row>
    <row r="534" spans="1:12" ht="15" x14ac:dyDescent="0.2">
      <c r="A534" s="7"/>
      <c r="B534" s="23"/>
      <c r="C534" s="23"/>
      <c r="D534" s="12"/>
      <c r="E534" s="12"/>
      <c r="F534" s="12"/>
      <c r="G534" s="39"/>
      <c r="H534" s="50" t="s">
        <v>769</v>
      </c>
      <c r="I534" s="51" t="s">
        <v>770</v>
      </c>
      <c r="J534" s="52">
        <v>22.902414</v>
      </c>
      <c r="K534" s="52">
        <v>21.93937026</v>
      </c>
      <c r="L534" s="52">
        <f t="shared" si="9"/>
        <v>-0.96304373999999981</v>
      </c>
    </row>
    <row r="535" spans="1:12" ht="15" x14ac:dyDescent="0.2">
      <c r="A535" s="7"/>
      <c r="B535" s="23"/>
      <c r="C535" s="23"/>
      <c r="D535" s="12"/>
      <c r="E535" s="12"/>
      <c r="F535" s="12"/>
      <c r="G535" s="39"/>
      <c r="H535" s="50" t="s">
        <v>175</v>
      </c>
      <c r="I535" s="51" t="s">
        <v>771</v>
      </c>
      <c r="J535" s="52">
        <v>72.832586000000006</v>
      </c>
      <c r="K535" s="52">
        <v>71.265259639999996</v>
      </c>
      <c r="L535" s="52">
        <f t="shared" si="9"/>
        <v>-1.5673263600000098</v>
      </c>
    </row>
    <row r="536" spans="1:12" ht="15" x14ac:dyDescent="0.2">
      <c r="A536" s="7"/>
      <c r="B536" s="23"/>
      <c r="C536" s="23"/>
      <c r="D536" s="12"/>
      <c r="E536" s="12"/>
      <c r="F536" s="12"/>
      <c r="G536" s="39"/>
      <c r="H536" s="50" t="s">
        <v>572</v>
      </c>
      <c r="I536" s="51" t="s">
        <v>772</v>
      </c>
      <c r="J536" s="52">
        <v>41.556787999999997</v>
      </c>
      <c r="K536" s="52">
        <v>42.318959219999996</v>
      </c>
      <c r="L536" s="52">
        <f t="shared" si="9"/>
        <v>0.76217121999999904</v>
      </c>
    </row>
    <row r="537" spans="1:12" ht="15" x14ac:dyDescent="0.2">
      <c r="A537" s="7"/>
      <c r="B537" s="23"/>
      <c r="C537" s="23"/>
      <c r="D537" s="12"/>
      <c r="E537" s="12"/>
      <c r="F537" s="12"/>
      <c r="G537" s="39"/>
      <c r="H537" s="50" t="s">
        <v>574</v>
      </c>
      <c r="I537" s="51" t="s">
        <v>773</v>
      </c>
      <c r="J537" s="52">
        <v>43.840935999999999</v>
      </c>
      <c r="K537" s="52">
        <v>44.176151529999999</v>
      </c>
      <c r="L537" s="52">
        <f t="shared" si="9"/>
        <v>0.33521552999999926</v>
      </c>
    </row>
    <row r="538" spans="1:12" ht="15" x14ac:dyDescent="0.2">
      <c r="A538" s="7"/>
      <c r="B538" s="23"/>
      <c r="C538" s="23"/>
      <c r="D538" s="12"/>
      <c r="E538" s="12"/>
      <c r="F538" s="12"/>
      <c r="G538" s="39"/>
      <c r="H538" s="50" t="s">
        <v>576</v>
      </c>
      <c r="I538" s="51" t="s">
        <v>774</v>
      </c>
      <c r="J538" s="52">
        <v>27.336901999999998</v>
      </c>
      <c r="K538" s="52">
        <v>27.00710084</v>
      </c>
      <c r="L538" s="52">
        <f t="shared" si="9"/>
        <v>-0.32980115999999882</v>
      </c>
    </row>
    <row r="539" spans="1:12" ht="15" x14ac:dyDescent="0.2">
      <c r="A539" s="7"/>
      <c r="B539" s="23"/>
      <c r="C539" s="23"/>
      <c r="D539" s="12"/>
      <c r="E539" s="12"/>
      <c r="F539" s="12"/>
      <c r="G539" s="39"/>
      <c r="H539" s="50" t="s">
        <v>38</v>
      </c>
      <c r="I539" s="51" t="s">
        <v>775</v>
      </c>
      <c r="J539" s="52">
        <v>7.4268840000000003</v>
      </c>
      <c r="K539" s="52">
        <v>9.6163896399999995</v>
      </c>
      <c r="L539" s="52">
        <f t="shared" si="9"/>
        <v>2.1895056399999993</v>
      </c>
    </row>
    <row r="540" spans="1:12" ht="15" x14ac:dyDescent="0.2">
      <c r="A540" s="7"/>
      <c r="B540" s="23"/>
      <c r="C540" s="23"/>
      <c r="D540" s="12"/>
      <c r="E540" s="12"/>
      <c r="F540" s="12"/>
      <c r="G540" s="39"/>
      <c r="H540" s="50" t="s">
        <v>136</v>
      </c>
      <c r="I540" s="51" t="s">
        <v>776</v>
      </c>
      <c r="J540" s="52">
        <v>3.6795040000000001</v>
      </c>
      <c r="K540" s="52">
        <v>543.74842534000004</v>
      </c>
      <c r="L540" s="52">
        <f t="shared" si="9"/>
        <v>540.06892134000009</v>
      </c>
    </row>
    <row r="541" spans="1:12" ht="15" x14ac:dyDescent="0.2">
      <c r="A541" s="7"/>
      <c r="B541" s="23"/>
      <c r="C541" s="23"/>
      <c r="D541" s="12"/>
      <c r="E541" s="12"/>
      <c r="F541" s="12"/>
      <c r="G541" s="39"/>
      <c r="H541" s="50" t="s">
        <v>405</v>
      </c>
      <c r="I541" s="51" t="s">
        <v>777</v>
      </c>
      <c r="J541" s="52">
        <v>2.5338069999999999</v>
      </c>
      <c r="K541" s="52">
        <v>4.41992355</v>
      </c>
      <c r="L541" s="52">
        <f t="shared" si="9"/>
        <v>1.8861165500000001</v>
      </c>
    </row>
    <row r="542" spans="1:12" ht="15" x14ac:dyDescent="0.2">
      <c r="A542" s="7"/>
      <c r="B542" s="23"/>
      <c r="C542" s="23"/>
      <c r="D542" s="12"/>
      <c r="E542" s="12"/>
      <c r="F542" s="12"/>
      <c r="G542" s="39"/>
      <c r="H542" s="50" t="s">
        <v>407</v>
      </c>
      <c r="I542" s="51" t="s">
        <v>778</v>
      </c>
      <c r="J542" s="52">
        <v>14555.030559000001</v>
      </c>
      <c r="K542" s="52">
        <v>13994.975506900002</v>
      </c>
      <c r="L542" s="52">
        <f t="shared" si="9"/>
        <v>-560.05505209999865</v>
      </c>
    </row>
    <row r="543" spans="1:12" ht="15" x14ac:dyDescent="0.2">
      <c r="A543" s="7"/>
      <c r="B543" s="23"/>
      <c r="C543" s="23"/>
      <c r="D543" s="12"/>
      <c r="E543" s="12"/>
      <c r="F543" s="12"/>
      <c r="G543" s="39"/>
      <c r="H543" s="50" t="s">
        <v>91</v>
      </c>
      <c r="I543" s="51" t="s">
        <v>779</v>
      </c>
      <c r="J543" s="52">
        <v>211.88134600000001</v>
      </c>
      <c r="K543" s="52">
        <v>120.43472008999998</v>
      </c>
      <c r="L543" s="52">
        <f t="shared" si="9"/>
        <v>-91.446625910000023</v>
      </c>
    </row>
    <row r="544" spans="1:12" ht="15" x14ac:dyDescent="0.2">
      <c r="A544" s="7"/>
      <c r="B544" s="23"/>
      <c r="C544" s="23"/>
      <c r="D544" s="12"/>
      <c r="E544" s="12"/>
      <c r="F544" s="12"/>
      <c r="G544" s="39"/>
      <c r="H544" s="50" t="s">
        <v>204</v>
      </c>
      <c r="I544" s="51" t="s">
        <v>780</v>
      </c>
      <c r="J544" s="52">
        <v>11.768665</v>
      </c>
      <c r="K544" s="52">
        <v>125.50563736999999</v>
      </c>
      <c r="L544" s="52">
        <f t="shared" si="9"/>
        <v>113.73697236999999</v>
      </c>
    </row>
    <row r="545" spans="1:12" ht="15" x14ac:dyDescent="0.2">
      <c r="A545" s="7"/>
      <c r="B545" s="23"/>
      <c r="C545" s="23"/>
      <c r="D545" s="12"/>
      <c r="E545" s="12"/>
      <c r="F545" s="12"/>
      <c r="G545" s="39"/>
      <c r="H545" s="50" t="s">
        <v>431</v>
      </c>
      <c r="I545" s="51" t="s">
        <v>781</v>
      </c>
      <c r="J545" s="52">
        <v>11476.564179999999</v>
      </c>
      <c r="K545" s="52">
        <v>14549.46269966</v>
      </c>
      <c r="L545" s="52">
        <f t="shared" si="9"/>
        <v>3072.8985196600006</v>
      </c>
    </row>
    <row r="546" spans="1:12" ht="15" x14ac:dyDescent="0.2">
      <c r="A546" s="7"/>
      <c r="B546" s="23"/>
      <c r="C546" s="23"/>
      <c r="D546" s="12"/>
      <c r="E546" s="12"/>
      <c r="F546" s="12"/>
      <c r="G546" s="39"/>
      <c r="H546" s="50" t="s">
        <v>782</v>
      </c>
      <c r="I546" s="51" t="s">
        <v>783</v>
      </c>
      <c r="J546" s="52">
        <v>4.2725710000000001</v>
      </c>
      <c r="K546" s="52">
        <v>5.4360741799999994</v>
      </c>
      <c r="L546" s="52">
        <f t="shared" si="9"/>
        <v>1.1635031799999993</v>
      </c>
    </row>
    <row r="547" spans="1:12" ht="15" x14ac:dyDescent="0.2">
      <c r="A547" s="7"/>
      <c r="B547" s="23"/>
      <c r="C547" s="23"/>
      <c r="D547" s="12"/>
      <c r="E547" s="12"/>
      <c r="F547" s="12"/>
      <c r="G547" s="39"/>
      <c r="H547" s="50" t="s">
        <v>585</v>
      </c>
      <c r="I547" s="51" t="s">
        <v>784</v>
      </c>
      <c r="J547" s="52">
        <v>3.7975080000000001</v>
      </c>
      <c r="K547" s="52">
        <v>4.1928324899999998</v>
      </c>
      <c r="L547" s="52">
        <f t="shared" si="9"/>
        <v>0.3953244899999997</v>
      </c>
    </row>
    <row r="548" spans="1:12" ht="15" x14ac:dyDescent="0.2">
      <c r="A548" s="7"/>
      <c r="B548" s="23"/>
      <c r="C548" s="23"/>
      <c r="D548" s="12"/>
      <c r="E548" s="12"/>
      <c r="F548" s="12"/>
      <c r="G548" s="39"/>
      <c r="H548" s="50" t="s">
        <v>785</v>
      </c>
      <c r="I548" s="51" t="s">
        <v>786</v>
      </c>
      <c r="J548" s="52">
        <v>4.1521249999999998</v>
      </c>
      <c r="K548" s="52">
        <v>4.7693356700000002</v>
      </c>
      <c r="L548" s="52">
        <f t="shared" si="9"/>
        <v>0.61721067000000041</v>
      </c>
    </row>
    <row r="549" spans="1:12" ht="15" x14ac:dyDescent="0.2">
      <c r="A549" s="7"/>
      <c r="B549" s="23"/>
      <c r="C549" s="23"/>
      <c r="D549" s="12"/>
      <c r="E549" s="12"/>
      <c r="F549" s="12"/>
      <c r="G549" s="39"/>
      <c r="H549" s="50" t="s">
        <v>278</v>
      </c>
      <c r="I549" s="51" t="s">
        <v>787</v>
      </c>
      <c r="J549" s="52">
        <v>5.3060419999999997</v>
      </c>
      <c r="K549" s="52">
        <v>6.6289184500000005</v>
      </c>
      <c r="L549" s="52">
        <f t="shared" si="9"/>
        <v>1.3228764500000008</v>
      </c>
    </row>
    <row r="550" spans="1:12" ht="15" x14ac:dyDescent="0.2">
      <c r="A550" s="7"/>
      <c r="B550" s="23"/>
      <c r="C550" s="23"/>
      <c r="D550" s="12"/>
      <c r="E550" s="12"/>
      <c r="F550" s="12"/>
      <c r="G550" s="39"/>
      <c r="H550" s="50" t="s">
        <v>434</v>
      </c>
      <c r="I550" s="51" t="s">
        <v>788</v>
      </c>
      <c r="J550" s="52">
        <v>3.609073</v>
      </c>
      <c r="K550" s="52">
        <v>4.3135195300000007</v>
      </c>
      <c r="L550" s="52">
        <f t="shared" si="9"/>
        <v>0.70444653000000068</v>
      </c>
    </row>
    <row r="551" spans="1:12" ht="15" x14ac:dyDescent="0.2">
      <c r="A551" s="7"/>
      <c r="B551" s="23"/>
      <c r="C551" s="23"/>
      <c r="D551" s="12"/>
      <c r="E551" s="12"/>
      <c r="F551" s="12"/>
      <c r="G551" s="39"/>
      <c r="H551" s="50" t="s">
        <v>435</v>
      </c>
      <c r="I551" s="51" t="s">
        <v>789</v>
      </c>
      <c r="J551" s="52">
        <v>3.61741</v>
      </c>
      <c r="K551" s="52">
        <v>4.4399746999999996</v>
      </c>
      <c r="L551" s="52">
        <f t="shared" si="9"/>
        <v>0.82256469999999959</v>
      </c>
    </row>
    <row r="552" spans="1:12" ht="30" x14ac:dyDescent="0.2">
      <c r="A552" s="7"/>
      <c r="B552" s="23"/>
      <c r="C552" s="23"/>
      <c r="D552" s="12"/>
      <c r="E552" s="12"/>
      <c r="F552" s="12"/>
      <c r="G552" s="39"/>
      <c r="H552" s="50" t="s">
        <v>438</v>
      </c>
      <c r="I552" s="51" t="s">
        <v>790</v>
      </c>
      <c r="J552" s="52">
        <v>3.0540039999999999</v>
      </c>
      <c r="K552" s="52">
        <v>3.4882587099999998</v>
      </c>
      <c r="L552" s="52">
        <f t="shared" si="9"/>
        <v>0.43425470999999982</v>
      </c>
    </row>
    <row r="553" spans="1:12" ht="15" x14ac:dyDescent="0.2">
      <c r="A553" s="7"/>
      <c r="B553" s="23"/>
      <c r="C553" s="23"/>
      <c r="D553" s="12"/>
      <c r="E553" s="12"/>
      <c r="F553" s="12"/>
      <c r="G553" s="39"/>
      <c r="H553" s="50" t="s">
        <v>126</v>
      </c>
      <c r="I553" s="51" t="s">
        <v>445</v>
      </c>
      <c r="J553" s="52">
        <v>12.905478</v>
      </c>
      <c r="K553" s="52">
        <v>12.536497839999999</v>
      </c>
      <c r="L553" s="52">
        <f t="shared" si="9"/>
        <v>-0.36898016000000133</v>
      </c>
    </row>
    <row r="554" spans="1:12" ht="15" x14ac:dyDescent="0.2">
      <c r="A554" s="7"/>
      <c r="B554" s="23"/>
      <c r="C554" s="23"/>
      <c r="D554" s="12"/>
      <c r="E554" s="12"/>
      <c r="F554" s="12"/>
      <c r="G554" s="39"/>
      <c r="H554" s="50" t="s">
        <v>297</v>
      </c>
      <c r="I554" s="51" t="s">
        <v>791</v>
      </c>
      <c r="J554" s="52">
        <v>39.416421999999997</v>
      </c>
      <c r="K554" s="52">
        <v>38.839476589999997</v>
      </c>
      <c r="L554" s="52">
        <f t="shared" si="9"/>
        <v>-0.57694541000000044</v>
      </c>
    </row>
    <row r="555" spans="1:12" ht="15" x14ac:dyDescent="0.2">
      <c r="A555" s="7"/>
      <c r="B555" s="23"/>
      <c r="C555" s="23"/>
      <c r="D555" s="12"/>
      <c r="E555" s="12"/>
      <c r="F555" s="12"/>
      <c r="G555" s="39"/>
      <c r="H555" s="50" t="s">
        <v>638</v>
      </c>
      <c r="I555" s="84" t="s">
        <v>792</v>
      </c>
      <c r="J555" s="52">
        <v>85.994634000000005</v>
      </c>
      <c r="K555" s="52">
        <v>82.751124019999978</v>
      </c>
      <c r="L555" s="52">
        <f t="shared" si="9"/>
        <v>-3.2435099800000273</v>
      </c>
    </row>
    <row r="556" spans="1:12" ht="15" x14ac:dyDescent="0.2">
      <c r="A556" s="7"/>
      <c r="B556" s="23"/>
      <c r="C556" s="23"/>
      <c r="D556" s="12"/>
      <c r="E556" s="12"/>
      <c r="F556" s="12"/>
      <c r="G556" s="39"/>
      <c r="H556" s="50" t="s">
        <v>640</v>
      </c>
      <c r="I556" s="51" t="s">
        <v>793</v>
      </c>
      <c r="J556" s="52">
        <v>130.158421</v>
      </c>
      <c r="K556" s="52">
        <v>127.88080615</v>
      </c>
      <c r="L556" s="52">
        <f t="shared" si="9"/>
        <v>-2.2776148500000062</v>
      </c>
    </row>
    <row r="557" spans="1:12" ht="30" x14ac:dyDescent="0.2">
      <c r="A557" s="7"/>
      <c r="B557" s="23"/>
      <c r="C557" s="23"/>
      <c r="D557" s="12"/>
      <c r="E557" s="12"/>
      <c r="F557" s="12"/>
      <c r="G557" s="39"/>
      <c r="H557" s="50" t="s">
        <v>642</v>
      </c>
      <c r="I557" s="51" t="s">
        <v>115</v>
      </c>
      <c r="J557" s="52">
        <v>118.40451299999999</v>
      </c>
      <c r="K557" s="52">
        <v>121.41396529000001</v>
      </c>
      <c r="L557" s="52">
        <f t="shared" si="9"/>
        <v>3.0094522900000129</v>
      </c>
    </row>
    <row r="558" spans="1:12" ht="30" x14ac:dyDescent="0.2">
      <c r="A558" s="7"/>
      <c r="B558" s="23"/>
      <c r="C558" s="23"/>
      <c r="D558" s="12"/>
      <c r="E558" s="12"/>
      <c r="F558" s="12"/>
      <c r="G558" s="39"/>
      <c r="H558" s="50" t="s">
        <v>128</v>
      </c>
      <c r="I558" s="51" t="s">
        <v>794</v>
      </c>
      <c r="J558" s="52">
        <v>40.716898</v>
      </c>
      <c r="K558" s="52">
        <v>3.27721902</v>
      </c>
      <c r="L558" s="52">
        <f t="shared" si="9"/>
        <v>-37.439678980000004</v>
      </c>
    </row>
    <row r="559" spans="1:12" ht="15" x14ac:dyDescent="0.2">
      <c r="A559" s="7"/>
      <c r="B559" s="23"/>
      <c r="C559" s="23"/>
      <c r="D559" s="12"/>
      <c r="E559" s="12"/>
      <c r="F559" s="12"/>
      <c r="G559" s="39"/>
      <c r="H559" s="50" t="s">
        <v>591</v>
      </c>
      <c r="I559" s="51" t="s">
        <v>795</v>
      </c>
      <c r="J559" s="52">
        <v>5.5383000000000002E-2</v>
      </c>
      <c r="K559" s="52">
        <v>2.3749327099999999</v>
      </c>
      <c r="L559" s="52">
        <f t="shared" si="9"/>
        <v>2.31954971</v>
      </c>
    </row>
    <row r="560" spans="1:12" ht="15" x14ac:dyDescent="0.2">
      <c r="A560" s="7"/>
      <c r="B560" s="23"/>
      <c r="C560" s="23"/>
      <c r="D560" s="12"/>
      <c r="E560" s="12"/>
      <c r="F560" s="12"/>
      <c r="G560" s="39"/>
      <c r="H560" s="50" t="s">
        <v>316</v>
      </c>
      <c r="I560" s="51" t="s">
        <v>796</v>
      </c>
      <c r="J560" s="52">
        <v>9.0565000000000007E-2</v>
      </c>
      <c r="K560" s="52">
        <v>3.1597963</v>
      </c>
      <c r="L560" s="52">
        <f t="shared" si="9"/>
        <v>3.0692313000000002</v>
      </c>
    </row>
    <row r="561" spans="1:12" ht="15" x14ac:dyDescent="0.2">
      <c r="A561" s="7"/>
      <c r="B561" s="23"/>
      <c r="C561" s="23"/>
      <c r="D561" s="12"/>
      <c r="E561" s="12"/>
      <c r="F561" s="12"/>
      <c r="G561" s="39"/>
      <c r="H561" s="50" t="s">
        <v>594</v>
      </c>
      <c r="I561" s="51" t="s">
        <v>797</v>
      </c>
      <c r="J561" s="52">
        <v>0.13664499999999999</v>
      </c>
      <c r="K561" s="52">
        <v>5.5405425999999993</v>
      </c>
      <c r="L561" s="52">
        <f t="shared" si="9"/>
        <v>5.4038975999999996</v>
      </c>
    </row>
    <row r="562" spans="1:12" ht="15" x14ac:dyDescent="0.2">
      <c r="A562" s="7"/>
      <c r="B562" s="23"/>
      <c r="C562" s="23"/>
      <c r="D562" s="12"/>
      <c r="E562" s="12"/>
      <c r="F562" s="12"/>
      <c r="G562" s="39"/>
      <c r="H562" s="50" t="s">
        <v>130</v>
      </c>
      <c r="I562" s="51" t="s">
        <v>798</v>
      </c>
      <c r="J562" s="52">
        <v>66.628747000000004</v>
      </c>
      <c r="K562" s="52">
        <v>68.727696219999984</v>
      </c>
      <c r="L562" s="52">
        <f t="shared" si="9"/>
        <v>2.0989492199999802</v>
      </c>
    </row>
    <row r="563" spans="1:12" ht="15" x14ac:dyDescent="0.2">
      <c r="A563" s="7"/>
      <c r="B563" s="23"/>
      <c r="C563" s="23"/>
      <c r="D563" s="12"/>
      <c r="E563" s="12"/>
      <c r="F563" s="12"/>
      <c r="G563" s="39"/>
      <c r="H563" s="50" t="s">
        <v>657</v>
      </c>
      <c r="I563" s="51" t="s">
        <v>799</v>
      </c>
      <c r="J563" s="52">
        <v>6.0000000000000001E-3</v>
      </c>
      <c r="K563" s="52">
        <v>3.0000000000000001E-3</v>
      </c>
      <c r="L563" s="52">
        <f t="shared" si="9"/>
        <v>-3.0000000000000001E-3</v>
      </c>
    </row>
    <row r="564" spans="1:12" ht="15" x14ac:dyDescent="0.2">
      <c r="A564" s="7"/>
      <c r="B564" s="23"/>
      <c r="C564" s="23"/>
      <c r="D564" s="12"/>
      <c r="E564" s="12"/>
      <c r="F564" s="12"/>
      <c r="G564" s="39"/>
      <c r="H564" s="50" t="s">
        <v>659</v>
      </c>
      <c r="I564" s="51" t="s">
        <v>800</v>
      </c>
      <c r="J564" s="52">
        <v>2.7664999999999999E-2</v>
      </c>
      <c r="K564" s="52">
        <v>3.0000000000000001E-3</v>
      </c>
      <c r="L564" s="52">
        <f t="shared" si="9"/>
        <v>-2.4664999999999999E-2</v>
      </c>
    </row>
    <row r="565" spans="1:12" ht="15" x14ac:dyDescent="0.2">
      <c r="A565" s="7"/>
      <c r="B565" s="23"/>
      <c r="C565" s="23"/>
      <c r="D565" s="12"/>
      <c r="E565" s="12"/>
      <c r="F565" s="12"/>
      <c r="G565" s="53" t="s">
        <v>532</v>
      </c>
      <c r="H565" s="54"/>
      <c r="I565" s="55"/>
      <c r="J565" s="56">
        <v>5777.2393890000003</v>
      </c>
      <c r="K565" s="56">
        <v>5908.7779196499996</v>
      </c>
      <c r="L565" s="56">
        <f t="shared" si="9"/>
        <v>131.5385306499993</v>
      </c>
    </row>
    <row r="566" spans="1:12" ht="15" x14ac:dyDescent="0.2">
      <c r="A566" s="7"/>
      <c r="B566" s="23"/>
      <c r="C566" s="23"/>
      <c r="D566" s="12"/>
      <c r="E566" s="12"/>
      <c r="F566" s="12"/>
      <c r="G566" s="39"/>
      <c r="H566" s="47" t="s">
        <v>669</v>
      </c>
      <c r="I566" s="85" t="s">
        <v>801</v>
      </c>
      <c r="J566" s="49">
        <v>3799.6542949999998</v>
      </c>
      <c r="K566" s="49">
        <v>3972.41768108</v>
      </c>
      <c r="L566" s="49">
        <f t="shared" si="9"/>
        <v>172.76338608000015</v>
      </c>
    </row>
    <row r="567" spans="1:12" ht="15" x14ac:dyDescent="0.2">
      <c r="A567" s="7"/>
      <c r="B567" s="23"/>
      <c r="C567" s="23"/>
      <c r="D567" s="12"/>
      <c r="E567" s="12"/>
      <c r="F567" s="12"/>
      <c r="G567" s="39"/>
      <c r="H567" s="50" t="s">
        <v>671</v>
      </c>
      <c r="I567" s="51" t="s">
        <v>802</v>
      </c>
      <c r="J567" s="52">
        <v>33.731820999999997</v>
      </c>
      <c r="K567" s="52">
        <v>39.14751244</v>
      </c>
      <c r="L567" s="52">
        <f t="shared" si="9"/>
        <v>5.4156914400000034</v>
      </c>
    </row>
    <row r="568" spans="1:12" ht="15" x14ac:dyDescent="0.2">
      <c r="A568" s="7"/>
      <c r="B568" s="23"/>
      <c r="C568" s="23"/>
      <c r="D568" s="12"/>
      <c r="E568" s="12"/>
      <c r="F568" s="12"/>
      <c r="G568" s="39"/>
      <c r="H568" s="50" t="s">
        <v>673</v>
      </c>
      <c r="I568" s="51" t="s">
        <v>803</v>
      </c>
      <c r="J568" s="52">
        <v>47.530057999999997</v>
      </c>
      <c r="K568" s="52">
        <v>47.542775159999991</v>
      </c>
      <c r="L568" s="52">
        <f t="shared" si="9"/>
        <v>1.271715999999401E-2</v>
      </c>
    </row>
    <row r="569" spans="1:12" ht="15" x14ac:dyDescent="0.2">
      <c r="A569" s="7"/>
      <c r="B569" s="23"/>
      <c r="C569" s="23"/>
      <c r="D569" s="12"/>
      <c r="E569" s="12"/>
      <c r="F569" s="12"/>
      <c r="G569" s="39"/>
      <c r="H569" s="50" t="s">
        <v>537</v>
      </c>
      <c r="I569" s="51" t="s">
        <v>804</v>
      </c>
      <c r="J569" s="52">
        <v>53.792839000000001</v>
      </c>
      <c r="K569" s="52">
        <v>51.240884909999998</v>
      </c>
      <c r="L569" s="52">
        <f t="shared" si="9"/>
        <v>-2.5519540900000024</v>
      </c>
    </row>
    <row r="570" spans="1:12" ht="15" x14ac:dyDescent="0.2">
      <c r="A570" s="7"/>
      <c r="B570" s="23"/>
      <c r="C570" s="23"/>
      <c r="D570" s="12"/>
      <c r="E570" s="12"/>
      <c r="F570" s="12"/>
      <c r="G570" s="39"/>
      <c r="H570" s="50" t="s">
        <v>607</v>
      </c>
      <c r="I570" s="51" t="s">
        <v>805</v>
      </c>
      <c r="J570" s="52">
        <v>1842.5303759999999</v>
      </c>
      <c r="K570" s="52">
        <v>1798.42906606</v>
      </c>
      <c r="L570" s="52">
        <f t="shared" si="9"/>
        <v>-44.101309939999965</v>
      </c>
    </row>
    <row r="571" spans="1:12" ht="15" x14ac:dyDescent="0.2">
      <c r="A571" s="7"/>
      <c r="B571" s="23"/>
      <c r="C571" s="23"/>
      <c r="D571" s="12"/>
      <c r="E571" s="12"/>
      <c r="F571" s="12"/>
      <c r="G571" s="53" t="s">
        <v>553</v>
      </c>
      <c r="H571" s="54"/>
      <c r="I571" s="55"/>
      <c r="J571" s="56">
        <v>17040.318291</v>
      </c>
      <c r="K571" s="56">
        <v>17355.76287165</v>
      </c>
      <c r="L571" s="56">
        <f t="shared" si="9"/>
        <v>315.44458065000072</v>
      </c>
    </row>
    <row r="572" spans="1:12" ht="15" x14ac:dyDescent="0.2">
      <c r="A572" s="7"/>
      <c r="B572" s="23"/>
      <c r="C572" s="23"/>
      <c r="D572" s="12"/>
      <c r="E572" s="12"/>
      <c r="F572" s="12"/>
      <c r="G572" s="39"/>
      <c r="H572" s="47" t="s">
        <v>806</v>
      </c>
      <c r="I572" s="48" t="s">
        <v>807</v>
      </c>
      <c r="J572" s="49">
        <v>1861.0430739999999</v>
      </c>
      <c r="K572" s="49">
        <v>1872.4814130100006</v>
      </c>
      <c r="L572" s="49">
        <f t="shared" si="9"/>
        <v>11.438339010000618</v>
      </c>
    </row>
    <row r="573" spans="1:12" ht="30" x14ac:dyDescent="0.2">
      <c r="A573" s="7"/>
      <c r="B573" s="23"/>
      <c r="C573" s="23"/>
      <c r="D573" s="12"/>
      <c r="E573" s="12"/>
      <c r="F573" s="12"/>
      <c r="G573" s="39"/>
      <c r="H573" s="50" t="s">
        <v>808</v>
      </c>
      <c r="I573" s="51" t="s">
        <v>809</v>
      </c>
      <c r="J573" s="52">
        <v>9.8252240000000004</v>
      </c>
      <c r="K573" s="52">
        <v>9.8312989999999996</v>
      </c>
      <c r="L573" s="52">
        <f t="shared" si="9"/>
        <v>6.0749999999991644E-3</v>
      </c>
    </row>
    <row r="574" spans="1:12" ht="15" x14ac:dyDescent="0.2">
      <c r="A574" s="7"/>
      <c r="B574" s="23"/>
      <c r="C574" s="23"/>
      <c r="D574" s="12"/>
      <c r="E574" s="12"/>
      <c r="F574" s="12"/>
      <c r="G574" s="39"/>
      <c r="H574" s="50" t="s">
        <v>810</v>
      </c>
      <c r="I574" s="51" t="s">
        <v>811</v>
      </c>
      <c r="J574" s="52">
        <v>146.52054799999999</v>
      </c>
      <c r="K574" s="52">
        <v>147.52054799999999</v>
      </c>
      <c r="L574" s="52">
        <f t="shared" si="9"/>
        <v>1</v>
      </c>
    </row>
    <row r="575" spans="1:12" ht="30" x14ac:dyDescent="0.2">
      <c r="A575" s="7"/>
      <c r="B575" s="23"/>
      <c r="C575" s="23"/>
      <c r="D575" s="12"/>
      <c r="E575" s="12"/>
      <c r="F575" s="12"/>
      <c r="G575" s="39"/>
      <c r="H575" s="50" t="s">
        <v>812</v>
      </c>
      <c r="I575" s="51" t="s">
        <v>813</v>
      </c>
      <c r="J575" s="52">
        <v>19.943095</v>
      </c>
      <c r="K575" s="52">
        <v>19.737111000000002</v>
      </c>
      <c r="L575" s="52">
        <f t="shared" si="9"/>
        <v>-0.20598399999999728</v>
      </c>
    </row>
    <row r="576" spans="1:12" ht="15" x14ac:dyDescent="0.2">
      <c r="A576" s="7"/>
      <c r="B576" s="23"/>
      <c r="C576" s="23"/>
      <c r="D576" s="12"/>
      <c r="E576" s="12"/>
      <c r="F576" s="12"/>
      <c r="G576" s="39"/>
      <c r="H576" s="50" t="s">
        <v>814</v>
      </c>
      <c r="I576" s="51" t="s">
        <v>815</v>
      </c>
      <c r="J576" s="52">
        <v>641.34391400000004</v>
      </c>
      <c r="K576" s="52">
        <v>831.73344357000008</v>
      </c>
      <c r="L576" s="52">
        <f t="shared" si="9"/>
        <v>190.38952957000004</v>
      </c>
    </row>
    <row r="577" spans="1:12" ht="15" x14ac:dyDescent="0.2">
      <c r="A577" s="7"/>
      <c r="B577" s="23"/>
      <c r="C577" s="23"/>
      <c r="D577" s="12"/>
      <c r="E577" s="12"/>
      <c r="F577" s="12"/>
      <c r="G577" s="39"/>
      <c r="H577" s="50" t="s">
        <v>816</v>
      </c>
      <c r="I577" s="51" t="s">
        <v>817</v>
      </c>
      <c r="J577" s="52">
        <v>34.263212000000003</v>
      </c>
      <c r="K577" s="52">
        <v>34.263212000000003</v>
      </c>
      <c r="L577" s="52">
        <f t="shared" si="9"/>
        <v>0</v>
      </c>
    </row>
    <row r="578" spans="1:12" ht="30" x14ac:dyDescent="0.2">
      <c r="A578" s="7"/>
      <c r="B578" s="23"/>
      <c r="C578" s="23"/>
      <c r="D578" s="12"/>
      <c r="E578" s="12"/>
      <c r="F578" s="12"/>
      <c r="G578" s="39"/>
      <c r="H578" s="50" t="s">
        <v>818</v>
      </c>
      <c r="I578" s="51" t="s">
        <v>819</v>
      </c>
      <c r="J578" s="52">
        <v>725.63678100000004</v>
      </c>
      <c r="K578" s="52">
        <v>735.26422681000008</v>
      </c>
      <c r="L578" s="52">
        <f t="shared" si="9"/>
        <v>9.6274458100000402</v>
      </c>
    </row>
    <row r="579" spans="1:12" ht="15" x14ac:dyDescent="0.2">
      <c r="A579" s="7"/>
      <c r="B579" s="23"/>
      <c r="C579" s="23"/>
      <c r="D579" s="12"/>
      <c r="E579" s="12"/>
      <c r="F579" s="12"/>
      <c r="G579" s="39"/>
      <c r="H579" s="50" t="s">
        <v>820</v>
      </c>
      <c r="I579" s="51" t="s">
        <v>821</v>
      </c>
      <c r="J579" s="52">
        <v>7899.2561089999999</v>
      </c>
      <c r="K579" s="52">
        <v>7984.2561089999999</v>
      </c>
      <c r="L579" s="52">
        <f t="shared" si="9"/>
        <v>85</v>
      </c>
    </row>
    <row r="580" spans="1:12" ht="30" x14ac:dyDescent="0.2">
      <c r="A580" s="7"/>
      <c r="B580" s="23"/>
      <c r="C580" s="23"/>
      <c r="D580" s="12"/>
      <c r="E580" s="12"/>
      <c r="F580" s="12"/>
      <c r="G580" s="39"/>
      <c r="H580" s="50" t="s">
        <v>822</v>
      </c>
      <c r="I580" s="51" t="s">
        <v>823</v>
      </c>
      <c r="J580" s="52">
        <v>260.84829200000001</v>
      </c>
      <c r="K580" s="52">
        <v>279.03746725999997</v>
      </c>
      <c r="L580" s="52">
        <f t="shared" si="9"/>
        <v>18.189175259999956</v>
      </c>
    </row>
    <row r="581" spans="1:12" ht="15" x14ac:dyDescent="0.2">
      <c r="A581" s="7"/>
      <c r="B581" s="23"/>
      <c r="C581" s="23"/>
      <c r="D581" s="12"/>
      <c r="E581" s="12"/>
      <c r="F581" s="12"/>
      <c r="G581" s="39"/>
      <c r="H581" s="50" t="s">
        <v>824</v>
      </c>
      <c r="I581" s="51" t="s">
        <v>825</v>
      </c>
      <c r="J581" s="52">
        <v>1607.5956140000001</v>
      </c>
      <c r="K581" s="52">
        <v>1607.5956140000001</v>
      </c>
      <c r="L581" s="52">
        <f t="shared" si="9"/>
        <v>0</v>
      </c>
    </row>
    <row r="582" spans="1:12" ht="15" x14ac:dyDescent="0.2">
      <c r="A582" s="7"/>
      <c r="B582" s="23"/>
      <c r="C582" s="23"/>
      <c r="D582" s="12"/>
      <c r="E582" s="12"/>
      <c r="F582" s="12"/>
      <c r="G582" s="39"/>
      <c r="H582" s="50" t="s">
        <v>826</v>
      </c>
      <c r="I582" s="51" t="s">
        <v>827</v>
      </c>
      <c r="J582" s="52">
        <v>3834.0424280000002</v>
      </c>
      <c r="K582" s="52">
        <v>3834.0424280000002</v>
      </c>
      <c r="L582" s="52">
        <f t="shared" si="9"/>
        <v>0</v>
      </c>
    </row>
    <row r="583" spans="1:12" ht="15" x14ac:dyDescent="0.2">
      <c r="A583" s="7"/>
      <c r="B583" s="23"/>
      <c r="C583" s="23"/>
      <c r="D583" s="12"/>
      <c r="E583" s="81">
        <v>9</v>
      </c>
      <c r="F583" s="82" t="s">
        <v>828</v>
      </c>
      <c r="G583" s="83"/>
      <c r="H583" s="68"/>
      <c r="I583" s="69"/>
      <c r="J583" s="44">
        <v>47955.737983999999</v>
      </c>
      <c r="K583" s="44">
        <v>44201.760025530013</v>
      </c>
      <c r="L583" s="44">
        <f t="shared" si="9"/>
        <v>-3753.9779584699863</v>
      </c>
    </row>
    <row r="584" spans="1:12" ht="15" x14ac:dyDescent="0.2">
      <c r="A584" s="7"/>
      <c r="B584" s="23"/>
      <c r="C584" s="23"/>
      <c r="D584" s="12"/>
      <c r="E584" s="12"/>
      <c r="F584" s="12"/>
      <c r="G584" s="53" t="s">
        <v>2</v>
      </c>
      <c r="H584" s="54"/>
      <c r="I584" s="55"/>
      <c r="J584" s="56">
        <v>41646.122027999998</v>
      </c>
      <c r="K584" s="56">
        <v>38177.024141340022</v>
      </c>
      <c r="L584" s="56">
        <f t="shared" si="9"/>
        <v>-3469.0978866599762</v>
      </c>
    </row>
    <row r="585" spans="1:12" ht="15" x14ac:dyDescent="0.2">
      <c r="A585" s="7"/>
      <c r="B585" s="23"/>
      <c r="C585" s="23"/>
      <c r="D585" s="12"/>
      <c r="E585" s="12"/>
      <c r="F585" s="12"/>
      <c r="G585" s="39"/>
      <c r="H585" s="47" t="s">
        <v>36</v>
      </c>
      <c r="I585" s="48" t="s">
        <v>463</v>
      </c>
      <c r="J585" s="49">
        <v>31.805147000000002</v>
      </c>
      <c r="K585" s="49">
        <v>40.660307039999992</v>
      </c>
      <c r="L585" s="49">
        <f t="shared" si="9"/>
        <v>8.8551600399999906</v>
      </c>
    </row>
    <row r="586" spans="1:12" ht="15" x14ac:dyDescent="0.2">
      <c r="A586" s="7"/>
      <c r="B586" s="23"/>
      <c r="C586" s="23"/>
      <c r="D586" s="12"/>
      <c r="E586" s="12"/>
      <c r="F586" s="12"/>
      <c r="G586" s="39"/>
      <c r="H586" s="50" t="s">
        <v>52</v>
      </c>
      <c r="I586" s="51" t="s">
        <v>829</v>
      </c>
      <c r="J586" s="52">
        <v>14.773811</v>
      </c>
      <c r="K586" s="52">
        <v>11.015890129999999</v>
      </c>
      <c r="L586" s="52">
        <f t="shared" si="9"/>
        <v>-3.7579208700000013</v>
      </c>
    </row>
    <row r="587" spans="1:12" ht="15" x14ac:dyDescent="0.2">
      <c r="A587" s="7"/>
      <c r="B587" s="23"/>
      <c r="C587" s="23"/>
      <c r="D587" s="12"/>
      <c r="E587" s="12"/>
      <c r="F587" s="12"/>
      <c r="G587" s="39"/>
      <c r="H587" s="50" t="s">
        <v>44</v>
      </c>
      <c r="I587" s="51" t="s">
        <v>155</v>
      </c>
      <c r="J587" s="52">
        <v>47.375010000000003</v>
      </c>
      <c r="K587" s="52">
        <v>54.16820774</v>
      </c>
      <c r="L587" s="52">
        <f t="shared" si="9"/>
        <v>6.7931977399999965</v>
      </c>
    </row>
    <row r="588" spans="1:12" ht="15" x14ac:dyDescent="0.2">
      <c r="A588" s="7"/>
      <c r="B588" s="23"/>
      <c r="C588" s="23"/>
      <c r="D588" s="12"/>
      <c r="E588" s="12"/>
      <c r="F588" s="12"/>
      <c r="G588" s="39"/>
      <c r="H588" s="50" t="s">
        <v>68</v>
      </c>
      <c r="I588" s="51" t="s">
        <v>561</v>
      </c>
      <c r="J588" s="52">
        <v>75.058381999999995</v>
      </c>
      <c r="K588" s="52">
        <v>65.733162179999994</v>
      </c>
      <c r="L588" s="52">
        <f t="shared" si="9"/>
        <v>-9.3252198200000009</v>
      </c>
    </row>
    <row r="589" spans="1:12" ht="15" x14ac:dyDescent="0.2">
      <c r="A589" s="7"/>
      <c r="B589" s="23"/>
      <c r="C589" s="23"/>
      <c r="D589" s="12"/>
      <c r="E589" s="12"/>
      <c r="F589" s="12"/>
      <c r="G589" s="39"/>
      <c r="H589" s="50" t="s">
        <v>74</v>
      </c>
      <c r="I589" s="51" t="s">
        <v>830</v>
      </c>
      <c r="J589" s="52">
        <v>14.559843000000001</v>
      </c>
      <c r="K589" s="52">
        <v>12.38514895</v>
      </c>
      <c r="L589" s="52">
        <f t="shared" si="9"/>
        <v>-2.1746940500000012</v>
      </c>
    </row>
    <row r="590" spans="1:12" ht="15" x14ac:dyDescent="0.2">
      <c r="A590" s="7"/>
      <c r="B590" s="23"/>
      <c r="C590" s="23"/>
      <c r="D590" s="12"/>
      <c r="E590" s="12"/>
      <c r="F590" s="12"/>
      <c r="G590" s="39"/>
      <c r="H590" s="50" t="s">
        <v>38</v>
      </c>
      <c r="I590" s="51" t="s">
        <v>831</v>
      </c>
      <c r="J590" s="52">
        <v>18.684963</v>
      </c>
      <c r="K590" s="52">
        <v>22.051753589999997</v>
      </c>
      <c r="L590" s="52">
        <f t="shared" si="9"/>
        <v>3.3667905899999973</v>
      </c>
    </row>
    <row r="591" spans="1:12" ht="15" x14ac:dyDescent="0.2">
      <c r="A591" s="7"/>
      <c r="B591" s="23"/>
      <c r="C591" s="23"/>
      <c r="D591" s="12"/>
      <c r="E591" s="12"/>
      <c r="F591" s="12"/>
      <c r="G591" s="39"/>
      <c r="H591" s="50" t="s">
        <v>46</v>
      </c>
      <c r="I591" s="51" t="s">
        <v>832</v>
      </c>
      <c r="J591" s="52">
        <v>10287.778936000001</v>
      </c>
      <c r="K591" s="52">
        <v>2450.3029552599996</v>
      </c>
      <c r="L591" s="52">
        <f t="shared" si="9"/>
        <v>-7837.4759807400005</v>
      </c>
    </row>
    <row r="592" spans="1:12" ht="15" x14ac:dyDescent="0.2">
      <c r="A592" s="7"/>
      <c r="B592" s="23"/>
      <c r="C592" s="23"/>
      <c r="D592" s="12"/>
      <c r="E592" s="12"/>
      <c r="F592" s="12"/>
      <c r="G592" s="39"/>
      <c r="H592" s="50" t="s">
        <v>48</v>
      </c>
      <c r="I592" s="51" t="s">
        <v>833</v>
      </c>
      <c r="J592" s="52">
        <v>11847.245553000001</v>
      </c>
      <c r="K592" s="52">
        <v>4542.1325545499994</v>
      </c>
      <c r="L592" s="52">
        <f t="shared" ref="L592:L655" si="10">+K592-J592</f>
        <v>-7305.1129984500012</v>
      </c>
    </row>
    <row r="593" spans="1:12" ht="15" x14ac:dyDescent="0.2">
      <c r="A593" s="7"/>
      <c r="B593" s="23"/>
      <c r="C593" s="23"/>
      <c r="D593" s="12"/>
      <c r="E593" s="12"/>
      <c r="F593" s="12"/>
      <c r="G593" s="39"/>
      <c r="H593" s="50" t="s">
        <v>136</v>
      </c>
      <c r="I593" s="51" t="s">
        <v>834</v>
      </c>
      <c r="J593" s="52">
        <v>151.74039999999999</v>
      </c>
      <c r="K593" s="52">
        <v>149.08362032999997</v>
      </c>
      <c r="L593" s="52">
        <f t="shared" si="10"/>
        <v>-2.6567796700000201</v>
      </c>
    </row>
    <row r="594" spans="1:12" ht="15" x14ac:dyDescent="0.2">
      <c r="A594" s="7"/>
      <c r="B594" s="23"/>
      <c r="C594" s="23"/>
      <c r="D594" s="12"/>
      <c r="E594" s="12"/>
      <c r="F594" s="12"/>
      <c r="G594" s="39"/>
      <c r="H594" s="50" t="s">
        <v>405</v>
      </c>
      <c r="I594" s="51" t="s">
        <v>835</v>
      </c>
      <c r="J594" s="52">
        <v>25.276738999999999</v>
      </c>
      <c r="K594" s="52">
        <v>200.38582102999999</v>
      </c>
      <c r="L594" s="52">
        <f t="shared" si="10"/>
        <v>175.10908203</v>
      </c>
    </row>
    <row r="595" spans="1:12" ht="15" x14ac:dyDescent="0.2">
      <c r="A595" s="7"/>
      <c r="B595" s="23"/>
      <c r="C595" s="23"/>
      <c r="D595" s="12"/>
      <c r="E595" s="12"/>
      <c r="F595" s="12"/>
      <c r="G595" s="39"/>
      <c r="H595" s="50" t="s">
        <v>91</v>
      </c>
      <c r="I595" s="51" t="s">
        <v>836</v>
      </c>
      <c r="J595" s="52">
        <v>34.417698999999999</v>
      </c>
      <c r="K595" s="52">
        <v>35.752540150000002</v>
      </c>
      <c r="L595" s="52">
        <f t="shared" si="10"/>
        <v>1.3348411500000026</v>
      </c>
    </row>
    <row r="596" spans="1:12" ht="15" x14ac:dyDescent="0.2">
      <c r="A596" s="7"/>
      <c r="B596" s="23"/>
      <c r="C596" s="23"/>
      <c r="D596" s="12"/>
      <c r="E596" s="12"/>
      <c r="F596" s="12"/>
      <c r="G596" s="39"/>
      <c r="H596" s="50" t="s">
        <v>431</v>
      </c>
      <c r="I596" s="51" t="s">
        <v>837</v>
      </c>
      <c r="J596" s="52">
        <v>3664.5948579999999</v>
      </c>
      <c r="K596" s="52">
        <v>8106.7573367299992</v>
      </c>
      <c r="L596" s="52">
        <f t="shared" si="10"/>
        <v>4442.1624787299988</v>
      </c>
    </row>
    <row r="597" spans="1:12" ht="15" x14ac:dyDescent="0.2">
      <c r="A597" s="7"/>
      <c r="B597" s="23"/>
      <c r="C597" s="23"/>
      <c r="D597" s="12"/>
      <c r="E597" s="12"/>
      <c r="F597" s="12"/>
      <c r="G597" s="39"/>
      <c r="H597" s="50" t="s">
        <v>782</v>
      </c>
      <c r="I597" s="51" t="s">
        <v>838</v>
      </c>
      <c r="J597" s="52">
        <v>111.299724</v>
      </c>
      <c r="K597" s="52">
        <v>97.745959449999987</v>
      </c>
      <c r="L597" s="52">
        <f t="shared" si="10"/>
        <v>-13.553764550000011</v>
      </c>
    </row>
    <row r="598" spans="1:12" ht="30" x14ac:dyDescent="0.2">
      <c r="A598" s="7"/>
      <c r="B598" s="23"/>
      <c r="C598" s="23"/>
      <c r="D598" s="12"/>
      <c r="E598" s="12"/>
      <c r="F598" s="12"/>
      <c r="G598" s="39"/>
      <c r="H598" s="50" t="s">
        <v>583</v>
      </c>
      <c r="I598" s="51" t="s">
        <v>839</v>
      </c>
      <c r="J598" s="52">
        <v>49.867941999999999</v>
      </c>
      <c r="K598" s="52">
        <v>94.583753999999999</v>
      </c>
      <c r="L598" s="52">
        <f t="shared" si="10"/>
        <v>44.715812</v>
      </c>
    </row>
    <row r="599" spans="1:12" ht="15" x14ac:dyDescent="0.2">
      <c r="A599" s="7"/>
      <c r="B599" s="23"/>
      <c r="C599" s="23"/>
      <c r="D599" s="12"/>
      <c r="E599" s="12"/>
      <c r="F599" s="12"/>
      <c r="G599" s="39"/>
      <c r="H599" s="50" t="s">
        <v>278</v>
      </c>
      <c r="I599" s="51" t="s">
        <v>840</v>
      </c>
      <c r="J599" s="52">
        <v>61.225948000000002</v>
      </c>
      <c r="K599" s="52">
        <v>188.20778991</v>
      </c>
      <c r="L599" s="52">
        <f t="shared" si="10"/>
        <v>126.98184191</v>
      </c>
    </row>
    <row r="600" spans="1:12" ht="30" x14ac:dyDescent="0.2">
      <c r="A600" s="7"/>
      <c r="B600" s="23"/>
      <c r="C600" s="23"/>
      <c r="D600" s="12"/>
      <c r="E600" s="12"/>
      <c r="F600" s="12"/>
      <c r="G600" s="39"/>
      <c r="H600" s="50" t="s">
        <v>435</v>
      </c>
      <c r="I600" s="51" t="s">
        <v>841</v>
      </c>
      <c r="J600" s="52">
        <v>19.024190000000001</v>
      </c>
      <c r="K600" s="52">
        <v>21.936498169999997</v>
      </c>
      <c r="L600" s="52">
        <f t="shared" si="10"/>
        <v>2.9123081699999958</v>
      </c>
    </row>
    <row r="601" spans="1:12" ht="15" x14ac:dyDescent="0.2">
      <c r="A601" s="7"/>
      <c r="B601" s="23"/>
      <c r="C601" s="23"/>
      <c r="D601" s="12"/>
      <c r="E601" s="12"/>
      <c r="F601" s="12"/>
      <c r="G601" s="39"/>
      <c r="H601" s="50" t="s">
        <v>440</v>
      </c>
      <c r="I601" s="51" t="s">
        <v>842</v>
      </c>
      <c r="J601" s="52">
        <v>2.6700000000000002E-2</v>
      </c>
      <c r="K601" s="52">
        <v>0.73922995000000002</v>
      </c>
      <c r="L601" s="52">
        <f t="shared" si="10"/>
        <v>0.71252994999999997</v>
      </c>
    </row>
    <row r="602" spans="1:12" ht="15" x14ac:dyDescent="0.2">
      <c r="A602" s="7"/>
      <c r="B602" s="23"/>
      <c r="C602" s="23"/>
      <c r="D602" s="12"/>
      <c r="E602" s="12"/>
      <c r="F602" s="12"/>
      <c r="G602" s="39"/>
      <c r="H602" s="50" t="s">
        <v>629</v>
      </c>
      <c r="I602" s="51" t="s">
        <v>843</v>
      </c>
      <c r="J602" s="52">
        <v>7.1688919999999996</v>
      </c>
      <c r="K602" s="52">
        <v>13.011262500000001</v>
      </c>
      <c r="L602" s="52">
        <f t="shared" si="10"/>
        <v>5.8423705000000012</v>
      </c>
    </row>
    <row r="603" spans="1:12" ht="15" x14ac:dyDescent="0.2">
      <c r="A603" s="7"/>
      <c r="B603" s="23"/>
      <c r="C603" s="23"/>
      <c r="D603" s="12"/>
      <c r="E603" s="12"/>
      <c r="F603" s="12"/>
      <c r="G603" s="39"/>
      <c r="H603" s="50" t="s">
        <v>128</v>
      </c>
      <c r="I603" s="51" t="s">
        <v>844</v>
      </c>
      <c r="J603" s="52">
        <v>7.7787300000000004</v>
      </c>
      <c r="K603" s="52">
        <v>17.193976040000003</v>
      </c>
      <c r="L603" s="52">
        <f t="shared" si="10"/>
        <v>9.4152460400000031</v>
      </c>
    </row>
    <row r="604" spans="1:12" ht="15" x14ac:dyDescent="0.2">
      <c r="A604" s="7"/>
      <c r="B604" s="23"/>
      <c r="C604" s="23"/>
      <c r="D604" s="12"/>
      <c r="E604" s="12"/>
      <c r="F604" s="12"/>
      <c r="G604" s="39"/>
      <c r="H604" s="50" t="s">
        <v>845</v>
      </c>
      <c r="I604" s="51" t="s">
        <v>846</v>
      </c>
      <c r="J604" s="52">
        <v>29.088256999999999</v>
      </c>
      <c r="K604" s="52">
        <v>30.074309009999993</v>
      </c>
      <c r="L604" s="52">
        <f t="shared" si="10"/>
        <v>0.98605200999999454</v>
      </c>
    </row>
    <row r="605" spans="1:12" ht="15" x14ac:dyDescent="0.2">
      <c r="A605" s="7"/>
      <c r="B605" s="23"/>
      <c r="C605" s="23"/>
      <c r="D605" s="12"/>
      <c r="E605" s="12"/>
      <c r="F605" s="12"/>
      <c r="G605" s="39"/>
      <c r="H605" s="50" t="s">
        <v>847</v>
      </c>
      <c r="I605" s="51" t="s">
        <v>848</v>
      </c>
      <c r="J605" s="52">
        <v>36.623700999999997</v>
      </c>
      <c r="K605" s="52">
        <v>196.95024626</v>
      </c>
      <c r="L605" s="52">
        <f t="shared" si="10"/>
        <v>160.32654525999999</v>
      </c>
    </row>
    <row r="606" spans="1:12" ht="15" x14ac:dyDescent="0.2">
      <c r="A606" s="7"/>
      <c r="B606" s="23"/>
      <c r="C606" s="23"/>
      <c r="D606" s="12"/>
      <c r="E606" s="12"/>
      <c r="F606" s="12"/>
      <c r="G606" s="39"/>
      <c r="H606" s="50" t="s">
        <v>849</v>
      </c>
      <c r="I606" s="51" t="s">
        <v>850</v>
      </c>
      <c r="J606" s="52">
        <v>35.940936000000001</v>
      </c>
      <c r="K606" s="52">
        <v>706.54586037000013</v>
      </c>
      <c r="L606" s="52">
        <f t="shared" si="10"/>
        <v>670.60492437000016</v>
      </c>
    </row>
    <row r="607" spans="1:12" ht="15" x14ac:dyDescent="0.2">
      <c r="A607" s="7"/>
      <c r="B607" s="23"/>
      <c r="C607" s="23"/>
      <c r="D607" s="12"/>
      <c r="E607" s="12"/>
      <c r="F607" s="12"/>
      <c r="G607" s="39"/>
      <c r="H607" s="50" t="s">
        <v>851</v>
      </c>
      <c r="I607" s="51" t="s">
        <v>852</v>
      </c>
      <c r="J607" s="52">
        <v>35.417503000000004</v>
      </c>
      <c r="K607" s="52">
        <v>227.74669589000001</v>
      </c>
      <c r="L607" s="52">
        <f t="shared" si="10"/>
        <v>192.32919289</v>
      </c>
    </row>
    <row r="608" spans="1:12" ht="15" x14ac:dyDescent="0.2">
      <c r="A608" s="7"/>
      <c r="B608" s="23"/>
      <c r="C608" s="23"/>
      <c r="D608" s="12"/>
      <c r="E608" s="12"/>
      <c r="F608" s="12"/>
      <c r="G608" s="39"/>
      <c r="H608" s="50" t="s">
        <v>853</v>
      </c>
      <c r="I608" s="51" t="s">
        <v>854</v>
      </c>
      <c r="J608" s="52">
        <v>35.917319999999997</v>
      </c>
      <c r="K608" s="52">
        <v>115.81860244999999</v>
      </c>
      <c r="L608" s="52">
        <f t="shared" si="10"/>
        <v>79.901282449999997</v>
      </c>
    </row>
    <row r="609" spans="1:12" ht="15" x14ac:dyDescent="0.2">
      <c r="A609" s="7"/>
      <c r="B609" s="23"/>
      <c r="C609" s="23"/>
      <c r="D609" s="12"/>
      <c r="E609" s="12"/>
      <c r="F609" s="12"/>
      <c r="G609" s="39"/>
      <c r="H609" s="50" t="s">
        <v>855</v>
      </c>
      <c r="I609" s="51" t="s">
        <v>856</v>
      </c>
      <c r="J609" s="52">
        <v>29.681730000000002</v>
      </c>
      <c r="K609" s="52">
        <v>33.753325290000006</v>
      </c>
      <c r="L609" s="52">
        <f t="shared" si="10"/>
        <v>4.0715952900000048</v>
      </c>
    </row>
    <row r="610" spans="1:12" ht="15" x14ac:dyDescent="0.2">
      <c r="A610" s="7"/>
      <c r="B610" s="23"/>
      <c r="C610" s="23"/>
      <c r="D610" s="12"/>
      <c r="E610" s="12"/>
      <c r="F610" s="12"/>
      <c r="G610" s="39"/>
      <c r="H610" s="50" t="s">
        <v>857</v>
      </c>
      <c r="I610" s="51" t="s">
        <v>858</v>
      </c>
      <c r="J610" s="52">
        <v>245.31218699999999</v>
      </c>
      <c r="K610" s="52">
        <v>1003.6999313600002</v>
      </c>
      <c r="L610" s="52">
        <f t="shared" si="10"/>
        <v>758.38774436000017</v>
      </c>
    </row>
    <row r="611" spans="1:12" ht="15" x14ac:dyDescent="0.2">
      <c r="A611" s="7"/>
      <c r="B611" s="23"/>
      <c r="C611" s="23"/>
      <c r="D611" s="12"/>
      <c r="E611" s="12"/>
      <c r="F611" s="12"/>
      <c r="G611" s="39"/>
      <c r="H611" s="50" t="s">
        <v>859</v>
      </c>
      <c r="I611" s="51" t="s">
        <v>860</v>
      </c>
      <c r="J611" s="52">
        <v>31.143501000000001</v>
      </c>
      <c r="K611" s="52">
        <v>208.48247989000006</v>
      </c>
      <c r="L611" s="52">
        <f t="shared" si="10"/>
        <v>177.33897889000008</v>
      </c>
    </row>
    <row r="612" spans="1:12" ht="15" x14ac:dyDescent="0.2">
      <c r="A612" s="7"/>
      <c r="B612" s="23"/>
      <c r="C612" s="23"/>
      <c r="D612" s="12"/>
      <c r="E612" s="12"/>
      <c r="F612" s="12"/>
      <c r="G612" s="39"/>
      <c r="H612" s="50" t="s">
        <v>322</v>
      </c>
      <c r="I612" s="51" t="s">
        <v>861</v>
      </c>
      <c r="J612" s="52">
        <v>1016.67933</v>
      </c>
      <c r="K612" s="52">
        <v>600.08860627999945</v>
      </c>
      <c r="L612" s="52">
        <f t="shared" si="10"/>
        <v>-416.5907237200006</v>
      </c>
    </row>
    <row r="613" spans="1:12" ht="15" x14ac:dyDescent="0.2">
      <c r="A613" s="7"/>
      <c r="B613" s="23"/>
      <c r="C613" s="23"/>
      <c r="D613" s="12"/>
      <c r="E613" s="12"/>
      <c r="F613" s="12"/>
      <c r="G613" s="39"/>
      <c r="H613" s="50" t="s">
        <v>862</v>
      </c>
      <c r="I613" s="51" t="s">
        <v>863</v>
      </c>
      <c r="J613" s="52">
        <v>233.325594</v>
      </c>
      <c r="K613" s="52">
        <v>1641.7438862100007</v>
      </c>
      <c r="L613" s="52">
        <f t="shared" si="10"/>
        <v>1408.4182922100008</v>
      </c>
    </row>
    <row r="614" spans="1:12" ht="15" x14ac:dyDescent="0.2">
      <c r="A614" s="7"/>
      <c r="B614" s="23"/>
      <c r="C614" s="23"/>
      <c r="D614" s="12"/>
      <c r="E614" s="12"/>
      <c r="F614" s="12"/>
      <c r="G614" s="39"/>
      <c r="H614" s="50" t="s">
        <v>864</v>
      </c>
      <c r="I614" s="51" t="s">
        <v>865</v>
      </c>
      <c r="J614" s="52">
        <v>2931.7383289999998</v>
      </c>
      <c r="K614" s="52">
        <v>3016.6910922900015</v>
      </c>
      <c r="L614" s="52">
        <f t="shared" si="10"/>
        <v>84.952763290001712</v>
      </c>
    </row>
    <row r="615" spans="1:12" ht="15" x14ac:dyDescent="0.2">
      <c r="A615" s="7"/>
      <c r="B615" s="23"/>
      <c r="C615" s="23"/>
      <c r="D615" s="12"/>
      <c r="E615" s="12"/>
      <c r="F615" s="12"/>
      <c r="G615" s="39"/>
      <c r="H615" s="50" t="s">
        <v>866</v>
      </c>
      <c r="I615" s="51" t="s">
        <v>867</v>
      </c>
      <c r="J615" s="52">
        <v>2381.6100620000002</v>
      </c>
      <c r="K615" s="52">
        <v>1067.3876281100002</v>
      </c>
      <c r="L615" s="52">
        <f t="shared" si="10"/>
        <v>-1314.22243389</v>
      </c>
    </row>
    <row r="616" spans="1:12" ht="15" x14ac:dyDescent="0.2">
      <c r="A616" s="7"/>
      <c r="B616" s="23"/>
      <c r="C616" s="23"/>
      <c r="D616" s="12"/>
      <c r="E616" s="12"/>
      <c r="F616" s="12"/>
      <c r="G616" s="39"/>
      <c r="H616" s="50" t="s">
        <v>868</v>
      </c>
      <c r="I616" s="51" t="s">
        <v>869</v>
      </c>
      <c r="J616" s="52">
        <v>34.171157999999998</v>
      </c>
      <c r="K616" s="52">
        <v>155.08557875000008</v>
      </c>
      <c r="L616" s="52">
        <f t="shared" si="10"/>
        <v>120.91442075000009</v>
      </c>
    </row>
    <row r="617" spans="1:12" ht="15" x14ac:dyDescent="0.2">
      <c r="A617" s="7"/>
      <c r="B617" s="23"/>
      <c r="C617" s="23"/>
      <c r="D617" s="12"/>
      <c r="E617" s="12"/>
      <c r="F617" s="12"/>
      <c r="G617" s="39"/>
      <c r="H617" s="50" t="s">
        <v>870</v>
      </c>
      <c r="I617" s="51" t="s">
        <v>871</v>
      </c>
      <c r="J617" s="52">
        <v>37.288266999999998</v>
      </c>
      <c r="K617" s="52">
        <v>459.92425379000008</v>
      </c>
      <c r="L617" s="52">
        <f t="shared" si="10"/>
        <v>422.63598679000006</v>
      </c>
    </row>
    <row r="618" spans="1:12" ht="15" x14ac:dyDescent="0.2">
      <c r="A618" s="7"/>
      <c r="B618" s="23"/>
      <c r="C618" s="23"/>
      <c r="D618" s="12"/>
      <c r="E618" s="12"/>
      <c r="F618" s="12"/>
      <c r="G618" s="39"/>
      <c r="H618" s="50" t="s">
        <v>872</v>
      </c>
      <c r="I618" s="51" t="s">
        <v>873</v>
      </c>
      <c r="J618" s="52">
        <v>142.812198</v>
      </c>
      <c r="K618" s="52">
        <v>257.53235613000004</v>
      </c>
      <c r="L618" s="52">
        <f t="shared" si="10"/>
        <v>114.72015813000004</v>
      </c>
    </row>
    <row r="619" spans="1:12" ht="15" x14ac:dyDescent="0.2">
      <c r="A619" s="7"/>
      <c r="B619" s="23"/>
      <c r="C619" s="23"/>
      <c r="D619" s="12"/>
      <c r="E619" s="12"/>
      <c r="F619" s="12"/>
      <c r="G619" s="39"/>
      <c r="H619" s="50" t="s">
        <v>874</v>
      </c>
      <c r="I619" s="51" t="s">
        <v>875</v>
      </c>
      <c r="J619" s="52">
        <v>36.363244999999999</v>
      </c>
      <c r="K619" s="52">
        <v>36.681436839999996</v>
      </c>
      <c r="L619" s="52">
        <f t="shared" si="10"/>
        <v>0.31819183999999723</v>
      </c>
    </row>
    <row r="620" spans="1:12" ht="15" x14ac:dyDescent="0.2">
      <c r="A620" s="7"/>
      <c r="B620" s="23"/>
      <c r="C620" s="23"/>
      <c r="D620" s="12"/>
      <c r="E620" s="12"/>
      <c r="F620" s="12"/>
      <c r="G620" s="39"/>
      <c r="H620" s="50" t="s">
        <v>876</v>
      </c>
      <c r="I620" s="51" t="s">
        <v>877</v>
      </c>
      <c r="J620" s="52">
        <v>27.412033000000001</v>
      </c>
      <c r="K620" s="52">
        <v>72.826264019999954</v>
      </c>
      <c r="L620" s="52">
        <f t="shared" si="10"/>
        <v>45.414231019999953</v>
      </c>
    </row>
    <row r="621" spans="1:12" ht="15" x14ac:dyDescent="0.2">
      <c r="A621" s="7"/>
      <c r="B621" s="23"/>
      <c r="C621" s="23"/>
      <c r="D621" s="12"/>
      <c r="E621" s="12"/>
      <c r="F621" s="12"/>
      <c r="G621" s="39"/>
      <c r="H621" s="50" t="s">
        <v>878</v>
      </c>
      <c r="I621" s="51" t="s">
        <v>879</v>
      </c>
      <c r="J621" s="52">
        <v>49.668663000000002</v>
      </c>
      <c r="K621" s="52">
        <v>383.32245300000011</v>
      </c>
      <c r="L621" s="52">
        <f t="shared" si="10"/>
        <v>333.65379000000013</v>
      </c>
    </row>
    <row r="622" spans="1:12" ht="15" x14ac:dyDescent="0.2">
      <c r="A622" s="7"/>
      <c r="B622" s="23"/>
      <c r="C622" s="23"/>
      <c r="D622" s="12"/>
      <c r="E622" s="12"/>
      <c r="F622" s="12"/>
      <c r="G622" s="39"/>
      <c r="H622" s="50" t="s">
        <v>324</v>
      </c>
      <c r="I622" s="51" t="s">
        <v>880</v>
      </c>
      <c r="J622" s="52">
        <v>1754.582322</v>
      </c>
      <c r="K622" s="52">
        <v>3458.3679330100017</v>
      </c>
      <c r="L622" s="52">
        <f t="shared" si="10"/>
        <v>1703.7856110100017</v>
      </c>
    </row>
    <row r="623" spans="1:12" ht="15" x14ac:dyDescent="0.2">
      <c r="A623" s="7"/>
      <c r="B623" s="23"/>
      <c r="C623" s="23"/>
      <c r="D623" s="12"/>
      <c r="E623" s="12"/>
      <c r="F623" s="12"/>
      <c r="G623" s="39"/>
      <c r="H623" s="50" t="s">
        <v>881</v>
      </c>
      <c r="I623" s="51" t="s">
        <v>882</v>
      </c>
      <c r="J623" s="52">
        <v>543.94388300000003</v>
      </c>
      <c r="K623" s="52">
        <v>757.4379300199995</v>
      </c>
      <c r="L623" s="52">
        <f t="shared" si="10"/>
        <v>213.49404701999947</v>
      </c>
    </row>
    <row r="624" spans="1:12" ht="15" x14ac:dyDescent="0.2">
      <c r="A624" s="7"/>
      <c r="B624" s="23"/>
      <c r="C624" s="23"/>
      <c r="D624" s="12"/>
      <c r="E624" s="12"/>
      <c r="F624" s="12"/>
      <c r="G624" s="39"/>
      <c r="H624" s="50" t="s">
        <v>883</v>
      </c>
      <c r="I624" s="51" t="s">
        <v>884</v>
      </c>
      <c r="J624" s="52">
        <v>740.34534499999995</v>
      </c>
      <c r="K624" s="52">
        <v>71.416188230000031</v>
      </c>
      <c r="L624" s="52">
        <f t="shared" si="10"/>
        <v>-668.92915676999996</v>
      </c>
    </row>
    <row r="625" spans="1:12" ht="15" x14ac:dyDescent="0.2">
      <c r="A625" s="7"/>
      <c r="B625" s="23"/>
      <c r="C625" s="23"/>
      <c r="D625" s="12"/>
      <c r="E625" s="12"/>
      <c r="F625" s="12"/>
      <c r="G625" s="39"/>
      <c r="H625" s="50" t="s">
        <v>885</v>
      </c>
      <c r="I625" s="51" t="s">
        <v>886</v>
      </c>
      <c r="J625" s="52">
        <v>1129.4349239999999</v>
      </c>
      <c r="K625" s="52">
        <v>1493.09877235</v>
      </c>
      <c r="L625" s="52">
        <f t="shared" si="10"/>
        <v>363.66384835000008</v>
      </c>
    </row>
    <row r="626" spans="1:12" ht="15" x14ac:dyDescent="0.2">
      <c r="A626" s="7"/>
      <c r="B626" s="23"/>
      <c r="C626" s="23"/>
      <c r="D626" s="12"/>
      <c r="E626" s="12"/>
      <c r="F626" s="12"/>
      <c r="G626" s="39"/>
      <c r="H626" s="50" t="s">
        <v>887</v>
      </c>
      <c r="I626" s="51" t="s">
        <v>888</v>
      </c>
      <c r="J626" s="52">
        <v>2959.6069600000001</v>
      </c>
      <c r="K626" s="52">
        <v>3770.7666628900001</v>
      </c>
      <c r="L626" s="52">
        <f t="shared" si="10"/>
        <v>811.15970289000006</v>
      </c>
    </row>
    <row r="627" spans="1:12" ht="15" x14ac:dyDescent="0.2">
      <c r="A627" s="7"/>
      <c r="B627" s="23"/>
      <c r="C627" s="23"/>
      <c r="D627" s="12"/>
      <c r="E627" s="12"/>
      <c r="F627" s="12"/>
      <c r="G627" s="39"/>
      <c r="H627" s="50" t="s">
        <v>889</v>
      </c>
      <c r="I627" s="51" t="s">
        <v>890</v>
      </c>
      <c r="J627" s="52">
        <v>33.787106000000001</v>
      </c>
      <c r="K627" s="52">
        <v>310.66417706999971</v>
      </c>
      <c r="L627" s="52">
        <f t="shared" si="10"/>
        <v>276.87707106999972</v>
      </c>
    </row>
    <row r="628" spans="1:12" ht="15" x14ac:dyDescent="0.2">
      <c r="A628" s="7"/>
      <c r="B628" s="23"/>
      <c r="C628" s="23"/>
      <c r="D628" s="12"/>
      <c r="E628" s="12"/>
      <c r="F628" s="12"/>
      <c r="G628" s="39"/>
      <c r="H628" s="50" t="s">
        <v>891</v>
      </c>
      <c r="I628" s="51" t="s">
        <v>892</v>
      </c>
      <c r="J628" s="52">
        <v>33.864859000000003</v>
      </c>
      <c r="K628" s="52">
        <v>184.0809496200001</v>
      </c>
      <c r="L628" s="52">
        <f t="shared" si="10"/>
        <v>150.2160906200001</v>
      </c>
    </row>
    <row r="629" spans="1:12" ht="15" x14ac:dyDescent="0.2">
      <c r="A629" s="7"/>
      <c r="B629" s="23"/>
      <c r="C629" s="23"/>
      <c r="D629" s="12"/>
      <c r="E629" s="12"/>
      <c r="F629" s="12"/>
      <c r="G629" s="39"/>
      <c r="H629" s="50" t="s">
        <v>893</v>
      </c>
      <c r="I629" s="51" t="s">
        <v>894</v>
      </c>
      <c r="J629" s="52">
        <v>34.045006999999998</v>
      </c>
      <c r="K629" s="52">
        <v>238.81892844999999</v>
      </c>
      <c r="L629" s="52">
        <f t="shared" si="10"/>
        <v>204.77392144999999</v>
      </c>
    </row>
    <row r="630" spans="1:12" ht="15" x14ac:dyDescent="0.2">
      <c r="A630" s="7"/>
      <c r="B630" s="23"/>
      <c r="C630" s="23"/>
      <c r="D630" s="12"/>
      <c r="E630" s="12"/>
      <c r="F630" s="12"/>
      <c r="G630" s="39"/>
      <c r="H630" s="50" t="s">
        <v>895</v>
      </c>
      <c r="I630" s="51" t="s">
        <v>896</v>
      </c>
      <c r="J630" s="52">
        <v>33.430889000000001</v>
      </c>
      <c r="K630" s="52">
        <v>303.02107443</v>
      </c>
      <c r="L630" s="52">
        <f t="shared" si="10"/>
        <v>269.59018543000002</v>
      </c>
    </row>
    <row r="631" spans="1:12" ht="15" x14ac:dyDescent="0.2">
      <c r="A631" s="7"/>
      <c r="B631" s="23"/>
      <c r="C631" s="23"/>
      <c r="D631" s="12"/>
      <c r="E631" s="12"/>
      <c r="F631" s="12"/>
      <c r="G631" s="39"/>
      <c r="H631" s="50" t="s">
        <v>897</v>
      </c>
      <c r="I631" s="51" t="s">
        <v>898</v>
      </c>
      <c r="J631" s="52">
        <v>27.807528999999999</v>
      </c>
      <c r="K631" s="52">
        <v>151.30109186000004</v>
      </c>
      <c r="L631" s="52">
        <f t="shared" si="10"/>
        <v>123.49356286000004</v>
      </c>
    </row>
    <row r="632" spans="1:12" ht="15" x14ac:dyDescent="0.2">
      <c r="A632" s="7"/>
      <c r="B632" s="23"/>
      <c r="C632" s="23"/>
      <c r="D632" s="12"/>
      <c r="E632" s="12"/>
      <c r="F632" s="12"/>
      <c r="G632" s="39"/>
      <c r="H632" s="50" t="s">
        <v>326</v>
      </c>
      <c r="I632" s="51" t="s">
        <v>899</v>
      </c>
      <c r="J632" s="52">
        <v>34.666018000000001</v>
      </c>
      <c r="K632" s="52">
        <v>416.63573465999997</v>
      </c>
      <c r="L632" s="52">
        <f t="shared" si="10"/>
        <v>381.96971665999996</v>
      </c>
    </row>
    <row r="633" spans="1:12" ht="15" x14ac:dyDescent="0.2">
      <c r="A633" s="7"/>
      <c r="B633" s="23"/>
      <c r="C633" s="23"/>
      <c r="D633" s="12"/>
      <c r="E633" s="12"/>
      <c r="F633" s="12"/>
      <c r="G633" s="39"/>
      <c r="H633" s="50" t="s">
        <v>900</v>
      </c>
      <c r="I633" s="51" t="s">
        <v>901</v>
      </c>
      <c r="J633" s="52">
        <v>28.277387999999998</v>
      </c>
      <c r="K633" s="52">
        <v>84.386336610000015</v>
      </c>
      <c r="L633" s="52">
        <f t="shared" si="10"/>
        <v>56.108948610000013</v>
      </c>
    </row>
    <row r="634" spans="1:12" ht="15" x14ac:dyDescent="0.2">
      <c r="A634" s="7"/>
      <c r="B634" s="23"/>
      <c r="C634" s="23"/>
      <c r="D634" s="12"/>
      <c r="E634" s="12"/>
      <c r="F634" s="12"/>
      <c r="G634" s="39"/>
      <c r="H634" s="50" t="s">
        <v>902</v>
      </c>
      <c r="I634" s="51" t="s">
        <v>903</v>
      </c>
      <c r="J634" s="52">
        <v>32.611674000000001</v>
      </c>
      <c r="K634" s="52">
        <v>61.051439929999987</v>
      </c>
      <c r="L634" s="52">
        <f t="shared" si="10"/>
        <v>28.439765929999986</v>
      </c>
    </row>
    <row r="635" spans="1:12" ht="15" x14ac:dyDescent="0.2">
      <c r="A635" s="7"/>
      <c r="B635" s="23"/>
      <c r="C635" s="23"/>
      <c r="D635" s="12"/>
      <c r="E635" s="12"/>
      <c r="F635" s="12"/>
      <c r="G635" s="39"/>
      <c r="H635" s="50" t="s">
        <v>130</v>
      </c>
      <c r="I635" s="51" t="s">
        <v>445</v>
      </c>
      <c r="J635" s="52">
        <v>19.867433999999999</v>
      </c>
      <c r="K635" s="52">
        <v>21.74730451000001</v>
      </c>
      <c r="L635" s="52">
        <f t="shared" si="10"/>
        <v>1.8798705100000106</v>
      </c>
    </row>
    <row r="636" spans="1:12" ht="15" x14ac:dyDescent="0.2">
      <c r="A636" s="7"/>
      <c r="B636" s="23"/>
      <c r="C636" s="23"/>
      <c r="D636" s="12"/>
      <c r="E636" s="12"/>
      <c r="F636" s="12"/>
      <c r="G636" s="39"/>
      <c r="H636" s="50" t="s">
        <v>657</v>
      </c>
      <c r="I636" s="51" t="s">
        <v>436</v>
      </c>
      <c r="J636" s="52">
        <v>43.520054999999999</v>
      </c>
      <c r="K636" s="52">
        <v>46.797060939999994</v>
      </c>
      <c r="L636" s="52">
        <f t="shared" si="10"/>
        <v>3.2770059399999951</v>
      </c>
    </row>
    <row r="637" spans="1:12" ht="15" x14ac:dyDescent="0.2">
      <c r="A637" s="7"/>
      <c r="B637" s="23"/>
      <c r="C637" s="23"/>
      <c r="D637" s="12"/>
      <c r="E637" s="12"/>
      <c r="F637" s="12"/>
      <c r="G637" s="39"/>
      <c r="H637" s="50" t="s">
        <v>659</v>
      </c>
      <c r="I637" s="51" t="s">
        <v>904</v>
      </c>
      <c r="J637" s="52">
        <v>144.515726</v>
      </c>
      <c r="K637" s="52">
        <v>116.87471173</v>
      </c>
      <c r="L637" s="52">
        <f t="shared" si="10"/>
        <v>-27.641014269999999</v>
      </c>
    </row>
    <row r="638" spans="1:12" ht="15" x14ac:dyDescent="0.2">
      <c r="A638" s="7"/>
      <c r="B638" s="23"/>
      <c r="C638" s="23"/>
      <c r="D638" s="12"/>
      <c r="E638" s="12"/>
      <c r="F638" s="12"/>
      <c r="G638" s="39"/>
      <c r="H638" s="50" t="s">
        <v>660</v>
      </c>
      <c r="I638" s="51" t="s">
        <v>118</v>
      </c>
      <c r="J638" s="52">
        <v>81.518274000000005</v>
      </c>
      <c r="K638" s="52">
        <v>249.29244493000002</v>
      </c>
      <c r="L638" s="52">
        <f t="shared" si="10"/>
        <v>167.77417093000003</v>
      </c>
    </row>
    <row r="639" spans="1:12" ht="30" x14ac:dyDescent="0.2">
      <c r="A639" s="7"/>
      <c r="B639" s="23"/>
      <c r="C639" s="23"/>
      <c r="D639" s="12"/>
      <c r="E639" s="12"/>
      <c r="F639" s="12"/>
      <c r="G639" s="39"/>
      <c r="H639" s="50" t="s">
        <v>662</v>
      </c>
      <c r="I639" s="51" t="s">
        <v>905</v>
      </c>
      <c r="J639" s="52">
        <v>130.39915400000001</v>
      </c>
      <c r="K639" s="52">
        <v>103.06262645999999</v>
      </c>
      <c r="L639" s="52">
        <f t="shared" si="10"/>
        <v>-27.33652754000002</v>
      </c>
    </row>
    <row r="640" spans="1:12" ht="15" x14ac:dyDescent="0.2">
      <c r="A640" s="7"/>
      <c r="B640" s="23"/>
      <c r="C640" s="23"/>
      <c r="D640" s="12"/>
      <c r="E640" s="12"/>
      <c r="F640" s="12"/>
      <c r="G640" s="53" t="s">
        <v>532</v>
      </c>
      <c r="H640" s="54"/>
      <c r="I640" s="55"/>
      <c r="J640" s="56">
        <v>2179.8218360000001</v>
      </c>
      <c r="K640" s="56">
        <v>2421.3643628799996</v>
      </c>
      <c r="L640" s="56">
        <f t="shared" si="10"/>
        <v>241.54252687999951</v>
      </c>
    </row>
    <row r="641" spans="1:12" ht="15" x14ac:dyDescent="0.2">
      <c r="A641" s="7"/>
      <c r="B641" s="23"/>
      <c r="C641" s="23"/>
      <c r="D641" s="12"/>
      <c r="E641" s="12"/>
      <c r="F641" s="12"/>
      <c r="G641" s="39"/>
      <c r="H641" s="47" t="s">
        <v>533</v>
      </c>
      <c r="I641" s="48" t="s">
        <v>906</v>
      </c>
      <c r="J641" s="49">
        <v>87.356357000000003</v>
      </c>
      <c r="K641" s="49">
        <v>84.473936949999967</v>
      </c>
      <c r="L641" s="49">
        <f t="shared" si="10"/>
        <v>-2.8824200500000359</v>
      </c>
    </row>
    <row r="642" spans="1:12" ht="15" x14ac:dyDescent="0.2">
      <c r="A642" s="7"/>
      <c r="B642" s="23"/>
      <c r="C642" s="23"/>
      <c r="D642" s="12"/>
      <c r="E642" s="12"/>
      <c r="F642" s="12"/>
      <c r="G642" s="39"/>
      <c r="H642" s="50" t="s">
        <v>671</v>
      </c>
      <c r="I642" s="51" t="s">
        <v>907</v>
      </c>
      <c r="J642" s="52">
        <v>1731.4877610000001</v>
      </c>
      <c r="K642" s="52">
        <v>1944.3849760499995</v>
      </c>
      <c r="L642" s="52">
        <f t="shared" si="10"/>
        <v>212.89721504999943</v>
      </c>
    </row>
    <row r="643" spans="1:12" ht="15" x14ac:dyDescent="0.2">
      <c r="A643" s="7"/>
      <c r="B643" s="23"/>
      <c r="C643" s="23"/>
      <c r="D643" s="12"/>
      <c r="E643" s="12"/>
      <c r="F643" s="12"/>
      <c r="G643" s="39"/>
      <c r="H643" s="50" t="s">
        <v>673</v>
      </c>
      <c r="I643" s="51" t="s">
        <v>908</v>
      </c>
      <c r="J643" s="52">
        <v>24.880053</v>
      </c>
      <c r="K643" s="52">
        <v>24.200013139999999</v>
      </c>
      <c r="L643" s="52">
        <f t="shared" si="10"/>
        <v>-0.68003986000000083</v>
      </c>
    </row>
    <row r="644" spans="1:12" ht="15" x14ac:dyDescent="0.2">
      <c r="A644" s="7"/>
      <c r="B644" s="23"/>
      <c r="C644" s="23"/>
      <c r="D644" s="12"/>
      <c r="E644" s="12"/>
      <c r="F644" s="12"/>
      <c r="G644" s="39"/>
      <c r="H644" s="50" t="s">
        <v>675</v>
      </c>
      <c r="I644" s="51" t="s">
        <v>909</v>
      </c>
      <c r="J644" s="52">
        <v>336.09766500000001</v>
      </c>
      <c r="K644" s="52">
        <v>368.30543673999995</v>
      </c>
      <c r="L644" s="52">
        <f t="shared" si="10"/>
        <v>32.207771739999941</v>
      </c>
    </row>
    <row r="645" spans="1:12" ht="15" x14ac:dyDescent="0.2">
      <c r="A645" s="7"/>
      <c r="B645" s="23"/>
      <c r="C645" s="23"/>
      <c r="D645" s="12"/>
      <c r="E645" s="12"/>
      <c r="F645" s="12"/>
      <c r="G645" s="53" t="s">
        <v>553</v>
      </c>
      <c r="H645" s="54"/>
      <c r="I645" s="55"/>
      <c r="J645" s="56">
        <v>4129.7941199999996</v>
      </c>
      <c r="K645" s="56">
        <v>3603.3715213100004</v>
      </c>
      <c r="L645" s="56">
        <f t="shared" si="10"/>
        <v>-526.42259868999918</v>
      </c>
    </row>
    <row r="646" spans="1:12" ht="15" x14ac:dyDescent="0.2">
      <c r="A646" s="7"/>
      <c r="B646" s="23"/>
      <c r="C646" s="23"/>
      <c r="D646" s="12"/>
      <c r="E646" s="12"/>
      <c r="F646" s="12"/>
      <c r="G646" s="39"/>
      <c r="H646" s="47" t="s">
        <v>910</v>
      </c>
      <c r="I646" s="48" t="s">
        <v>911</v>
      </c>
      <c r="J646" s="49">
        <v>78.194698000000002</v>
      </c>
      <c r="K646" s="49">
        <v>298.93269372000003</v>
      </c>
      <c r="L646" s="49">
        <f t="shared" si="10"/>
        <v>220.73799572000001</v>
      </c>
    </row>
    <row r="647" spans="1:12" ht="15" x14ac:dyDescent="0.2">
      <c r="A647" s="7"/>
      <c r="B647" s="23"/>
      <c r="C647" s="23"/>
      <c r="D647" s="12"/>
      <c r="E647" s="12"/>
      <c r="F647" s="12"/>
      <c r="G647" s="39"/>
      <c r="H647" s="50" t="s">
        <v>912</v>
      </c>
      <c r="I647" s="51" t="s">
        <v>913</v>
      </c>
      <c r="J647" s="52">
        <v>2278.3603939999998</v>
      </c>
      <c r="K647" s="52">
        <v>2272.6058116999998</v>
      </c>
      <c r="L647" s="52">
        <f t="shared" si="10"/>
        <v>-5.7545823000000382</v>
      </c>
    </row>
    <row r="648" spans="1:12" ht="15" x14ac:dyDescent="0.2">
      <c r="A648" s="7"/>
      <c r="B648" s="23"/>
      <c r="C648" s="23"/>
      <c r="D648" s="12"/>
      <c r="E648" s="12"/>
      <c r="F648" s="12"/>
      <c r="G648" s="39"/>
      <c r="H648" s="50" t="s">
        <v>914</v>
      </c>
      <c r="I648" s="51" t="s">
        <v>915</v>
      </c>
      <c r="J648" s="52">
        <v>27.730993999999999</v>
      </c>
      <c r="K648" s="52">
        <v>29.18006969</v>
      </c>
      <c r="L648" s="52">
        <f t="shared" si="10"/>
        <v>1.4490756900000008</v>
      </c>
    </row>
    <row r="649" spans="1:12" ht="15" x14ac:dyDescent="0.2">
      <c r="A649" s="7"/>
      <c r="B649" s="23"/>
      <c r="C649" s="23"/>
      <c r="D649" s="12"/>
      <c r="E649" s="12"/>
      <c r="F649" s="12"/>
      <c r="G649" s="39"/>
      <c r="H649" s="50" t="s">
        <v>916</v>
      </c>
      <c r="I649" s="51" t="s">
        <v>917</v>
      </c>
      <c r="J649" s="52">
        <v>1009.957273</v>
      </c>
      <c r="K649" s="52">
        <v>1002.6529462000001</v>
      </c>
      <c r="L649" s="52">
        <f t="shared" si="10"/>
        <v>-7.3043267999998989</v>
      </c>
    </row>
    <row r="650" spans="1:12" ht="15" x14ac:dyDescent="0.2">
      <c r="A650" s="7"/>
      <c r="B650" s="23"/>
      <c r="C650" s="23"/>
      <c r="D650" s="12"/>
      <c r="E650" s="12"/>
      <c r="F650" s="12"/>
      <c r="G650" s="39"/>
      <c r="H650" s="50" t="s">
        <v>918</v>
      </c>
      <c r="I650" s="51" t="s">
        <v>919</v>
      </c>
      <c r="J650" s="52">
        <v>154.59076099999999</v>
      </c>
      <c r="K650" s="52">
        <v>0</v>
      </c>
      <c r="L650" s="52">
        <f t="shared" si="10"/>
        <v>-154.59076099999999</v>
      </c>
    </row>
    <row r="651" spans="1:12" ht="15" x14ac:dyDescent="0.2">
      <c r="A651" s="7"/>
      <c r="B651" s="23"/>
      <c r="C651" s="23"/>
      <c r="D651" s="12"/>
      <c r="E651" s="12"/>
      <c r="F651" s="12"/>
      <c r="G651" s="39"/>
      <c r="H651" s="50" t="s">
        <v>920</v>
      </c>
      <c r="I651" s="51" t="s">
        <v>921</v>
      </c>
      <c r="J651" s="52">
        <v>580.96</v>
      </c>
      <c r="K651" s="52">
        <v>0</v>
      </c>
      <c r="L651" s="52">
        <f t="shared" si="10"/>
        <v>-580.96</v>
      </c>
    </row>
    <row r="652" spans="1:12" ht="15" x14ac:dyDescent="0.2">
      <c r="A652" s="7"/>
      <c r="B652" s="23"/>
      <c r="C652" s="23"/>
      <c r="D652" s="12"/>
      <c r="E652" s="81">
        <v>10</v>
      </c>
      <c r="F652" s="82" t="s">
        <v>922</v>
      </c>
      <c r="G652" s="83"/>
      <c r="H652" s="68"/>
      <c r="I652" s="69"/>
      <c r="J652" s="44">
        <v>1604.8729719999999</v>
      </c>
      <c r="K652" s="44">
        <v>1623.2823097899995</v>
      </c>
      <c r="L652" s="44">
        <f t="shared" si="10"/>
        <v>18.409337789999654</v>
      </c>
    </row>
    <row r="653" spans="1:12" ht="15" x14ac:dyDescent="0.2">
      <c r="A653" s="7"/>
      <c r="B653" s="23"/>
      <c r="C653" s="23"/>
      <c r="D653" s="12"/>
      <c r="E653" s="12"/>
      <c r="F653" s="12"/>
      <c r="G653" s="53" t="s">
        <v>2</v>
      </c>
      <c r="H653" s="54"/>
      <c r="I653" s="55"/>
      <c r="J653" s="56">
        <v>840.41594599999996</v>
      </c>
      <c r="K653" s="56">
        <v>842.19404992999978</v>
      </c>
      <c r="L653" s="56">
        <f t="shared" si="10"/>
        <v>1.7781039299998156</v>
      </c>
    </row>
    <row r="654" spans="1:12" ht="15" x14ac:dyDescent="0.2">
      <c r="A654" s="7"/>
      <c r="B654" s="23"/>
      <c r="C654" s="23"/>
      <c r="D654" s="12"/>
      <c r="E654" s="12"/>
      <c r="F654" s="12"/>
      <c r="G654" s="39"/>
      <c r="H654" s="47" t="s">
        <v>36</v>
      </c>
      <c r="I654" s="48" t="s">
        <v>463</v>
      </c>
      <c r="J654" s="49">
        <v>32.952061</v>
      </c>
      <c r="K654" s="49">
        <v>31.271523739999996</v>
      </c>
      <c r="L654" s="49">
        <f t="shared" si="10"/>
        <v>-1.6805372600000048</v>
      </c>
    </row>
    <row r="655" spans="1:12" ht="15" x14ac:dyDescent="0.2">
      <c r="A655" s="7"/>
      <c r="B655" s="23"/>
      <c r="C655" s="23"/>
      <c r="D655" s="12"/>
      <c r="E655" s="12"/>
      <c r="F655" s="12"/>
      <c r="G655" s="39"/>
      <c r="H655" s="50" t="s">
        <v>44</v>
      </c>
      <c r="I655" s="51" t="s">
        <v>923</v>
      </c>
      <c r="J655" s="52">
        <v>45.796768</v>
      </c>
      <c r="K655" s="52">
        <v>41.532054609999975</v>
      </c>
      <c r="L655" s="52">
        <f t="shared" si="10"/>
        <v>-4.2647133900000256</v>
      </c>
    </row>
    <row r="656" spans="1:12" ht="15" x14ac:dyDescent="0.2">
      <c r="A656" s="7"/>
      <c r="B656" s="23"/>
      <c r="C656" s="23"/>
      <c r="D656" s="12"/>
      <c r="E656" s="12"/>
      <c r="F656" s="12"/>
      <c r="G656" s="39"/>
      <c r="H656" s="50" t="s">
        <v>74</v>
      </c>
      <c r="I656" s="51" t="s">
        <v>924</v>
      </c>
      <c r="J656" s="52">
        <v>26.178937999999999</v>
      </c>
      <c r="K656" s="52">
        <v>59.910813859999998</v>
      </c>
      <c r="L656" s="52">
        <f t="shared" ref="L656:L719" si="11">+K656-J656</f>
        <v>33.731875860000002</v>
      </c>
    </row>
    <row r="657" spans="1:12" ht="15" x14ac:dyDescent="0.2">
      <c r="A657" s="7"/>
      <c r="B657" s="23"/>
      <c r="C657" s="23"/>
      <c r="D657" s="12"/>
      <c r="E657" s="12"/>
      <c r="F657" s="12"/>
      <c r="G657" s="39"/>
      <c r="H657" s="50" t="s">
        <v>182</v>
      </c>
      <c r="I657" s="51" t="s">
        <v>925</v>
      </c>
      <c r="J657" s="52">
        <v>4.6322960000000002</v>
      </c>
      <c r="K657" s="52">
        <v>8.1617609700000013</v>
      </c>
      <c r="L657" s="52">
        <f t="shared" si="11"/>
        <v>3.5294649700000011</v>
      </c>
    </row>
    <row r="658" spans="1:12" ht="15" x14ac:dyDescent="0.2">
      <c r="A658" s="7"/>
      <c r="B658" s="23"/>
      <c r="C658" s="23"/>
      <c r="D658" s="12"/>
      <c r="E658" s="12"/>
      <c r="F658" s="12"/>
      <c r="G658" s="39"/>
      <c r="H658" s="50" t="s">
        <v>926</v>
      </c>
      <c r="I658" s="51" t="s">
        <v>927</v>
      </c>
      <c r="J658" s="52">
        <v>16.025895999999999</v>
      </c>
      <c r="K658" s="52">
        <v>14.87721794</v>
      </c>
      <c r="L658" s="52">
        <f t="shared" si="11"/>
        <v>-1.1486780599999999</v>
      </c>
    </row>
    <row r="659" spans="1:12" ht="15" x14ac:dyDescent="0.2">
      <c r="A659" s="7"/>
      <c r="B659" s="23"/>
      <c r="C659" s="23"/>
      <c r="D659" s="12"/>
      <c r="E659" s="12"/>
      <c r="F659" s="12"/>
      <c r="G659" s="39"/>
      <c r="H659" s="50" t="s">
        <v>928</v>
      </c>
      <c r="I659" s="51" t="s">
        <v>929</v>
      </c>
      <c r="J659" s="52">
        <v>20.336296999999998</v>
      </c>
      <c r="K659" s="52">
        <v>20.282985610000001</v>
      </c>
      <c r="L659" s="52">
        <f t="shared" si="11"/>
        <v>-5.3311389999997516E-2</v>
      </c>
    </row>
    <row r="660" spans="1:12" ht="15" x14ac:dyDescent="0.2">
      <c r="A660" s="7"/>
      <c r="B660" s="23"/>
      <c r="C660" s="23"/>
      <c r="D660" s="12"/>
      <c r="E660" s="12"/>
      <c r="F660" s="12"/>
      <c r="G660" s="39"/>
      <c r="H660" s="50" t="s">
        <v>930</v>
      </c>
      <c r="I660" s="84" t="s">
        <v>931</v>
      </c>
      <c r="J660" s="52">
        <v>29.212969999999999</v>
      </c>
      <c r="K660" s="52">
        <v>18.547130079999995</v>
      </c>
      <c r="L660" s="52">
        <f t="shared" si="11"/>
        <v>-10.665839920000003</v>
      </c>
    </row>
    <row r="661" spans="1:12" ht="15" x14ac:dyDescent="0.2">
      <c r="A661" s="7"/>
      <c r="B661" s="23"/>
      <c r="C661" s="23"/>
      <c r="D661" s="12"/>
      <c r="E661" s="12"/>
      <c r="F661" s="12"/>
      <c r="G661" s="39"/>
      <c r="H661" s="50" t="s">
        <v>278</v>
      </c>
      <c r="I661" s="51" t="s">
        <v>932</v>
      </c>
      <c r="J661" s="52">
        <v>11.904983</v>
      </c>
      <c r="K661" s="52">
        <v>15.743179309999997</v>
      </c>
      <c r="L661" s="52">
        <f t="shared" si="11"/>
        <v>3.8381963099999972</v>
      </c>
    </row>
    <row r="662" spans="1:12" ht="15" x14ac:dyDescent="0.2">
      <c r="A662" s="7"/>
      <c r="B662" s="23"/>
      <c r="C662" s="23"/>
      <c r="D662" s="12"/>
      <c r="E662" s="12"/>
      <c r="F662" s="12"/>
      <c r="G662" s="39"/>
      <c r="H662" s="50" t="s">
        <v>434</v>
      </c>
      <c r="I662" s="51" t="s">
        <v>933</v>
      </c>
      <c r="J662" s="52">
        <v>33.356084000000003</v>
      </c>
      <c r="K662" s="52">
        <v>30.444646429999995</v>
      </c>
      <c r="L662" s="52">
        <f t="shared" si="11"/>
        <v>-2.9114375700000075</v>
      </c>
    </row>
    <row r="663" spans="1:12" ht="15" x14ac:dyDescent="0.2">
      <c r="A663" s="7"/>
      <c r="B663" s="23"/>
      <c r="C663" s="23"/>
      <c r="D663" s="12"/>
      <c r="E663" s="12"/>
      <c r="F663" s="12"/>
      <c r="G663" s="39"/>
      <c r="H663" s="50" t="s">
        <v>437</v>
      </c>
      <c r="I663" s="51" t="s">
        <v>934</v>
      </c>
      <c r="J663" s="52">
        <v>14.007429999999999</v>
      </c>
      <c r="K663" s="52">
        <v>12.085596339999999</v>
      </c>
      <c r="L663" s="52">
        <f t="shared" si="11"/>
        <v>-1.9218336600000008</v>
      </c>
    </row>
    <row r="664" spans="1:12" ht="15" x14ac:dyDescent="0.2">
      <c r="A664" s="7"/>
      <c r="B664" s="23"/>
      <c r="C664" s="23"/>
      <c r="D664" s="12"/>
      <c r="E664" s="12"/>
      <c r="F664" s="12"/>
      <c r="G664" s="39"/>
      <c r="H664" s="50" t="s">
        <v>629</v>
      </c>
      <c r="I664" s="51" t="s">
        <v>935</v>
      </c>
      <c r="J664" s="52">
        <v>13.331934</v>
      </c>
      <c r="K664" s="52">
        <v>11.29761864</v>
      </c>
      <c r="L664" s="52">
        <f t="shared" si="11"/>
        <v>-2.0343153600000008</v>
      </c>
    </row>
    <row r="665" spans="1:12" ht="15" x14ac:dyDescent="0.2">
      <c r="A665" s="7"/>
      <c r="B665" s="23"/>
      <c r="C665" s="23"/>
      <c r="D665" s="12"/>
      <c r="E665" s="12"/>
      <c r="F665" s="12"/>
      <c r="G665" s="39"/>
      <c r="H665" s="50" t="s">
        <v>280</v>
      </c>
      <c r="I665" s="51" t="s">
        <v>936</v>
      </c>
      <c r="J665" s="52">
        <v>46.280003000000001</v>
      </c>
      <c r="K665" s="52">
        <v>37.001615169999994</v>
      </c>
      <c r="L665" s="52">
        <f t="shared" si="11"/>
        <v>-9.2783878300000069</v>
      </c>
    </row>
    <row r="666" spans="1:12" ht="15" x14ac:dyDescent="0.2">
      <c r="A666" s="7"/>
      <c r="B666" s="23"/>
      <c r="C666" s="23"/>
      <c r="D666" s="12"/>
      <c r="E666" s="12"/>
      <c r="F666" s="12"/>
      <c r="G666" s="39"/>
      <c r="H666" s="50" t="s">
        <v>937</v>
      </c>
      <c r="I666" s="51" t="s">
        <v>938</v>
      </c>
      <c r="J666" s="52">
        <v>8.1063410000000005</v>
      </c>
      <c r="K666" s="52">
        <v>2.1949136900000008</v>
      </c>
      <c r="L666" s="52">
        <f t="shared" si="11"/>
        <v>-5.9114273099999997</v>
      </c>
    </row>
    <row r="667" spans="1:12" ht="30" x14ac:dyDescent="0.2">
      <c r="A667" s="7"/>
      <c r="B667" s="23"/>
      <c r="C667" s="23"/>
      <c r="D667" s="12"/>
      <c r="E667" s="12"/>
      <c r="F667" s="12"/>
      <c r="G667" s="39"/>
      <c r="H667" s="50" t="s">
        <v>939</v>
      </c>
      <c r="I667" s="51" t="s">
        <v>940</v>
      </c>
      <c r="J667" s="52">
        <v>9.2478809999999996</v>
      </c>
      <c r="K667" s="52">
        <v>16.048090039999998</v>
      </c>
      <c r="L667" s="52">
        <f t="shared" si="11"/>
        <v>6.8002090399999986</v>
      </c>
    </row>
    <row r="668" spans="1:12" ht="15" x14ac:dyDescent="0.2">
      <c r="A668" s="7"/>
      <c r="B668" s="23"/>
      <c r="C668" s="23"/>
      <c r="D668" s="12"/>
      <c r="E668" s="12"/>
      <c r="F668" s="12"/>
      <c r="G668" s="39"/>
      <c r="H668" s="50" t="s">
        <v>288</v>
      </c>
      <c r="I668" s="51" t="s">
        <v>941</v>
      </c>
      <c r="J668" s="52">
        <v>23.948014000000001</v>
      </c>
      <c r="K668" s="52">
        <v>25.988510170000001</v>
      </c>
      <c r="L668" s="52">
        <f t="shared" si="11"/>
        <v>2.0404961700000008</v>
      </c>
    </row>
    <row r="669" spans="1:12" ht="15" x14ac:dyDescent="0.2">
      <c r="A669" s="7"/>
      <c r="B669" s="23"/>
      <c r="C669" s="23"/>
      <c r="D669" s="12"/>
      <c r="E669" s="12"/>
      <c r="F669" s="12"/>
      <c r="G669" s="39"/>
      <c r="H669" s="50" t="s">
        <v>290</v>
      </c>
      <c r="I669" s="51" t="s">
        <v>942</v>
      </c>
      <c r="J669" s="52">
        <v>1.19089</v>
      </c>
      <c r="K669" s="52">
        <v>1.4744742000000002</v>
      </c>
      <c r="L669" s="52">
        <f t="shared" si="11"/>
        <v>0.28358420000000018</v>
      </c>
    </row>
    <row r="670" spans="1:12" ht="15" x14ac:dyDescent="0.2">
      <c r="A670" s="7"/>
      <c r="B670" s="23"/>
      <c r="C670" s="23"/>
      <c r="D670" s="12"/>
      <c r="E670" s="12"/>
      <c r="F670" s="12"/>
      <c r="G670" s="39"/>
      <c r="H670" s="50" t="s">
        <v>126</v>
      </c>
      <c r="I670" s="51" t="s">
        <v>943</v>
      </c>
      <c r="J670" s="52">
        <v>79.452076000000005</v>
      </c>
      <c r="K670" s="52">
        <v>41.301281790000004</v>
      </c>
      <c r="L670" s="52">
        <f t="shared" si="11"/>
        <v>-38.150794210000001</v>
      </c>
    </row>
    <row r="671" spans="1:12" ht="15" x14ac:dyDescent="0.2">
      <c r="A671" s="7"/>
      <c r="B671" s="23"/>
      <c r="C671" s="23"/>
      <c r="D671" s="12"/>
      <c r="E671" s="12"/>
      <c r="F671" s="12"/>
      <c r="G671" s="39"/>
      <c r="H671" s="50" t="s">
        <v>297</v>
      </c>
      <c r="I671" s="51" t="s">
        <v>944</v>
      </c>
      <c r="J671" s="52">
        <v>6.2945929999999999</v>
      </c>
      <c r="K671" s="52">
        <v>11.850671140000001</v>
      </c>
      <c r="L671" s="52">
        <f t="shared" si="11"/>
        <v>5.5560781400000012</v>
      </c>
    </row>
    <row r="672" spans="1:12" ht="30" x14ac:dyDescent="0.2">
      <c r="A672" s="7"/>
      <c r="B672" s="23"/>
      <c r="C672" s="23"/>
      <c r="D672" s="12"/>
      <c r="E672" s="12"/>
      <c r="F672" s="12"/>
      <c r="G672" s="39"/>
      <c r="H672" s="50" t="s">
        <v>638</v>
      </c>
      <c r="I672" s="51" t="s">
        <v>945</v>
      </c>
      <c r="J672" s="52">
        <v>66.854136999999994</v>
      </c>
      <c r="K672" s="52">
        <v>91.786694569999995</v>
      </c>
      <c r="L672" s="52">
        <f t="shared" si="11"/>
        <v>24.93255757</v>
      </c>
    </row>
    <row r="673" spans="1:12" ht="30" x14ac:dyDescent="0.2">
      <c r="A673" s="7"/>
      <c r="B673" s="23"/>
      <c r="C673" s="23"/>
      <c r="D673" s="12"/>
      <c r="E673" s="12"/>
      <c r="F673" s="12"/>
      <c r="G673" s="39"/>
      <c r="H673" s="50" t="s">
        <v>946</v>
      </c>
      <c r="I673" s="51" t="s">
        <v>947</v>
      </c>
      <c r="J673" s="52">
        <v>4.6459149999999996</v>
      </c>
      <c r="K673" s="52">
        <v>4.1250977099999995</v>
      </c>
      <c r="L673" s="52">
        <f t="shared" si="11"/>
        <v>-0.5208172900000001</v>
      </c>
    </row>
    <row r="674" spans="1:12" ht="15" x14ac:dyDescent="0.2">
      <c r="A674" s="7"/>
      <c r="B674" s="23"/>
      <c r="C674" s="23"/>
      <c r="D674" s="12"/>
      <c r="E674" s="12"/>
      <c r="F674" s="12"/>
      <c r="G674" s="39"/>
      <c r="H674" s="50" t="s">
        <v>499</v>
      </c>
      <c r="I674" s="51" t="s">
        <v>948</v>
      </c>
      <c r="J674" s="52">
        <v>8.6688659999999995</v>
      </c>
      <c r="K674" s="52">
        <v>8.7996283900000023</v>
      </c>
      <c r="L674" s="52">
        <f t="shared" si="11"/>
        <v>0.13076239000000278</v>
      </c>
    </row>
    <row r="675" spans="1:12" ht="15" x14ac:dyDescent="0.2">
      <c r="A675" s="7"/>
      <c r="B675" s="23"/>
      <c r="C675" s="23"/>
      <c r="D675" s="12"/>
      <c r="E675" s="12"/>
      <c r="F675" s="12"/>
      <c r="G675" s="39"/>
      <c r="H675" s="50" t="s">
        <v>299</v>
      </c>
      <c r="I675" s="51" t="s">
        <v>949</v>
      </c>
      <c r="J675" s="52">
        <v>7.9396240000000002</v>
      </c>
      <c r="K675" s="52">
        <v>11.378363209999995</v>
      </c>
      <c r="L675" s="52">
        <f t="shared" si="11"/>
        <v>3.4387392099999943</v>
      </c>
    </row>
    <row r="676" spans="1:12" ht="30" x14ac:dyDescent="0.2">
      <c r="A676" s="7"/>
      <c r="B676" s="23"/>
      <c r="C676" s="23"/>
      <c r="D676" s="12"/>
      <c r="E676" s="12"/>
      <c r="F676" s="12"/>
      <c r="G676" s="39"/>
      <c r="H676" s="50" t="s">
        <v>504</v>
      </c>
      <c r="I676" s="51" t="s">
        <v>950</v>
      </c>
      <c r="J676" s="52">
        <v>4.3858519999999999</v>
      </c>
      <c r="K676" s="52">
        <v>3.1955573400000001</v>
      </c>
      <c r="L676" s="52">
        <f t="shared" si="11"/>
        <v>-1.1902946599999997</v>
      </c>
    </row>
    <row r="677" spans="1:12" ht="15" x14ac:dyDescent="0.2">
      <c r="A677" s="7"/>
      <c r="B677" s="23"/>
      <c r="C677" s="23"/>
      <c r="D677" s="12"/>
      <c r="E677" s="12"/>
      <c r="F677" s="12"/>
      <c r="G677" s="39"/>
      <c r="H677" s="50" t="s">
        <v>506</v>
      </c>
      <c r="I677" s="51" t="s">
        <v>951</v>
      </c>
      <c r="J677" s="52">
        <v>7.537617</v>
      </c>
      <c r="K677" s="52">
        <v>4.2432851499999984</v>
      </c>
      <c r="L677" s="52">
        <f t="shared" si="11"/>
        <v>-3.2943318500000016</v>
      </c>
    </row>
    <row r="678" spans="1:12" ht="15" x14ac:dyDescent="0.2">
      <c r="A678" s="7"/>
      <c r="B678" s="23"/>
      <c r="C678" s="23"/>
      <c r="D678" s="12"/>
      <c r="E678" s="12"/>
      <c r="F678" s="12"/>
      <c r="G678" s="39"/>
      <c r="H678" s="50" t="s">
        <v>301</v>
      </c>
      <c r="I678" s="51" t="s">
        <v>952</v>
      </c>
      <c r="J678" s="52">
        <v>25.527930999999999</v>
      </c>
      <c r="K678" s="52">
        <v>21.468808989999996</v>
      </c>
      <c r="L678" s="52">
        <f t="shared" si="11"/>
        <v>-4.0591220100000029</v>
      </c>
    </row>
    <row r="679" spans="1:12" ht="15" x14ac:dyDescent="0.2">
      <c r="A679" s="7"/>
      <c r="B679" s="23"/>
      <c r="C679" s="23"/>
      <c r="D679" s="12"/>
      <c r="E679" s="12"/>
      <c r="F679" s="12"/>
      <c r="G679" s="39"/>
      <c r="H679" s="50" t="s">
        <v>953</v>
      </c>
      <c r="I679" s="51" t="s">
        <v>954</v>
      </c>
      <c r="J679" s="52">
        <v>23.058744999999998</v>
      </c>
      <c r="K679" s="52">
        <v>19.535413459999997</v>
      </c>
      <c r="L679" s="52">
        <f t="shared" si="11"/>
        <v>-3.5233315400000009</v>
      </c>
    </row>
    <row r="680" spans="1:12" ht="30" x14ac:dyDescent="0.2">
      <c r="A680" s="7"/>
      <c r="B680" s="23"/>
      <c r="C680" s="23"/>
      <c r="D680" s="12"/>
      <c r="E680" s="12"/>
      <c r="F680" s="12"/>
      <c r="G680" s="39"/>
      <c r="H680" s="50" t="s">
        <v>955</v>
      </c>
      <c r="I680" s="51" t="s">
        <v>956</v>
      </c>
      <c r="J680" s="52">
        <v>33.381138999999997</v>
      </c>
      <c r="K680" s="52">
        <v>20.061372990000013</v>
      </c>
      <c r="L680" s="52">
        <f t="shared" si="11"/>
        <v>-13.319766009999984</v>
      </c>
    </row>
    <row r="681" spans="1:12" ht="15" x14ac:dyDescent="0.2">
      <c r="A681" s="7"/>
      <c r="B681" s="23"/>
      <c r="C681" s="23"/>
      <c r="D681" s="12"/>
      <c r="E681" s="12"/>
      <c r="F681" s="12"/>
      <c r="G681" s="39"/>
      <c r="H681" s="50" t="s">
        <v>128</v>
      </c>
      <c r="I681" s="51" t="s">
        <v>957</v>
      </c>
      <c r="J681" s="52">
        <v>11.187079000000001</v>
      </c>
      <c r="K681" s="52">
        <v>7.138672510000001</v>
      </c>
      <c r="L681" s="52">
        <f t="shared" si="11"/>
        <v>-4.0484064899999996</v>
      </c>
    </row>
    <row r="682" spans="1:12" ht="15" x14ac:dyDescent="0.2">
      <c r="A682" s="7"/>
      <c r="B682" s="23"/>
      <c r="C682" s="23"/>
      <c r="D682" s="12"/>
      <c r="E682" s="12"/>
      <c r="F682" s="12"/>
      <c r="G682" s="39"/>
      <c r="H682" s="50" t="s">
        <v>591</v>
      </c>
      <c r="I682" s="51" t="s">
        <v>958</v>
      </c>
      <c r="J682" s="52">
        <v>41.063498000000003</v>
      </c>
      <c r="K682" s="52">
        <v>36.962790519999999</v>
      </c>
      <c r="L682" s="52">
        <f t="shared" si="11"/>
        <v>-4.1007074800000041</v>
      </c>
    </row>
    <row r="683" spans="1:12" ht="15" x14ac:dyDescent="0.2">
      <c r="A683" s="7"/>
      <c r="B683" s="23"/>
      <c r="C683" s="23"/>
      <c r="D683" s="12"/>
      <c r="E683" s="12"/>
      <c r="F683" s="12"/>
      <c r="G683" s="39"/>
      <c r="H683" s="50" t="s">
        <v>316</v>
      </c>
      <c r="I683" s="51" t="s">
        <v>959</v>
      </c>
      <c r="J683" s="52">
        <v>11.227373</v>
      </c>
      <c r="K683" s="52">
        <v>31.269034629999997</v>
      </c>
      <c r="L683" s="52">
        <f t="shared" si="11"/>
        <v>20.041661629999997</v>
      </c>
    </row>
    <row r="684" spans="1:12" ht="15" x14ac:dyDescent="0.2">
      <c r="A684" s="7"/>
      <c r="B684" s="23"/>
      <c r="C684" s="23"/>
      <c r="D684" s="12"/>
      <c r="E684" s="12"/>
      <c r="F684" s="12"/>
      <c r="G684" s="39"/>
      <c r="H684" s="50" t="s">
        <v>130</v>
      </c>
      <c r="I684" s="51" t="s">
        <v>445</v>
      </c>
      <c r="J684" s="52">
        <v>15.059464</v>
      </c>
      <c r="K684" s="52">
        <v>17.258223199999996</v>
      </c>
      <c r="L684" s="52">
        <f t="shared" si="11"/>
        <v>2.198759199999996</v>
      </c>
    </row>
    <row r="685" spans="1:12" ht="15" x14ac:dyDescent="0.2">
      <c r="A685" s="7"/>
      <c r="B685" s="23"/>
      <c r="C685" s="23"/>
      <c r="D685" s="12"/>
      <c r="E685" s="12"/>
      <c r="F685" s="12"/>
      <c r="G685" s="39"/>
      <c r="H685" s="50" t="s">
        <v>657</v>
      </c>
      <c r="I685" s="51" t="s">
        <v>116</v>
      </c>
      <c r="J685" s="52">
        <v>64.590997999999999</v>
      </c>
      <c r="K685" s="52">
        <v>80.17865857000001</v>
      </c>
      <c r="L685" s="52">
        <f t="shared" si="11"/>
        <v>15.587660570000011</v>
      </c>
    </row>
    <row r="686" spans="1:12" ht="15" x14ac:dyDescent="0.2">
      <c r="A686" s="7"/>
      <c r="B686" s="23"/>
      <c r="C686" s="23"/>
      <c r="D686" s="12"/>
      <c r="E686" s="12"/>
      <c r="F686" s="12"/>
      <c r="G686" s="39"/>
      <c r="H686" s="50" t="s">
        <v>659</v>
      </c>
      <c r="I686" s="51" t="s">
        <v>960</v>
      </c>
      <c r="J686" s="52">
        <v>37.615526000000003</v>
      </c>
      <c r="K686" s="52">
        <v>35.357952529999999</v>
      </c>
      <c r="L686" s="52">
        <f t="shared" si="11"/>
        <v>-2.2575734700000041</v>
      </c>
    </row>
    <row r="687" spans="1:12" ht="15" x14ac:dyDescent="0.2">
      <c r="A687" s="7"/>
      <c r="B687" s="23"/>
      <c r="C687" s="23"/>
      <c r="D687" s="12"/>
      <c r="E687" s="12"/>
      <c r="F687" s="12"/>
      <c r="G687" s="39"/>
      <c r="H687" s="50" t="s">
        <v>660</v>
      </c>
      <c r="I687" s="51" t="s">
        <v>961</v>
      </c>
      <c r="J687" s="52">
        <v>24.712530999999998</v>
      </c>
      <c r="K687" s="52">
        <v>24.166302129999998</v>
      </c>
      <c r="L687" s="52">
        <f t="shared" si="11"/>
        <v>-0.5462288700000002</v>
      </c>
    </row>
    <row r="688" spans="1:12" ht="15" x14ac:dyDescent="0.2">
      <c r="A688" s="7"/>
      <c r="B688" s="23"/>
      <c r="C688" s="23"/>
      <c r="D688" s="12"/>
      <c r="E688" s="12"/>
      <c r="F688" s="12"/>
      <c r="G688" s="39"/>
      <c r="H688" s="50" t="s">
        <v>662</v>
      </c>
      <c r="I688" s="51" t="s">
        <v>962</v>
      </c>
      <c r="J688" s="52">
        <v>22.962854</v>
      </c>
      <c r="K688" s="52">
        <v>24.873940299999997</v>
      </c>
      <c r="L688" s="52">
        <f t="shared" si="11"/>
        <v>1.9110862999999974</v>
      </c>
    </row>
    <row r="689" spans="1:12" ht="15" x14ac:dyDescent="0.2">
      <c r="A689" s="7"/>
      <c r="B689" s="23"/>
      <c r="C689" s="23"/>
      <c r="D689" s="12"/>
      <c r="E689" s="12"/>
      <c r="F689" s="12"/>
      <c r="G689" s="39"/>
      <c r="H689" s="50" t="s">
        <v>963</v>
      </c>
      <c r="I689" s="51" t="s">
        <v>964</v>
      </c>
      <c r="J689" s="52">
        <v>7.7413420000000004</v>
      </c>
      <c r="K689" s="52">
        <v>0.38017000000000001</v>
      </c>
      <c r="L689" s="52">
        <f t="shared" si="11"/>
        <v>-7.3611720000000007</v>
      </c>
    </row>
    <row r="690" spans="1:12" ht="15" x14ac:dyDescent="0.2">
      <c r="A690" s="7"/>
      <c r="B690" s="23"/>
      <c r="C690" s="23"/>
      <c r="D690" s="12"/>
      <c r="E690" s="12"/>
      <c r="F690" s="12"/>
      <c r="G690" s="53" t="s">
        <v>532</v>
      </c>
      <c r="H690" s="54"/>
      <c r="I690" s="55"/>
      <c r="J690" s="56">
        <v>32.158610000000003</v>
      </c>
      <c r="K690" s="56">
        <v>29.904252369999998</v>
      </c>
      <c r="L690" s="56">
        <f t="shared" si="11"/>
        <v>-2.2543576300000048</v>
      </c>
    </row>
    <row r="691" spans="1:12" ht="15" x14ac:dyDescent="0.2">
      <c r="A691" s="7"/>
      <c r="B691" s="23"/>
      <c r="C691" s="23"/>
      <c r="D691" s="12"/>
      <c r="E691" s="12"/>
      <c r="F691" s="12"/>
      <c r="G691" s="39"/>
      <c r="H691" s="47" t="s">
        <v>669</v>
      </c>
      <c r="I691" s="48" t="s">
        <v>965</v>
      </c>
      <c r="J691" s="49">
        <v>32.158610000000003</v>
      </c>
      <c r="K691" s="49">
        <v>29.904252369999998</v>
      </c>
      <c r="L691" s="49">
        <f t="shared" si="11"/>
        <v>-2.2543576300000048</v>
      </c>
    </row>
    <row r="692" spans="1:12" ht="15" x14ac:dyDescent="0.2">
      <c r="A692" s="7"/>
      <c r="B692" s="23"/>
      <c r="C692" s="23"/>
      <c r="D692" s="12"/>
      <c r="E692" s="12"/>
      <c r="F692" s="12"/>
      <c r="G692" s="53" t="s">
        <v>553</v>
      </c>
      <c r="H692" s="54"/>
      <c r="I692" s="55"/>
      <c r="J692" s="56">
        <v>732.29841599999997</v>
      </c>
      <c r="K692" s="56">
        <v>751.18400748999954</v>
      </c>
      <c r="L692" s="56">
        <f t="shared" si="11"/>
        <v>18.88559148999957</v>
      </c>
    </row>
    <row r="693" spans="1:12" ht="15" x14ac:dyDescent="0.2">
      <c r="A693" s="7"/>
      <c r="B693" s="23"/>
      <c r="C693" s="23"/>
      <c r="D693" s="12"/>
      <c r="E693" s="12"/>
      <c r="F693" s="12"/>
      <c r="G693" s="39"/>
      <c r="H693" s="47" t="s">
        <v>966</v>
      </c>
      <c r="I693" s="48" t="s">
        <v>967</v>
      </c>
      <c r="J693" s="49">
        <v>102.588818</v>
      </c>
      <c r="K693" s="49">
        <v>100.10437053000001</v>
      </c>
      <c r="L693" s="49">
        <f t="shared" si="11"/>
        <v>-2.4844474699999921</v>
      </c>
    </row>
    <row r="694" spans="1:12" ht="15" x14ac:dyDescent="0.2">
      <c r="A694" s="7"/>
      <c r="B694" s="23"/>
      <c r="C694" s="23"/>
      <c r="D694" s="12"/>
      <c r="E694" s="12"/>
      <c r="F694" s="12"/>
      <c r="G694" s="39"/>
      <c r="H694" s="50" t="s">
        <v>968</v>
      </c>
      <c r="I694" s="51" t="s">
        <v>969</v>
      </c>
      <c r="J694" s="52">
        <v>526.49070600000005</v>
      </c>
      <c r="K694" s="52">
        <v>547.86074495999958</v>
      </c>
      <c r="L694" s="52">
        <f t="shared" si="11"/>
        <v>21.370038959999533</v>
      </c>
    </row>
    <row r="695" spans="1:12" ht="15" x14ac:dyDescent="0.2">
      <c r="A695" s="7"/>
      <c r="B695" s="23"/>
      <c r="C695" s="23"/>
      <c r="D695" s="12"/>
      <c r="E695" s="12"/>
      <c r="F695" s="12"/>
      <c r="G695" s="39"/>
      <c r="H695" s="50" t="s">
        <v>970</v>
      </c>
      <c r="I695" s="51" t="s">
        <v>971</v>
      </c>
      <c r="J695" s="52">
        <v>103.218892</v>
      </c>
      <c r="K695" s="52">
        <v>103.21889199999998</v>
      </c>
      <c r="L695" s="52">
        <f t="shared" si="11"/>
        <v>0</v>
      </c>
    </row>
    <row r="696" spans="1:12" ht="15" x14ac:dyDescent="0.2">
      <c r="A696" s="7"/>
      <c r="B696" s="23"/>
      <c r="C696" s="23"/>
      <c r="D696" s="12"/>
      <c r="E696" s="81">
        <v>11</v>
      </c>
      <c r="F696" s="82" t="s">
        <v>972</v>
      </c>
      <c r="G696" s="83"/>
      <c r="H696" s="68"/>
      <c r="I696" s="69"/>
      <c r="J696" s="44">
        <v>241101.105358</v>
      </c>
      <c r="K696" s="44">
        <v>246451.39719481993</v>
      </c>
      <c r="L696" s="44">
        <f t="shared" si="11"/>
        <v>5350.2918368199316</v>
      </c>
    </row>
    <row r="697" spans="1:12" ht="15" x14ac:dyDescent="0.2">
      <c r="A697" s="7"/>
      <c r="B697" s="23"/>
      <c r="C697" s="23"/>
      <c r="D697" s="12"/>
      <c r="E697" s="12"/>
      <c r="F697" s="12"/>
      <c r="G697" s="53" t="s">
        <v>2</v>
      </c>
      <c r="H697" s="54"/>
      <c r="I697" s="55"/>
      <c r="J697" s="56">
        <v>115374.23875400001</v>
      </c>
      <c r="K697" s="56">
        <v>114027.40343282999</v>
      </c>
      <c r="L697" s="56">
        <f t="shared" si="11"/>
        <v>-1346.835321170016</v>
      </c>
    </row>
    <row r="698" spans="1:12" ht="15" x14ac:dyDescent="0.2">
      <c r="A698" s="7"/>
      <c r="B698" s="23"/>
      <c r="C698" s="23"/>
      <c r="D698" s="12"/>
      <c r="E698" s="12"/>
      <c r="F698" s="12"/>
      <c r="G698" s="39"/>
      <c r="H698" s="47" t="s">
        <v>36</v>
      </c>
      <c r="I698" s="48" t="s">
        <v>463</v>
      </c>
      <c r="J698" s="49">
        <v>58.992420000000003</v>
      </c>
      <c r="K698" s="49">
        <v>31.107894660000003</v>
      </c>
      <c r="L698" s="49">
        <f t="shared" si="11"/>
        <v>-27.88452534</v>
      </c>
    </row>
    <row r="699" spans="1:12" ht="15" x14ac:dyDescent="0.2">
      <c r="A699" s="7"/>
      <c r="B699" s="23"/>
      <c r="C699" s="23"/>
      <c r="D699" s="12"/>
      <c r="E699" s="12"/>
      <c r="F699" s="12"/>
      <c r="G699" s="39"/>
      <c r="H699" s="50" t="s">
        <v>44</v>
      </c>
      <c r="I699" s="51" t="s">
        <v>561</v>
      </c>
      <c r="J699" s="52">
        <v>31.288105999999999</v>
      </c>
      <c r="K699" s="52">
        <v>26.894344759999999</v>
      </c>
      <c r="L699" s="52">
        <f t="shared" si="11"/>
        <v>-4.3937612399999999</v>
      </c>
    </row>
    <row r="700" spans="1:12" ht="15" x14ac:dyDescent="0.2">
      <c r="A700" s="7"/>
      <c r="B700" s="23"/>
      <c r="C700" s="23"/>
      <c r="D700" s="12"/>
      <c r="E700" s="12"/>
      <c r="F700" s="12"/>
      <c r="G700" s="39"/>
      <c r="H700" s="50" t="s">
        <v>68</v>
      </c>
      <c r="I700" s="51" t="s">
        <v>973</v>
      </c>
      <c r="J700" s="52">
        <v>30.266943999999999</v>
      </c>
      <c r="K700" s="52">
        <v>9.4334122900000015</v>
      </c>
      <c r="L700" s="52">
        <f t="shared" si="11"/>
        <v>-20.833531709999995</v>
      </c>
    </row>
    <row r="701" spans="1:12" ht="30" x14ac:dyDescent="0.2">
      <c r="A701" s="7"/>
      <c r="B701" s="23"/>
      <c r="C701" s="23"/>
      <c r="D701" s="12"/>
      <c r="E701" s="12"/>
      <c r="F701" s="12"/>
      <c r="G701" s="39"/>
      <c r="H701" s="50" t="s">
        <v>70</v>
      </c>
      <c r="I701" s="51" t="s">
        <v>974</v>
      </c>
      <c r="J701" s="52">
        <v>0.53271900000000005</v>
      </c>
      <c r="K701" s="52">
        <v>24.03399027</v>
      </c>
      <c r="L701" s="52">
        <f t="shared" si="11"/>
        <v>23.50127127</v>
      </c>
    </row>
    <row r="702" spans="1:12" ht="15" x14ac:dyDescent="0.2">
      <c r="A702" s="7"/>
      <c r="B702" s="23"/>
      <c r="C702" s="23"/>
      <c r="D702" s="12"/>
      <c r="E702" s="12"/>
      <c r="F702" s="12"/>
      <c r="G702" s="39"/>
      <c r="H702" s="50" t="s">
        <v>72</v>
      </c>
      <c r="I702" s="51" t="s">
        <v>975</v>
      </c>
      <c r="J702" s="52">
        <v>25.072576000000002</v>
      </c>
      <c r="K702" s="52">
        <v>18.144429160000001</v>
      </c>
      <c r="L702" s="52">
        <f t="shared" si="11"/>
        <v>-6.9281468400000001</v>
      </c>
    </row>
    <row r="703" spans="1:12" ht="15" x14ac:dyDescent="0.2">
      <c r="A703" s="7"/>
      <c r="B703" s="23"/>
      <c r="C703" s="23"/>
      <c r="D703" s="12"/>
      <c r="E703" s="12"/>
      <c r="F703" s="12"/>
      <c r="G703" s="39"/>
      <c r="H703" s="50" t="s">
        <v>179</v>
      </c>
      <c r="I703" s="51" t="s">
        <v>976</v>
      </c>
      <c r="J703" s="52">
        <v>0.51765499999999998</v>
      </c>
      <c r="K703" s="52">
        <v>7.8433211899999984</v>
      </c>
      <c r="L703" s="52">
        <f t="shared" si="11"/>
        <v>7.325666189999998</v>
      </c>
    </row>
    <row r="704" spans="1:12" ht="30" x14ac:dyDescent="0.2">
      <c r="A704" s="7"/>
      <c r="B704" s="23"/>
      <c r="C704" s="23"/>
      <c r="D704" s="12"/>
      <c r="E704" s="12"/>
      <c r="F704" s="12"/>
      <c r="G704" s="39"/>
      <c r="H704" s="50" t="s">
        <v>977</v>
      </c>
      <c r="I704" s="51" t="s">
        <v>978</v>
      </c>
      <c r="J704" s="52">
        <v>98.550996999999995</v>
      </c>
      <c r="K704" s="52">
        <v>18.520392210000001</v>
      </c>
      <c r="L704" s="52">
        <f t="shared" si="11"/>
        <v>-80.030604789999998</v>
      </c>
    </row>
    <row r="705" spans="1:12" ht="15" x14ac:dyDescent="0.2">
      <c r="A705" s="7"/>
      <c r="B705" s="23"/>
      <c r="C705" s="23"/>
      <c r="D705" s="12"/>
      <c r="E705" s="12"/>
      <c r="F705" s="12"/>
      <c r="G705" s="39"/>
      <c r="H705" s="50" t="s">
        <v>979</v>
      </c>
      <c r="I705" s="51" t="s">
        <v>980</v>
      </c>
      <c r="J705" s="52">
        <v>0.462613</v>
      </c>
      <c r="K705" s="52">
        <v>0.81018778000000014</v>
      </c>
      <c r="L705" s="52">
        <f t="shared" si="11"/>
        <v>0.34757478000000014</v>
      </c>
    </row>
    <row r="706" spans="1:12" ht="15" x14ac:dyDescent="0.2">
      <c r="A706" s="7"/>
      <c r="B706" s="23"/>
      <c r="C706" s="23"/>
      <c r="D706" s="12"/>
      <c r="E706" s="12"/>
      <c r="F706" s="12"/>
      <c r="G706" s="39"/>
      <c r="H706" s="50" t="s">
        <v>981</v>
      </c>
      <c r="I706" s="84" t="s">
        <v>982</v>
      </c>
      <c r="J706" s="52">
        <v>636.02896399999997</v>
      </c>
      <c r="K706" s="52">
        <v>448.00956033</v>
      </c>
      <c r="L706" s="52">
        <f t="shared" si="11"/>
        <v>-188.01940366999997</v>
      </c>
    </row>
    <row r="707" spans="1:12" ht="15" x14ac:dyDescent="0.2">
      <c r="A707" s="7"/>
      <c r="B707" s="23"/>
      <c r="C707" s="23"/>
      <c r="D707" s="12"/>
      <c r="E707" s="12"/>
      <c r="F707" s="12"/>
      <c r="G707" s="39"/>
      <c r="H707" s="50" t="s">
        <v>983</v>
      </c>
      <c r="I707" s="51" t="s">
        <v>984</v>
      </c>
      <c r="J707" s="52">
        <v>0</v>
      </c>
      <c r="K707" s="52">
        <v>0.59127607000000004</v>
      </c>
      <c r="L707" s="52">
        <f t="shared" si="11"/>
        <v>0.59127607000000004</v>
      </c>
    </row>
    <row r="708" spans="1:12" ht="15" x14ac:dyDescent="0.2">
      <c r="A708" s="7"/>
      <c r="B708" s="23"/>
      <c r="C708" s="23"/>
      <c r="D708" s="12"/>
      <c r="E708" s="12"/>
      <c r="F708" s="12"/>
      <c r="G708" s="39"/>
      <c r="H708" s="50" t="s">
        <v>180</v>
      </c>
      <c r="I708" s="51" t="s">
        <v>985</v>
      </c>
      <c r="J708" s="52">
        <v>25503.725345999999</v>
      </c>
      <c r="K708" s="52">
        <v>23302.137852039999</v>
      </c>
      <c r="L708" s="52">
        <f t="shared" si="11"/>
        <v>-2201.5874939599998</v>
      </c>
    </row>
    <row r="709" spans="1:12" ht="15" x14ac:dyDescent="0.2">
      <c r="A709" s="7"/>
      <c r="B709" s="23"/>
      <c r="C709" s="23"/>
      <c r="D709" s="12"/>
      <c r="E709" s="12"/>
      <c r="F709" s="12"/>
      <c r="G709" s="39"/>
      <c r="H709" s="50" t="s">
        <v>91</v>
      </c>
      <c r="I709" s="51" t="s">
        <v>986</v>
      </c>
      <c r="J709" s="52">
        <v>33.595269000000002</v>
      </c>
      <c r="K709" s="52">
        <v>151.76604991999994</v>
      </c>
      <c r="L709" s="52">
        <f t="shared" si="11"/>
        <v>118.17078091999994</v>
      </c>
    </row>
    <row r="710" spans="1:12" ht="15" x14ac:dyDescent="0.2">
      <c r="A710" s="7"/>
      <c r="B710" s="23"/>
      <c r="C710" s="23"/>
      <c r="D710" s="12"/>
      <c r="E710" s="12"/>
      <c r="F710" s="12"/>
      <c r="G710" s="39"/>
      <c r="H710" s="50" t="s">
        <v>204</v>
      </c>
      <c r="I710" s="51" t="s">
        <v>987</v>
      </c>
      <c r="J710" s="52">
        <v>1631.638929</v>
      </c>
      <c r="K710" s="52">
        <v>1228.1832740700002</v>
      </c>
      <c r="L710" s="52">
        <f t="shared" si="11"/>
        <v>-403.45565492999981</v>
      </c>
    </row>
    <row r="711" spans="1:12" ht="15" x14ac:dyDescent="0.2">
      <c r="A711" s="7"/>
      <c r="B711" s="23"/>
      <c r="C711" s="23"/>
      <c r="D711" s="12"/>
      <c r="E711" s="12"/>
      <c r="F711" s="12"/>
      <c r="G711" s="39"/>
      <c r="H711" s="50" t="s">
        <v>431</v>
      </c>
      <c r="I711" s="51" t="s">
        <v>988</v>
      </c>
      <c r="J711" s="52">
        <v>68.148484999999994</v>
      </c>
      <c r="K711" s="52">
        <v>172.90936493999993</v>
      </c>
      <c r="L711" s="52">
        <f t="shared" si="11"/>
        <v>104.76087993999994</v>
      </c>
    </row>
    <row r="712" spans="1:12" ht="15" x14ac:dyDescent="0.2">
      <c r="A712" s="7"/>
      <c r="B712" s="23"/>
      <c r="C712" s="23"/>
      <c r="D712" s="12"/>
      <c r="E712" s="12"/>
      <c r="F712" s="12"/>
      <c r="G712" s="39"/>
      <c r="H712" s="50" t="s">
        <v>782</v>
      </c>
      <c r="I712" s="51" t="s">
        <v>989</v>
      </c>
      <c r="J712" s="52">
        <v>871.79713600000002</v>
      </c>
      <c r="K712" s="52">
        <v>639.54859537999971</v>
      </c>
      <c r="L712" s="52">
        <f t="shared" si="11"/>
        <v>-232.24854062000031</v>
      </c>
    </row>
    <row r="713" spans="1:12" ht="15" x14ac:dyDescent="0.2">
      <c r="A713" s="7"/>
      <c r="B713" s="23"/>
      <c r="C713" s="23"/>
      <c r="D713" s="12"/>
      <c r="E713" s="12"/>
      <c r="F713" s="12"/>
      <c r="G713" s="39"/>
      <c r="H713" s="50" t="s">
        <v>583</v>
      </c>
      <c r="I713" s="84" t="s">
        <v>990</v>
      </c>
      <c r="J713" s="52">
        <v>66.055918000000005</v>
      </c>
      <c r="K713" s="52">
        <v>36.08152106</v>
      </c>
      <c r="L713" s="52">
        <f t="shared" si="11"/>
        <v>-29.974396940000005</v>
      </c>
    </row>
    <row r="714" spans="1:12" ht="15" x14ac:dyDescent="0.2">
      <c r="A714" s="7"/>
      <c r="B714" s="23"/>
      <c r="C714" s="23"/>
      <c r="D714" s="12"/>
      <c r="E714" s="12"/>
      <c r="F714" s="12"/>
      <c r="G714" s="39"/>
      <c r="H714" s="50" t="s">
        <v>278</v>
      </c>
      <c r="I714" s="51" t="s">
        <v>991</v>
      </c>
      <c r="J714" s="52">
        <v>108.890607</v>
      </c>
      <c r="K714" s="52">
        <v>23.4997255</v>
      </c>
      <c r="L714" s="52">
        <f t="shared" si="11"/>
        <v>-85.390881500000006</v>
      </c>
    </row>
    <row r="715" spans="1:12" ht="30" x14ac:dyDescent="0.2">
      <c r="A715" s="7"/>
      <c r="B715" s="23"/>
      <c r="C715" s="23"/>
      <c r="D715" s="12"/>
      <c r="E715" s="12"/>
      <c r="F715" s="12"/>
      <c r="G715" s="39"/>
      <c r="H715" s="50" t="s">
        <v>434</v>
      </c>
      <c r="I715" s="51" t="s">
        <v>992</v>
      </c>
      <c r="J715" s="52">
        <v>307.87434200000001</v>
      </c>
      <c r="K715" s="52">
        <v>463.42065712999994</v>
      </c>
      <c r="L715" s="52">
        <f t="shared" si="11"/>
        <v>155.54631512999993</v>
      </c>
    </row>
    <row r="716" spans="1:12" ht="30" x14ac:dyDescent="0.2">
      <c r="A716" s="7"/>
      <c r="B716" s="23"/>
      <c r="C716" s="23"/>
      <c r="D716" s="12"/>
      <c r="E716" s="12"/>
      <c r="F716" s="12"/>
      <c r="G716" s="39"/>
      <c r="H716" s="50" t="s">
        <v>435</v>
      </c>
      <c r="I716" s="51" t="s">
        <v>993</v>
      </c>
      <c r="J716" s="52">
        <v>49.59402</v>
      </c>
      <c r="K716" s="52">
        <v>39.144589109999998</v>
      </c>
      <c r="L716" s="52">
        <f t="shared" si="11"/>
        <v>-10.449430890000002</v>
      </c>
    </row>
    <row r="717" spans="1:12" ht="15" x14ac:dyDescent="0.2">
      <c r="A717" s="7"/>
      <c r="B717" s="23"/>
      <c r="C717" s="23"/>
      <c r="D717" s="12"/>
      <c r="E717" s="12"/>
      <c r="F717" s="12"/>
      <c r="G717" s="39"/>
      <c r="H717" s="50" t="s">
        <v>437</v>
      </c>
      <c r="I717" s="51" t="s">
        <v>994</v>
      </c>
      <c r="J717" s="52">
        <v>9.6496729999999999</v>
      </c>
      <c r="K717" s="52">
        <v>14.859695170000002</v>
      </c>
      <c r="L717" s="52">
        <f t="shared" si="11"/>
        <v>5.210022170000002</v>
      </c>
    </row>
    <row r="718" spans="1:12" ht="30" x14ac:dyDescent="0.2">
      <c r="A718" s="7"/>
      <c r="B718" s="23"/>
      <c r="C718" s="23"/>
      <c r="D718" s="12"/>
      <c r="E718" s="12"/>
      <c r="F718" s="12"/>
      <c r="G718" s="39"/>
      <c r="H718" s="50" t="s">
        <v>438</v>
      </c>
      <c r="I718" s="51" t="s">
        <v>995</v>
      </c>
      <c r="J718" s="52">
        <v>3.2293059999999998</v>
      </c>
      <c r="K718" s="52">
        <v>12.542288259999998</v>
      </c>
      <c r="L718" s="52">
        <f t="shared" si="11"/>
        <v>9.3129822599999983</v>
      </c>
    </row>
    <row r="719" spans="1:12" ht="15" x14ac:dyDescent="0.2">
      <c r="A719" s="7"/>
      <c r="B719" s="23"/>
      <c r="C719" s="23"/>
      <c r="D719" s="12"/>
      <c r="E719" s="12"/>
      <c r="F719" s="12"/>
      <c r="G719" s="39"/>
      <c r="H719" s="50" t="s">
        <v>440</v>
      </c>
      <c r="I719" s="51" t="s">
        <v>996</v>
      </c>
      <c r="J719" s="52">
        <v>89.246345000000005</v>
      </c>
      <c r="K719" s="52">
        <v>69.220643440000032</v>
      </c>
      <c r="L719" s="52">
        <f t="shared" si="11"/>
        <v>-20.025701559999973</v>
      </c>
    </row>
    <row r="720" spans="1:12" ht="15" x14ac:dyDescent="0.2">
      <c r="A720" s="7"/>
      <c r="B720" s="23"/>
      <c r="C720" s="23"/>
      <c r="D720" s="12"/>
      <c r="E720" s="12"/>
      <c r="F720" s="12"/>
      <c r="G720" s="39"/>
      <c r="H720" s="50" t="s">
        <v>629</v>
      </c>
      <c r="I720" s="51" t="s">
        <v>997</v>
      </c>
      <c r="J720" s="52">
        <v>32.989642000000003</v>
      </c>
      <c r="K720" s="52">
        <v>30.759021579999999</v>
      </c>
      <c r="L720" s="52">
        <f t="shared" ref="L720:L783" si="12">+K720-J720</f>
        <v>-2.2306204200000046</v>
      </c>
    </row>
    <row r="721" spans="1:12" ht="15" x14ac:dyDescent="0.2">
      <c r="A721" s="7"/>
      <c r="B721" s="23"/>
      <c r="C721" s="23"/>
      <c r="D721" s="12"/>
      <c r="E721" s="12"/>
      <c r="F721" s="12"/>
      <c r="G721" s="39"/>
      <c r="H721" s="50" t="s">
        <v>998</v>
      </c>
      <c r="I721" s="51" t="s">
        <v>999</v>
      </c>
      <c r="J721" s="52">
        <v>0.416323</v>
      </c>
      <c r="K721" s="52">
        <v>0.93768205000000004</v>
      </c>
      <c r="L721" s="52">
        <f t="shared" si="12"/>
        <v>0.52135905000000005</v>
      </c>
    </row>
    <row r="722" spans="1:12" ht="15" x14ac:dyDescent="0.2">
      <c r="A722" s="7"/>
      <c r="B722" s="23"/>
      <c r="C722" s="23"/>
      <c r="D722" s="12"/>
      <c r="E722" s="12"/>
      <c r="F722" s="12"/>
      <c r="G722" s="39"/>
      <c r="H722" s="50" t="s">
        <v>282</v>
      </c>
      <c r="I722" s="51" t="s">
        <v>1000</v>
      </c>
      <c r="J722" s="52">
        <v>261.75469199999998</v>
      </c>
      <c r="K722" s="52">
        <v>277.10335810999999</v>
      </c>
      <c r="L722" s="52">
        <f t="shared" si="12"/>
        <v>15.348666110000011</v>
      </c>
    </row>
    <row r="723" spans="1:12" ht="15" x14ac:dyDescent="0.2">
      <c r="A723" s="7"/>
      <c r="B723" s="23"/>
      <c r="C723" s="23"/>
      <c r="D723" s="12"/>
      <c r="E723" s="12"/>
      <c r="F723" s="12"/>
      <c r="G723" s="39"/>
      <c r="H723" s="50" t="s">
        <v>126</v>
      </c>
      <c r="I723" s="51" t="s">
        <v>1001</v>
      </c>
      <c r="J723" s="52">
        <v>962.17928800000004</v>
      </c>
      <c r="K723" s="52">
        <v>359.39387590000001</v>
      </c>
      <c r="L723" s="52">
        <f t="shared" si="12"/>
        <v>-602.78541210000003</v>
      </c>
    </row>
    <row r="724" spans="1:12" ht="30" x14ac:dyDescent="0.2">
      <c r="A724" s="7"/>
      <c r="B724" s="23"/>
      <c r="C724" s="23"/>
      <c r="D724" s="12"/>
      <c r="E724" s="12"/>
      <c r="F724" s="12"/>
      <c r="G724" s="39"/>
      <c r="H724" s="50" t="s">
        <v>638</v>
      </c>
      <c r="I724" s="51" t="s">
        <v>1002</v>
      </c>
      <c r="J724" s="52">
        <v>44881.775493000001</v>
      </c>
      <c r="K724" s="52">
        <v>45535.145480400002</v>
      </c>
      <c r="L724" s="52">
        <f t="shared" si="12"/>
        <v>653.36998740000126</v>
      </c>
    </row>
    <row r="725" spans="1:12" ht="15" x14ac:dyDescent="0.2">
      <c r="A725" s="7"/>
      <c r="B725" s="23"/>
      <c r="C725" s="23"/>
      <c r="D725" s="12"/>
      <c r="E725" s="12"/>
      <c r="F725" s="12"/>
      <c r="G725" s="39"/>
      <c r="H725" s="50" t="s">
        <v>946</v>
      </c>
      <c r="I725" s="51" t="s">
        <v>1003</v>
      </c>
      <c r="J725" s="52">
        <v>3824.024727</v>
      </c>
      <c r="K725" s="52">
        <v>3817.9802078299999</v>
      </c>
      <c r="L725" s="52">
        <f t="shared" si="12"/>
        <v>-6.0445191700000578</v>
      </c>
    </row>
    <row r="726" spans="1:12" ht="15" x14ac:dyDescent="0.2">
      <c r="A726" s="7"/>
      <c r="B726" s="23"/>
      <c r="C726" s="23"/>
      <c r="D726" s="12"/>
      <c r="E726" s="12"/>
      <c r="F726" s="12"/>
      <c r="G726" s="39"/>
      <c r="H726" s="50" t="s">
        <v>499</v>
      </c>
      <c r="I726" s="51" t="s">
        <v>1004</v>
      </c>
      <c r="J726" s="52">
        <v>844.16354699999999</v>
      </c>
      <c r="K726" s="52">
        <v>836.76288995000016</v>
      </c>
      <c r="L726" s="52">
        <f t="shared" si="12"/>
        <v>-7.4006570499998361</v>
      </c>
    </row>
    <row r="727" spans="1:12" ht="15" x14ac:dyDescent="0.2">
      <c r="A727" s="7"/>
      <c r="B727" s="23"/>
      <c r="C727" s="23"/>
      <c r="D727" s="12"/>
      <c r="E727" s="12"/>
      <c r="F727" s="12"/>
      <c r="G727" s="39"/>
      <c r="H727" s="50" t="s">
        <v>128</v>
      </c>
      <c r="I727" s="51" t="s">
        <v>1005</v>
      </c>
      <c r="J727" s="52">
        <v>11915.956672</v>
      </c>
      <c r="K727" s="52">
        <v>12130.762044809997</v>
      </c>
      <c r="L727" s="52">
        <f t="shared" si="12"/>
        <v>214.8053728099967</v>
      </c>
    </row>
    <row r="728" spans="1:12" ht="30" x14ac:dyDescent="0.2">
      <c r="A728" s="7"/>
      <c r="B728" s="23"/>
      <c r="C728" s="23"/>
      <c r="D728" s="12"/>
      <c r="E728" s="12"/>
      <c r="F728" s="12"/>
      <c r="G728" s="39"/>
      <c r="H728" s="50" t="s">
        <v>591</v>
      </c>
      <c r="I728" s="51" t="s">
        <v>1006</v>
      </c>
      <c r="J728" s="52">
        <v>5626.7517029999999</v>
      </c>
      <c r="K728" s="52">
        <v>4731.1435806799982</v>
      </c>
      <c r="L728" s="52">
        <f t="shared" si="12"/>
        <v>-895.60812232000171</v>
      </c>
    </row>
    <row r="729" spans="1:12" ht="30" x14ac:dyDescent="0.2">
      <c r="A729" s="7"/>
      <c r="B729" s="23"/>
      <c r="C729" s="23"/>
      <c r="D729" s="12"/>
      <c r="E729" s="12"/>
      <c r="F729" s="12"/>
      <c r="G729" s="39"/>
      <c r="H729" s="50" t="s">
        <v>316</v>
      </c>
      <c r="I729" s="51" t="s">
        <v>1007</v>
      </c>
      <c r="J729" s="52">
        <v>11200.404317</v>
      </c>
      <c r="K729" s="52">
        <v>9199.9808905499995</v>
      </c>
      <c r="L729" s="52">
        <f t="shared" si="12"/>
        <v>-2000.423426450001</v>
      </c>
    </row>
    <row r="730" spans="1:12" ht="15" x14ac:dyDescent="0.2">
      <c r="A730" s="7"/>
      <c r="B730" s="23"/>
      <c r="C730" s="23"/>
      <c r="D730" s="12"/>
      <c r="E730" s="12"/>
      <c r="F730" s="12"/>
      <c r="G730" s="39"/>
      <c r="H730" s="50" t="s">
        <v>318</v>
      </c>
      <c r="I730" s="51" t="s">
        <v>1008</v>
      </c>
      <c r="J730" s="52">
        <v>1567.3792559999999</v>
      </c>
      <c r="K730" s="52">
        <v>1385.5564653600002</v>
      </c>
      <c r="L730" s="52">
        <f t="shared" si="12"/>
        <v>-181.82279063999977</v>
      </c>
    </row>
    <row r="731" spans="1:12" ht="15" x14ac:dyDescent="0.2">
      <c r="A731" s="7"/>
      <c r="B731" s="23"/>
      <c r="C731" s="23"/>
      <c r="D731" s="12"/>
      <c r="E731" s="12"/>
      <c r="F731" s="12"/>
      <c r="G731" s="39"/>
      <c r="H731" s="50" t="s">
        <v>1009</v>
      </c>
      <c r="I731" s="51" t="s">
        <v>1010</v>
      </c>
      <c r="J731" s="52">
        <v>467.69726100000003</v>
      </c>
      <c r="K731" s="52">
        <v>485.60594421999991</v>
      </c>
      <c r="L731" s="52">
        <f t="shared" si="12"/>
        <v>17.908683219999887</v>
      </c>
    </row>
    <row r="732" spans="1:12" ht="30" x14ac:dyDescent="0.2">
      <c r="A732" s="7"/>
      <c r="B732" s="23"/>
      <c r="C732" s="23"/>
      <c r="D732" s="12"/>
      <c r="E732" s="12"/>
      <c r="F732" s="12"/>
      <c r="G732" s="39"/>
      <c r="H732" s="50" t="s">
        <v>599</v>
      </c>
      <c r="I732" s="51" t="s">
        <v>1011</v>
      </c>
      <c r="J732" s="52">
        <v>205.29631599999999</v>
      </c>
      <c r="K732" s="52">
        <v>220.79216078999994</v>
      </c>
      <c r="L732" s="52">
        <f t="shared" si="12"/>
        <v>15.49584478999995</v>
      </c>
    </row>
    <row r="733" spans="1:12" ht="15" x14ac:dyDescent="0.2">
      <c r="A733" s="7"/>
      <c r="B733" s="23"/>
      <c r="C733" s="23"/>
      <c r="D733" s="12"/>
      <c r="E733" s="12"/>
      <c r="F733" s="12"/>
      <c r="G733" s="39"/>
      <c r="H733" s="50" t="s">
        <v>130</v>
      </c>
      <c r="I733" s="51" t="s">
        <v>445</v>
      </c>
      <c r="J733" s="52">
        <v>1768.2898479999999</v>
      </c>
      <c r="K733" s="52">
        <v>4514.893153779999</v>
      </c>
      <c r="L733" s="52">
        <f t="shared" si="12"/>
        <v>2746.6033057799991</v>
      </c>
    </row>
    <row r="734" spans="1:12" ht="15" x14ac:dyDescent="0.2">
      <c r="A734" s="7"/>
      <c r="B734" s="23"/>
      <c r="C734" s="23"/>
      <c r="D734" s="12"/>
      <c r="E734" s="12"/>
      <c r="F734" s="12"/>
      <c r="G734" s="39"/>
      <c r="H734" s="50" t="s">
        <v>657</v>
      </c>
      <c r="I734" s="51" t="s">
        <v>1012</v>
      </c>
      <c r="J734" s="52">
        <v>76.864919</v>
      </c>
      <c r="K734" s="52">
        <v>63.590977289999984</v>
      </c>
      <c r="L734" s="52">
        <f t="shared" si="12"/>
        <v>-13.273941710000017</v>
      </c>
    </row>
    <row r="735" spans="1:12" ht="15" x14ac:dyDescent="0.2">
      <c r="A735" s="7"/>
      <c r="B735" s="23"/>
      <c r="C735" s="23"/>
      <c r="D735" s="12"/>
      <c r="E735" s="12"/>
      <c r="F735" s="12"/>
      <c r="G735" s="39"/>
      <c r="H735" s="50" t="s">
        <v>659</v>
      </c>
      <c r="I735" s="51" t="s">
        <v>904</v>
      </c>
      <c r="J735" s="52">
        <v>103.90004399999999</v>
      </c>
      <c r="K735" s="52">
        <v>1775.2850798200004</v>
      </c>
      <c r="L735" s="52">
        <f t="shared" si="12"/>
        <v>1671.3850358200004</v>
      </c>
    </row>
    <row r="736" spans="1:12" ht="15" x14ac:dyDescent="0.2">
      <c r="A736" s="7"/>
      <c r="B736" s="23"/>
      <c r="C736" s="23"/>
      <c r="D736" s="12"/>
      <c r="E736" s="12"/>
      <c r="F736" s="12"/>
      <c r="G736" s="39"/>
      <c r="H736" s="50" t="s">
        <v>660</v>
      </c>
      <c r="I736" s="51" t="s">
        <v>1013</v>
      </c>
      <c r="J736" s="52">
        <v>1736.3345790000001</v>
      </c>
      <c r="K736" s="52">
        <v>1646.2301619100003</v>
      </c>
      <c r="L736" s="52">
        <f t="shared" si="12"/>
        <v>-90.104417089999743</v>
      </c>
    </row>
    <row r="737" spans="1:12" ht="30" x14ac:dyDescent="0.2">
      <c r="A737" s="7"/>
      <c r="B737" s="23"/>
      <c r="C737" s="23"/>
      <c r="D737" s="12"/>
      <c r="E737" s="12"/>
      <c r="F737" s="12"/>
      <c r="G737" s="39"/>
      <c r="H737" s="50" t="s">
        <v>662</v>
      </c>
      <c r="I737" s="51" t="s">
        <v>115</v>
      </c>
      <c r="J737" s="52">
        <v>258.67082499999998</v>
      </c>
      <c r="K737" s="52">
        <v>236.67429292000003</v>
      </c>
      <c r="L737" s="52">
        <f t="shared" si="12"/>
        <v>-21.996532079999952</v>
      </c>
    </row>
    <row r="738" spans="1:12" ht="30" x14ac:dyDescent="0.2">
      <c r="A738" s="7"/>
      <c r="B738" s="23"/>
      <c r="C738" s="23"/>
      <c r="D738" s="12"/>
      <c r="E738" s="12"/>
      <c r="F738" s="12"/>
      <c r="G738" s="39"/>
      <c r="H738" s="50" t="s">
        <v>664</v>
      </c>
      <c r="I738" s="51" t="s">
        <v>1014</v>
      </c>
      <c r="J738" s="52">
        <v>14.230931999999999</v>
      </c>
      <c r="K738" s="52">
        <v>40.103100140000002</v>
      </c>
      <c r="L738" s="52">
        <f t="shared" si="12"/>
        <v>25.872168140000003</v>
      </c>
    </row>
    <row r="739" spans="1:12" ht="15" x14ac:dyDescent="0.2">
      <c r="A739" s="7"/>
      <c r="B739" s="23"/>
      <c r="C739" s="23"/>
      <c r="D739" s="12"/>
      <c r="E739" s="12"/>
      <c r="F739" s="12"/>
      <c r="G739" s="53" t="s">
        <v>532</v>
      </c>
      <c r="H739" s="54"/>
      <c r="I739" s="55"/>
      <c r="J739" s="56">
        <v>81085.921273999993</v>
      </c>
      <c r="K739" s="56">
        <v>82259.930396289987</v>
      </c>
      <c r="L739" s="56">
        <f t="shared" si="12"/>
        <v>1174.0091222899937</v>
      </c>
    </row>
    <row r="740" spans="1:12" ht="15" x14ac:dyDescent="0.2">
      <c r="A740" s="7"/>
      <c r="B740" s="23"/>
      <c r="C740" s="23"/>
      <c r="D740" s="12"/>
      <c r="E740" s="12"/>
      <c r="F740" s="12"/>
      <c r="G740" s="39"/>
      <c r="H740" s="47" t="s">
        <v>533</v>
      </c>
      <c r="I740" s="48" t="s">
        <v>1015</v>
      </c>
      <c r="J740" s="49">
        <v>467.25513999999998</v>
      </c>
      <c r="K740" s="49">
        <v>446.24841140000024</v>
      </c>
      <c r="L740" s="49">
        <f t="shared" si="12"/>
        <v>-21.006728599999747</v>
      </c>
    </row>
    <row r="741" spans="1:12" ht="15" x14ac:dyDescent="0.2">
      <c r="A741" s="7"/>
      <c r="B741" s="23"/>
      <c r="C741" s="23"/>
      <c r="D741" s="12"/>
      <c r="E741" s="12"/>
      <c r="F741" s="12"/>
      <c r="G741" s="39"/>
      <c r="H741" s="50" t="s">
        <v>669</v>
      </c>
      <c r="I741" s="51" t="s">
        <v>1016</v>
      </c>
      <c r="J741" s="52">
        <v>10144.184128999999</v>
      </c>
      <c r="K741" s="52">
        <v>11735.374005520003</v>
      </c>
      <c r="L741" s="52">
        <f t="shared" si="12"/>
        <v>1591.189876520004</v>
      </c>
    </row>
    <row r="742" spans="1:12" ht="15" x14ac:dyDescent="0.2">
      <c r="A742" s="7"/>
      <c r="B742" s="23"/>
      <c r="C742" s="23"/>
      <c r="D742" s="12"/>
      <c r="E742" s="12"/>
      <c r="F742" s="12"/>
      <c r="G742" s="39"/>
      <c r="H742" s="50" t="s">
        <v>1017</v>
      </c>
      <c r="I742" s="51" t="s">
        <v>1018</v>
      </c>
      <c r="J742" s="52">
        <v>323.40111899999999</v>
      </c>
      <c r="K742" s="52">
        <v>366.8075708500001</v>
      </c>
      <c r="L742" s="52">
        <f t="shared" si="12"/>
        <v>43.40645185000011</v>
      </c>
    </row>
    <row r="743" spans="1:12" ht="15" x14ac:dyDescent="0.2">
      <c r="A743" s="7"/>
      <c r="B743" s="23"/>
      <c r="C743" s="23"/>
      <c r="D743" s="12"/>
      <c r="E743" s="12"/>
      <c r="F743" s="12"/>
      <c r="G743" s="39"/>
      <c r="H743" s="50" t="s">
        <v>537</v>
      </c>
      <c r="I743" s="51" t="s">
        <v>1019</v>
      </c>
      <c r="J743" s="52">
        <v>4.1507370000000003</v>
      </c>
      <c r="K743" s="52">
        <v>4.27874175</v>
      </c>
      <c r="L743" s="52">
        <f t="shared" si="12"/>
        <v>0.12800474999999967</v>
      </c>
    </row>
    <row r="744" spans="1:12" ht="15" x14ac:dyDescent="0.2">
      <c r="A744" s="7"/>
      <c r="B744" s="23"/>
      <c r="C744" s="23"/>
      <c r="D744" s="12"/>
      <c r="E744" s="12"/>
      <c r="F744" s="12"/>
      <c r="G744" s="39"/>
      <c r="H744" s="50" t="s">
        <v>539</v>
      </c>
      <c r="I744" s="51" t="s">
        <v>1020</v>
      </c>
      <c r="J744" s="52">
        <v>124.083057</v>
      </c>
      <c r="K744" s="52">
        <v>162.27527741</v>
      </c>
      <c r="L744" s="52">
        <f t="shared" si="12"/>
        <v>38.192220410000004</v>
      </c>
    </row>
    <row r="745" spans="1:12" ht="15" x14ac:dyDescent="0.2">
      <c r="A745" s="7"/>
      <c r="B745" s="23"/>
      <c r="C745" s="23"/>
      <c r="D745" s="12"/>
      <c r="E745" s="12"/>
      <c r="F745" s="12"/>
      <c r="G745" s="39"/>
      <c r="H745" s="50" t="s">
        <v>1021</v>
      </c>
      <c r="I745" s="51" t="s">
        <v>1022</v>
      </c>
      <c r="J745" s="52">
        <v>308.779335</v>
      </c>
      <c r="K745" s="52">
        <v>157.71072808000002</v>
      </c>
      <c r="L745" s="52">
        <f t="shared" si="12"/>
        <v>-151.06860691999998</v>
      </c>
    </row>
    <row r="746" spans="1:12" ht="15" x14ac:dyDescent="0.2">
      <c r="A746" s="7"/>
      <c r="B746" s="23"/>
      <c r="C746" s="23"/>
      <c r="D746" s="12"/>
      <c r="E746" s="12"/>
      <c r="F746" s="12"/>
      <c r="G746" s="39"/>
      <c r="H746" s="50" t="s">
        <v>1023</v>
      </c>
      <c r="I746" s="51" t="s">
        <v>1024</v>
      </c>
      <c r="J746" s="52">
        <v>9726.7381129999994</v>
      </c>
      <c r="K746" s="52">
        <v>10276.56846461</v>
      </c>
      <c r="L746" s="52">
        <f t="shared" si="12"/>
        <v>549.83035161000043</v>
      </c>
    </row>
    <row r="747" spans="1:12" ht="15" x14ac:dyDescent="0.2">
      <c r="A747" s="7"/>
      <c r="B747" s="23"/>
      <c r="C747" s="23"/>
      <c r="D747" s="12"/>
      <c r="E747" s="12"/>
      <c r="F747" s="12"/>
      <c r="G747" s="39"/>
      <c r="H747" s="50" t="s">
        <v>1025</v>
      </c>
      <c r="I747" s="51" t="s">
        <v>1026</v>
      </c>
      <c r="J747" s="52">
        <v>59987.329643999998</v>
      </c>
      <c r="K747" s="52">
        <v>59110.667196669994</v>
      </c>
      <c r="L747" s="52">
        <f t="shared" si="12"/>
        <v>-876.66244733000349</v>
      </c>
    </row>
    <row r="748" spans="1:12" ht="15" x14ac:dyDescent="0.2">
      <c r="A748" s="7"/>
      <c r="B748" s="23"/>
      <c r="C748" s="23"/>
      <c r="D748" s="12"/>
      <c r="E748" s="12"/>
      <c r="F748" s="12"/>
      <c r="G748" s="53" t="s">
        <v>553</v>
      </c>
      <c r="H748" s="54"/>
      <c r="I748" s="55"/>
      <c r="J748" s="56">
        <v>44640.945330000002</v>
      </c>
      <c r="K748" s="56">
        <v>50164.063365699993</v>
      </c>
      <c r="L748" s="56">
        <f t="shared" si="12"/>
        <v>5523.1180356999903</v>
      </c>
    </row>
    <row r="749" spans="1:12" ht="15" x14ac:dyDescent="0.2">
      <c r="A749" s="7"/>
      <c r="B749" s="23"/>
      <c r="C749" s="23"/>
      <c r="D749" s="12"/>
      <c r="E749" s="12"/>
      <c r="F749" s="12"/>
      <c r="G749" s="39"/>
      <c r="H749" s="47" t="s">
        <v>1027</v>
      </c>
      <c r="I749" s="48" t="s">
        <v>1028</v>
      </c>
      <c r="J749" s="49">
        <v>87.833887000000004</v>
      </c>
      <c r="K749" s="49">
        <v>115.956943</v>
      </c>
      <c r="L749" s="49">
        <f t="shared" si="12"/>
        <v>28.123055999999991</v>
      </c>
    </row>
    <row r="750" spans="1:12" ht="15" x14ac:dyDescent="0.2">
      <c r="A750" s="7"/>
      <c r="B750" s="23"/>
      <c r="C750" s="23"/>
      <c r="D750" s="12"/>
      <c r="E750" s="12"/>
      <c r="F750" s="12"/>
      <c r="G750" s="39"/>
      <c r="H750" s="50" t="s">
        <v>1029</v>
      </c>
      <c r="I750" s="51" t="s">
        <v>1030</v>
      </c>
      <c r="J750" s="52">
        <v>5237.0783149999997</v>
      </c>
      <c r="K750" s="52">
        <v>6147.7002776399986</v>
      </c>
      <c r="L750" s="52">
        <f t="shared" si="12"/>
        <v>910.62196263999886</v>
      </c>
    </row>
    <row r="751" spans="1:12" ht="15" x14ac:dyDescent="0.2">
      <c r="A751" s="7"/>
      <c r="B751" s="23"/>
      <c r="C751" s="23"/>
      <c r="D751" s="12"/>
      <c r="E751" s="12"/>
      <c r="F751" s="12"/>
      <c r="G751" s="39"/>
      <c r="H751" s="50" t="s">
        <v>1031</v>
      </c>
      <c r="I751" s="51" t="s">
        <v>1032</v>
      </c>
      <c r="J751" s="52">
        <v>25608.661339999999</v>
      </c>
      <c r="K751" s="52">
        <v>25986.671421639992</v>
      </c>
      <c r="L751" s="52">
        <f t="shared" si="12"/>
        <v>378.01008163999359</v>
      </c>
    </row>
    <row r="752" spans="1:12" ht="15" x14ac:dyDescent="0.2">
      <c r="A752" s="7"/>
      <c r="B752" s="23"/>
      <c r="C752" s="23"/>
      <c r="D752" s="12"/>
      <c r="E752" s="12"/>
      <c r="F752" s="12"/>
      <c r="G752" s="39"/>
      <c r="H752" s="50" t="s">
        <v>1033</v>
      </c>
      <c r="I752" s="51" t="s">
        <v>1034</v>
      </c>
      <c r="J752" s="52">
        <v>215.116434</v>
      </c>
      <c r="K752" s="52">
        <v>207.29185093000001</v>
      </c>
      <c r="L752" s="52">
        <f t="shared" si="12"/>
        <v>-7.8245830699999885</v>
      </c>
    </row>
    <row r="753" spans="1:12" ht="30" x14ac:dyDescent="0.2">
      <c r="A753" s="7"/>
      <c r="B753" s="23"/>
      <c r="C753" s="23"/>
      <c r="D753" s="12"/>
      <c r="E753" s="12"/>
      <c r="F753" s="12"/>
      <c r="G753" s="39"/>
      <c r="H753" s="50" t="s">
        <v>1035</v>
      </c>
      <c r="I753" s="51" t="s">
        <v>1036</v>
      </c>
      <c r="J753" s="52">
        <v>1423.5344520000001</v>
      </c>
      <c r="K753" s="52">
        <v>1608.3328004399998</v>
      </c>
      <c r="L753" s="52">
        <f t="shared" si="12"/>
        <v>184.7983484399997</v>
      </c>
    </row>
    <row r="754" spans="1:12" ht="15" x14ac:dyDescent="0.2">
      <c r="A754" s="7"/>
      <c r="B754" s="23"/>
      <c r="C754" s="23"/>
      <c r="D754" s="12"/>
      <c r="E754" s="12"/>
      <c r="F754" s="12"/>
      <c r="G754" s="39"/>
      <c r="H754" s="50" t="s">
        <v>1037</v>
      </c>
      <c r="I754" s="51" t="s">
        <v>1038</v>
      </c>
      <c r="J754" s="52">
        <v>952.89366399999994</v>
      </c>
      <c r="K754" s="52">
        <v>1076.29775133</v>
      </c>
      <c r="L754" s="52">
        <f t="shared" si="12"/>
        <v>123.40408733000004</v>
      </c>
    </row>
    <row r="755" spans="1:12" ht="15" x14ac:dyDescent="0.2">
      <c r="A755" s="7"/>
      <c r="B755" s="23"/>
      <c r="C755" s="23"/>
      <c r="D755" s="12"/>
      <c r="E755" s="12"/>
      <c r="F755" s="12"/>
      <c r="G755" s="39"/>
      <c r="H755" s="50" t="s">
        <v>1039</v>
      </c>
      <c r="I755" s="51" t="s">
        <v>1040</v>
      </c>
      <c r="J755" s="52">
        <v>828.24929099999997</v>
      </c>
      <c r="K755" s="52">
        <v>791.77719031999993</v>
      </c>
      <c r="L755" s="52">
        <f t="shared" si="12"/>
        <v>-36.47210068000004</v>
      </c>
    </row>
    <row r="756" spans="1:12" ht="30" x14ac:dyDescent="0.2">
      <c r="A756" s="7"/>
      <c r="B756" s="23"/>
      <c r="C756" s="23"/>
      <c r="D756" s="12"/>
      <c r="E756" s="12"/>
      <c r="F756" s="12"/>
      <c r="G756" s="39"/>
      <c r="H756" s="50" t="s">
        <v>1041</v>
      </c>
      <c r="I756" s="51" t="s">
        <v>1042</v>
      </c>
      <c r="J756" s="52">
        <v>132.884805</v>
      </c>
      <c r="K756" s="52">
        <v>125.58234990999996</v>
      </c>
      <c r="L756" s="52">
        <f t="shared" si="12"/>
        <v>-7.3024550900000378</v>
      </c>
    </row>
    <row r="757" spans="1:12" ht="15" x14ac:dyDescent="0.2">
      <c r="A757" s="7"/>
      <c r="B757" s="23"/>
      <c r="C757" s="23"/>
      <c r="D757" s="12"/>
      <c r="E757" s="12"/>
      <c r="F757" s="12"/>
      <c r="G757" s="39"/>
      <c r="H757" s="50" t="s">
        <v>1043</v>
      </c>
      <c r="I757" s="51" t="s">
        <v>1044</v>
      </c>
      <c r="J757" s="52">
        <v>1277.615419</v>
      </c>
      <c r="K757" s="52">
        <v>1692.1173522199997</v>
      </c>
      <c r="L757" s="52">
        <f t="shared" si="12"/>
        <v>414.50193321999973</v>
      </c>
    </row>
    <row r="758" spans="1:12" ht="15" x14ac:dyDescent="0.2">
      <c r="A758" s="7"/>
      <c r="B758" s="23"/>
      <c r="C758" s="23"/>
      <c r="D758" s="12"/>
      <c r="E758" s="12"/>
      <c r="F758" s="12"/>
      <c r="G758" s="39"/>
      <c r="H758" s="50" t="s">
        <v>1045</v>
      </c>
      <c r="I758" s="51" t="s">
        <v>1046</v>
      </c>
      <c r="J758" s="52">
        <v>2021.116409</v>
      </c>
      <c r="K758" s="52">
        <v>4903.2481129800017</v>
      </c>
      <c r="L758" s="52">
        <f t="shared" si="12"/>
        <v>2882.1317039800015</v>
      </c>
    </row>
    <row r="759" spans="1:12" ht="15" x14ac:dyDescent="0.2">
      <c r="A759" s="7"/>
      <c r="B759" s="23"/>
      <c r="C759" s="23"/>
      <c r="D759" s="12"/>
      <c r="E759" s="12"/>
      <c r="F759" s="12"/>
      <c r="G759" s="39"/>
      <c r="H759" s="50" t="s">
        <v>1047</v>
      </c>
      <c r="I759" s="51" t="s">
        <v>1048</v>
      </c>
      <c r="J759" s="52">
        <v>3509.7960280000002</v>
      </c>
      <c r="K759" s="52">
        <v>3780.4109865999999</v>
      </c>
      <c r="L759" s="52">
        <f t="shared" si="12"/>
        <v>270.61495859999968</v>
      </c>
    </row>
    <row r="760" spans="1:12" ht="15" x14ac:dyDescent="0.2">
      <c r="A760" s="7"/>
      <c r="B760" s="23"/>
      <c r="C760" s="23"/>
      <c r="D760" s="12"/>
      <c r="E760" s="12"/>
      <c r="F760" s="12"/>
      <c r="G760" s="39"/>
      <c r="H760" s="50" t="s">
        <v>1049</v>
      </c>
      <c r="I760" s="51" t="s">
        <v>1050</v>
      </c>
      <c r="J760" s="52">
        <v>0</v>
      </c>
      <c r="K760" s="52">
        <v>29.116374409999999</v>
      </c>
      <c r="L760" s="52">
        <f t="shared" si="12"/>
        <v>29.116374409999999</v>
      </c>
    </row>
    <row r="761" spans="1:12" ht="15" x14ac:dyDescent="0.2">
      <c r="A761" s="7"/>
      <c r="B761" s="23"/>
      <c r="C761" s="23"/>
      <c r="D761" s="12"/>
      <c r="E761" s="12"/>
      <c r="F761" s="12"/>
      <c r="G761" s="39"/>
      <c r="H761" s="50" t="s">
        <v>1051</v>
      </c>
      <c r="I761" s="51" t="s">
        <v>1052</v>
      </c>
      <c r="J761" s="52">
        <v>382.62301100000002</v>
      </c>
      <c r="K761" s="52">
        <v>394.00758151999997</v>
      </c>
      <c r="L761" s="52">
        <f t="shared" si="12"/>
        <v>11.384570519999954</v>
      </c>
    </row>
    <row r="762" spans="1:12" ht="30" x14ac:dyDescent="0.2">
      <c r="A762" s="7"/>
      <c r="B762" s="23"/>
      <c r="C762" s="23"/>
      <c r="D762" s="12"/>
      <c r="E762" s="12"/>
      <c r="F762" s="12"/>
      <c r="G762" s="39"/>
      <c r="H762" s="50" t="s">
        <v>1053</v>
      </c>
      <c r="I762" s="51" t="s">
        <v>1054</v>
      </c>
      <c r="J762" s="52">
        <v>32.939988999999997</v>
      </c>
      <c r="K762" s="52">
        <v>33.732187880000005</v>
      </c>
      <c r="L762" s="52">
        <f t="shared" si="12"/>
        <v>0.79219888000000793</v>
      </c>
    </row>
    <row r="763" spans="1:12" ht="15" x14ac:dyDescent="0.2">
      <c r="A763" s="7"/>
      <c r="B763" s="23"/>
      <c r="C763" s="23"/>
      <c r="D763" s="12"/>
      <c r="E763" s="12"/>
      <c r="F763" s="12"/>
      <c r="G763" s="39"/>
      <c r="H763" s="50" t="s">
        <v>1055</v>
      </c>
      <c r="I763" s="51" t="s">
        <v>1056</v>
      </c>
      <c r="J763" s="52">
        <v>821.22611400000005</v>
      </c>
      <c r="K763" s="52">
        <v>1016.4515157100003</v>
      </c>
      <c r="L763" s="52">
        <f t="shared" si="12"/>
        <v>195.22540171000026</v>
      </c>
    </row>
    <row r="764" spans="1:12" ht="15" x14ac:dyDescent="0.2">
      <c r="A764" s="7"/>
      <c r="B764" s="23"/>
      <c r="C764" s="23"/>
      <c r="D764" s="12"/>
      <c r="E764" s="12"/>
      <c r="F764" s="12"/>
      <c r="G764" s="39"/>
      <c r="H764" s="50" t="s">
        <v>1057</v>
      </c>
      <c r="I764" s="51" t="s">
        <v>1058</v>
      </c>
      <c r="J764" s="52">
        <v>105.519165</v>
      </c>
      <c r="K764" s="52">
        <v>209.57540914999998</v>
      </c>
      <c r="L764" s="52">
        <f t="shared" si="12"/>
        <v>104.05624414999998</v>
      </c>
    </row>
    <row r="765" spans="1:12" ht="30" x14ac:dyDescent="0.2">
      <c r="A765" s="7"/>
      <c r="B765" s="23"/>
      <c r="C765" s="23"/>
      <c r="D765" s="12"/>
      <c r="E765" s="12"/>
      <c r="F765" s="12"/>
      <c r="G765" s="39"/>
      <c r="H765" s="50" t="s">
        <v>1059</v>
      </c>
      <c r="I765" s="51" t="s">
        <v>1060</v>
      </c>
      <c r="J765" s="52">
        <v>989.77690900000005</v>
      </c>
      <c r="K765" s="52">
        <v>909.1906868100001</v>
      </c>
      <c r="L765" s="52">
        <f t="shared" si="12"/>
        <v>-80.586222189999944</v>
      </c>
    </row>
    <row r="766" spans="1:12" ht="30" x14ac:dyDescent="0.2">
      <c r="A766" s="7"/>
      <c r="B766" s="23"/>
      <c r="C766" s="23"/>
      <c r="D766" s="12"/>
      <c r="E766" s="12"/>
      <c r="F766" s="12"/>
      <c r="G766" s="39"/>
      <c r="H766" s="50" t="s">
        <v>1061</v>
      </c>
      <c r="I766" s="51" t="s">
        <v>1062</v>
      </c>
      <c r="J766" s="52">
        <v>384.43592000000001</v>
      </c>
      <c r="K766" s="52">
        <v>375.15622821000005</v>
      </c>
      <c r="L766" s="52">
        <f t="shared" si="12"/>
        <v>-9.2796917899999585</v>
      </c>
    </row>
    <row r="767" spans="1:12" ht="15" x14ac:dyDescent="0.2">
      <c r="A767" s="7"/>
      <c r="B767" s="23"/>
      <c r="C767" s="23"/>
      <c r="D767" s="12"/>
      <c r="E767" s="12"/>
      <c r="F767" s="12"/>
      <c r="G767" s="39"/>
      <c r="H767" s="50" t="s">
        <v>1063</v>
      </c>
      <c r="I767" s="51" t="s">
        <v>1064</v>
      </c>
      <c r="J767" s="52">
        <v>629.64417800000001</v>
      </c>
      <c r="K767" s="52">
        <v>761.44634499999995</v>
      </c>
      <c r="L767" s="52">
        <f t="shared" si="12"/>
        <v>131.80216699999994</v>
      </c>
    </row>
    <row r="768" spans="1:12" ht="15" x14ac:dyDescent="0.2">
      <c r="A768" s="7"/>
      <c r="B768" s="23"/>
      <c r="C768" s="23"/>
      <c r="D768" s="12"/>
      <c r="E768" s="81">
        <v>12</v>
      </c>
      <c r="F768" s="82" t="s">
        <v>1065</v>
      </c>
      <c r="G768" s="83"/>
      <c r="H768" s="68"/>
      <c r="I768" s="69"/>
      <c r="J768" s="44">
        <v>28766.778295</v>
      </c>
      <c r="K768" s="44">
        <v>28094.508517620001</v>
      </c>
      <c r="L768" s="44">
        <f t="shared" si="12"/>
        <v>-672.26977737999914</v>
      </c>
    </row>
    <row r="769" spans="1:12" ht="15" x14ac:dyDescent="0.2">
      <c r="A769" s="7"/>
      <c r="B769" s="23"/>
      <c r="C769" s="23"/>
      <c r="D769" s="12"/>
      <c r="E769" s="12"/>
      <c r="F769" s="12"/>
      <c r="G769" s="53" t="s">
        <v>2</v>
      </c>
      <c r="H769" s="54"/>
      <c r="I769" s="55"/>
      <c r="J769" s="56">
        <v>7681.5037890000003</v>
      </c>
      <c r="K769" s="56">
        <v>7283.0522646000018</v>
      </c>
      <c r="L769" s="56">
        <f t="shared" si="12"/>
        <v>-398.45152439999856</v>
      </c>
    </row>
    <row r="770" spans="1:12" ht="15" x14ac:dyDescent="0.2">
      <c r="A770" s="7"/>
      <c r="B770" s="23"/>
      <c r="C770" s="23"/>
      <c r="D770" s="12"/>
      <c r="E770" s="12"/>
      <c r="F770" s="12"/>
      <c r="G770" s="39"/>
      <c r="H770" s="47" t="s">
        <v>36</v>
      </c>
      <c r="I770" s="48" t="s">
        <v>463</v>
      </c>
      <c r="J770" s="49">
        <v>68.563856000000001</v>
      </c>
      <c r="K770" s="49">
        <v>50.154680450000022</v>
      </c>
      <c r="L770" s="49">
        <f t="shared" si="12"/>
        <v>-18.409175549999979</v>
      </c>
    </row>
    <row r="771" spans="1:12" ht="15" x14ac:dyDescent="0.2">
      <c r="A771" s="7"/>
      <c r="B771" s="23"/>
      <c r="C771" s="23"/>
      <c r="D771" s="12"/>
      <c r="E771" s="12"/>
      <c r="F771" s="12"/>
      <c r="G771" s="39"/>
      <c r="H771" s="50" t="s">
        <v>68</v>
      </c>
      <c r="I771" s="51" t="s">
        <v>1066</v>
      </c>
      <c r="J771" s="52">
        <v>40.648961999999997</v>
      </c>
      <c r="K771" s="52">
        <v>36.404549209999971</v>
      </c>
      <c r="L771" s="52">
        <f t="shared" si="12"/>
        <v>-4.2444127900000268</v>
      </c>
    </row>
    <row r="772" spans="1:12" ht="15" x14ac:dyDescent="0.2">
      <c r="A772" s="7"/>
      <c r="B772" s="23"/>
      <c r="C772" s="23"/>
      <c r="D772" s="12"/>
      <c r="E772" s="12"/>
      <c r="F772" s="12"/>
      <c r="G772" s="39"/>
      <c r="H772" s="50" t="s">
        <v>70</v>
      </c>
      <c r="I772" s="51" t="s">
        <v>561</v>
      </c>
      <c r="J772" s="52">
        <v>29.935597999999999</v>
      </c>
      <c r="K772" s="52">
        <v>27.367593180000004</v>
      </c>
      <c r="L772" s="52">
        <f t="shared" si="12"/>
        <v>-2.5680048199999952</v>
      </c>
    </row>
    <row r="773" spans="1:12" ht="15" x14ac:dyDescent="0.2">
      <c r="A773" s="7"/>
      <c r="B773" s="23"/>
      <c r="C773" s="23"/>
      <c r="D773" s="12"/>
      <c r="E773" s="12"/>
      <c r="F773" s="12"/>
      <c r="G773" s="39"/>
      <c r="H773" s="50" t="s">
        <v>74</v>
      </c>
      <c r="I773" s="51" t="s">
        <v>1067</v>
      </c>
      <c r="J773" s="52">
        <v>4.3403770000000002</v>
      </c>
      <c r="K773" s="52">
        <v>4.5606358800000004</v>
      </c>
      <c r="L773" s="52">
        <f t="shared" si="12"/>
        <v>0.22025888000000027</v>
      </c>
    </row>
    <row r="774" spans="1:12" ht="30" x14ac:dyDescent="0.2">
      <c r="A774" s="7"/>
      <c r="B774" s="23"/>
      <c r="C774" s="23"/>
      <c r="D774" s="12"/>
      <c r="E774" s="12"/>
      <c r="F774" s="12"/>
      <c r="G774" s="39"/>
      <c r="H774" s="50" t="s">
        <v>177</v>
      </c>
      <c r="I774" s="51" t="s">
        <v>1068</v>
      </c>
      <c r="J774" s="52">
        <v>505.21891199999999</v>
      </c>
      <c r="K774" s="52">
        <v>607.33334482000021</v>
      </c>
      <c r="L774" s="52">
        <f t="shared" si="12"/>
        <v>102.11443282000022</v>
      </c>
    </row>
    <row r="775" spans="1:12" ht="15" x14ac:dyDescent="0.2">
      <c r="A775" s="7"/>
      <c r="B775" s="23"/>
      <c r="C775" s="23"/>
      <c r="D775" s="12"/>
      <c r="E775" s="12"/>
      <c r="F775" s="12"/>
      <c r="G775" s="39"/>
      <c r="H775" s="50" t="s">
        <v>179</v>
      </c>
      <c r="I775" s="51" t="s">
        <v>1069</v>
      </c>
      <c r="J775" s="52">
        <v>19.24494</v>
      </c>
      <c r="K775" s="52">
        <v>16.877199149999996</v>
      </c>
      <c r="L775" s="52">
        <f t="shared" si="12"/>
        <v>-2.3677408500000041</v>
      </c>
    </row>
    <row r="776" spans="1:12" ht="15" x14ac:dyDescent="0.2">
      <c r="A776" s="7"/>
      <c r="B776" s="23"/>
      <c r="C776" s="23"/>
      <c r="D776" s="12"/>
      <c r="E776" s="12"/>
      <c r="F776" s="12"/>
      <c r="G776" s="39"/>
      <c r="H776" s="50" t="s">
        <v>977</v>
      </c>
      <c r="I776" s="51" t="s">
        <v>1070</v>
      </c>
      <c r="J776" s="52">
        <v>16.036781999999999</v>
      </c>
      <c r="K776" s="52">
        <v>13.712417929999994</v>
      </c>
      <c r="L776" s="52">
        <f t="shared" si="12"/>
        <v>-2.324364070000005</v>
      </c>
    </row>
    <row r="777" spans="1:12" ht="15" x14ac:dyDescent="0.2">
      <c r="A777" s="7"/>
      <c r="B777" s="23"/>
      <c r="C777" s="23"/>
      <c r="D777" s="12"/>
      <c r="E777" s="12"/>
      <c r="F777" s="12"/>
      <c r="G777" s="39"/>
      <c r="H777" s="50" t="s">
        <v>979</v>
      </c>
      <c r="I777" s="51" t="s">
        <v>1071</v>
      </c>
      <c r="J777" s="52">
        <v>119.471478</v>
      </c>
      <c r="K777" s="52">
        <v>118.59438300999999</v>
      </c>
      <c r="L777" s="52">
        <f t="shared" si="12"/>
        <v>-0.87709499000001756</v>
      </c>
    </row>
    <row r="778" spans="1:12" ht="15" x14ac:dyDescent="0.2">
      <c r="A778" s="7"/>
      <c r="B778" s="23"/>
      <c r="C778" s="23"/>
      <c r="D778" s="12"/>
      <c r="E778" s="12"/>
      <c r="F778" s="12"/>
      <c r="G778" s="39"/>
      <c r="H778" s="50" t="s">
        <v>91</v>
      </c>
      <c r="I778" s="51" t="s">
        <v>1072</v>
      </c>
      <c r="J778" s="52">
        <v>18.549151999999999</v>
      </c>
      <c r="K778" s="52">
        <v>81.353524609999994</v>
      </c>
      <c r="L778" s="52">
        <f t="shared" si="12"/>
        <v>62.804372609999994</v>
      </c>
    </row>
    <row r="779" spans="1:12" ht="15" x14ac:dyDescent="0.2">
      <c r="A779" s="7"/>
      <c r="B779" s="23"/>
      <c r="C779" s="23"/>
      <c r="D779" s="12"/>
      <c r="E779" s="12"/>
      <c r="F779" s="12"/>
      <c r="G779" s="39"/>
      <c r="H779" s="50" t="s">
        <v>204</v>
      </c>
      <c r="I779" s="51" t="s">
        <v>1073</v>
      </c>
      <c r="J779" s="52">
        <v>98.948914000000002</v>
      </c>
      <c r="K779" s="52">
        <v>99.600361129999982</v>
      </c>
      <c r="L779" s="52">
        <f t="shared" si="12"/>
        <v>0.65144712999997978</v>
      </c>
    </row>
    <row r="780" spans="1:12" ht="30" x14ac:dyDescent="0.2">
      <c r="A780" s="7"/>
      <c r="B780" s="23"/>
      <c r="C780" s="23"/>
      <c r="D780" s="12"/>
      <c r="E780" s="12"/>
      <c r="F780" s="12"/>
      <c r="G780" s="39"/>
      <c r="H780" s="50" t="s">
        <v>785</v>
      </c>
      <c r="I780" s="51" t="s">
        <v>1074</v>
      </c>
      <c r="J780" s="52">
        <v>6.5359239999999996</v>
      </c>
      <c r="K780" s="52">
        <v>39.894100030000004</v>
      </c>
      <c r="L780" s="52">
        <f t="shared" si="12"/>
        <v>33.358176030000003</v>
      </c>
    </row>
    <row r="781" spans="1:12" ht="15" x14ac:dyDescent="0.2">
      <c r="A781" s="7"/>
      <c r="B781" s="23"/>
      <c r="C781" s="23"/>
      <c r="D781" s="12"/>
      <c r="E781" s="12"/>
      <c r="F781" s="12"/>
      <c r="G781" s="39"/>
      <c r="H781" s="50" t="s">
        <v>1075</v>
      </c>
      <c r="I781" s="51" t="s">
        <v>1076</v>
      </c>
      <c r="J781" s="52">
        <v>313.55685599999998</v>
      </c>
      <c r="K781" s="52">
        <v>348.91964651999996</v>
      </c>
      <c r="L781" s="52">
        <f t="shared" si="12"/>
        <v>35.362790519999976</v>
      </c>
    </row>
    <row r="782" spans="1:12" ht="15" x14ac:dyDescent="0.2">
      <c r="A782" s="7"/>
      <c r="B782" s="23"/>
      <c r="C782" s="23"/>
      <c r="D782" s="12"/>
      <c r="E782" s="12"/>
      <c r="F782" s="12"/>
      <c r="G782" s="39"/>
      <c r="H782" s="50" t="s">
        <v>126</v>
      </c>
      <c r="I782" s="51" t="s">
        <v>445</v>
      </c>
      <c r="J782" s="52">
        <v>2153.9577640000002</v>
      </c>
      <c r="K782" s="52">
        <v>2472.3543024300011</v>
      </c>
      <c r="L782" s="52">
        <f t="shared" si="12"/>
        <v>318.39653843000087</v>
      </c>
    </row>
    <row r="783" spans="1:12" ht="15" x14ac:dyDescent="0.2">
      <c r="A783" s="7"/>
      <c r="B783" s="23"/>
      <c r="C783" s="23"/>
      <c r="D783" s="12"/>
      <c r="E783" s="12"/>
      <c r="F783" s="12"/>
      <c r="G783" s="39"/>
      <c r="H783" s="50" t="s">
        <v>297</v>
      </c>
      <c r="I783" s="51" t="s">
        <v>436</v>
      </c>
      <c r="J783" s="52">
        <v>53.840105000000001</v>
      </c>
      <c r="K783" s="52">
        <v>42.392228360000004</v>
      </c>
      <c r="L783" s="52">
        <f t="shared" si="12"/>
        <v>-11.447876639999997</v>
      </c>
    </row>
    <row r="784" spans="1:12" ht="15" x14ac:dyDescent="0.2">
      <c r="A784" s="7"/>
      <c r="B784" s="23"/>
      <c r="C784" s="23"/>
      <c r="D784" s="12"/>
      <c r="E784" s="12"/>
      <c r="F784" s="12"/>
      <c r="G784" s="39"/>
      <c r="H784" s="50" t="s">
        <v>638</v>
      </c>
      <c r="I784" s="51" t="s">
        <v>962</v>
      </c>
      <c r="J784" s="52">
        <v>34.699280000000002</v>
      </c>
      <c r="K784" s="52">
        <v>35.750717269999996</v>
      </c>
      <c r="L784" s="52">
        <f t="shared" ref="L784:L847" si="13">+K784-J784</f>
        <v>1.0514372699999939</v>
      </c>
    </row>
    <row r="785" spans="1:12" ht="15" x14ac:dyDescent="0.2">
      <c r="A785" s="7"/>
      <c r="B785" s="23"/>
      <c r="C785" s="23"/>
      <c r="D785" s="12"/>
      <c r="E785" s="12"/>
      <c r="F785" s="12"/>
      <c r="G785" s="39"/>
      <c r="H785" s="50" t="s">
        <v>640</v>
      </c>
      <c r="I785" s="51" t="s">
        <v>118</v>
      </c>
      <c r="J785" s="52">
        <v>126.08110499999999</v>
      </c>
      <c r="K785" s="52">
        <v>125.15984058000001</v>
      </c>
      <c r="L785" s="52">
        <f t="shared" si="13"/>
        <v>-0.92126441999998576</v>
      </c>
    </row>
    <row r="786" spans="1:12" ht="15" x14ac:dyDescent="0.2">
      <c r="A786" s="7"/>
      <c r="B786" s="23"/>
      <c r="C786" s="23"/>
      <c r="D786" s="12"/>
      <c r="E786" s="12"/>
      <c r="F786" s="12"/>
      <c r="G786" s="39"/>
      <c r="H786" s="50" t="s">
        <v>642</v>
      </c>
      <c r="I786" s="51" t="s">
        <v>904</v>
      </c>
      <c r="J786" s="52">
        <v>210.31502699999999</v>
      </c>
      <c r="K786" s="52">
        <v>227.97202444999999</v>
      </c>
      <c r="L786" s="52">
        <f t="shared" si="13"/>
        <v>17.656997450000006</v>
      </c>
    </row>
    <row r="787" spans="1:12" ht="15" x14ac:dyDescent="0.2">
      <c r="A787" s="7"/>
      <c r="B787" s="23"/>
      <c r="C787" s="23"/>
      <c r="D787" s="12"/>
      <c r="E787" s="12"/>
      <c r="F787" s="12"/>
      <c r="G787" s="39"/>
      <c r="H787" s="50" t="s">
        <v>946</v>
      </c>
      <c r="I787" s="51" t="s">
        <v>1077</v>
      </c>
      <c r="J787" s="52">
        <v>197.96214599999999</v>
      </c>
      <c r="K787" s="52">
        <v>209.55093765999996</v>
      </c>
      <c r="L787" s="52">
        <f t="shared" si="13"/>
        <v>11.58879165999997</v>
      </c>
    </row>
    <row r="788" spans="1:12" ht="15" x14ac:dyDescent="0.2">
      <c r="A788" s="7"/>
      <c r="B788" s="23"/>
      <c r="C788" s="23"/>
      <c r="D788" s="12"/>
      <c r="E788" s="12"/>
      <c r="F788" s="12"/>
      <c r="G788" s="39"/>
      <c r="H788" s="50" t="s">
        <v>128</v>
      </c>
      <c r="I788" s="51" t="s">
        <v>1078</v>
      </c>
      <c r="J788" s="52">
        <v>5.6953579999999997</v>
      </c>
      <c r="K788" s="52">
        <v>102.28151713</v>
      </c>
      <c r="L788" s="52">
        <f t="shared" si="13"/>
        <v>96.586159129999999</v>
      </c>
    </row>
    <row r="789" spans="1:12" ht="15" x14ac:dyDescent="0.2">
      <c r="A789" s="7"/>
      <c r="B789" s="23"/>
      <c r="C789" s="23"/>
      <c r="D789" s="12"/>
      <c r="E789" s="12"/>
      <c r="F789" s="12"/>
      <c r="G789" s="39"/>
      <c r="H789" s="50" t="s">
        <v>591</v>
      </c>
      <c r="I789" s="51" t="s">
        <v>1079</v>
      </c>
      <c r="J789" s="52">
        <v>3467.5911860000001</v>
      </c>
      <c r="K789" s="52">
        <v>2534.0766670799994</v>
      </c>
      <c r="L789" s="52">
        <f t="shared" si="13"/>
        <v>-933.51451892000068</v>
      </c>
    </row>
    <row r="790" spans="1:12" ht="15" x14ac:dyDescent="0.2">
      <c r="A790" s="7"/>
      <c r="B790" s="23"/>
      <c r="C790" s="23"/>
      <c r="D790" s="12"/>
      <c r="E790" s="12"/>
      <c r="F790" s="12"/>
      <c r="G790" s="39"/>
      <c r="H790" s="50" t="s">
        <v>316</v>
      </c>
      <c r="I790" s="51" t="s">
        <v>1080</v>
      </c>
      <c r="J790" s="52">
        <v>152.20115699999999</v>
      </c>
      <c r="K790" s="52">
        <v>39.617998319999998</v>
      </c>
      <c r="L790" s="52">
        <f t="shared" si="13"/>
        <v>-112.58315868</v>
      </c>
    </row>
    <row r="791" spans="1:12" ht="15" x14ac:dyDescent="0.2">
      <c r="A791" s="7"/>
      <c r="B791" s="23"/>
      <c r="C791" s="23"/>
      <c r="D791" s="12"/>
      <c r="E791" s="12"/>
      <c r="F791" s="12"/>
      <c r="G791" s="39"/>
      <c r="H791" s="50" t="s">
        <v>318</v>
      </c>
      <c r="I791" s="51" t="s">
        <v>1081</v>
      </c>
      <c r="J791" s="52">
        <v>30.318752</v>
      </c>
      <c r="K791" s="52">
        <v>39.784685890000013</v>
      </c>
      <c r="L791" s="52">
        <f t="shared" si="13"/>
        <v>9.465933890000013</v>
      </c>
    </row>
    <row r="792" spans="1:12" ht="15" x14ac:dyDescent="0.2">
      <c r="A792" s="7"/>
      <c r="B792" s="23"/>
      <c r="C792" s="23"/>
      <c r="D792" s="12"/>
      <c r="E792" s="12"/>
      <c r="F792" s="12"/>
      <c r="G792" s="39"/>
      <c r="H792" s="50" t="s">
        <v>597</v>
      </c>
      <c r="I792" s="51" t="s">
        <v>1082</v>
      </c>
      <c r="J792" s="52">
        <v>7.7901579999999999</v>
      </c>
      <c r="K792" s="52">
        <v>9.338909509999997</v>
      </c>
      <c r="L792" s="52">
        <f t="shared" si="13"/>
        <v>1.5487515099999971</v>
      </c>
    </row>
    <row r="793" spans="1:12" ht="15" x14ac:dyDescent="0.2">
      <c r="A793" s="7"/>
      <c r="B793" s="23"/>
      <c r="C793" s="23"/>
      <c r="D793" s="12"/>
      <c r="E793" s="12"/>
      <c r="F793" s="12"/>
      <c r="G793" s="53" t="s">
        <v>532</v>
      </c>
      <c r="H793" s="54"/>
      <c r="I793" s="55"/>
      <c r="J793" s="56">
        <v>2388.8538389999999</v>
      </c>
      <c r="K793" s="56">
        <v>4163.9329241800006</v>
      </c>
      <c r="L793" s="56">
        <f t="shared" si="13"/>
        <v>1775.0790851800007</v>
      </c>
    </row>
    <row r="794" spans="1:12" ht="15" x14ac:dyDescent="0.2">
      <c r="A794" s="7"/>
      <c r="B794" s="23"/>
      <c r="C794" s="23"/>
      <c r="D794" s="12"/>
      <c r="E794" s="12"/>
      <c r="F794" s="12"/>
      <c r="G794" s="39"/>
      <c r="H794" s="47" t="s">
        <v>675</v>
      </c>
      <c r="I794" s="48" t="s">
        <v>1083</v>
      </c>
      <c r="J794" s="49">
        <v>31.412763000000002</v>
      </c>
      <c r="K794" s="49">
        <v>32.391095929999992</v>
      </c>
      <c r="L794" s="49">
        <f t="shared" si="13"/>
        <v>0.97833292999998989</v>
      </c>
    </row>
    <row r="795" spans="1:12" ht="15" x14ac:dyDescent="0.2">
      <c r="A795" s="7"/>
      <c r="B795" s="23"/>
      <c r="C795" s="23"/>
      <c r="D795" s="12"/>
      <c r="E795" s="12"/>
      <c r="F795" s="12"/>
      <c r="G795" s="39"/>
      <c r="H795" s="50" t="s">
        <v>607</v>
      </c>
      <c r="I795" s="51" t="s">
        <v>1084</v>
      </c>
      <c r="J795" s="52">
        <v>38.192377999999998</v>
      </c>
      <c r="K795" s="52">
        <v>52.345682509999968</v>
      </c>
      <c r="L795" s="52">
        <f t="shared" si="13"/>
        <v>14.15330450999997</v>
      </c>
    </row>
    <row r="796" spans="1:12" ht="15" x14ac:dyDescent="0.2">
      <c r="A796" s="7"/>
      <c r="B796" s="23"/>
      <c r="C796" s="23"/>
      <c r="D796" s="12"/>
      <c r="E796" s="12"/>
      <c r="F796" s="12"/>
      <c r="G796" s="39"/>
      <c r="H796" s="50" t="s">
        <v>539</v>
      </c>
      <c r="I796" s="51" t="s">
        <v>1085</v>
      </c>
      <c r="J796" s="52">
        <v>231.45060100000001</v>
      </c>
      <c r="K796" s="52">
        <v>220.48340493999996</v>
      </c>
      <c r="L796" s="52">
        <f t="shared" si="13"/>
        <v>-10.967196060000049</v>
      </c>
    </row>
    <row r="797" spans="1:12" ht="15" x14ac:dyDescent="0.2">
      <c r="A797" s="7"/>
      <c r="B797" s="23"/>
      <c r="C797" s="23"/>
      <c r="D797" s="12"/>
      <c r="E797" s="12"/>
      <c r="F797" s="12"/>
      <c r="G797" s="39"/>
      <c r="H797" s="50" t="s">
        <v>1021</v>
      </c>
      <c r="I797" s="51" t="s">
        <v>1086</v>
      </c>
      <c r="J797" s="52">
        <v>176.28641500000001</v>
      </c>
      <c r="K797" s="52">
        <v>306.72466341000001</v>
      </c>
      <c r="L797" s="52">
        <f t="shared" si="13"/>
        <v>130.43824841</v>
      </c>
    </row>
    <row r="798" spans="1:12" ht="15" x14ac:dyDescent="0.2">
      <c r="A798" s="7"/>
      <c r="B798" s="23"/>
      <c r="C798" s="23"/>
      <c r="D798" s="12"/>
      <c r="E798" s="12"/>
      <c r="F798" s="12"/>
      <c r="G798" s="39"/>
      <c r="H798" s="50" t="s">
        <v>1023</v>
      </c>
      <c r="I798" s="51" t="s">
        <v>1087</v>
      </c>
      <c r="J798" s="52">
        <v>42.412990000000001</v>
      </c>
      <c r="K798" s="52">
        <v>45.678071949999996</v>
      </c>
      <c r="L798" s="52">
        <f t="shared" si="13"/>
        <v>3.2650819499999955</v>
      </c>
    </row>
    <row r="799" spans="1:12" ht="30" x14ac:dyDescent="0.2">
      <c r="A799" s="7"/>
      <c r="B799" s="23"/>
      <c r="C799" s="23"/>
      <c r="D799" s="12"/>
      <c r="E799" s="12"/>
      <c r="F799" s="12"/>
      <c r="G799" s="39"/>
      <c r="H799" s="50" t="s">
        <v>1025</v>
      </c>
      <c r="I799" s="51" t="s">
        <v>1088</v>
      </c>
      <c r="J799" s="52">
        <v>115.917362</v>
      </c>
      <c r="K799" s="52">
        <v>152.99044866</v>
      </c>
      <c r="L799" s="52">
        <f t="shared" si="13"/>
        <v>37.073086660000001</v>
      </c>
    </row>
    <row r="800" spans="1:12" ht="15" x14ac:dyDescent="0.2">
      <c r="A800" s="7"/>
      <c r="B800" s="23"/>
      <c r="C800" s="23"/>
      <c r="D800" s="12"/>
      <c r="E800" s="12"/>
      <c r="F800" s="12"/>
      <c r="G800" s="39"/>
      <c r="H800" s="50" t="s">
        <v>545</v>
      </c>
      <c r="I800" s="51" t="s">
        <v>1089</v>
      </c>
      <c r="J800" s="52">
        <v>12.197322</v>
      </c>
      <c r="K800" s="52">
        <v>12.626748619999999</v>
      </c>
      <c r="L800" s="52">
        <f t="shared" si="13"/>
        <v>0.4294266199999992</v>
      </c>
    </row>
    <row r="801" spans="1:12" ht="15" x14ac:dyDescent="0.2">
      <c r="A801" s="7"/>
      <c r="B801" s="23"/>
      <c r="C801" s="23"/>
      <c r="D801" s="12"/>
      <c r="E801" s="12"/>
      <c r="F801" s="12"/>
      <c r="G801" s="39"/>
      <c r="H801" s="50" t="s">
        <v>1090</v>
      </c>
      <c r="I801" s="51" t="s">
        <v>1091</v>
      </c>
      <c r="J801" s="52">
        <v>324.28904599999998</v>
      </c>
      <c r="K801" s="52">
        <v>1705.7530713400004</v>
      </c>
      <c r="L801" s="52">
        <f t="shared" si="13"/>
        <v>1381.4640253400003</v>
      </c>
    </row>
    <row r="802" spans="1:12" ht="15" x14ac:dyDescent="0.2">
      <c r="A802" s="7"/>
      <c r="B802" s="23"/>
      <c r="C802" s="23"/>
      <c r="D802" s="12"/>
      <c r="E802" s="12"/>
      <c r="F802" s="12"/>
      <c r="G802" s="39"/>
      <c r="H802" s="50" t="s">
        <v>1092</v>
      </c>
      <c r="I802" s="51" t="s">
        <v>1093</v>
      </c>
      <c r="J802" s="52">
        <v>382.08209699999998</v>
      </c>
      <c r="K802" s="52">
        <v>556.55775267000013</v>
      </c>
      <c r="L802" s="52">
        <f t="shared" si="13"/>
        <v>174.47565567000015</v>
      </c>
    </row>
    <row r="803" spans="1:12" ht="15" x14ac:dyDescent="0.2">
      <c r="A803" s="7"/>
      <c r="B803" s="23"/>
      <c r="C803" s="23"/>
      <c r="D803" s="12"/>
      <c r="E803" s="12"/>
      <c r="F803" s="12"/>
      <c r="G803" s="39"/>
      <c r="H803" s="50" t="s">
        <v>547</v>
      </c>
      <c r="I803" s="51" t="s">
        <v>1094</v>
      </c>
      <c r="J803" s="52">
        <v>17.343788</v>
      </c>
      <c r="K803" s="52">
        <v>18.528804399999999</v>
      </c>
      <c r="L803" s="52">
        <f t="shared" si="13"/>
        <v>1.1850163999999985</v>
      </c>
    </row>
    <row r="804" spans="1:12" ht="15" x14ac:dyDescent="0.2">
      <c r="A804" s="7"/>
      <c r="B804" s="23"/>
      <c r="C804" s="23"/>
      <c r="D804" s="12"/>
      <c r="E804" s="12"/>
      <c r="F804" s="12"/>
      <c r="G804" s="39"/>
      <c r="H804" s="50" t="s">
        <v>549</v>
      </c>
      <c r="I804" s="51" t="s">
        <v>1095</v>
      </c>
      <c r="J804" s="52">
        <v>16.676546999999999</v>
      </c>
      <c r="K804" s="52">
        <v>17.887937239999999</v>
      </c>
      <c r="L804" s="52">
        <f t="shared" si="13"/>
        <v>1.2113902400000001</v>
      </c>
    </row>
    <row r="805" spans="1:12" ht="15" x14ac:dyDescent="0.2">
      <c r="A805" s="7"/>
      <c r="B805" s="23"/>
      <c r="C805" s="23"/>
      <c r="D805" s="12"/>
      <c r="E805" s="12"/>
      <c r="F805" s="12"/>
      <c r="G805" s="39"/>
      <c r="H805" s="50" t="s">
        <v>1096</v>
      </c>
      <c r="I805" s="51" t="s">
        <v>1097</v>
      </c>
      <c r="J805" s="52">
        <v>1000.59253</v>
      </c>
      <c r="K805" s="52">
        <v>1041.9652425099998</v>
      </c>
      <c r="L805" s="52">
        <f t="shared" si="13"/>
        <v>41.372712509999815</v>
      </c>
    </row>
    <row r="806" spans="1:12" ht="15" x14ac:dyDescent="0.2">
      <c r="A806" s="7"/>
      <c r="B806" s="23"/>
      <c r="C806" s="23"/>
      <c r="D806" s="12"/>
      <c r="E806" s="12"/>
      <c r="F806" s="12"/>
      <c r="G806" s="53" t="s">
        <v>553</v>
      </c>
      <c r="H806" s="54"/>
      <c r="I806" s="55"/>
      <c r="J806" s="56">
        <v>18696.420666999999</v>
      </c>
      <c r="K806" s="56">
        <v>16647.523328840001</v>
      </c>
      <c r="L806" s="56">
        <f t="shared" si="13"/>
        <v>-2048.8973381599972</v>
      </c>
    </row>
    <row r="807" spans="1:12" ht="15" x14ac:dyDescent="0.2">
      <c r="A807" s="7"/>
      <c r="B807" s="23"/>
      <c r="C807" s="23"/>
      <c r="D807" s="12"/>
      <c r="E807" s="12"/>
      <c r="F807" s="12"/>
      <c r="G807" s="39"/>
      <c r="H807" s="47" t="s">
        <v>1098</v>
      </c>
      <c r="I807" s="48" t="s">
        <v>1099</v>
      </c>
      <c r="J807" s="49">
        <v>810.97285199999999</v>
      </c>
      <c r="K807" s="49">
        <v>0</v>
      </c>
      <c r="L807" s="49">
        <f t="shared" si="13"/>
        <v>-810.97285199999999</v>
      </c>
    </row>
    <row r="808" spans="1:12" ht="15" x14ac:dyDescent="0.2">
      <c r="A808" s="7"/>
      <c r="B808" s="23"/>
      <c r="C808" s="23"/>
      <c r="D808" s="12"/>
      <c r="E808" s="12"/>
      <c r="F808" s="12"/>
      <c r="G808" s="39"/>
      <c r="H808" s="50" t="s">
        <v>1100</v>
      </c>
      <c r="I808" s="51" t="s">
        <v>1101</v>
      </c>
      <c r="J808" s="52">
        <v>208.53614899999999</v>
      </c>
      <c r="K808" s="52">
        <v>225.68482714000004</v>
      </c>
      <c r="L808" s="52">
        <f t="shared" si="13"/>
        <v>17.148678140000044</v>
      </c>
    </row>
    <row r="809" spans="1:12" ht="15" x14ac:dyDescent="0.2">
      <c r="A809" s="7"/>
      <c r="B809" s="23"/>
      <c r="C809" s="23"/>
      <c r="D809" s="12"/>
      <c r="E809" s="12"/>
      <c r="F809" s="12"/>
      <c r="G809" s="39"/>
      <c r="H809" s="50" t="s">
        <v>1102</v>
      </c>
      <c r="I809" s="51" t="s">
        <v>1103</v>
      </c>
      <c r="J809" s="52">
        <v>361.80041899999998</v>
      </c>
      <c r="K809" s="52">
        <v>371.73590146000004</v>
      </c>
      <c r="L809" s="52">
        <f t="shared" si="13"/>
        <v>9.9354824600000597</v>
      </c>
    </row>
    <row r="810" spans="1:12" ht="15" x14ac:dyDescent="0.2">
      <c r="A810" s="7"/>
      <c r="B810" s="23"/>
      <c r="C810" s="23"/>
      <c r="D810" s="12"/>
      <c r="E810" s="12"/>
      <c r="F810" s="12"/>
      <c r="G810" s="39"/>
      <c r="H810" s="50" t="s">
        <v>1104</v>
      </c>
      <c r="I810" s="51" t="s">
        <v>1105</v>
      </c>
      <c r="J810" s="52">
        <v>903.71929799999998</v>
      </c>
      <c r="K810" s="52">
        <v>1197.83429041</v>
      </c>
      <c r="L810" s="52">
        <f t="shared" si="13"/>
        <v>294.11499241000001</v>
      </c>
    </row>
    <row r="811" spans="1:12" ht="15" x14ac:dyDescent="0.2">
      <c r="A811" s="7"/>
      <c r="B811" s="23"/>
      <c r="C811" s="23"/>
      <c r="D811" s="12"/>
      <c r="E811" s="12"/>
      <c r="F811" s="12"/>
      <c r="G811" s="39"/>
      <c r="H811" s="50" t="s">
        <v>1106</v>
      </c>
      <c r="I811" s="51" t="s">
        <v>1107</v>
      </c>
      <c r="J811" s="52">
        <v>908.32573100000002</v>
      </c>
      <c r="K811" s="52">
        <v>950.84842270000001</v>
      </c>
      <c r="L811" s="52">
        <f t="shared" si="13"/>
        <v>42.522691699999996</v>
      </c>
    </row>
    <row r="812" spans="1:12" ht="15" x14ac:dyDescent="0.2">
      <c r="A812" s="7"/>
      <c r="B812" s="23"/>
      <c r="C812" s="23"/>
      <c r="D812" s="12"/>
      <c r="E812" s="12"/>
      <c r="F812" s="12"/>
      <c r="G812" s="39"/>
      <c r="H812" s="50" t="s">
        <v>1108</v>
      </c>
      <c r="I812" s="51" t="s">
        <v>1109</v>
      </c>
      <c r="J812" s="52">
        <v>2049.3117569999999</v>
      </c>
      <c r="K812" s="52">
        <v>2265.577887299999</v>
      </c>
      <c r="L812" s="52">
        <f t="shared" si="13"/>
        <v>216.26613029999908</v>
      </c>
    </row>
    <row r="813" spans="1:12" ht="15" x14ac:dyDescent="0.2">
      <c r="A813" s="7"/>
      <c r="B813" s="23"/>
      <c r="C813" s="23"/>
      <c r="D813" s="12"/>
      <c r="E813" s="12"/>
      <c r="F813" s="12"/>
      <c r="G813" s="39"/>
      <c r="H813" s="50" t="s">
        <v>1110</v>
      </c>
      <c r="I813" s="51" t="s">
        <v>1111</v>
      </c>
      <c r="J813" s="52">
        <v>961.90010700000005</v>
      </c>
      <c r="K813" s="52">
        <v>1129.2767461399999</v>
      </c>
      <c r="L813" s="52">
        <f t="shared" si="13"/>
        <v>167.37663913999984</v>
      </c>
    </row>
    <row r="814" spans="1:12" ht="15" x14ac:dyDescent="0.2">
      <c r="A814" s="7"/>
      <c r="B814" s="23"/>
      <c r="C814" s="23"/>
      <c r="D814" s="12"/>
      <c r="E814" s="12"/>
      <c r="F814" s="12"/>
      <c r="G814" s="39"/>
      <c r="H814" s="50" t="s">
        <v>1112</v>
      </c>
      <c r="I814" s="51" t="s">
        <v>1113</v>
      </c>
      <c r="J814" s="52">
        <v>758.05499799999996</v>
      </c>
      <c r="K814" s="52">
        <v>0</v>
      </c>
      <c r="L814" s="52">
        <f t="shared" si="13"/>
        <v>-758.05499799999996</v>
      </c>
    </row>
    <row r="815" spans="1:12" ht="15" x14ac:dyDescent="0.2">
      <c r="A815" s="7"/>
      <c r="B815" s="23"/>
      <c r="C815" s="23"/>
      <c r="D815" s="12"/>
      <c r="E815" s="12"/>
      <c r="F815" s="12"/>
      <c r="G815" s="39"/>
      <c r="H815" s="50" t="s">
        <v>1114</v>
      </c>
      <c r="I815" s="51" t="s">
        <v>1115</v>
      </c>
      <c r="J815" s="52">
        <v>353.828461</v>
      </c>
      <c r="K815" s="52">
        <v>0</v>
      </c>
      <c r="L815" s="52">
        <f t="shared" si="13"/>
        <v>-353.828461</v>
      </c>
    </row>
    <row r="816" spans="1:12" ht="15" x14ac:dyDescent="0.2">
      <c r="A816" s="7"/>
      <c r="B816" s="23"/>
      <c r="C816" s="23"/>
      <c r="D816" s="12"/>
      <c r="E816" s="12"/>
      <c r="F816" s="12"/>
      <c r="G816" s="39"/>
      <c r="H816" s="50" t="s">
        <v>1116</v>
      </c>
      <c r="I816" s="84" t="s">
        <v>1117</v>
      </c>
      <c r="J816" s="52">
        <v>577.71294399999999</v>
      </c>
      <c r="K816" s="52">
        <v>0</v>
      </c>
      <c r="L816" s="52">
        <f t="shared" si="13"/>
        <v>-577.71294399999999</v>
      </c>
    </row>
    <row r="817" spans="1:12" ht="30" x14ac:dyDescent="0.2">
      <c r="A817" s="7"/>
      <c r="B817" s="23"/>
      <c r="C817" s="23"/>
      <c r="D817" s="12"/>
      <c r="E817" s="12"/>
      <c r="F817" s="12"/>
      <c r="G817" s="39"/>
      <c r="H817" s="50" t="s">
        <v>1118</v>
      </c>
      <c r="I817" s="51" t="s">
        <v>1119</v>
      </c>
      <c r="J817" s="52">
        <v>475.38679300000001</v>
      </c>
      <c r="K817" s="52">
        <v>0</v>
      </c>
      <c r="L817" s="52">
        <f t="shared" si="13"/>
        <v>-475.38679300000001</v>
      </c>
    </row>
    <row r="818" spans="1:12" ht="15" x14ac:dyDescent="0.2">
      <c r="A818" s="7"/>
      <c r="B818" s="23"/>
      <c r="C818" s="23"/>
      <c r="D818" s="12"/>
      <c r="E818" s="12"/>
      <c r="F818" s="12"/>
      <c r="G818" s="39"/>
      <c r="H818" s="50" t="s">
        <v>1120</v>
      </c>
      <c r="I818" s="51" t="s">
        <v>1121</v>
      </c>
      <c r="J818" s="52">
        <v>985.84677799999997</v>
      </c>
      <c r="K818" s="52">
        <v>0</v>
      </c>
      <c r="L818" s="52">
        <f t="shared" si="13"/>
        <v>-985.84677799999997</v>
      </c>
    </row>
    <row r="819" spans="1:12" ht="15" x14ac:dyDescent="0.2">
      <c r="A819" s="7"/>
      <c r="B819" s="23"/>
      <c r="C819" s="23"/>
      <c r="D819" s="12"/>
      <c r="E819" s="12"/>
      <c r="F819" s="12"/>
      <c r="G819" s="39"/>
      <c r="H819" s="50" t="s">
        <v>1122</v>
      </c>
      <c r="I819" s="51" t="s">
        <v>1123</v>
      </c>
      <c r="J819" s="52">
        <v>816.47556399999996</v>
      </c>
      <c r="K819" s="52">
        <v>881.60557127999994</v>
      </c>
      <c r="L819" s="52">
        <f t="shared" si="13"/>
        <v>65.130007279999973</v>
      </c>
    </row>
    <row r="820" spans="1:12" ht="15" x14ac:dyDescent="0.2">
      <c r="A820" s="7"/>
      <c r="B820" s="23"/>
      <c r="C820" s="23"/>
      <c r="D820" s="12"/>
      <c r="E820" s="12"/>
      <c r="F820" s="12"/>
      <c r="G820" s="39"/>
      <c r="H820" s="50" t="s">
        <v>1124</v>
      </c>
      <c r="I820" s="51" t="s">
        <v>1125</v>
      </c>
      <c r="J820" s="52">
        <v>731.03185099999996</v>
      </c>
      <c r="K820" s="52">
        <v>1148.0262074699997</v>
      </c>
      <c r="L820" s="52">
        <f t="shared" si="13"/>
        <v>416.99435646999973</v>
      </c>
    </row>
    <row r="821" spans="1:12" ht="30" x14ac:dyDescent="0.2">
      <c r="A821" s="7"/>
      <c r="B821" s="23"/>
      <c r="C821" s="23"/>
      <c r="D821" s="12"/>
      <c r="E821" s="12"/>
      <c r="F821" s="12"/>
      <c r="G821" s="39"/>
      <c r="H821" s="50" t="s">
        <v>1126</v>
      </c>
      <c r="I821" s="51" t="s">
        <v>1127</v>
      </c>
      <c r="J821" s="52">
        <v>793.45870400000001</v>
      </c>
      <c r="K821" s="52">
        <v>1103.9769502600002</v>
      </c>
      <c r="L821" s="52">
        <f t="shared" si="13"/>
        <v>310.51824626000018</v>
      </c>
    </row>
    <row r="822" spans="1:12" ht="15" x14ac:dyDescent="0.2">
      <c r="A822" s="7"/>
      <c r="B822" s="23"/>
      <c r="C822" s="23"/>
      <c r="D822" s="12"/>
      <c r="E822" s="12"/>
      <c r="F822" s="12"/>
      <c r="G822" s="39"/>
      <c r="H822" s="50" t="s">
        <v>1128</v>
      </c>
      <c r="I822" s="51" t="s">
        <v>1129</v>
      </c>
      <c r="J822" s="52">
        <v>35.055061000000002</v>
      </c>
      <c r="K822" s="52">
        <v>44.251251270000019</v>
      </c>
      <c r="L822" s="52">
        <f t="shared" si="13"/>
        <v>9.1961902700000167</v>
      </c>
    </row>
    <row r="823" spans="1:12" ht="30" x14ac:dyDescent="0.2">
      <c r="A823" s="7"/>
      <c r="B823" s="23"/>
      <c r="C823" s="23"/>
      <c r="D823" s="12"/>
      <c r="E823" s="12"/>
      <c r="F823" s="12"/>
      <c r="G823" s="39"/>
      <c r="H823" s="50" t="s">
        <v>1130</v>
      </c>
      <c r="I823" s="51" t="s">
        <v>1131</v>
      </c>
      <c r="J823" s="52">
        <v>1060.894317</v>
      </c>
      <c r="K823" s="52">
        <v>1288.5157473999998</v>
      </c>
      <c r="L823" s="52">
        <f t="shared" si="13"/>
        <v>227.62143039999978</v>
      </c>
    </row>
    <row r="824" spans="1:12" ht="15" x14ac:dyDescent="0.2">
      <c r="A824" s="7"/>
      <c r="B824" s="23"/>
      <c r="C824" s="23"/>
      <c r="D824" s="12"/>
      <c r="E824" s="12"/>
      <c r="F824" s="12"/>
      <c r="G824" s="39"/>
      <c r="H824" s="50" t="s">
        <v>1132</v>
      </c>
      <c r="I824" s="51" t="s">
        <v>1133</v>
      </c>
      <c r="J824" s="52">
        <v>88.773465000000002</v>
      </c>
      <c r="K824" s="52">
        <v>86.175674520000015</v>
      </c>
      <c r="L824" s="52">
        <f t="shared" si="13"/>
        <v>-2.5977904799999862</v>
      </c>
    </row>
    <row r="825" spans="1:12" ht="30" x14ac:dyDescent="0.2">
      <c r="A825" s="7"/>
      <c r="B825" s="23"/>
      <c r="C825" s="23"/>
      <c r="D825" s="12"/>
      <c r="E825" s="12"/>
      <c r="F825" s="12"/>
      <c r="G825" s="39"/>
      <c r="H825" s="50" t="s">
        <v>1134</v>
      </c>
      <c r="I825" s="51" t="s">
        <v>1135</v>
      </c>
      <c r="J825" s="52">
        <v>379.59730000000002</v>
      </c>
      <c r="K825" s="52">
        <v>517.92452276999973</v>
      </c>
      <c r="L825" s="52">
        <f t="shared" si="13"/>
        <v>138.32722276999971</v>
      </c>
    </row>
    <row r="826" spans="1:12" ht="15" x14ac:dyDescent="0.2">
      <c r="A826" s="7"/>
      <c r="B826" s="23"/>
      <c r="C826" s="23"/>
      <c r="D826" s="12"/>
      <c r="E826" s="12"/>
      <c r="F826" s="12"/>
      <c r="G826" s="39"/>
      <c r="H826" s="50" t="s">
        <v>1136</v>
      </c>
      <c r="I826" s="51" t="s">
        <v>1137</v>
      </c>
      <c r="J826" s="52">
        <v>1062.374233</v>
      </c>
      <c r="K826" s="52">
        <v>1236.7298870400002</v>
      </c>
      <c r="L826" s="52">
        <f t="shared" si="13"/>
        <v>174.35565404000022</v>
      </c>
    </row>
    <row r="827" spans="1:12" ht="15" x14ac:dyDescent="0.2">
      <c r="A827" s="7"/>
      <c r="B827" s="23"/>
      <c r="C827" s="23"/>
      <c r="D827" s="12"/>
      <c r="E827" s="12"/>
      <c r="F827" s="12"/>
      <c r="G827" s="39"/>
      <c r="H827" s="50" t="s">
        <v>1138</v>
      </c>
      <c r="I827" s="51" t="s">
        <v>1139</v>
      </c>
      <c r="J827" s="52">
        <v>454.87710399999997</v>
      </c>
      <c r="K827" s="52">
        <v>545.05571907999968</v>
      </c>
      <c r="L827" s="52">
        <f t="shared" si="13"/>
        <v>90.178615079999702</v>
      </c>
    </row>
    <row r="828" spans="1:12" ht="15" x14ac:dyDescent="0.2">
      <c r="A828" s="7"/>
      <c r="B828" s="23"/>
      <c r="C828" s="23"/>
      <c r="D828" s="12"/>
      <c r="E828" s="12"/>
      <c r="F828" s="12"/>
      <c r="G828" s="39"/>
      <c r="H828" s="50" t="s">
        <v>1140</v>
      </c>
      <c r="I828" s="51" t="s">
        <v>1141</v>
      </c>
      <c r="J828" s="52">
        <v>888.47866699999997</v>
      </c>
      <c r="K828" s="52">
        <v>907.27310845999978</v>
      </c>
      <c r="L828" s="52">
        <f t="shared" si="13"/>
        <v>18.794441459999803</v>
      </c>
    </row>
    <row r="829" spans="1:12" ht="15" x14ac:dyDescent="0.2">
      <c r="A829" s="7"/>
      <c r="B829" s="23"/>
      <c r="C829" s="23"/>
      <c r="D829" s="12"/>
      <c r="E829" s="12"/>
      <c r="F829" s="12"/>
      <c r="G829" s="39"/>
      <c r="H829" s="50" t="s">
        <v>1142</v>
      </c>
      <c r="I829" s="51" t="s">
        <v>1143</v>
      </c>
      <c r="J829" s="52">
        <v>202.007733</v>
      </c>
      <c r="K829" s="52">
        <v>218.70550986000003</v>
      </c>
      <c r="L829" s="52">
        <f t="shared" si="13"/>
        <v>16.697776860000033</v>
      </c>
    </row>
    <row r="830" spans="1:12" ht="15" x14ac:dyDescent="0.2">
      <c r="A830" s="7"/>
      <c r="B830" s="23"/>
      <c r="C830" s="23"/>
      <c r="D830" s="12"/>
      <c r="E830" s="12"/>
      <c r="F830" s="12"/>
      <c r="G830" s="39"/>
      <c r="H830" s="50" t="s">
        <v>1144</v>
      </c>
      <c r="I830" s="51" t="s">
        <v>1145</v>
      </c>
      <c r="J830" s="52">
        <v>2828.0003809999998</v>
      </c>
      <c r="K830" s="52">
        <v>2528.3251042800007</v>
      </c>
      <c r="L830" s="52">
        <f t="shared" si="13"/>
        <v>-299.67527671999915</v>
      </c>
    </row>
    <row r="831" spans="1:12" ht="15" x14ac:dyDescent="0.2">
      <c r="A831" s="7"/>
      <c r="B831" s="23"/>
      <c r="C831" s="23"/>
      <c r="D831" s="12"/>
      <c r="E831" s="81">
        <v>13</v>
      </c>
      <c r="F831" s="82" t="s">
        <v>1146</v>
      </c>
      <c r="G831" s="83"/>
      <c r="H831" s="68"/>
      <c r="I831" s="69"/>
      <c r="J831" s="44">
        <v>42188.291816999998</v>
      </c>
      <c r="K831" s="44">
        <v>40587.299387030005</v>
      </c>
      <c r="L831" s="44">
        <f t="shared" si="13"/>
        <v>-1600.9924299699924</v>
      </c>
    </row>
    <row r="832" spans="1:12" ht="15" x14ac:dyDescent="0.2">
      <c r="A832" s="7"/>
      <c r="B832" s="23"/>
      <c r="C832" s="23"/>
      <c r="D832" s="12"/>
      <c r="E832" s="12"/>
      <c r="F832" s="12"/>
      <c r="G832" s="53" t="s">
        <v>2</v>
      </c>
      <c r="H832" s="54"/>
      <c r="I832" s="55"/>
      <c r="J832" s="56">
        <v>25338.348368999999</v>
      </c>
      <c r="K832" s="56">
        <v>26138.677415910006</v>
      </c>
      <c r="L832" s="56">
        <f t="shared" si="13"/>
        <v>800.32904691000658</v>
      </c>
    </row>
    <row r="833" spans="1:12" ht="15" x14ac:dyDescent="0.2">
      <c r="A833" s="7"/>
      <c r="B833" s="23"/>
      <c r="C833" s="23"/>
      <c r="D833" s="12"/>
      <c r="E833" s="12"/>
      <c r="F833" s="12"/>
      <c r="G833" s="39"/>
      <c r="H833" s="47" t="s">
        <v>36</v>
      </c>
      <c r="I833" s="48" t="s">
        <v>463</v>
      </c>
      <c r="J833" s="49">
        <v>279.88678900000002</v>
      </c>
      <c r="K833" s="49">
        <v>90.070817849999997</v>
      </c>
      <c r="L833" s="49">
        <f t="shared" si="13"/>
        <v>-189.81597115000002</v>
      </c>
    </row>
    <row r="834" spans="1:12" ht="15" x14ac:dyDescent="0.2">
      <c r="A834" s="7"/>
      <c r="B834" s="23"/>
      <c r="C834" s="23"/>
      <c r="D834" s="12"/>
      <c r="E834" s="12"/>
      <c r="F834" s="12"/>
      <c r="G834" s="39"/>
      <c r="H834" s="50" t="s">
        <v>44</v>
      </c>
      <c r="I834" s="51" t="s">
        <v>1147</v>
      </c>
      <c r="J834" s="52">
        <v>51.439067999999999</v>
      </c>
      <c r="K834" s="52">
        <v>56.00756518</v>
      </c>
      <c r="L834" s="52">
        <f t="shared" si="13"/>
        <v>4.5684971800000014</v>
      </c>
    </row>
    <row r="835" spans="1:12" ht="15" x14ac:dyDescent="0.2">
      <c r="A835" s="7"/>
      <c r="B835" s="23"/>
      <c r="C835" s="23"/>
      <c r="D835" s="12"/>
      <c r="E835" s="12"/>
      <c r="F835" s="12"/>
      <c r="G835" s="39"/>
      <c r="H835" s="50" t="s">
        <v>68</v>
      </c>
      <c r="I835" s="51" t="s">
        <v>1148</v>
      </c>
      <c r="J835" s="52">
        <v>8.6007189999999998</v>
      </c>
      <c r="K835" s="52">
        <v>7.9619550800000001</v>
      </c>
      <c r="L835" s="52">
        <f t="shared" si="13"/>
        <v>-0.63876391999999971</v>
      </c>
    </row>
    <row r="836" spans="1:12" ht="15" x14ac:dyDescent="0.2">
      <c r="A836" s="7"/>
      <c r="B836" s="23"/>
      <c r="C836" s="23"/>
      <c r="D836" s="12"/>
      <c r="E836" s="12"/>
      <c r="F836" s="12"/>
      <c r="G836" s="39"/>
      <c r="H836" s="50" t="s">
        <v>70</v>
      </c>
      <c r="I836" s="51" t="s">
        <v>1149</v>
      </c>
      <c r="J836" s="52">
        <v>6.7169480000000004</v>
      </c>
      <c r="K836" s="52">
        <v>3.7708010199999995</v>
      </c>
      <c r="L836" s="52">
        <f t="shared" si="13"/>
        <v>-2.9461469800000009</v>
      </c>
    </row>
    <row r="837" spans="1:12" ht="15" x14ac:dyDescent="0.2">
      <c r="A837" s="7"/>
      <c r="B837" s="23"/>
      <c r="C837" s="23"/>
      <c r="D837" s="12"/>
      <c r="E837" s="12"/>
      <c r="F837" s="12"/>
      <c r="G837" s="39"/>
      <c r="H837" s="50" t="s">
        <v>72</v>
      </c>
      <c r="I837" s="51" t="s">
        <v>1150</v>
      </c>
      <c r="J837" s="52">
        <v>825.04933100000005</v>
      </c>
      <c r="K837" s="52">
        <v>1200.4569390100003</v>
      </c>
      <c r="L837" s="52">
        <f t="shared" si="13"/>
        <v>375.40760801000022</v>
      </c>
    </row>
    <row r="838" spans="1:12" ht="15" x14ac:dyDescent="0.2">
      <c r="A838" s="7"/>
      <c r="B838" s="23"/>
      <c r="C838" s="23"/>
      <c r="D838" s="12"/>
      <c r="E838" s="12"/>
      <c r="F838" s="12"/>
      <c r="G838" s="39"/>
      <c r="H838" s="50" t="s">
        <v>74</v>
      </c>
      <c r="I838" s="51" t="s">
        <v>1151</v>
      </c>
      <c r="J838" s="52">
        <v>11.768705000000001</v>
      </c>
      <c r="K838" s="52">
        <v>11.822466419999998</v>
      </c>
      <c r="L838" s="52">
        <f t="shared" si="13"/>
        <v>5.3761419999997173E-2</v>
      </c>
    </row>
    <row r="839" spans="1:12" ht="15" x14ac:dyDescent="0.2">
      <c r="A839" s="7"/>
      <c r="B839" s="23"/>
      <c r="C839" s="23"/>
      <c r="D839" s="12"/>
      <c r="E839" s="12"/>
      <c r="F839" s="12"/>
      <c r="G839" s="39"/>
      <c r="H839" s="50" t="s">
        <v>76</v>
      </c>
      <c r="I839" s="51" t="s">
        <v>1152</v>
      </c>
      <c r="J839" s="52">
        <v>6097.9645730000002</v>
      </c>
      <c r="K839" s="52">
        <v>6770.2381344600044</v>
      </c>
      <c r="L839" s="52">
        <f t="shared" si="13"/>
        <v>672.2735614600042</v>
      </c>
    </row>
    <row r="840" spans="1:12" ht="15" x14ac:dyDescent="0.2">
      <c r="A840" s="7"/>
      <c r="B840" s="23"/>
      <c r="C840" s="23"/>
      <c r="D840" s="12"/>
      <c r="E840" s="12"/>
      <c r="F840" s="12"/>
      <c r="G840" s="39"/>
      <c r="H840" s="50" t="s">
        <v>78</v>
      </c>
      <c r="I840" s="51" t="s">
        <v>1153</v>
      </c>
      <c r="J840" s="52">
        <v>746.30713900000001</v>
      </c>
      <c r="K840" s="52">
        <v>844.55153871000027</v>
      </c>
      <c r="L840" s="52">
        <f t="shared" si="13"/>
        <v>98.244399710000266</v>
      </c>
    </row>
    <row r="841" spans="1:12" ht="15" x14ac:dyDescent="0.2">
      <c r="A841" s="7"/>
      <c r="B841" s="23"/>
      <c r="C841" s="23"/>
      <c r="D841" s="12"/>
      <c r="E841" s="12"/>
      <c r="F841" s="12"/>
      <c r="G841" s="39"/>
      <c r="H841" s="50" t="s">
        <v>107</v>
      </c>
      <c r="I841" s="51" t="s">
        <v>1154</v>
      </c>
      <c r="J841" s="52">
        <v>28.274374000000002</v>
      </c>
      <c r="K841" s="52">
        <v>28.373308470000001</v>
      </c>
      <c r="L841" s="52">
        <f t="shared" si="13"/>
        <v>9.8934469999999664E-2</v>
      </c>
    </row>
    <row r="842" spans="1:12" ht="15" x14ac:dyDescent="0.2">
      <c r="A842" s="7"/>
      <c r="B842" s="23"/>
      <c r="C842" s="23"/>
      <c r="D842" s="12"/>
      <c r="E842" s="12"/>
      <c r="F842" s="12"/>
      <c r="G842" s="39"/>
      <c r="H842" s="50" t="s">
        <v>80</v>
      </c>
      <c r="I842" s="51" t="s">
        <v>1155</v>
      </c>
      <c r="J842" s="52">
        <v>377.80563599999999</v>
      </c>
      <c r="K842" s="52">
        <v>1015.54012086</v>
      </c>
      <c r="L842" s="52">
        <f t="shared" si="13"/>
        <v>637.73448486000007</v>
      </c>
    </row>
    <row r="843" spans="1:12" ht="15" x14ac:dyDescent="0.2">
      <c r="A843" s="7"/>
      <c r="B843" s="23"/>
      <c r="C843" s="23"/>
      <c r="D843" s="12"/>
      <c r="E843" s="12"/>
      <c r="F843" s="12"/>
      <c r="G843" s="39"/>
      <c r="H843" s="50" t="s">
        <v>109</v>
      </c>
      <c r="I843" s="51" t="s">
        <v>1156</v>
      </c>
      <c r="J843" s="52">
        <v>293.03250000000003</v>
      </c>
      <c r="K843" s="52">
        <v>377.66354120000005</v>
      </c>
      <c r="L843" s="52">
        <f t="shared" si="13"/>
        <v>84.631041200000027</v>
      </c>
    </row>
    <row r="844" spans="1:12" ht="15" x14ac:dyDescent="0.2">
      <c r="A844" s="7"/>
      <c r="B844" s="23"/>
      <c r="C844" s="23"/>
      <c r="D844" s="12"/>
      <c r="E844" s="12"/>
      <c r="F844" s="12"/>
      <c r="G844" s="39"/>
      <c r="H844" s="50" t="s">
        <v>112</v>
      </c>
      <c r="I844" s="51" t="s">
        <v>1157</v>
      </c>
      <c r="J844" s="52">
        <v>3606.7922749999998</v>
      </c>
      <c r="K844" s="52">
        <v>2337.8882884300006</v>
      </c>
      <c r="L844" s="52">
        <f t="shared" si="13"/>
        <v>-1268.9039865699992</v>
      </c>
    </row>
    <row r="845" spans="1:12" ht="15" x14ac:dyDescent="0.2">
      <c r="A845" s="7"/>
      <c r="B845" s="23"/>
      <c r="C845" s="23"/>
      <c r="D845" s="12"/>
      <c r="E845" s="12"/>
      <c r="F845" s="12"/>
      <c r="G845" s="39"/>
      <c r="H845" s="50" t="s">
        <v>84</v>
      </c>
      <c r="I845" s="51" t="s">
        <v>1158</v>
      </c>
      <c r="J845" s="52">
        <v>131.02035900000001</v>
      </c>
      <c r="K845" s="52">
        <v>119.17081914999997</v>
      </c>
      <c r="L845" s="52">
        <f t="shared" si="13"/>
        <v>-11.849539850000042</v>
      </c>
    </row>
    <row r="846" spans="1:12" ht="15" x14ac:dyDescent="0.2">
      <c r="A846" s="7"/>
      <c r="B846" s="23"/>
      <c r="C846" s="23"/>
      <c r="D846" s="12"/>
      <c r="E846" s="12"/>
      <c r="F846" s="12"/>
      <c r="G846" s="39"/>
      <c r="H846" s="50" t="s">
        <v>86</v>
      </c>
      <c r="I846" s="51" t="s">
        <v>1159</v>
      </c>
      <c r="J846" s="52">
        <v>7.0220209999999996</v>
      </c>
      <c r="K846" s="52">
        <v>17.098427759999996</v>
      </c>
      <c r="L846" s="52">
        <f t="shared" si="13"/>
        <v>10.076406759999998</v>
      </c>
    </row>
    <row r="847" spans="1:12" ht="15" x14ac:dyDescent="0.2">
      <c r="A847" s="7"/>
      <c r="B847" s="23"/>
      <c r="C847" s="23"/>
      <c r="D847" s="12"/>
      <c r="E847" s="12"/>
      <c r="F847" s="12"/>
      <c r="G847" s="39"/>
      <c r="H847" s="50" t="s">
        <v>38</v>
      </c>
      <c r="I847" s="51" t="s">
        <v>1160</v>
      </c>
      <c r="J847" s="52">
        <v>21.228255999999998</v>
      </c>
      <c r="K847" s="52">
        <v>14.1375505</v>
      </c>
      <c r="L847" s="52">
        <f t="shared" si="13"/>
        <v>-7.0907054999999986</v>
      </c>
    </row>
    <row r="848" spans="1:12" ht="15" x14ac:dyDescent="0.2">
      <c r="A848" s="7"/>
      <c r="B848" s="23"/>
      <c r="C848" s="23"/>
      <c r="D848" s="12"/>
      <c r="E848" s="12"/>
      <c r="F848" s="12"/>
      <c r="G848" s="39"/>
      <c r="H848" s="50" t="s">
        <v>48</v>
      </c>
      <c r="I848" s="51" t="s">
        <v>1161</v>
      </c>
      <c r="J848" s="52">
        <v>1558.6324970000001</v>
      </c>
      <c r="K848" s="52">
        <v>1582.7630291499991</v>
      </c>
      <c r="L848" s="52">
        <f t="shared" ref="L848:L911" si="14">+K848-J848</f>
        <v>24.130532149998999</v>
      </c>
    </row>
    <row r="849" spans="1:12" ht="15" x14ac:dyDescent="0.2">
      <c r="A849" s="7"/>
      <c r="B849" s="23"/>
      <c r="C849" s="23"/>
      <c r="D849" s="12"/>
      <c r="E849" s="12"/>
      <c r="F849" s="12"/>
      <c r="G849" s="39"/>
      <c r="H849" s="50" t="s">
        <v>476</v>
      </c>
      <c r="I849" s="51" t="s">
        <v>1162</v>
      </c>
      <c r="J849" s="52">
        <v>4059.6787239999999</v>
      </c>
      <c r="K849" s="52">
        <v>3528.4521518200004</v>
      </c>
      <c r="L849" s="52">
        <f t="shared" si="14"/>
        <v>-531.22657217999949</v>
      </c>
    </row>
    <row r="850" spans="1:12" ht="15" x14ac:dyDescent="0.2">
      <c r="A850" s="7"/>
      <c r="B850" s="23"/>
      <c r="C850" s="23"/>
      <c r="D850" s="12"/>
      <c r="E850" s="12"/>
      <c r="F850" s="12"/>
      <c r="G850" s="39"/>
      <c r="H850" s="50" t="s">
        <v>411</v>
      </c>
      <c r="I850" s="51" t="s">
        <v>1163</v>
      </c>
      <c r="J850" s="52">
        <v>244.15355</v>
      </c>
      <c r="K850" s="52">
        <v>139.83755376999997</v>
      </c>
      <c r="L850" s="52">
        <f t="shared" si="14"/>
        <v>-104.31599623000002</v>
      </c>
    </row>
    <row r="851" spans="1:12" ht="15" x14ac:dyDescent="0.2">
      <c r="A851" s="7"/>
      <c r="B851" s="23"/>
      <c r="C851" s="23"/>
      <c r="D851" s="12"/>
      <c r="E851" s="12"/>
      <c r="F851" s="12"/>
      <c r="G851" s="39"/>
      <c r="H851" s="50" t="s">
        <v>413</v>
      </c>
      <c r="I851" s="51" t="s">
        <v>1164</v>
      </c>
      <c r="J851" s="52">
        <v>549.51252599999998</v>
      </c>
      <c r="K851" s="52">
        <v>385.06815231999963</v>
      </c>
      <c r="L851" s="52">
        <f t="shared" si="14"/>
        <v>-164.44437368000035</v>
      </c>
    </row>
    <row r="852" spans="1:12" ht="15" x14ac:dyDescent="0.2">
      <c r="A852" s="7"/>
      <c r="B852" s="23"/>
      <c r="C852" s="23"/>
      <c r="D852" s="12"/>
      <c r="E852" s="12"/>
      <c r="F852" s="12"/>
      <c r="G852" s="39"/>
      <c r="H852" s="50" t="s">
        <v>140</v>
      </c>
      <c r="I852" s="51" t="s">
        <v>1165</v>
      </c>
      <c r="J852" s="52">
        <v>360.77359300000001</v>
      </c>
      <c r="K852" s="52">
        <v>1088.2030323300003</v>
      </c>
      <c r="L852" s="52">
        <f t="shared" si="14"/>
        <v>727.42943933000026</v>
      </c>
    </row>
    <row r="853" spans="1:12" ht="15" x14ac:dyDescent="0.2">
      <c r="A853" s="7"/>
      <c r="B853" s="23"/>
      <c r="C853" s="23"/>
      <c r="D853" s="12"/>
      <c r="E853" s="12"/>
      <c r="F853" s="12"/>
      <c r="G853" s="39"/>
      <c r="H853" s="50" t="s">
        <v>91</v>
      </c>
      <c r="I853" s="51" t="s">
        <v>330</v>
      </c>
      <c r="J853" s="52">
        <v>28.844688999999999</v>
      </c>
      <c r="K853" s="52">
        <v>38.317188989999991</v>
      </c>
      <c r="L853" s="52">
        <f t="shared" si="14"/>
        <v>9.4724999899999922</v>
      </c>
    </row>
    <row r="854" spans="1:12" ht="15" x14ac:dyDescent="0.2">
      <c r="A854" s="7"/>
      <c r="B854" s="23"/>
      <c r="C854" s="23"/>
      <c r="D854" s="12"/>
      <c r="E854" s="12"/>
      <c r="F854" s="12"/>
      <c r="G854" s="39"/>
      <c r="H854" s="50" t="s">
        <v>431</v>
      </c>
      <c r="I854" s="51" t="s">
        <v>116</v>
      </c>
      <c r="J854" s="52">
        <v>2030.664168</v>
      </c>
      <c r="K854" s="52">
        <v>2943.6814084100015</v>
      </c>
      <c r="L854" s="52">
        <f t="shared" si="14"/>
        <v>913.01724041000148</v>
      </c>
    </row>
    <row r="855" spans="1:12" ht="15" x14ac:dyDescent="0.2">
      <c r="A855" s="7"/>
      <c r="B855" s="23"/>
      <c r="C855" s="23"/>
      <c r="D855" s="12"/>
      <c r="E855" s="12"/>
      <c r="F855" s="12"/>
      <c r="G855" s="39"/>
      <c r="H855" s="50" t="s">
        <v>782</v>
      </c>
      <c r="I855" s="51" t="s">
        <v>1166</v>
      </c>
      <c r="J855" s="52">
        <v>2914.9118819999999</v>
      </c>
      <c r="K855" s="52">
        <v>2472.0457513699994</v>
      </c>
      <c r="L855" s="52">
        <f t="shared" si="14"/>
        <v>-442.8661306300005</v>
      </c>
    </row>
    <row r="856" spans="1:12" ht="15" x14ac:dyDescent="0.2">
      <c r="A856" s="7"/>
      <c r="B856" s="23"/>
      <c r="C856" s="23"/>
      <c r="D856" s="12"/>
      <c r="E856" s="12"/>
      <c r="F856" s="12"/>
      <c r="G856" s="39"/>
      <c r="H856" s="50" t="s">
        <v>583</v>
      </c>
      <c r="I856" s="51" t="s">
        <v>1167</v>
      </c>
      <c r="J856" s="52">
        <v>1004.864094</v>
      </c>
      <c r="K856" s="52">
        <v>996.82657282000082</v>
      </c>
      <c r="L856" s="52">
        <f t="shared" si="14"/>
        <v>-8.037521179999203</v>
      </c>
    </row>
    <row r="857" spans="1:12" ht="15" x14ac:dyDescent="0.2">
      <c r="A857" s="7"/>
      <c r="B857" s="23"/>
      <c r="C857" s="23"/>
      <c r="D857" s="12"/>
      <c r="E857" s="12"/>
      <c r="F857" s="12"/>
      <c r="G857" s="39"/>
      <c r="H857" s="50" t="s">
        <v>278</v>
      </c>
      <c r="I857" s="51" t="s">
        <v>1168</v>
      </c>
      <c r="J857" s="52">
        <v>19.001740999999999</v>
      </c>
      <c r="K857" s="52">
        <v>17.081195579999999</v>
      </c>
      <c r="L857" s="52">
        <f t="shared" si="14"/>
        <v>-1.9205454199999998</v>
      </c>
    </row>
    <row r="858" spans="1:12" ht="15" x14ac:dyDescent="0.2">
      <c r="A858" s="7"/>
      <c r="B858" s="23"/>
      <c r="C858" s="23"/>
      <c r="D858" s="12"/>
      <c r="E858" s="12"/>
      <c r="F858" s="12"/>
      <c r="G858" s="39"/>
      <c r="H858" s="50" t="s">
        <v>435</v>
      </c>
      <c r="I858" s="51" t="s">
        <v>1169</v>
      </c>
      <c r="J858" s="52">
        <v>22.351970999999999</v>
      </c>
      <c r="K858" s="52">
        <v>20.993346279999997</v>
      </c>
      <c r="L858" s="52">
        <f t="shared" si="14"/>
        <v>-1.3586247200000017</v>
      </c>
    </row>
    <row r="859" spans="1:12" ht="15" x14ac:dyDescent="0.2">
      <c r="A859" s="7"/>
      <c r="B859" s="23"/>
      <c r="C859" s="23"/>
      <c r="D859" s="12"/>
      <c r="E859" s="12"/>
      <c r="F859" s="12"/>
      <c r="G859" s="39"/>
      <c r="H859" s="50" t="s">
        <v>437</v>
      </c>
      <c r="I859" s="51" t="s">
        <v>1170</v>
      </c>
      <c r="J859" s="52">
        <v>22.983635</v>
      </c>
      <c r="K859" s="52">
        <v>18.081616709999995</v>
      </c>
      <c r="L859" s="52">
        <f t="shared" si="14"/>
        <v>-4.9020182900000044</v>
      </c>
    </row>
    <row r="860" spans="1:12" ht="15" x14ac:dyDescent="0.2">
      <c r="A860" s="7"/>
      <c r="B860" s="23"/>
      <c r="C860" s="23"/>
      <c r="D860" s="12"/>
      <c r="E860" s="12"/>
      <c r="F860" s="12"/>
      <c r="G860" s="39"/>
      <c r="H860" s="50" t="s">
        <v>438</v>
      </c>
      <c r="I860" s="51" t="s">
        <v>1171</v>
      </c>
      <c r="J860" s="52">
        <v>29.066606</v>
      </c>
      <c r="K860" s="52">
        <v>12.57414226</v>
      </c>
      <c r="L860" s="52">
        <f t="shared" si="14"/>
        <v>-16.492463739999998</v>
      </c>
    </row>
    <row r="861" spans="1:12" ht="15" x14ac:dyDescent="0.2">
      <c r="A861" s="7"/>
      <c r="B861" s="23"/>
      <c r="C861" s="23"/>
      <c r="D861" s="12"/>
      <c r="E861" s="12"/>
      <c r="F861" s="12"/>
      <c r="G861" s="53" t="s">
        <v>553</v>
      </c>
      <c r="H861" s="54"/>
      <c r="I861" s="55"/>
      <c r="J861" s="56">
        <v>16849.943448000002</v>
      </c>
      <c r="K861" s="56">
        <v>14448.621971119999</v>
      </c>
      <c r="L861" s="56">
        <f t="shared" si="14"/>
        <v>-2401.3214768800026</v>
      </c>
    </row>
    <row r="862" spans="1:12" ht="15" x14ac:dyDescent="0.2">
      <c r="A862" s="7"/>
      <c r="B862" s="23"/>
      <c r="C862" s="23"/>
      <c r="D862" s="12"/>
      <c r="E862" s="12"/>
      <c r="F862" s="12"/>
      <c r="G862" s="39"/>
      <c r="H862" s="47" t="s">
        <v>1172</v>
      </c>
      <c r="I862" s="48" t="s">
        <v>1173</v>
      </c>
      <c r="J862" s="49">
        <v>14759.991876</v>
      </c>
      <c r="K862" s="49">
        <v>909.93388392999998</v>
      </c>
      <c r="L862" s="49">
        <f t="shared" si="14"/>
        <v>-13850.05799207</v>
      </c>
    </row>
    <row r="863" spans="1:12" ht="30" x14ac:dyDescent="0.2">
      <c r="A863" s="7"/>
      <c r="B863" s="23"/>
      <c r="C863" s="23"/>
      <c r="D863" s="12"/>
      <c r="E863" s="12"/>
      <c r="F863" s="12"/>
      <c r="G863" s="39"/>
      <c r="H863" s="50" t="s">
        <v>1174</v>
      </c>
      <c r="I863" s="51" t="s">
        <v>1175</v>
      </c>
      <c r="J863" s="52">
        <v>0</v>
      </c>
      <c r="K863" s="52">
        <v>1108.4966621199999</v>
      </c>
      <c r="L863" s="52">
        <f t="shared" si="14"/>
        <v>1108.4966621199999</v>
      </c>
    </row>
    <row r="864" spans="1:12" ht="30" x14ac:dyDescent="0.2">
      <c r="A864" s="7"/>
      <c r="B864" s="23"/>
      <c r="C864" s="23"/>
      <c r="D864" s="12"/>
      <c r="E864" s="12"/>
      <c r="F864" s="12"/>
      <c r="G864" s="39"/>
      <c r="H864" s="50" t="s">
        <v>1176</v>
      </c>
      <c r="I864" s="51" t="s">
        <v>1177</v>
      </c>
      <c r="J864" s="52">
        <v>17.399875000000002</v>
      </c>
      <c r="K864" s="52">
        <v>463.60178117999999</v>
      </c>
      <c r="L864" s="52">
        <f t="shared" si="14"/>
        <v>446.20190617999998</v>
      </c>
    </row>
    <row r="865" spans="1:12" ht="30" x14ac:dyDescent="0.2">
      <c r="A865" s="7"/>
      <c r="B865" s="23"/>
      <c r="C865" s="23"/>
      <c r="D865" s="12"/>
      <c r="E865" s="12"/>
      <c r="F865" s="12"/>
      <c r="G865" s="39"/>
      <c r="H865" s="50" t="s">
        <v>1178</v>
      </c>
      <c r="I865" s="51" t="s">
        <v>1179</v>
      </c>
      <c r="J865" s="52">
        <v>0</v>
      </c>
      <c r="K865" s="52">
        <v>2410.9741125800006</v>
      </c>
      <c r="L865" s="52">
        <f t="shared" si="14"/>
        <v>2410.9741125800006</v>
      </c>
    </row>
    <row r="866" spans="1:12" ht="15" x14ac:dyDescent="0.2">
      <c r="A866" s="7"/>
      <c r="B866" s="23"/>
      <c r="C866" s="23"/>
      <c r="D866" s="12"/>
      <c r="E866" s="12"/>
      <c r="F866" s="12"/>
      <c r="G866" s="39"/>
      <c r="H866" s="50" t="s">
        <v>1180</v>
      </c>
      <c r="I866" s="51" t="s">
        <v>1181</v>
      </c>
      <c r="J866" s="52">
        <v>2028.697064</v>
      </c>
      <c r="K866" s="52">
        <v>8776.2922373099991</v>
      </c>
      <c r="L866" s="52">
        <f t="shared" si="14"/>
        <v>6747.5951733099992</v>
      </c>
    </row>
    <row r="867" spans="1:12" ht="15" x14ac:dyDescent="0.2">
      <c r="A867" s="7"/>
      <c r="B867" s="23"/>
      <c r="C867" s="23"/>
      <c r="D867" s="12"/>
      <c r="E867" s="12"/>
      <c r="F867" s="12"/>
      <c r="G867" s="39"/>
      <c r="H867" s="50" t="s">
        <v>1182</v>
      </c>
      <c r="I867" s="51" t="s">
        <v>1183</v>
      </c>
      <c r="J867" s="52">
        <v>43.854633</v>
      </c>
      <c r="K867" s="52">
        <v>43.854633</v>
      </c>
      <c r="L867" s="52">
        <f t="shared" si="14"/>
        <v>0</v>
      </c>
    </row>
    <row r="868" spans="1:12" ht="15" x14ac:dyDescent="0.2">
      <c r="A868" s="7"/>
      <c r="B868" s="23"/>
      <c r="C868" s="23"/>
      <c r="D868" s="12"/>
      <c r="E868" s="12"/>
      <c r="F868" s="12"/>
      <c r="G868" s="39"/>
      <c r="H868" s="50" t="s">
        <v>918</v>
      </c>
      <c r="I868" s="51" t="s">
        <v>919</v>
      </c>
      <c r="J868" s="52">
        <v>0</v>
      </c>
      <c r="K868" s="52">
        <v>154.50866099999999</v>
      </c>
      <c r="L868" s="52">
        <f t="shared" si="14"/>
        <v>154.50866099999999</v>
      </c>
    </row>
    <row r="869" spans="1:12" ht="15" x14ac:dyDescent="0.2">
      <c r="A869" s="7"/>
      <c r="B869" s="23"/>
      <c r="C869" s="23"/>
      <c r="D869" s="12"/>
      <c r="E869" s="12"/>
      <c r="F869" s="12"/>
      <c r="G869" s="39"/>
      <c r="H869" s="50" t="s">
        <v>920</v>
      </c>
      <c r="I869" s="51" t="s">
        <v>921</v>
      </c>
      <c r="J869" s="52">
        <v>0</v>
      </c>
      <c r="K869" s="52">
        <v>580.96</v>
      </c>
      <c r="L869" s="52">
        <f t="shared" si="14"/>
        <v>580.96</v>
      </c>
    </row>
    <row r="870" spans="1:12" ht="15" x14ac:dyDescent="0.2">
      <c r="A870" s="7"/>
      <c r="B870" s="23"/>
      <c r="C870" s="23"/>
      <c r="D870" s="12"/>
      <c r="E870" s="81">
        <v>14</v>
      </c>
      <c r="F870" s="82" t="s">
        <v>1184</v>
      </c>
      <c r="G870" s="83"/>
      <c r="H870" s="68"/>
      <c r="I870" s="69"/>
      <c r="J870" s="44">
        <v>18342.937676000001</v>
      </c>
      <c r="K870" s="44">
        <v>19666.574036829996</v>
      </c>
      <c r="L870" s="44">
        <f t="shared" si="14"/>
        <v>1323.6363608299944</v>
      </c>
    </row>
    <row r="871" spans="1:12" ht="15" x14ac:dyDescent="0.2">
      <c r="A871" s="7"/>
      <c r="B871" s="23"/>
      <c r="C871" s="23"/>
      <c r="D871" s="12"/>
      <c r="E871" s="12"/>
      <c r="F871" s="12"/>
      <c r="G871" s="53" t="s">
        <v>2</v>
      </c>
      <c r="H871" s="54"/>
      <c r="I871" s="55"/>
      <c r="J871" s="56">
        <v>17865.568611999999</v>
      </c>
      <c r="K871" s="56">
        <v>19163.511944219998</v>
      </c>
      <c r="L871" s="56">
        <f t="shared" si="14"/>
        <v>1297.9433322199984</v>
      </c>
    </row>
    <row r="872" spans="1:12" ht="15" x14ac:dyDescent="0.2">
      <c r="A872" s="7"/>
      <c r="B872" s="23"/>
      <c r="C872" s="23"/>
      <c r="D872" s="12"/>
      <c r="E872" s="12"/>
      <c r="F872" s="12"/>
      <c r="G872" s="39"/>
      <c r="H872" s="47" t="s">
        <v>36</v>
      </c>
      <c r="I872" s="48" t="s">
        <v>463</v>
      </c>
      <c r="J872" s="49">
        <v>28.588515999999998</v>
      </c>
      <c r="K872" s="49">
        <v>45.365795750000011</v>
      </c>
      <c r="L872" s="49">
        <f t="shared" si="14"/>
        <v>16.777279750000012</v>
      </c>
    </row>
    <row r="873" spans="1:12" ht="15" x14ac:dyDescent="0.2">
      <c r="A873" s="7"/>
      <c r="B873" s="23"/>
      <c r="C873" s="23"/>
      <c r="D873" s="12"/>
      <c r="E873" s="12"/>
      <c r="F873" s="12"/>
      <c r="G873" s="39"/>
      <c r="H873" s="50" t="s">
        <v>44</v>
      </c>
      <c r="I873" s="51" t="s">
        <v>1185</v>
      </c>
      <c r="J873" s="52">
        <v>456.08904100000001</v>
      </c>
      <c r="K873" s="52">
        <v>445.5260209999999</v>
      </c>
      <c r="L873" s="52">
        <f t="shared" si="14"/>
        <v>-10.563020000000108</v>
      </c>
    </row>
    <row r="874" spans="1:12" ht="15" x14ac:dyDescent="0.2">
      <c r="A874" s="7"/>
      <c r="B874" s="23"/>
      <c r="C874" s="23"/>
      <c r="D874" s="12"/>
      <c r="E874" s="12"/>
      <c r="F874" s="12"/>
      <c r="G874" s="39"/>
      <c r="H874" s="50" t="s">
        <v>72</v>
      </c>
      <c r="I874" s="51" t="s">
        <v>1186</v>
      </c>
      <c r="J874" s="52">
        <v>302.97223100000002</v>
      </c>
      <c r="K874" s="52">
        <v>165.52135090000002</v>
      </c>
      <c r="L874" s="52">
        <f t="shared" si="14"/>
        <v>-137.45088010000001</v>
      </c>
    </row>
    <row r="875" spans="1:12" ht="15" x14ac:dyDescent="0.2">
      <c r="A875" s="7"/>
      <c r="B875" s="23"/>
      <c r="C875" s="23"/>
      <c r="D875" s="12"/>
      <c r="E875" s="12"/>
      <c r="F875" s="12"/>
      <c r="G875" s="39"/>
      <c r="H875" s="50" t="s">
        <v>107</v>
      </c>
      <c r="I875" s="51" t="s">
        <v>564</v>
      </c>
      <c r="J875" s="52">
        <v>15.013816</v>
      </c>
      <c r="K875" s="52">
        <v>37.67152068</v>
      </c>
      <c r="L875" s="52">
        <f t="shared" si="14"/>
        <v>22.657704680000002</v>
      </c>
    </row>
    <row r="876" spans="1:12" ht="15" x14ac:dyDescent="0.2">
      <c r="A876" s="7"/>
      <c r="B876" s="23"/>
      <c r="C876" s="23"/>
      <c r="D876" s="12"/>
      <c r="E876" s="12"/>
      <c r="F876" s="12"/>
      <c r="G876" s="39"/>
      <c r="H876" s="50" t="s">
        <v>109</v>
      </c>
      <c r="I876" s="51" t="s">
        <v>1187</v>
      </c>
      <c r="J876" s="52">
        <v>11.172039</v>
      </c>
      <c r="K876" s="52">
        <v>13.341198120000003</v>
      </c>
      <c r="L876" s="52">
        <f t="shared" si="14"/>
        <v>2.1691591200000033</v>
      </c>
    </row>
    <row r="877" spans="1:12" ht="15" x14ac:dyDescent="0.2">
      <c r="A877" s="7"/>
      <c r="B877" s="23"/>
      <c r="C877" s="23"/>
      <c r="D877" s="12"/>
      <c r="E877" s="12"/>
      <c r="F877" s="12"/>
      <c r="G877" s="39"/>
      <c r="H877" s="50" t="s">
        <v>177</v>
      </c>
      <c r="I877" s="51" t="s">
        <v>1188</v>
      </c>
      <c r="J877" s="52">
        <v>4.7880419999999999</v>
      </c>
      <c r="K877" s="52">
        <v>92.166727279999989</v>
      </c>
      <c r="L877" s="52">
        <f t="shared" si="14"/>
        <v>87.378685279999985</v>
      </c>
    </row>
    <row r="878" spans="1:12" ht="15" x14ac:dyDescent="0.2">
      <c r="A878" s="7"/>
      <c r="B878" s="23"/>
      <c r="C878" s="23"/>
      <c r="D878" s="12"/>
      <c r="E878" s="12"/>
      <c r="F878" s="12"/>
      <c r="G878" s="39"/>
      <c r="H878" s="50" t="s">
        <v>1189</v>
      </c>
      <c r="I878" s="51" t="s">
        <v>1190</v>
      </c>
      <c r="J878" s="52">
        <v>4.3015270000000001</v>
      </c>
      <c r="K878" s="52">
        <v>5.1525026299999999</v>
      </c>
      <c r="L878" s="52">
        <f t="shared" si="14"/>
        <v>0.85097562999999976</v>
      </c>
    </row>
    <row r="879" spans="1:12" ht="15" x14ac:dyDescent="0.2">
      <c r="A879" s="7"/>
      <c r="B879" s="23"/>
      <c r="C879" s="23"/>
      <c r="D879" s="12"/>
      <c r="E879" s="12"/>
      <c r="F879" s="12"/>
      <c r="G879" s="39"/>
      <c r="H879" s="50" t="s">
        <v>1191</v>
      </c>
      <c r="I879" s="51" t="s">
        <v>1192</v>
      </c>
      <c r="J879" s="52">
        <v>0</v>
      </c>
      <c r="K879" s="52">
        <v>3.4321014300000003</v>
      </c>
      <c r="L879" s="52">
        <f t="shared" si="14"/>
        <v>3.4321014300000003</v>
      </c>
    </row>
    <row r="880" spans="1:12" ht="15" x14ac:dyDescent="0.2">
      <c r="A880" s="7"/>
      <c r="B880" s="23"/>
      <c r="C880" s="23"/>
      <c r="D880" s="12"/>
      <c r="E880" s="12"/>
      <c r="F880" s="12"/>
      <c r="G880" s="39"/>
      <c r="H880" s="50" t="s">
        <v>38</v>
      </c>
      <c r="I880" s="51" t="s">
        <v>1193</v>
      </c>
      <c r="J880" s="52">
        <v>5.954936</v>
      </c>
      <c r="K880" s="52">
        <v>4.1010346799999997</v>
      </c>
      <c r="L880" s="52">
        <f t="shared" si="14"/>
        <v>-1.8539013200000003</v>
      </c>
    </row>
    <row r="881" spans="1:12" ht="15" x14ac:dyDescent="0.2">
      <c r="A881" s="7"/>
      <c r="B881" s="23"/>
      <c r="C881" s="23"/>
      <c r="D881" s="12"/>
      <c r="E881" s="12"/>
      <c r="F881" s="12"/>
      <c r="G881" s="39"/>
      <c r="H881" s="50" t="s">
        <v>48</v>
      </c>
      <c r="I881" s="51" t="s">
        <v>1194</v>
      </c>
      <c r="J881" s="52">
        <v>11.837047</v>
      </c>
      <c r="K881" s="52">
        <v>21.271889570000003</v>
      </c>
      <c r="L881" s="52">
        <f t="shared" si="14"/>
        <v>9.4348425700000025</v>
      </c>
    </row>
    <row r="882" spans="1:12" ht="15" x14ac:dyDescent="0.2">
      <c r="A882" s="7"/>
      <c r="B882" s="23"/>
      <c r="C882" s="23"/>
      <c r="D882" s="12"/>
      <c r="E882" s="12"/>
      <c r="F882" s="12"/>
      <c r="G882" s="39"/>
      <c r="H882" s="50" t="s">
        <v>136</v>
      </c>
      <c r="I882" s="51" t="s">
        <v>1195</v>
      </c>
      <c r="J882" s="52">
        <v>16.399915</v>
      </c>
      <c r="K882" s="52">
        <v>28.174010620000011</v>
      </c>
      <c r="L882" s="52">
        <f t="shared" si="14"/>
        <v>11.774095620000011</v>
      </c>
    </row>
    <row r="883" spans="1:12" ht="15" x14ac:dyDescent="0.2">
      <c r="A883" s="7"/>
      <c r="B883" s="23"/>
      <c r="C883" s="23"/>
      <c r="D883" s="12"/>
      <c r="E883" s="12"/>
      <c r="F883" s="12"/>
      <c r="G883" s="39"/>
      <c r="H883" s="50" t="s">
        <v>405</v>
      </c>
      <c r="I883" s="51" t="s">
        <v>1196</v>
      </c>
      <c r="J883" s="52">
        <v>18.974595999999998</v>
      </c>
      <c r="K883" s="52">
        <v>23.089139370000005</v>
      </c>
      <c r="L883" s="52">
        <f t="shared" si="14"/>
        <v>4.1145433700000069</v>
      </c>
    </row>
    <row r="884" spans="1:12" ht="15" x14ac:dyDescent="0.2">
      <c r="A884" s="7"/>
      <c r="B884" s="23"/>
      <c r="C884" s="23"/>
      <c r="D884" s="12"/>
      <c r="E884" s="12"/>
      <c r="F884" s="12"/>
      <c r="G884" s="39"/>
      <c r="H884" s="50" t="s">
        <v>140</v>
      </c>
      <c r="I884" s="51" t="s">
        <v>1197</v>
      </c>
      <c r="J884" s="52">
        <v>89.921968000000007</v>
      </c>
      <c r="K884" s="52">
        <v>148.60350260999999</v>
      </c>
      <c r="L884" s="52">
        <f t="shared" si="14"/>
        <v>58.681534609999986</v>
      </c>
    </row>
    <row r="885" spans="1:12" ht="15" x14ac:dyDescent="0.2">
      <c r="A885" s="7"/>
      <c r="B885" s="23"/>
      <c r="C885" s="23"/>
      <c r="D885" s="12"/>
      <c r="E885" s="12"/>
      <c r="F885" s="12"/>
      <c r="G885" s="39"/>
      <c r="H885" s="50" t="s">
        <v>142</v>
      </c>
      <c r="I885" s="51" t="s">
        <v>1198</v>
      </c>
      <c r="J885" s="52">
        <v>14.83525</v>
      </c>
      <c r="K885" s="52">
        <v>27.45578849</v>
      </c>
      <c r="L885" s="52">
        <f t="shared" si="14"/>
        <v>12.620538489999999</v>
      </c>
    </row>
    <row r="886" spans="1:12" ht="15" x14ac:dyDescent="0.2">
      <c r="A886" s="7"/>
      <c r="B886" s="23"/>
      <c r="C886" s="23"/>
      <c r="D886" s="12"/>
      <c r="E886" s="12"/>
      <c r="F886" s="12"/>
      <c r="G886" s="39"/>
      <c r="H886" s="50" t="s">
        <v>144</v>
      </c>
      <c r="I886" s="51" t="s">
        <v>1199</v>
      </c>
      <c r="J886" s="52">
        <v>15.654313999999999</v>
      </c>
      <c r="K886" s="52">
        <v>31.646182820000003</v>
      </c>
      <c r="L886" s="52">
        <f t="shared" si="14"/>
        <v>15.991868820000004</v>
      </c>
    </row>
    <row r="887" spans="1:12" ht="15" x14ac:dyDescent="0.2">
      <c r="A887" s="7"/>
      <c r="B887" s="23"/>
      <c r="C887" s="23"/>
      <c r="D887" s="12"/>
      <c r="E887" s="12"/>
      <c r="F887" s="12"/>
      <c r="G887" s="39"/>
      <c r="H887" s="50" t="s">
        <v>160</v>
      </c>
      <c r="I887" s="51" t="s">
        <v>1200</v>
      </c>
      <c r="J887" s="52">
        <v>1.382501</v>
      </c>
      <c r="K887" s="52">
        <v>1.0130226799999997</v>
      </c>
      <c r="L887" s="52">
        <f t="shared" si="14"/>
        <v>-0.36947832000000025</v>
      </c>
    </row>
    <row r="888" spans="1:12" ht="15" x14ac:dyDescent="0.2">
      <c r="A888" s="7"/>
      <c r="B888" s="23"/>
      <c r="C888" s="23"/>
      <c r="D888" s="12"/>
      <c r="E888" s="12"/>
      <c r="F888" s="12"/>
      <c r="G888" s="39"/>
      <c r="H888" s="50" t="s">
        <v>485</v>
      </c>
      <c r="I888" s="51" t="s">
        <v>1201</v>
      </c>
      <c r="J888" s="52">
        <v>7.3905329999999996</v>
      </c>
      <c r="K888" s="52">
        <v>2.0170382099999995</v>
      </c>
      <c r="L888" s="52">
        <f t="shared" si="14"/>
        <v>-5.3734947900000005</v>
      </c>
    </row>
    <row r="889" spans="1:12" ht="30" x14ac:dyDescent="0.2">
      <c r="A889" s="7"/>
      <c r="B889" s="23"/>
      <c r="C889" s="23"/>
      <c r="D889" s="12"/>
      <c r="E889" s="12"/>
      <c r="F889" s="12"/>
      <c r="G889" s="39"/>
      <c r="H889" s="50" t="s">
        <v>487</v>
      </c>
      <c r="I889" s="51" t="s">
        <v>1202</v>
      </c>
      <c r="J889" s="52">
        <v>1.2482489999999999</v>
      </c>
      <c r="K889" s="52">
        <v>0.92246715999999995</v>
      </c>
      <c r="L889" s="52">
        <f t="shared" si="14"/>
        <v>-0.32578183999999999</v>
      </c>
    </row>
    <row r="890" spans="1:12" ht="15" x14ac:dyDescent="0.2">
      <c r="A890" s="7"/>
      <c r="B890" s="23"/>
      <c r="C890" s="23"/>
      <c r="D890" s="12"/>
      <c r="E890" s="12"/>
      <c r="F890" s="12"/>
      <c r="G890" s="39"/>
      <c r="H890" s="50" t="s">
        <v>1203</v>
      </c>
      <c r="I890" s="51" t="s">
        <v>1204</v>
      </c>
      <c r="J890" s="52">
        <v>2.3295149999999998</v>
      </c>
      <c r="K890" s="52">
        <v>2.5633126099999997</v>
      </c>
      <c r="L890" s="52">
        <f t="shared" si="14"/>
        <v>0.23379760999999988</v>
      </c>
    </row>
    <row r="891" spans="1:12" ht="15" x14ac:dyDescent="0.2">
      <c r="A891" s="7"/>
      <c r="B891" s="23"/>
      <c r="C891" s="23"/>
      <c r="D891" s="12"/>
      <c r="E891" s="12"/>
      <c r="F891" s="12"/>
      <c r="G891" s="39"/>
      <c r="H891" s="50" t="s">
        <v>1205</v>
      </c>
      <c r="I891" s="51" t="s">
        <v>1206</v>
      </c>
      <c r="J891" s="52">
        <v>3.2685</v>
      </c>
      <c r="K891" s="52">
        <v>3.6488490600000003</v>
      </c>
      <c r="L891" s="52">
        <f t="shared" si="14"/>
        <v>0.38034906000000035</v>
      </c>
    </row>
    <row r="892" spans="1:12" ht="15" x14ac:dyDescent="0.2">
      <c r="A892" s="7"/>
      <c r="B892" s="23"/>
      <c r="C892" s="23"/>
      <c r="D892" s="12"/>
      <c r="E892" s="12"/>
      <c r="F892" s="12"/>
      <c r="G892" s="39"/>
      <c r="H892" s="50" t="s">
        <v>1207</v>
      </c>
      <c r="I892" s="51" t="s">
        <v>1208</v>
      </c>
      <c r="J892" s="52">
        <v>1.0737030000000001</v>
      </c>
      <c r="K892" s="52">
        <v>0.85223805000000008</v>
      </c>
      <c r="L892" s="52">
        <f t="shared" si="14"/>
        <v>-0.22146494999999999</v>
      </c>
    </row>
    <row r="893" spans="1:12" ht="15" x14ac:dyDescent="0.2">
      <c r="A893" s="7"/>
      <c r="B893" s="23"/>
      <c r="C893" s="23"/>
      <c r="D893" s="12"/>
      <c r="E893" s="12"/>
      <c r="F893" s="12"/>
      <c r="G893" s="39"/>
      <c r="H893" s="50" t="s">
        <v>1209</v>
      </c>
      <c r="I893" s="51" t="s">
        <v>1210</v>
      </c>
      <c r="J893" s="52">
        <v>1.37113</v>
      </c>
      <c r="K893" s="52">
        <v>0.90346525999999983</v>
      </c>
      <c r="L893" s="52">
        <f t="shared" si="14"/>
        <v>-0.46766474000000013</v>
      </c>
    </row>
    <row r="894" spans="1:12" ht="15" x14ac:dyDescent="0.2">
      <c r="A894" s="7"/>
      <c r="B894" s="23"/>
      <c r="C894" s="23"/>
      <c r="D894" s="12"/>
      <c r="E894" s="12"/>
      <c r="F894" s="12"/>
      <c r="G894" s="39"/>
      <c r="H894" s="50" t="s">
        <v>1211</v>
      </c>
      <c r="I894" s="51" t="s">
        <v>1212</v>
      </c>
      <c r="J894" s="52">
        <v>1.824209</v>
      </c>
      <c r="K894" s="52">
        <v>1.3124583999999999</v>
      </c>
      <c r="L894" s="52">
        <f t="shared" si="14"/>
        <v>-0.51175060000000006</v>
      </c>
    </row>
    <row r="895" spans="1:12" ht="15" x14ac:dyDescent="0.2">
      <c r="A895" s="7"/>
      <c r="B895" s="23"/>
      <c r="C895" s="23"/>
      <c r="D895" s="12"/>
      <c r="E895" s="12"/>
      <c r="F895" s="12"/>
      <c r="G895" s="39"/>
      <c r="H895" s="50" t="s">
        <v>1213</v>
      </c>
      <c r="I895" s="51" t="s">
        <v>1214</v>
      </c>
      <c r="J895" s="52">
        <v>1.200213</v>
      </c>
      <c r="K895" s="52">
        <v>0.99262853999999989</v>
      </c>
      <c r="L895" s="52">
        <f t="shared" si="14"/>
        <v>-0.20758446000000008</v>
      </c>
    </row>
    <row r="896" spans="1:12" ht="15" x14ac:dyDescent="0.2">
      <c r="A896" s="7"/>
      <c r="B896" s="23"/>
      <c r="C896" s="23"/>
      <c r="D896" s="12"/>
      <c r="E896" s="12"/>
      <c r="F896" s="12"/>
      <c r="G896" s="39"/>
      <c r="H896" s="50" t="s">
        <v>1215</v>
      </c>
      <c r="I896" s="51" t="s">
        <v>1216</v>
      </c>
      <c r="J896" s="52">
        <v>1.951819</v>
      </c>
      <c r="K896" s="52">
        <v>1.40642804</v>
      </c>
      <c r="L896" s="52">
        <f t="shared" si="14"/>
        <v>-0.54539095999999998</v>
      </c>
    </row>
    <row r="897" spans="1:12" ht="15" x14ac:dyDescent="0.2">
      <c r="A897" s="7"/>
      <c r="B897" s="23"/>
      <c r="C897" s="23"/>
      <c r="D897" s="12"/>
      <c r="E897" s="12"/>
      <c r="F897" s="12"/>
      <c r="G897" s="39"/>
      <c r="H897" s="50" t="s">
        <v>162</v>
      </c>
      <c r="I897" s="51" t="s">
        <v>1217</v>
      </c>
      <c r="J897" s="52">
        <v>3.3369409999999999</v>
      </c>
      <c r="K897" s="52">
        <v>2.9440907999999997</v>
      </c>
      <c r="L897" s="52">
        <f t="shared" si="14"/>
        <v>-0.39285020000000026</v>
      </c>
    </row>
    <row r="898" spans="1:12" ht="15" x14ac:dyDescent="0.2">
      <c r="A898" s="7"/>
      <c r="B898" s="23"/>
      <c r="C898" s="23"/>
      <c r="D898" s="12"/>
      <c r="E898" s="12"/>
      <c r="F898" s="12"/>
      <c r="G898" s="39"/>
      <c r="H898" s="50" t="s">
        <v>1218</v>
      </c>
      <c r="I898" s="51" t="s">
        <v>1219</v>
      </c>
      <c r="J898" s="52">
        <v>5.7367850000000002</v>
      </c>
      <c r="K898" s="52">
        <v>3.7297161499999993</v>
      </c>
      <c r="L898" s="52">
        <f t="shared" si="14"/>
        <v>-2.0070688500000009</v>
      </c>
    </row>
    <row r="899" spans="1:12" ht="15" x14ac:dyDescent="0.2">
      <c r="A899" s="7"/>
      <c r="B899" s="23"/>
      <c r="C899" s="23"/>
      <c r="D899" s="12"/>
      <c r="E899" s="12"/>
      <c r="F899" s="12"/>
      <c r="G899" s="39"/>
      <c r="H899" s="50" t="s">
        <v>1220</v>
      </c>
      <c r="I899" s="51" t="s">
        <v>1221</v>
      </c>
      <c r="J899" s="52">
        <v>10.00841</v>
      </c>
      <c r="K899" s="52">
        <v>3.1425610099999997</v>
      </c>
      <c r="L899" s="52">
        <f t="shared" si="14"/>
        <v>-6.8658489899999999</v>
      </c>
    </row>
    <row r="900" spans="1:12" ht="15" x14ac:dyDescent="0.2">
      <c r="A900" s="7"/>
      <c r="B900" s="23"/>
      <c r="C900" s="23"/>
      <c r="D900" s="12"/>
      <c r="E900" s="12"/>
      <c r="F900" s="12"/>
      <c r="G900" s="39"/>
      <c r="H900" s="50" t="s">
        <v>1222</v>
      </c>
      <c r="I900" s="51" t="s">
        <v>1223</v>
      </c>
      <c r="J900" s="52">
        <v>5.4717349999999998</v>
      </c>
      <c r="K900" s="52">
        <v>5.9147642999999999</v>
      </c>
      <c r="L900" s="52">
        <f t="shared" si="14"/>
        <v>0.44302930000000007</v>
      </c>
    </row>
    <row r="901" spans="1:12" ht="15" x14ac:dyDescent="0.2">
      <c r="A901" s="7"/>
      <c r="B901" s="23"/>
      <c r="C901" s="23"/>
      <c r="D901" s="12"/>
      <c r="E901" s="12"/>
      <c r="F901" s="12"/>
      <c r="G901" s="39"/>
      <c r="H901" s="50" t="s">
        <v>1224</v>
      </c>
      <c r="I901" s="51" t="s">
        <v>1225</v>
      </c>
      <c r="J901" s="52">
        <v>1.593847</v>
      </c>
      <c r="K901" s="52">
        <v>1.3294228700000001</v>
      </c>
      <c r="L901" s="52">
        <f t="shared" si="14"/>
        <v>-0.26442412999999987</v>
      </c>
    </row>
    <row r="902" spans="1:12" ht="15" x14ac:dyDescent="0.2">
      <c r="A902" s="7"/>
      <c r="B902" s="23"/>
      <c r="C902" s="23"/>
      <c r="D902" s="12"/>
      <c r="E902" s="12"/>
      <c r="F902" s="12"/>
      <c r="G902" s="39"/>
      <c r="H902" s="50" t="s">
        <v>1226</v>
      </c>
      <c r="I902" s="51" t="s">
        <v>1227</v>
      </c>
      <c r="J902" s="52">
        <v>2.2617259999999999</v>
      </c>
      <c r="K902" s="52">
        <v>2.4232891200000006</v>
      </c>
      <c r="L902" s="52">
        <f t="shared" si="14"/>
        <v>0.16156312000000073</v>
      </c>
    </row>
    <row r="903" spans="1:12" ht="15" x14ac:dyDescent="0.2">
      <c r="A903" s="7"/>
      <c r="B903" s="23"/>
      <c r="C903" s="23"/>
      <c r="D903" s="12"/>
      <c r="E903" s="12"/>
      <c r="F903" s="12"/>
      <c r="G903" s="39"/>
      <c r="H903" s="50" t="s">
        <v>1228</v>
      </c>
      <c r="I903" s="51" t="s">
        <v>1229</v>
      </c>
      <c r="J903" s="52">
        <v>1.7533380000000001</v>
      </c>
      <c r="K903" s="52">
        <v>1.9782147999999995</v>
      </c>
      <c r="L903" s="52">
        <f t="shared" si="14"/>
        <v>0.22487679999999943</v>
      </c>
    </row>
    <row r="904" spans="1:12" ht="15" x14ac:dyDescent="0.2">
      <c r="A904" s="7"/>
      <c r="B904" s="23"/>
      <c r="C904" s="23"/>
      <c r="D904" s="12"/>
      <c r="E904" s="12"/>
      <c r="F904" s="12"/>
      <c r="G904" s="39"/>
      <c r="H904" s="50" t="s">
        <v>1230</v>
      </c>
      <c r="I904" s="51" t="s">
        <v>1231</v>
      </c>
      <c r="J904" s="52">
        <v>1.866552</v>
      </c>
      <c r="K904" s="52">
        <v>0.94559506999999987</v>
      </c>
      <c r="L904" s="52">
        <f t="shared" si="14"/>
        <v>-0.92095693000000012</v>
      </c>
    </row>
    <row r="905" spans="1:12" ht="15" x14ac:dyDescent="0.2">
      <c r="A905" s="7"/>
      <c r="B905" s="23"/>
      <c r="C905" s="23"/>
      <c r="D905" s="12"/>
      <c r="E905" s="12"/>
      <c r="F905" s="12"/>
      <c r="G905" s="39"/>
      <c r="H905" s="50" t="s">
        <v>1232</v>
      </c>
      <c r="I905" s="51" t="s">
        <v>1233</v>
      </c>
      <c r="J905" s="52">
        <v>1.6598850000000001</v>
      </c>
      <c r="K905" s="52">
        <v>1.1258174300000001</v>
      </c>
      <c r="L905" s="52">
        <f t="shared" si="14"/>
        <v>-0.53406756999999994</v>
      </c>
    </row>
    <row r="906" spans="1:12" ht="15" x14ac:dyDescent="0.2">
      <c r="A906" s="7"/>
      <c r="B906" s="23"/>
      <c r="C906" s="23"/>
      <c r="D906" s="12"/>
      <c r="E906" s="12"/>
      <c r="F906" s="12"/>
      <c r="G906" s="39"/>
      <c r="H906" s="50" t="s">
        <v>1234</v>
      </c>
      <c r="I906" s="51" t="s">
        <v>1235</v>
      </c>
      <c r="J906" s="52">
        <v>3.2484999999999999</v>
      </c>
      <c r="K906" s="52">
        <v>3.1025323899999999</v>
      </c>
      <c r="L906" s="52">
        <f t="shared" si="14"/>
        <v>-0.14596761000000003</v>
      </c>
    </row>
    <row r="907" spans="1:12" ht="15" x14ac:dyDescent="0.2">
      <c r="A907" s="7"/>
      <c r="B907" s="23"/>
      <c r="C907" s="23"/>
      <c r="D907" s="12"/>
      <c r="E907" s="12"/>
      <c r="F907" s="12"/>
      <c r="G907" s="39"/>
      <c r="H907" s="50" t="s">
        <v>1236</v>
      </c>
      <c r="I907" s="51" t="s">
        <v>1237</v>
      </c>
      <c r="J907" s="52">
        <v>2.7855650000000001</v>
      </c>
      <c r="K907" s="52">
        <v>2.926490939999999</v>
      </c>
      <c r="L907" s="52">
        <f t="shared" si="14"/>
        <v>0.14092593999999892</v>
      </c>
    </row>
    <row r="908" spans="1:12" ht="15" x14ac:dyDescent="0.2">
      <c r="A908" s="7"/>
      <c r="B908" s="23"/>
      <c r="C908" s="23"/>
      <c r="D908" s="12"/>
      <c r="E908" s="12"/>
      <c r="F908" s="12"/>
      <c r="G908" s="39"/>
      <c r="H908" s="50" t="s">
        <v>1238</v>
      </c>
      <c r="I908" s="51" t="s">
        <v>1239</v>
      </c>
      <c r="J908" s="52">
        <v>1.7015659999999999</v>
      </c>
      <c r="K908" s="52">
        <v>1.4864398500000002</v>
      </c>
      <c r="L908" s="52">
        <f t="shared" si="14"/>
        <v>-0.21512614999999968</v>
      </c>
    </row>
    <row r="909" spans="1:12" ht="15" x14ac:dyDescent="0.2">
      <c r="A909" s="7"/>
      <c r="B909" s="23"/>
      <c r="C909" s="23"/>
      <c r="D909" s="12"/>
      <c r="E909" s="12"/>
      <c r="F909" s="12"/>
      <c r="G909" s="39"/>
      <c r="H909" s="50" t="s">
        <v>1240</v>
      </c>
      <c r="I909" s="51" t="s">
        <v>1241</v>
      </c>
      <c r="J909" s="52">
        <v>1.7299119999999999</v>
      </c>
      <c r="K909" s="52">
        <v>1.2535564699999999</v>
      </c>
      <c r="L909" s="52">
        <f t="shared" si="14"/>
        <v>-0.47635552999999997</v>
      </c>
    </row>
    <row r="910" spans="1:12" ht="15" x14ac:dyDescent="0.2">
      <c r="A910" s="7"/>
      <c r="B910" s="23"/>
      <c r="C910" s="23"/>
      <c r="D910" s="12"/>
      <c r="E910" s="12"/>
      <c r="F910" s="12"/>
      <c r="G910" s="39"/>
      <c r="H910" s="50" t="s">
        <v>1242</v>
      </c>
      <c r="I910" s="51" t="s">
        <v>1243</v>
      </c>
      <c r="J910" s="52">
        <v>2.6160380000000001</v>
      </c>
      <c r="K910" s="52">
        <v>3.0682626699999993</v>
      </c>
      <c r="L910" s="52">
        <f t="shared" si="14"/>
        <v>0.45222466999999922</v>
      </c>
    </row>
    <row r="911" spans="1:12" ht="15" x14ac:dyDescent="0.2">
      <c r="A911" s="7"/>
      <c r="B911" s="23"/>
      <c r="C911" s="23"/>
      <c r="D911" s="12"/>
      <c r="E911" s="12"/>
      <c r="F911" s="12"/>
      <c r="G911" s="39"/>
      <c r="H911" s="50" t="s">
        <v>187</v>
      </c>
      <c r="I911" s="51" t="s">
        <v>1244</v>
      </c>
      <c r="J911" s="52">
        <v>2.4419680000000001</v>
      </c>
      <c r="K911" s="52">
        <v>1.5937321899999997</v>
      </c>
      <c r="L911" s="52">
        <f t="shared" si="14"/>
        <v>-0.84823581000000048</v>
      </c>
    </row>
    <row r="912" spans="1:12" ht="15" x14ac:dyDescent="0.2">
      <c r="A912" s="7"/>
      <c r="B912" s="23"/>
      <c r="C912" s="23"/>
      <c r="D912" s="12"/>
      <c r="E912" s="12"/>
      <c r="F912" s="12"/>
      <c r="G912" s="39"/>
      <c r="H912" s="50" t="s">
        <v>1245</v>
      </c>
      <c r="I912" s="51" t="s">
        <v>1246</v>
      </c>
      <c r="J912" s="52">
        <v>1.724475</v>
      </c>
      <c r="K912" s="52">
        <v>1.74992488</v>
      </c>
      <c r="L912" s="52">
        <f t="shared" ref="L912:L975" si="15">+K912-J912</f>
        <v>2.5449880000000036E-2</v>
      </c>
    </row>
    <row r="913" spans="1:12" ht="15" x14ac:dyDescent="0.2">
      <c r="A913" s="7"/>
      <c r="B913" s="23"/>
      <c r="C913" s="23"/>
      <c r="D913" s="12"/>
      <c r="E913" s="12"/>
      <c r="F913" s="12"/>
      <c r="G913" s="39"/>
      <c r="H913" s="50" t="s">
        <v>1247</v>
      </c>
      <c r="I913" s="51" t="s">
        <v>1248</v>
      </c>
      <c r="J913" s="52">
        <v>3.4999639999999999</v>
      </c>
      <c r="K913" s="52">
        <v>2.5403058499999998</v>
      </c>
      <c r="L913" s="52">
        <f t="shared" si="15"/>
        <v>-0.9596581500000001</v>
      </c>
    </row>
    <row r="914" spans="1:12" ht="15" x14ac:dyDescent="0.2">
      <c r="A914" s="7"/>
      <c r="B914" s="23"/>
      <c r="C914" s="23"/>
      <c r="D914" s="12"/>
      <c r="E914" s="12"/>
      <c r="F914" s="12"/>
      <c r="G914" s="39"/>
      <c r="H914" s="50" t="s">
        <v>189</v>
      </c>
      <c r="I914" s="51" t="s">
        <v>1249</v>
      </c>
      <c r="J914" s="52">
        <v>3.6769530000000001</v>
      </c>
      <c r="K914" s="52">
        <v>1.5871810299999998</v>
      </c>
      <c r="L914" s="52">
        <f t="shared" si="15"/>
        <v>-2.0897719700000001</v>
      </c>
    </row>
    <row r="915" spans="1:12" ht="15" x14ac:dyDescent="0.2">
      <c r="A915" s="7"/>
      <c r="B915" s="23"/>
      <c r="C915" s="23"/>
      <c r="D915" s="12"/>
      <c r="E915" s="12"/>
      <c r="F915" s="12"/>
      <c r="G915" s="39"/>
      <c r="H915" s="50" t="s">
        <v>1250</v>
      </c>
      <c r="I915" s="51" t="s">
        <v>1251</v>
      </c>
      <c r="J915" s="52">
        <v>6.2341340000000001</v>
      </c>
      <c r="K915" s="52">
        <v>5.6566983199999994</v>
      </c>
      <c r="L915" s="52">
        <f t="shared" si="15"/>
        <v>-0.57743568000000067</v>
      </c>
    </row>
    <row r="916" spans="1:12" ht="15" x14ac:dyDescent="0.2">
      <c r="A916" s="7"/>
      <c r="B916" s="23"/>
      <c r="C916" s="23"/>
      <c r="D916" s="12"/>
      <c r="E916" s="12"/>
      <c r="F916" s="12"/>
      <c r="G916" s="39"/>
      <c r="H916" s="50" t="s">
        <v>191</v>
      </c>
      <c r="I916" s="51" t="s">
        <v>1252</v>
      </c>
      <c r="J916" s="52">
        <v>3.7915570000000001</v>
      </c>
      <c r="K916" s="52">
        <v>1.0505251200000001</v>
      </c>
      <c r="L916" s="52">
        <f t="shared" si="15"/>
        <v>-2.74103188</v>
      </c>
    </row>
    <row r="917" spans="1:12" ht="15" x14ac:dyDescent="0.2">
      <c r="A917" s="7"/>
      <c r="B917" s="23"/>
      <c r="C917" s="23"/>
      <c r="D917" s="12"/>
      <c r="E917" s="12"/>
      <c r="F917" s="12"/>
      <c r="G917" s="39"/>
      <c r="H917" s="50" t="s">
        <v>193</v>
      </c>
      <c r="I917" s="51" t="s">
        <v>1253</v>
      </c>
      <c r="J917" s="52">
        <v>3.8793199999999999</v>
      </c>
      <c r="K917" s="52">
        <v>2.0731481000000005</v>
      </c>
      <c r="L917" s="52">
        <f t="shared" si="15"/>
        <v>-1.8061718999999994</v>
      </c>
    </row>
    <row r="918" spans="1:12" ht="30" x14ac:dyDescent="0.2">
      <c r="A918" s="7"/>
      <c r="B918" s="23"/>
      <c r="C918" s="23"/>
      <c r="D918" s="12"/>
      <c r="E918" s="12"/>
      <c r="F918" s="12"/>
      <c r="G918" s="39"/>
      <c r="H918" s="50" t="s">
        <v>195</v>
      </c>
      <c r="I918" s="51" t="s">
        <v>1254</v>
      </c>
      <c r="J918" s="52">
        <v>19.194804000000001</v>
      </c>
      <c r="K918" s="52">
        <v>8.542929329999998</v>
      </c>
      <c r="L918" s="52">
        <f t="shared" si="15"/>
        <v>-10.651874670000003</v>
      </c>
    </row>
    <row r="919" spans="1:12" ht="15" x14ac:dyDescent="0.2">
      <c r="A919" s="7"/>
      <c r="B919" s="23"/>
      <c r="C919" s="23"/>
      <c r="D919" s="12"/>
      <c r="E919" s="12"/>
      <c r="F919" s="12"/>
      <c r="G919" s="39"/>
      <c r="H919" s="50" t="s">
        <v>91</v>
      </c>
      <c r="I919" s="51" t="s">
        <v>1255</v>
      </c>
      <c r="J919" s="52">
        <v>16.367090999999999</v>
      </c>
      <c r="K919" s="52">
        <v>60.234295709999998</v>
      </c>
      <c r="L919" s="52">
        <f t="shared" si="15"/>
        <v>43.867204709999996</v>
      </c>
    </row>
    <row r="920" spans="1:12" ht="15" x14ac:dyDescent="0.2">
      <c r="A920" s="7"/>
      <c r="B920" s="23"/>
      <c r="C920" s="23"/>
      <c r="D920" s="12"/>
      <c r="E920" s="12"/>
      <c r="F920" s="12"/>
      <c r="G920" s="39"/>
      <c r="H920" s="50" t="s">
        <v>204</v>
      </c>
      <c r="I920" s="51" t="s">
        <v>1256</v>
      </c>
      <c r="J920" s="52">
        <v>28.916710999999999</v>
      </c>
      <c r="K920" s="52">
        <v>139.16219181</v>
      </c>
      <c r="L920" s="52">
        <f t="shared" si="15"/>
        <v>110.24548081</v>
      </c>
    </row>
    <row r="921" spans="1:12" ht="15" x14ac:dyDescent="0.2">
      <c r="A921" s="7"/>
      <c r="B921" s="23"/>
      <c r="C921" s="23"/>
      <c r="D921" s="12"/>
      <c r="E921" s="12"/>
      <c r="F921" s="12"/>
      <c r="G921" s="39"/>
      <c r="H921" s="50" t="s">
        <v>206</v>
      </c>
      <c r="I921" s="51" t="s">
        <v>1257</v>
      </c>
      <c r="J921" s="52">
        <v>16501.947757999998</v>
      </c>
      <c r="K921" s="52">
        <v>17526.457953749999</v>
      </c>
      <c r="L921" s="52">
        <f t="shared" si="15"/>
        <v>1024.510195750001</v>
      </c>
    </row>
    <row r="922" spans="1:12" ht="15" x14ac:dyDescent="0.2">
      <c r="A922" s="7"/>
      <c r="B922" s="23"/>
      <c r="C922" s="23"/>
      <c r="D922" s="12"/>
      <c r="E922" s="12"/>
      <c r="F922" s="12"/>
      <c r="G922" s="39"/>
      <c r="H922" s="50" t="s">
        <v>126</v>
      </c>
      <c r="I922" s="51" t="s">
        <v>445</v>
      </c>
      <c r="J922" s="52">
        <v>25.945432</v>
      </c>
      <c r="K922" s="52">
        <v>22.076334360000001</v>
      </c>
      <c r="L922" s="52">
        <f t="shared" si="15"/>
        <v>-3.8690976399999997</v>
      </c>
    </row>
    <row r="923" spans="1:12" ht="15" x14ac:dyDescent="0.2">
      <c r="A923" s="7"/>
      <c r="B923" s="23"/>
      <c r="C923" s="23"/>
      <c r="D923" s="12"/>
      <c r="E923" s="12"/>
      <c r="F923" s="12"/>
      <c r="G923" s="39"/>
      <c r="H923" s="50" t="s">
        <v>297</v>
      </c>
      <c r="I923" s="51" t="s">
        <v>116</v>
      </c>
      <c r="J923" s="52">
        <v>44.667935999999997</v>
      </c>
      <c r="K923" s="52">
        <v>77.877915319999971</v>
      </c>
      <c r="L923" s="52">
        <f t="shared" si="15"/>
        <v>33.209979319999974</v>
      </c>
    </row>
    <row r="924" spans="1:12" ht="15" x14ac:dyDescent="0.2">
      <c r="A924" s="7"/>
      <c r="B924" s="23"/>
      <c r="C924" s="23"/>
      <c r="D924" s="12"/>
      <c r="E924" s="12"/>
      <c r="F924" s="12"/>
      <c r="G924" s="39"/>
      <c r="H924" s="50" t="s">
        <v>638</v>
      </c>
      <c r="I924" s="51" t="s">
        <v>436</v>
      </c>
      <c r="J924" s="52">
        <v>16.864314</v>
      </c>
      <c r="K924" s="52">
        <v>26.831918250000005</v>
      </c>
      <c r="L924" s="52">
        <f t="shared" si="15"/>
        <v>9.9676042500000044</v>
      </c>
    </row>
    <row r="925" spans="1:12" ht="15" x14ac:dyDescent="0.2">
      <c r="A925" s="7"/>
      <c r="B925" s="23"/>
      <c r="C925" s="23"/>
      <c r="D925" s="12"/>
      <c r="E925" s="12"/>
      <c r="F925" s="12"/>
      <c r="G925" s="39"/>
      <c r="H925" s="50" t="s">
        <v>640</v>
      </c>
      <c r="I925" s="51" t="s">
        <v>118</v>
      </c>
      <c r="J925" s="52">
        <v>33.847102999999997</v>
      </c>
      <c r="K925" s="52">
        <v>52.11958645</v>
      </c>
      <c r="L925" s="52">
        <f t="shared" si="15"/>
        <v>18.272483450000003</v>
      </c>
    </row>
    <row r="926" spans="1:12" ht="15" x14ac:dyDescent="0.2">
      <c r="A926" s="7"/>
      <c r="B926" s="23"/>
      <c r="C926" s="23"/>
      <c r="D926" s="12"/>
      <c r="E926" s="12"/>
      <c r="F926" s="12"/>
      <c r="G926" s="39"/>
      <c r="H926" s="50" t="s">
        <v>642</v>
      </c>
      <c r="I926" s="51" t="s">
        <v>962</v>
      </c>
      <c r="J926" s="52">
        <v>87.254682000000003</v>
      </c>
      <c r="K926" s="52">
        <v>90.435875920000001</v>
      </c>
      <c r="L926" s="52">
        <f t="shared" si="15"/>
        <v>3.1811939199999983</v>
      </c>
    </row>
    <row r="927" spans="1:12" ht="15" x14ac:dyDescent="0.2">
      <c r="A927" s="7"/>
      <c r="B927" s="23"/>
      <c r="C927" s="23"/>
      <c r="D927" s="12"/>
      <c r="E927" s="12"/>
      <c r="F927" s="12"/>
      <c r="G927" s="53" t="s">
        <v>532</v>
      </c>
      <c r="H927" s="54"/>
      <c r="I927" s="55"/>
      <c r="J927" s="56">
        <v>112.93021299999999</v>
      </c>
      <c r="K927" s="56">
        <v>119.22317542999998</v>
      </c>
      <c r="L927" s="56">
        <f t="shared" si="15"/>
        <v>6.2929624299999887</v>
      </c>
    </row>
    <row r="928" spans="1:12" ht="15" x14ac:dyDescent="0.2">
      <c r="A928" s="7"/>
      <c r="B928" s="23"/>
      <c r="C928" s="23"/>
      <c r="D928" s="12"/>
      <c r="E928" s="12"/>
      <c r="F928" s="12"/>
      <c r="G928" s="39"/>
      <c r="H928" s="47" t="s">
        <v>533</v>
      </c>
      <c r="I928" s="48" t="s">
        <v>1258</v>
      </c>
      <c r="J928" s="49">
        <v>112.93021299999999</v>
      </c>
      <c r="K928" s="49">
        <v>119.22317542999998</v>
      </c>
      <c r="L928" s="49">
        <f t="shared" si="15"/>
        <v>6.2929624299999887</v>
      </c>
    </row>
    <row r="929" spans="1:12" ht="15" x14ac:dyDescent="0.2">
      <c r="A929" s="7"/>
      <c r="B929" s="23"/>
      <c r="C929" s="23"/>
      <c r="D929" s="12"/>
      <c r="E929" s="12"/>
      <c r="F929" s="12"/>
      <c r="G929" s="53" t="s">
        <v>553</v>
      </c>
      <c r="H929" s="54"/>
      <c r="I929" s="55"/>
      <c r="J929" s="56">
        <v>364.438851</v>
      </c>
      <c r="K929" s="56">
        <v>383.83891717999995</v>
      </c>
      <c r="L929" s="56">
        <f t="shared" si="15"/>
        <v>19.400066179999953</v>
      </c>
    </row>
    <row r="930" spans="1:12" ht="15" x14ac:dyDescent="0.2">
      <c r="A930" s="7"/>
      <c r="B930" s="23"/>
      <c r="C930" s="23"/>
      <c r="D930" s="12"/>
      <c r="E930" s="12"/>
      <c r="F930" s="12"/>
      <c r="G930" s="39"/>
      <c r="H930" s="47" t="s">
        <v>1259</v>
      </c>
      <c r="I930" s="48" t="s">
        <v>1260</v>
      </c>
      <c r="J930" s="49">
        <v>291.21295400000002</v>
      </c>
      <c r="K930" s="49">
        <v>316.96463641999998</v>
      </c>
      <c r="L930" s="49">
        <f t="shared" si="15"/>
        <v>25.751682419999952</v>
      </c>
    </row>
    <row r="931" spans="1:12" ht="15" x14ac:dyDescent="0.2">
      <c r="A931" s="7"/>
      <c r="B931" s="23"/>
      <c r="C931" s="23"/>
      <c r="D931" s="12"/>
      <c r="E931" s="12"/>
      <c r="F931" s="12"/>
      <c r="G931" s="39"/>
      <c r="H931" s="50" t="s">
        <v>1261</v>
      </c>
      <c r="I931" s="51" t="s">
        <v>1262</v>
      </c>
      <c r="J931" s="52">
        <v>20.185148000000002</v>
      </c>
      <c r="K931" s="52">
        <v>20.949574529999992</v>
      </c>
      <c r="L931" s="52">
        <f t="shared" si="15"/>
        <v>0.76442652999999083</v>
      </c>
    </row>
    <row r="932" spans="1:12" ht="15" x14ac:dyDescent="0.2">
      <c r="A932" s="7"/>
      <c r="B932" s="23"/>
      <c r="C932" s="23"/>
      <c r="D932" s="12"/>
      <c r="E932" s="12"/>
      <c r="F932" s="12"/>
      <c r="G932" s="39"/>
      <c r="H932" s="50" t="s">
        <v>1263</v>
      </c>
      <c r="I932" s="51" t="s">
        <v>1264</v>
      </c>
      <c r="J932" s="52">
        <v>53.040748999999998</v>
      </c>
      <c r="K932" s="52">
        <v>45.924706229999991</v>
      </c>
      <c r="L932" s="52">
        <f t="shared" si="15"/>
        <v>-7.1160427700000071</v>
      </c>
    </row>
    <row r="933" spans="1:12" ht="15" x14ac:dyDescent="0.2">
      <c r="A933" s="7"/>
      <c r="B933" s="23"/>
      <c r="C933" s="23"/>
      <c r="D933" s="12"/>
      <c r="E933" s="81">
        <v>15</v>
      </c>
      <c r="F933" s="82" t="s">
        <v>1265</v>
      </c>
      <c r="G933" s="83"/>
      <c r="H933" s="68"/>
      <c r="I933" s="69"/>
      <c r="J933" s="44">
        <v>9485.949337</v>
      </c>
      <c r="K933" s="44">
        <v>11394.332189789999</v>
      </c>
      <c r="L933" s="44">
        <f t="shared" si="15"/>
        <v>1908.3828527899987</v>
      </c>
    </row>
    <row r="934" spans="1:12" ht="15" x14ac:dyDescent="0.2">
      <c r="A934" s="7"/>
      <c r="B934" s="23"/>
      <c r="C934" s="23"/>
      <c r="D934" s="12"/>
      <c r="E934" s="12"/>
      <c r="F934" s="12"/>
      <c r="G934" s="53" t="s">
        <v>2</v>
      </c>
      <c r="H934" s="54"/>
      <c r="I934" s="55"/>
      <c r="J934" s="56">
        <v>3706.043964</v>
      </c>
      <c r="K934" s="56">
        <v>5335.2533314100001</v>
      </c>
      <c r="L934" s="56">
        <f t="shared" si="15"/>
        <v>1629.2093674100001</v>
      </c>
    </row>
    <row r="935" spans="1:12" ht="15" x14ac:dyDescent="0.2">
      <c r="A935" s="7"/>
      <c r="B935" s="23"/>
      <c r="C935" s="23"/>
      <c r="D935" s="12"/>
      <c r="E935" s="12"/>
      <c r="F935" s="12"/>
      <c r="G935" s="39"/>
      <c r="H935" s="47" t="s">
        <v>36</v>
      </c>
      <c r="I935" s="48" t="s">
        <v>463</v>
      </c>
      <c r="J935" s="49">
        <v>20.736103</v>
      </c>
      <c r="K935" s="49">
        <v>21.743263960000007</v>
      </c>
      <c r="L935" s="49">
        <f t="shared" si="15"/>
        <v>1.0071609600000073</v>
      </c>
    </row>
    <row r="936" spans="1:12" ht="15" x14ac:dyDescent="0.2">
      <c r="A936" s="7"/>
      <c r="B936" s="23"/>
      <c r="C936" s="23"/>
      <c r="D936" s="12"/>
      <c r="E936" s="12"/>
      <c r="F936" s="12"/>
      <c r="G936" s="39"/>
      <c r="H936" s="50" t="s">
        <v>44</v>
      </c>
      <c r="I936" s="51" t="s">
        <v>155</v>
      </c>
      <c r="J936" s="52">
        <v>126.647231</v>
      </c>
      <c r="K936" s="52">
        <v>140.5465921</v>
      </c>
      <c r="L936" s="52">
        <f t="shared" si="15"/>
        <v>13.899361099999993</v>
      </c>
    </row>
    <row r="937" spans="1:12" ht="15" x14ac:dyDescent="0.2">
      <c r="A937" s="7"/>
      <c r="B937" s="23"/>
      <c r="C937" s="23"/>
      <c r="D937" s="12"/>
      <c r="E937" s="12"/>
      <c r="F937" s="12"/>
      <c r="G937" s="39"/>
      <c r="H937" s="50" t="s">
        <v>72</v>
      </c>
      <c r="I937" s="51" t="s">
        <v>1266</v>
      </c>
      <c r="J937" s="52">
        <v>6.2605259999999996</v>
      </c>
      <c r="K937" s="52">
        <v>5.6733636799999996</v>
      </c>
      <c r="L937" s="52">
        <f t="shared" si="15"/>
        <v>-0.58716232000000002</v>
      </c>
    </row>
    <row r="938" spans="1:12" ht="15" x14ac:dyDescent="0.2">
      <c r="A938" s="7"/>
      <c r="B938" s="23"/>
      <c r="C938" s="23"/>
      <c r="D938" s="12"/>
      <c r="E938" s="12"/>
      <c r="F938" s="12"/>
      <c r="G938" s="39"/>
      <c r="H938" s="50" t="s">
        <v>82</v>
      </c>
      <c r="I938" s="84" t="s">
        <v>1267</v>
      </c>
      <c r="J938" s="52">
        <v>34.520108</v>
      </c>
      <c r="K938" s="52">
        <v>40.271076299999997</v>
      </c>
      <c r="L938" s="52">
        <f t="shared" si="15"/>
        <v>5.7509682999999967</v>
      </c>
    </row>
    <row r="939" spans="1:12" ht="15" x14ac:dyDescent="0.2">
      <c r="A939" s="7"/>
      <c r="B939" s="23"/>
      <c r="C939" s="23"/>
      <c r="D939" s="12"/>
      <c r="E939" s="12"/>
      <c r="F939" s="12"/>
      <c r="G939" s="39"/>
      <c r="H939" s="50" t="s">
        <v>112</v>
      </c>
      <c r="I939" s="51" t="s">
        <v>737</v>
      </c>
      <c r="J939" s="52">
        <v>2.403511</v>
      </c>
      <c r="K939" s="52">
        <v>2.2765754699999996</v>
      </c>
      <c r="L939" s="52">
        <f t="shared" si="15"/>
        <v>-0.12693553000000035</v>
      </c>
    </row>
    <row r="940" spans="1:12" ht="15" x14ac:dyDescent="0.2">
      <c r="A940" s="7"/>
      <c r="B940" s="23"/>
      <c r="C940" s="23"/>
      <c r="D940" s="12"/>
      <c r="E940" s="12"/>
      <c r="F940" s="12"/>
      <c r="G940" s="39"/>
      <c r="H940" s="50" t="s">
        <v>84</v>
      </c>
      <c r="I940" s="51" t="s">
        <v>738</v>
      </c>
      <c r="J940" s="52">
        <v>1.792837</v>
      </c>
      <c r="K940" s="52">
        <v>1.6862975800000002</v>
      </c>
      <c r="L940" s="52">
        <f t="shared" si="15"/>
        <v>-0.10653941999999983</v>
      </c>
    </row>
    <row r="941" spans="1:12" ht="15" x14ac:dyDescent="0.2">
      <c r="A941" s="7"/>
      <c r="B941" s="23"/>
      <c r="C941" s="23"/>
      <c r="D941" s="12"/>
      <c r="E941" s="12"/>
      <c r="F941" s="12"/>
      <c r="G941" s="39"/>
      <c r="H941" s="50" t="s">
        <v>86</v>
      </c>
      <c r="I941" s="51" t="s">
        <v>739</v>
      </c>
      <c r="J941" s="52">
        <v>2.8843350000000001</v>
      </c>
      <c r="K941" s="52">
        <v>2.45226984</v>
      </c>
      <c r="L941" s="52">
        <f t="shared" si="15"/>
        <v>-0.43206516000000006</v>
      </c>
    </row>
    <row r="942" spans="1:12" ht="15" x14ac:dyDescent="0.2">
      <c r="A942" s="7"/>
      <c r="B942" s="23"/>
      <c r="C942" s="23"/>
      <c r="D942" s="12"/>
      <c r="E942" s="12"/>
      <c r="F942" s="12"/>
      <c r="G942" s="39"/>
      <c r="H942" s="50" t="s">
        <v>88</v>
      </c>
      <c r="I942" s="51" t="s">
        <v>740</v>
      </c>
      <c r="J942" s="52">
        <v>2.286025</v>
      </c>
      <c r="K942" s="52">
        <v>2.2102566100000001</v>
      </c>
      <c r="L942" s="52">
        <f t="shared" si="15"/>
        <v>-7.5768389999999908E-2</v>
      </c>
    </row>
    <row r="943" spans="1:12" ht="15" x14ac:dyDescent="0.2">
      <c r="A943" s="7"/>
      <c r="B943" s="23"/>
      <c r="C943" s="23"/>
      <c r="D943" s="12"/>
      <c r="E943" s="12"/>
      <c r="F943" s="12"/>
      <c r="G943" s="39"/>
      <c r="H943" s="50" t="s">
        <v>117</v>
      </c>
      <c r="I943" s="51" t="s">
        <v>741</v>
      </c>
      <c r="J943" s="52">
        <v>1.098012</v>
      </c>
      <c r="K943" s="52">
        <v>0.79513474999999989</v>
      </c>
      <c r="L943" s="52">
        <f t="shared" si="15"/>
        <v>-0.3028772500000001</v>
      </c>
    </row>
    <row r="944" spans="1:12" ht="15" x14ac:dyDescent="0.2">
      <c r="A944" s="7"/>
      <c r="B944" s="23"/>
      <c r="C944" s="23"/>
      <c r="D944" s="12"/>
      <c r="E944" s="12"/>
      <c r="F944" s="12"/>
      <c r="G944" s="39"/>
      <c r="H944" s="50" t="s">
        <v>119</v>
      </c>
      <c r="I944" s="51" t="s">
        <v>742</v>
      </c>
      <c r="J944" s="52">
        <v>2.565372</v>
      </c>
      <c r="K944" s="52">
        <v>2.1429485600000002</v>
      </c>
      <c r="L944" s="52">
        <f t="shared" si="15"/>
        <v>-0.42242343999999976</v>
      </c>
    </row>
    <row r="945" spans="1:12" ht="15" x14ac:dyDescent="0.2">
      <c r="A945" s="7"/>
      <c r="B945" s="23"/>
      <c r="C945" s="23"/>
      <c r="D945" s="12"/>
      <c r="E945" s="12"/>
      <c r="F945" s="12"/>
      <c r="G945" s="39"/>
      <c r="H945" s="50" t="s">
        <v>121</v>
      </c>
      <c r="I945" s="51" t="s">
        <v>743</v>
      </c>
      <c r="J945" s="52">
        <v>3.9102869999999998</v>
      </c>
      <c r="K945" s="52">
        <v>3.4751261800000002</v>
      </c>
      <c r="L945" s="52">
        <f t="shared" si="15"/>
        <v>-0.43516081999999967</v>
      </c>
    </row>
    <row r="946" spans="1:12" ht="15" x14ac:dyDescent="0.2">
      <c r="A946" s="7"/>
      <c r="B946" s="23"/>
      <c r="C946" s="23"/>
      <c r="D946" s="12"/>
      <c r="E946" s="12"/>
      <c r="F946" s="12"/>
      <c r="G946" s="39"/>
      <c r="H946" s="50" t="s">
        <v>449</v>
      </c>
      <c r="I946" s="51" t="s">
        <v>744</v>
      </c>
      <c r="J946" s="52">
        <v>2.20851</v>
      </c>
      <c r="K946" s="52">
        <v>1.6834439500000002</v>
      </c>
      <c r="L946" s="52">
        <f t="shared" si="15"/>
        <v>-0.52506604999999973</v>
      </c>
    </row>
    <row r="947" spans="1:12" ht="15" x14ac:dyDescent="0.2">
      <c r="A947" s="7"/>
      <c r="B947" s="23"/>
      <c r="C947" s="23"/>
      <c r="D947" s="12"/>
      <c r="E947" s="12"/>
      <c r="F947" s="12"/>
      <c r="G947" s="39"/>
      <c r="H947" s="50" t="s">
        <v>451</v>
      </c>
      <c r="I947" s="51" t="s">
        <v>745</v>
      </c>
      <c r="J947" s="52">
        <v>2.1169099999999998</v>
      </c>
      <c r="K947" s="52">
        <v>2.2556326200000001</v>
      </c>
      <c r="L947" s="52">
        <f t="shared" si="15"/>
        <v>0.13872262000000024</v>
      </c>
    </row>
    <row r="948" spans="1:12" ht="15" x14ac:dyDescent="0.2">
      <c r="A948" s="7"/>
      <c r="B948" s="23"/>
      <c r="C948" s="23"/>
      <c r="D948" s="12"/>
      <c r="E948" s="12"/>
      <c r="F948" s="12"/>
      <c r="G948" s="39"/>
      <c r="H948" s="50" t="s">
        <v>464</v>
      </c>
      <c r="I948" s="51" t="s">
        <v>746</v>
      </c>
      <c r="J948" s="52">
        <v>1.934685</v>
      </c>
      <c r="K948" s="52">
        <v>1.5875342299999999</v>
      </c>
      <c r="L948" s="52">
        <f t="shared" si="15"/>
        <v>-0.34715077000000005</v>
      </c>
    </row>
    <row r="949" spans="1:12" ht="15" x14ac:dyDescent="0.2">
      <c r="A949" s="7"/>
      <c r="B949" s="23"/>
      <c r="C949" s="23"/>
      <c r="D949" s="12"/>
      <c r="E949" s="12"/>
      <c r="F949" s="12"/>
      <c r="G949" s="39"/>
      <c r="H949" s="50" t="s">
        <v>466</v>
      </c>
      <c r="I949" s="51" t="s">
        <v>747</v>
      </c>
      <c r="J949" s="52">
        <v>1.4786969999999999</v>
      </c>
      <c r="K949" s="52">
        <v>1.2885373</v>
      </c>
      <c r="L949" s="52">
        <f t="shared" si="15"/>
        <v>-0.19015969999999993</v>
      </c>
    </row>
    <row r="950" spans="1:12" ht="15" x14ac:dyDescent="0.2">
      <c r="A950" s="7"/>
      <c r="B950" s="23"/>
      <c r="C950" s="23"/>
      <c r="D950" s="12"/>
      <c r="E950" s="12"/>
      <c r="F950" s="12"/>
      <c r="G950" s="39"/>
      <c r="H950" s="50" t="s">
        <v>468</v>
      </c>
      <c r="I950" s="51" t="s">
        <v>748</v>
      </c>
      <c r="J950" s="52">
        <v>2.626455</v>
      </c>
      <c r="K950" s="52">
        <v>2.08839014</v>
      </c>
      <c r="L950" s="52">
        <f t="shared" si="15"/>
        <v>-0.53806485999999998</v>
      </c>
    </row>
    <row r="951" spans="1:12" ht="15" x14ac:dyDescent="0.2">
      <c r="A951" s="7"/>
      <c r="B951" s="23"/>
      <c r="C951" s="23"/>
      <c r="D951" s="12"/>
      <c r="E951" s="12"/>
      <c r="F951" s="12"/>
      <c r="G951" s="39"/>
      <c r="H951" s="50" t="s">
        <v>470</v>
      </c>
      <c r="I951" s="51" t="s">
        <v>749</v>
      </c>
      <c r="J951" s="52">
        <v>5.9701490000000002</v>
      </c>
      <c r="K951" s="52">
        <v>5.4543100999999989</v>
      </c>
      <c r="L951" s="52">
        <f t="shared" si="15"/>
        <v>-0.51583890000000121</v>
      </c>
    </row>
    <row r="952" spans="1:12" ht="15" x14ac:dyDescent="0.2">
      <c r="A952" s="7"/>
      <c r="B952" s="23"/>
      <c r="C952" s="23"/>
      <c r="D952" s="12"/>
      <c r="E952" s="12"/>
      <c r="F952" s="12"/>
      <c r="G952" s="39"/>
      <c r="H952" s="50" t="s">
        <v>750</v>
      </c>
      <c r="I952" s="51" t="s">
        <v>751</v>
      </c>
      <c r="J952" s="52">
        <v>2.4397799999999998</v>
      </c>
      <c r="K952" s="52">
        <v>2.1618626399999998</v>
      </c>
      <c r="L952" s="52">
        <f t="shared" si="15"/>
        <v>-0.27791736</v>
      </c>
    </row>
    <row r="953" spans="1:12" ht="15" x14ac:dyDescent="0.2">
      <c r="A953" s="7"/>
      <c r="B953" s="23"/>
      <c r="C953" s="23"/>
      <c r="D953" s="12"/>
      <c r="E953" s="12"/>
      <c r="F953" s="12"/>
      <c r="G953" s="39"/>
      <c r="H953" s="50" t="s">
        <v>453</v>
      </c>
      <c r="I953" s="51" t="s">
        <v>752</v>
      </c>
      <c r="J953" s="52">
        <v>2.5280589999999998</v>
      </c>
      <c r="K953" s="52">
        <v>2.1208767000000002</v>
      </c>
      <c r="L953" s="52">
        <f t="shared" si="15"/>
        <v>-0.40718229999999966</v>
      </c>
    </row>
    <row r="954" spans="1:12" ht="15" x14ac:dyDescent="0.2">
      <c r="A954" s="7"/>
      <c r="B954" s="23"/>
      <c r="C954" s="23"/>
      <c r="D954" s="12"/>
      <c r="E954" s="12"/>
      <c r="F954" s="12"/>
      <c r="G954" s="39"/>
      <c r="H954" s="50" t="s">
        <v>709</v>
      </c>
      <c r="I954" s="51" t="s">
        <v>753</v>
      </c>
      <c r="J954" s="52">
        <v>4.118887</v>
      </c>
      <c r="K954" s="52">
        <v>4.2340528300000004</v>
      </c>
      <c r="L954" s="52">
        <f t="shared" si="15"/>
        <v>0.11516583000000047</v>
      </c>
    </row>
    <row r="955" spans="1:12" ht="15" x14ac:dyDescent="0.2">
      <c r="A955" s="7"/>
      <c r="B955" s="23"/>
      <c r="C955" s="23"/>
      <c r="D955" s="12"/>
      <c r="E955" s="12"/>
      <c r="F955" s="12"/>
      <c r="G955" s="39"/>
      <c r="H955" s="50" t="s">
        <v>754</v>
      </c>
      <c r="I955" s="51" t="s">
        <v>755</v>
      </c>
      <c r="J955" s="52">
        <v>2.7762549999999999</v>
      </c>
      <c r="K955" s="52">
        <v>2.4783996999999993</v>
      </c>
      <c r="L955" s="52">
        <f t="shared" si="15"/>
        <v>-0.2978553000000006</v>
      </c>
    </row>
    <row r="956" spans="1:12" ht="15" x14ac:dyDescent="0.2">
      <c r="A956" s="7"/>
      <c r="B956" s="23"/>
      <c r="C956" s="23"/>
      <c r="D956" s="12"/>
      <c r="E956" s="12"/>
      <c r="F956" s="12"/>
      <c r="G956" s="39"/>
      <c r="H956" s="50" t="s">
        <v>455</v>
      </c>
      <c r="I956" s="51" t="s">
        <v>756</v>
      </c>
      <c r="J956" s="52">
        <v>1.723722</v>
      </c>
      <c r="K956" s="52">
        <v>1.1585371799999999</v>
      </c>
      <c r="L956" s="52">
        <f t="shared" si="15"/>
        <v>-0.56518482000000003</v>
      </c>
    </row>
    <row r="957" spans="1:12" ht="15" x14ac:dyDescent="0.2">
      <c r="A957" s="7"/>
      <c r="B957" s="23"/>
      <c r="C957" s="23"/>
      <c r="D957" s="12"/>
      <c r="E957" s="12"/>
      <c r="F957" s="12"/>
      <c r="G957" s="39"/>
      <c r="H957" s="50" t="s">
        <v>457</v>
      </c>
      <c r="I957" s="51" t="s">
        <v>757</v>
      </c>
      <c r="J957" s="52">
        <v>1.9860990000000001</v>
      </c>
      <c r="K957" s="52">
        <v>1.5330350500000001</v>
      </c>
      <c r="L957" s="52">
        <f t="shared" si="15"/>
        <v>-0.45306394999999999</v>
      </c>
    </row>
    <row r="958" spans="1:12" ht="15" x14ac:dyDescent="0.2">
      <c r="A958" s="7"/>
      <c r="B958" s="23"/>
      <c r="C958" s="23"/>
      <c r="D958" s="12"/>
      <c r="E958" s="12"/>
      <c r="F958" s="12"/>
      <c r="G958" s="39"/>
      <c r="H958" s="50" t="s">
        <v>173</v>
      </c>
      <c r="I958" s="51" t="s">
        <v>758</v>
      </c>
      <c r="J958" s="52">
        <v>6.8804809999999996</v>
      </c>
      <c r="K958" s="52">
        <v>5.5198445700000001</v>
      </c>
      <c r="L958" s="52">
        <f t="shared" si="15"/>
        <v>-1.3606364299999996</v>
      </c>
    </row>
    <row r="959" spans="1:12" ht="15" x14ac:dyDescent="0.2">
      <c r="A959" s="7"/>
      <c r="B959" s="23"/>
      <c r="C959" s="23"/>
      <c r="D959" s="12"/>
      <c r="E959" s="12"/>
      <c r="F959" s="12"/>
      <c r="G959" s="39"/>
      <c r="H959" s="50" t="s">
        <v>568</v>
      </c>
      <c r="I959" s="51" t="s">
        <v>759</v>
      </c>
      <c r="J959" s="52">
        <v>3.4491130000000001</v>
      </c>
      <c r="K959" s="52">
        <v>2.9156061800000006</v>
      </c>
      <c r="L959" s="52">
        <f t="shared" si="15"/>
        <v>-0.53350681999999949</v>
      </c>
    </row>
    <row r="960" spans="1:12" ht="15" x14ac:dyDescent="0.2">
      <c r="A960" s="7"/>
      <c r="B960" s="23"/>
      <c r="C960" s="23"/>
      <c r="D960" s="12"/>
      <c r="E960" s="12"/>
      <c r="F960" s="12"/>
      <c r="G960" s="39"/>
      <c r="H960" s="50" t="s">
        <v>460</v>
      </c>
      <c r="I960" s="51" t="s">
        <v>760</v>
      </c>
      <c r="J960" s="52">
        <v>2.7520210000000001</v>
      </c>
      <c r="K960" s="52">
        <v>2.1037789600000001</v>
      </c>
      <c r="L960" s="52">
        <f t="shared" si="15"/>
        <v>-0.64824203999999996</v>
      </c>
    </row>
    <row r="961" spans="1:12" ht="15" x14ac:dyDescent="0.2">
      <c r="A961" s="7"/>
      <c r="B961" s="23"/>
      <c r="C961" s="23"/>
      <c r="D961" s="12"/>
      <c r="E961" s="12"/>
      <c r="F961" s="12"/>
      <c r="G961" s="39"/>
      <c r="H961" s="50" t="s">
        <v>715</v>
      </c>
      <c r="I961" s="51" t="s">
        <v>761</v>
      </c>
      <c r="J961" s="52">
        <v>1.927176</v>
      </c>
      <c r="K961" s="52">
        <v>1.7420035199999997</v>
      </c>
      <c r="L961" s="52">
        <f t="shared" si="15"/>
        <v>-0.18517248000000031</v>
      </c>
    </row>
    <row r="962" spans="1:12" ht="15" x14ac:dyDescent="0.2">
      <c r="A962" s="7"/>
      <c r="B962" s="23"/>
      <c r="C962" s="23"/>
      <c r="D962" s="12"/>
      <c r="E962" s="12"/>
      <c r="F962" s="12"/>
      <c r="G962" s="39"/>
      <c r="H962" s="50" t="s">
        <v>717</v>
      </c>
      <c r="I962" s="51" t="s">
        <v>762</v>
      </c>
      <c r="J962" s="52">
        <v>2.773301</v>
      </c>
      <c r="K962" s="52">
        <v>1.9691874499999997</v>
      </c>
      <c r="L962" s="52">
        <f t="shared" si="15"/>
        <v>-0.80411355000000029</v>
      </c>
    </row>
    <row r="963" spans="1:12" ht="15" x14ac:dyDescent="0.2">
      <c r="A963" s="7"/>
      <c r="B963" s="23"/>
      <c r="C963" s="23"/>
      <c r="D963" s="12"/>
      <c r="E963" s="12"/>
      <c r="F963" s="12"/>
      <c r="G963" s="39"/>
      <c r="H963" s="50" t="s">
        <v>719</v>
      </c>
      <c r="I963" s="51" t="s">
        <v>763</v>
      </c>
      <c r="J963" s="52">
        <v>3.6790759999999998</v>
      </c>
      <c r="K963" s="52">
        <v>3.36553923</v>
      </c>
      <c r="L963" s="52">
        <f t="shared" si="15"/>
        <v>-0.3135367699999998</v>
      </c>
    </row>
    <row r="964" spans="1:12" ht="15" x14ac:dyDescent="0.2">
      <c r="A964" s="7"/>
      <c r="B964" s="23"/>
      <c r="C964" s="23"/>
      <c r="D964" s="12"/>
      <c r="E964" s="12"/>
      <c r="F964" s="12"/>
      <c r="G964" s="39"/>
      <c r="H964" s="50" t="s">
        <v>721</v>
      </c>
      <c r="I964" s="51" t="s">
        <v>764</v>
      </c>
      <c r="J964" s="52">
        <v>3.7374019999999999</v>
      </c>
      <c r="K964" s="52">
        <v>3.3732667000000003</v>
      </c>
      <c r="L964" s="52">
        <f t="shared" si="15"/>
        <v>-0.36413529999999961</v>
      </c>
    </row>
    <row r="965" spans="1:12" ht="15" x14ac:dyDescent="0.2">
      <c r="A965" s="7"/>
      <c r="B965" s="23"/>
      <c r="C965" s="23"/>
      <c r="D965" s="12"/>
      <c r="E965" s="12"/>
      <c r="F965" s="12"/>
      <c r="G965" s="39"/>
      <c r="H965" s="50" t="s">
        <v>765</v>
      </c>
      <c r="I965" s="51" t="s">
        <v>766</v>
      </c>
      <c r="J965" s="52">
        <v>3.1029810000000002</v>
      </c>
      <c r="K965" s="52">
        <v>2.6419296900000004</v>
      </c>
      <c r="L965" s="52">
        <f t="shared" si="15"/>
        <v>-0.46105130999999977</v>
      </c>
    </row>
    <row r="966" spans="1:12" ht="15" x14ac:dyDescent="0.2">
      <c r="A966" s="7"/>
      <c r="B966" s="23"/>
      <c r="C966" s="23"/>
      <c r="D966" s="12"/>
      <c r="E966" s="12"/>
      <c r="F966" s="12"/>
      <c r="G966" s="39"/>
      <c r="H966" s="50" t="s">
        <v>767</v>
      </c>
      <c r="I966" s="51" t="s">
        <v>768</v>
      </c>
      <c r="J966" s="52">
        <v>2.6337489999999999</v>
      </c>
      <c r="K966" s="52">
        <v>2.1602675100000002</v>
      </c>
      <c r="L966" s="52">
        <f t="shared" si="15"/>
        <v>-0.47348148999999973</v>
      </c>
    </row>
    <row r="967" spans="1:12" ht="15" x14ac:dyDescent="0.2">
      <c r="A967" s="7"/>
      <c r="B967" s="23"/>
      <c r="C967" s="23"/>
      <c r="D967" s="12"/>
      <c r="E967" s="12"/>
      <c r="F967" s="12"/>
      <c r="G967" s="39"/>
      <c r="H967" s="50" t="s">
        <v>769</v>
      </c>
      <c r="I967" s="51" t="s">
        <v>770</v>
      </c>
      <c r="J967" s="52">
        <v>3.0705499999999999</v>
      </c>
      <c r="K967" s="52">
        <v>2.68955886</v>
      </c>
      <c r="L967" s="52">
        <f t="shared" si="15"/>
        <v>-0.38099113999999989</v>
      </c>
    </row>
    <row r="968" spans="1:12" ht="15" x14ac:dyDescent="0.2">
      <c r="A968" s="7"/>
      <c r="B968" s="23"/>
      <c r="C968" s="23"/>
      <c r="D968" s="12"/>
      <c r="E968" s="12"/>
      <c r="F968" s="12"/>
      <c r="G968" s="39"/>
      <c r="H968" s="50" t="s">
        <v>175</v>
      </c>
      <c r="I968" s="51" t="s">
        <v>771</v>
      </c>
      <c r="J968" s="52">
        <v>3.2998289999999999</v>
      </c>
      <c r="K968" s="52">
        <v>2.9129274999999999</v>
      </c>
      <c r="L968" s="52">
        <f t="shared" si="15"/>
        <v>-0.38690150000000001</v>
      </c>
    </row>
    <row r="969" spans="1:12" ht="15" x14ac:dyDescent="0.2">
      <c r="A969" s="7"/>
      <c r="B969" s="23"/>
      <c r="C969" s="23"/>
      <c r="D969" s="12"/>
      <c r="E969" s="12"/>
      <c r="F969" s="12"/>
      <c r="G969" s="39"/>
      <c r="H969" s="50" t="s">
        <v>572</v>
      </c>
      <c r="I969" s="51" t="s">
        <v>772</v>
      </c>
      <c r="J969" s="52">
        <v>3.8242069999999999</v>
      </c>
      <c r="K969" s="52">
        <v>2.9388541199999998</v>
      </c>
      <c r="L969" s="52">
        <f t="shared" si="15"/>
        <v>-0.88535288000000012</v>
      </c>
    </row>
    <row r="970" spans="1:12" ht="15" x14ac:dyDescent="0.2">
      <c r="A970" s="7"/>
      <c r="B970" s="23"/>
      <c r="C970" s="23"/>
      <c r="D970" s="12"/>
      <c r="E970" s="12"/>
      <c r="F970" s="12"/>
      <c r="G970" s="39"/>
      <c r="H970" s="50" t="s">
        <v>574</v>
      </c>
      <c r="I970" s="51" t="s">
        <v>773</v>
      </c>
      <c r="J970" s="52">
        <v>1.3576809999999999</v>
      </c>
      <c r="K970" s="52">
        <v>1.1496187900000001</v>
      </c>
      <c r="L970" s="52">
        <f t="shared" si="15"/>
        <v>-0.2080622099999998</v>
      </c>
    </row>
    <row r="971" spans="1:12" ht="15" x14ac:dyDescent="0.2">
      <c r="A971" s="7"/>
      <c r="B971" s="23"/>
      <c r="C971" s="23"/>
      <c r="D971" s="12"/>
      <c r="E971" s="12"/>
      <c r="F971" s="12"/>
      <c r="G971" s="39"/>
      <c r="H971" s="50" t="s">
        <v>38</v>
      </c>
      <c r="I971" s="51" t="s">
        <v>1268</v>
      </c>
      <c r="J971" s="52">
        <v>30.870989999999999</v>
      </c>
      <c r="K971" s="52">
        <v>46.494605120000003</v>
      </c>
      <c r="L971" s="52">
        <f t="shared" si="15"/>
        <v>15.623615120000004</v>
      </c>
    </row>
    <row r="972" spans="1:12" ht="15" x14ac:dyDescent="0.2">
      <c r="A972" s="7"/>
      <c r="B972" s="23"/>
      <c r="C972" s="23"/>
      <c r="D972" s="12"/>
      <c r="E972" s="12"/>
      <c r="F972" s="12"/>
      <c r="G972" s="39"/>
      <c r="H972" s="50" t="s">
        <v>46</v>
      </c>
      <c r="I972" s="51" t="s">
        <v>1269</v>
      </c>
      <c r="J972" s="52">
        <v>19.977440000000001</v>
      </c>
      <c r="K972" s="52">
        <v>52.282049420000021</v>
      </c>
      <c r="L972" s="52">
        <f t="shared" si="15"/>
        <v>32.30460942000002</v>
      </c>
    </row>
    <row r="973" spans="1:12" ht="15" x14ac:dyDescent="0.2">
      <c r="A973" s="7"/>
      <c r="B973" s="23"/>
      <c r="C973" s="23"/>
      <c r="D973" s="12"/>
      <c r="E973" s="12"/>
      <c r="F973" s="12"/>
      <c r="G973" s="39"/>
      <c r="H973" s="50" t="s">
        <v>48</v>
      </c>
      <c r="I973" s="51" t="s">
        <v>1270</v>
      </c>
      <c r="J973" s="52">
        <v>132.73953299999999</v>
      </c>
      <c r="K973" s="52">
        <v>118.42245525</v>
      </c>
      <c r="L973" s="52">
        <f t="shared" si="15"/>
        <v>-14.317077749999996</v>
      </c>
    </row>
    <row r="974" spans="1:12" ht="15" x14ac:dyDescent="0.2">
      <c r="A974" s="7"/>
      <c r="B974" s="23"/>
      <c r="C974" s="23"/>
      <c r="D974" s="12"/>
      <c r="E974" s="12"/>
      <c r="F974" s="12"/>
      <c r="G974" s="39"/>
      <c r="H974" s="50" t="s">
        <v>136</v>
      </c>
      <c r="I974" s="51" t="s">
        <v>1271</v>
      </c>
      <c r="J974" s="52">
        <v>2.1033E-2</v>
      </c>
      <c r="K974" s="52">
        <v>3.5212712100000001</v>
      </c>
      <c r="L974" s="52">
        <f t="shared" si="15"/>
        <v>3.50023821</v>
      </c>
    </row>
    <row r="975" spans="1:12" ht="15" x14ac:dyDescent="0.2">
      <c r="A975" s="7"/>
      <c r="B975" s="23"/>
      <c r="C975" s="23"/>
      <c r="D975" s="12"/>
      <c r="E975" s="12"/>
      <c r="F975" s="12"/>
      <c r="G975" s="39"/>
      <c r="H975" s="50" t="s">
        <v>138</v>
      </c>
      <c r="I975" s="84" t="s">
        <v>1272</v>
      </c>
      <c r="J975" s="52">
        <v>11.157344999999999</v>
      </c>
      <c r="K975" s="52">
        <v>20.458893939999999</v>
      </c>
      <c r="L975" s="52">
        <f t="shared" si="15"/>
        <v>9.30154894</v>
      </c>
    </row>
    <row r="976" spans="1:12" ht="30" x14ac:dyDescent="0.2">
      <c r="A976" s="7"/>
      <c r="B976" s="23"/>
      <c r="C976" s="23"/>
      <c r="D976" s="12"/>
      <c r="E976" s="12"/>
      <c r="F976" s="12"/>
      <c r="G976" s="39"/>
      <c r="H976" s="50" t="s">
        <v>405</v>
      </c>
      <c r="I976" s="51" t="s">
        <v>1273</v>
      </c>
      <c r="J976" s="52">
        <v>90.934252999999998</v>
      </c>
      <c r="K976" s="52">
        <v>95.541652869999993</v>
      </c>
      <c r="L976" s="52">
        <f t="shared" ref="L976:L1039" si="16">+K976-J976</f>
        <v>4.6073998699999947</v>
      </c>
    </row>
    <row r="977" spans="1:12" ht="15" x14ac:dyDescent="0.2">
      <c r="A977" s="7"/>
      <c r="B977" s="23"/>
      <c r="C977" s="23"/>
      <c r="D977" s="12"/>
      <c r="E977" s="12"/>
      <c r="F977" s="12"/>
      <c r="G977" s="39"/>
      <c r="H977" s="50" t="s">
        <v>278</v>
      </c>
      <c r="I977" s="51" t="s">
        <v>445</v>
      </c>
      <c r="J977" s="52">
        <v>6.3789530000000001</v>
      </c>
      <c r="K977" s="52">
        <v>6.6941587499999997</v>
      </c>
      <c r="L977" s="52">
        <f t="shared" si="16"/>
        <v>0.31520574999999962</v>
      </c>
    </row>
    <row r="978" spans="1:12" ht="15" x14ac:dyDescent="0.2">
      <c r="A978" s="7"/>
      <c r="B978" s="23"/>
      <c r="C978" s="23"/>
      <c r="D978" s="12"/>
      <c r="E978" s="12"/>
      <c r="F978" s="12"/>
      <c r="G978" s="39"/>
      <c r="H978" s="50" t="s">
        <v>434</v>
      </c>
      <c r="I978" s="51" t="s">
        <v>436</v>
      </c>
      <c r="J978" s="52">
        <v>16.544706999999999</v>
      </c>
      <c r="K978" s="52">
        <v>226.9815332</v>
      </c>
      <c r="L978" s="52">
        <f t="shared" si="16"/>
        <v>210.43682620000001</v>
      </c>
    </row>
    <row r="979" spans="1:12" ht="30" x14ac:dyDescent="0.2">
      <c r="A979" s="7"/>
      <c r="B979" s="23"/>
      <c r="C979" s="23"/>
      <c r="D979" s="12"/>
      <c r="E979" s="12"/>
      <c r="F979" s="12"/>
      <c r="G979" s="39"/>
      <c r="H979" s="50" t="s">
        <v>435</v>
      </c>
      <c r="I979" s="51" t="s">
        <v>115</v>
      </c>
      <c r="J979" s="52">
        <v>56.780487000000001</v>
      </c>
      <c r="K979" s="52">
        <v>31.750185890000004</v>
      </c>
      <c r="L979" s="52">
        <f t="shared" si="16"/>
        <v>-25.030301109999996</v>
      </c>
    </row>
    <row r="980" spans="1:12" ht="15" x14ac:dyDescent="0.2">
      <c r="A980" s="7"/>
      <c r="B980" s="23"/>
      <c r="C980" s="23"/>
      <c r="D980" s="12"/>
      <c r="E980" s="12"/>
      <c r="F980" s="12"/>
      <c r="G980" s="39"/>
      <c r="H980" s="50" t="s">
        <v>437</v>
      </c>
      <c r="I980" s="51" t="s">
        <v>118</v>
      </c>
      <c r="J980" s="52">
        <v>59.769621000000001</v>
      </c>
      <c r="K980" s="52">
        <v>79.125823879999999</v>
      </c>
      <c r="L980" s="52">
        <f t="shared" si="16"/>
        <v>19.356202879999998</v>
      </c>
    </row>
    <row r="981" spans="1:12" ht="15" x14ac:dyDescent="0.2">
      <c r="A981" s="7"/>
      <c r="B981" s="23"/>
      <c r="C981" s="23"/>
      <c r="D981" s="12"/>
      <c r="E981" s="12"/>
      <c r="F981" s="12"/>
      <c r="G981" s="39"/>
      <c r="H981" s="50" t="s">
        <v>438</v>
      </c>
      <c r="I981" s="84" t="s">
        <v>792</v>
      </c>
      <c r="J981" s="52">
        <v>28.486633000000001</v>
      </c>
      <c r="K981" s="52">
        <v>26.756868760000007</v>
      </c>
      <c r="L981" s="52">
        <f t="shared" si="16"/>
        <v>-1.7297642399999944</v>
      </c>
    </row>
    <row r="982" spans="1:12" ht="15" x14ac:dyDescent="0.2">
      <c r="A982" s="7"/>
      <c r="B982" s="23"/>
      <c r="C982" s="23"/>
      <c r="D982" s="12"/>
      <c r="E982" s="12"/>
      <c r="F982" s="12"/>
      <c r="G982" s="39"/>
      <c r="H982" s="50" t="s">
        <v>126</v>
      </c>
      <c r="I982" s="51" t="s">
        <v>1274</v>
      </c>
      <c r="J982" s="52">
        <v>17.150053</v>
      </c>
      <c r="K982" s="52">
        <v>15.102754819999994</v>
      </c>
      <c r="L982" s="52">
        <f t="shared" si="16"/>
        <v>-2.0472981800000056</v>
      </c>
    </row>
    <row r="983" spans="1:12" ht="30" x14ac:dyDescent="0.2">
      <c r="A983" s="7"/>
      <c r="B983" s="23"/>
      <c r="C983" s="23"/>
      <c r="D983" s="12"/>
      <c r="E983" s="12"/>
      <c r="F983" s="12"/>
      <c r="G983" s="39"/>
      <c r="H983" s="50" t="s">
        <v>297</v>
      </c>
      <c r="I983" s="51" t="s">
        <v>1275</v>
      </c>
      <c r="J983" s="52">
        <v>2914.4347509999998</v>
      </c>
      <c r="K983" s="52">
        <v>3929.21658862</v>
      </c>
      <c r="L983" s="52">
        <f t="shared" si="16"/>
        <v>1014.7818376200003</v>
      </c>
    </row>
    <row r="984" spans="1:12" ht="15" x14ac:dyDescent="0.2">
      <c r="A984" s="7"/>
      <c r="B984" s="23"/>
      <c r="C984" s="23"/>
      <c r="D984" s="12"/>
      <c r="E984" s="12"/>
      <c r="F984" s="12"/>
      <c r="G984" s="39"/>
      <c r="H984" s="50" t="s">
        <v>638</v>
      </c>
      <c r="I984" s="51" t="s">
        <v>1276</v>
      </c>
      <c r="J984" s="52">
        <v>15.836785000000001</v>
      </c>
      <c r="K984" s="52">
        <v>17.509247839999997</v>
      </c>
      <c r="L984" s="52">
        <f t="shared" si="16"/>
        <v>1.6724628399999961</v>
      </c>
    </row>
    <row r="985" spans="1:12" ht="15" x14ac:dyDescent="0.2">
      <c r="A985" s="7"/>
      <c r="B985" s="23"/>
      <c r="C985" s="23"/>
      <c r="D985" s="12"/>
      <c r="E985" s="12"/>
      <c r="F985" s="12"/>
      <c r="G985" s="39"/>
      <c r="H985" s="50" t="s">
        <v>640</v>
      </c>
      <c r="I985" s="51" t="s">
        <v>1277</v>
      </c>
      <c r="J985" s="52">
        <v>16.008461</v>
      </c>
      <c r="K985" s="52">
        <v>14.13699173</v>
      </c>
      <c r="L985" s="52">
        <f t="shared" si="16"/>
        <v>-1.8714692700000004</v>
      </c>
    </row>
    <row r="986" spans="1:12" ht="15" x14ac:dyDescent="0.2">
      <c r="A986" s="7"/>
      <c r="B986" s="23"/>
      <c r="C986" s="23"/>
      <c r="D986" s="12"/>
      <c r="E986" s="12"/>
      <c r="F986" s="12"/>
      <c r="G986" s="39"/>
      <c r="H986" s="50" t="s">
        <v>642</v>
      </c>
      <c r="I986" s="51" t="s">
        <v>1278</v>
      </c>
      <c r="J986" s="52">
        <v>4.0872339999999996</v>
      </c>
      <c r="K986" s="52">
        <v>358.50773896000004</v>
      </c>
      <c r="L986" s="52">
        <f t="shared" si="16"/>
        <v>354.42050496000002</v>
      </c>
    </row>
    <row r="987" spans="1:12" ht="15" x14ac:dyDescent="0.2">
      <c r="A987" s="7"/>
      <c r="B987" s="23"/>
      <c r="C987" s="23"/>
      <c r="D987" s="12"/>
      <c r="E987" s="12"/>
      <c r="F987" s="12"/>
      <c r="G987" s="39"/>
      <c r="H987" s="50" t="s">
        <v>946</v>
      </c>
      <c r="I987" s="51" t="s">
        <v>1279</v>
      </c>
      <c r="J987" s="52">
        <v>5.3655629999999999</v>
      </c>
      <c r="K987" s="52">
        <v>5.9506105999999992</v>
      </c>
      <c r="L987" s="52">
        <f t="shared" si="16"/>
        <v>0.58504759999999933</v>
      </c>
    </row>
    <row r="988" spans="1:12" ht="15" x14ac:dyDescent="0.2">
      <c r="A988" s="7"/>
      <c r="B988" s="23"/>
      <c r="C988" s="23"/>
      <c r="D988" s="12"/>
      <c r="E988" s="12"/>
      <c r="F988" s="12"/>
      <c r="G988" s="53" t="s">
        <v>532</v>
      </c>
      <c r="H988" s="54"/>
      <c r="I988" s="55"/>
      <c r="J988" s="56">
        <v>398.75590399999999</v>
      </c>
      <c r="K988" s="56">
        <v>459.91766397000026</v>
      </c>
      <c r="L988" s="56">
        <f t="shared" si="16"/>
        <v>61.161759970000276</v>
      </c>
    </row>
    <row r="989" spans="1:12" ht="15" x14ac:dyDescent="0.2">
      <c r="A989" s="7"/>
      <c r="B989" s="23"/>
      <c r="C989" s="23"/>
      <c r="D989" s="12"/>
      <c r="E989" s="12"/>
      <c r="F989" s="12"/>
      <c r="G989" s="39"/>
      <c r="H989" s="47" t="s">
        <v>669</v>
      </c>
      <c r="I989" s="48" t="s">
        <v>1280</v>
      </c>
      <c r="J989" s="49">
        <v>398.75590399999999</v>
      </c>
      <c r="K989" s="49">
        <v>459.91766397000026</v>
      </c>
      <c r="L989" s="49">
        <f t="shared" si="16"/>
        <v>61.161759970000276</v>
      </c>
    </row>
    <row r="990" spans="1:12" ht="15" x14ac:dyDescent="0.2">
      <c r="A990" s="7"/>
      <c r="B990" s="23"/>
      <c r="C990" s="23"/>
      <c r="D990" s="12"/>
      <c r="E990" s="12"/>
      <c r="F990" s="12"/>
      <c r="G990" s="53" t="s">
        <v>553</v>
      </c>
      <c r="H990" s="54"/>
      <c r="I990" s="55"/>
      <c r="J990" s="56">
        <v>5381.149469</v>
      </c>
      <c r="K990" s="56">
        <v>5599.1611944099996</v>
      </c>
      <c r="L990" s="56">
        <f t="shared" si="16"/>
        <v>218.0117254099996</v>
      </c>
    </row>
    <row r="991" spans="1:12" ht="15" x14ac:dyDescent="0.2">
      <c r="A991" s="7"/>
      <c r="B991" s="23"/>
      <c r="C991" s="23"/>
      <c r="D991" s="12"/>
      <c r="E991" s="12"/>
      <c r="F991" s="12"/>
      <c r="G991" s="39"/>
      <c r="H991" s="47" t="s">
        <v>1281</v>
      </c>
      <c r="I991" s="48" t="s">
        <v>1282</v>
      </c>
      <c r="J991" s="49">
        <v>4682.535449</v>
      </c>
      <c r="K991" s="49">
        <v>4868.2405645099998</v>
      </c>
      <c r="L991" s="49">
        <f t="shared" si="16"/>
        <v>185.70511550999981</v>
      </c>
    </row>
    <row r="992" spans="1:12" ht="15" x14ac:dyDescent="0.2">
      <c r="A992" s="7"/>
      <c r="B992" s="23"/>
      <c r="C992" s="23"/>
      <c r="D992" s="12"/>
      <c r="E992" s="12"/>
      <c r="F992" s="12"/>
      <c r="G992" s="39"/>
      <c r="H992" s="50" t="s">
        <v>1283</v>
      </c>
      <c r="I992" s="51" t="s">
        <v>1284</v>
      </c>
      <c r="J992" s="52">
        <v>204.489847</v>
      </c>
      <c r="K992" s="52">
        <v>203.79735400000001</v>
      </c>
      <c r="L992" s="52">
        <f t="shared" si="16"/>
        <v>-0.6924929999999847</v>
      </c>
    </row>
    <row r="993" spans="1:12" ht="15" x14ac:dyDescent="0.2">
      <c r="A993" s="7"/>
      <c r="B993" s="23"/>
      <c r="C993" s="23"/>
      <c r="D993" s="12"/>
      <c r="E993" s="12"/>
      <c r="F993" s="12"/>
      <c r="G993" s="39"/>
      <c r="H993" s="50" t="s">
        <v>1285</v>
      </c>
      <c r="I993" s="51" t="s">
        <v>1286</v>
      </c>
      <c r="J993" s="52">
        <v>494.12417299999998</v>
      </c>
      <c r="K993" s="52">
        <v>527.12327590000007</v>
      </c>
      <c r="L993" s="52">
        <f t="shared" si="16"/>
        <v>32.999102900000082</v>
      </c>
    </row>
    <row r="994" spans="1:12" ht="15" x14ac:dyDescent="0.2">
      <c r="A994" s="7"/>
      <c r="B994" s="23"/>
      <c r="C994" s="23"/>
      <c r="D994" s="12"/>
      <c r="E994" s="81">
        <v>16</v>
      </c>
      <c r="F994" s="82" t="s">
        <v>1287</v>
      </c>
      <c r="G994" s="83"/>
      <c r="H994" s="68"/>
      <c r="I994" s="69"/>
      <c r="J994" s="44">
        <v>38612.152777000003</v>
      </c>
      <c r="K994" s="44">
        <v>40130.460985209975</v>
      </c>
      <c r="L994" s="44">
        <f t="shared" si="16"/>
        <v>1518.3082082099718</v>
      </c>
    </row>
    <row r="995" spans="1:12" ht="15" x14ac:dyDescent="0.2">
      <c r="A995" s="7"/>
      <c r="B995" s="23"/>
      <c r="C995" s="23"/>
      <c r="D995" s="12"/>
      <c r="E995" s="12"/>
      <c r="F995" s="12"/>
      <c r="G995" s="53" t="s">
        <v>2</v>
      </c>
      <c r="H995" s="54"/>
      <c r="I995" s="55"/>
      <c r="J995" s="56">
        <v>1111.5013120000001</v>
      </c>
      <c r="K995" s="56">
        <v>1198.71041182</v>
      </c>
      <c r="L995" s="56">
        <f t="shared" si="16"/>
        <v>87.209099819999892</v>
      </c>
    </row>
    <row r="996" spans="1:12" ht="15" x14ac:dyDescent="0.2">
      <c r="A996" s="7"/>
      <c r="B996" s="23"/>
      <c r="C996" s="23"/>
      <c r="D996" s="12"/>
      <c r="E996" s="12"/>
      <c r="F996" s="12"/>
      <c r="G996" s="39"/>
      <c r="H996" s="47" t="s">
        <v>36</v>
      </c>
      <c r="I996" s="48" t="s">
        <v>463</v>
      </c>
      <c r="J996" s="49">
        <v>12.605838</v>
      </c>
      <c r="K996" s="49">
        <v>36.540527279999999</v>
      </c>
      <c r="L996" s="49">
        <f t="shared" si="16"/>
        <v>23.934689280000001</v>
      </c>
    </row>
    <row r="997" spans="1:12" ht="15" x14ac:dyDescent="0.2">
      <c r="A997" s="7"/>
      <c r="B997" s="23"/>
      <c r="C997" s="23"/>
      <c r="D997" s="12"/>
      <c r="E997" s="12"/>
      <c r="F997" s="12"/>
      <c r="G997" s="39"/>
      <c r="H997" s="50" t="s">
        <v>66</v>
      </c>
      <c r="I997" s="51" t="s">
        <v>1288</v>
      </c>
      <c r="J997" s="52">
        <v>85.155385999999993</v>
      </c>
      <c r="K997" s="52">
        <v>101.34526693000001</v>
      </c>
      <c r="L997" s="52">
        <f t="shared" si="16"/>
        <v>16.189880930000015</v>
      </c>
    </row>
    <row r="998" spans="1:12" ht="15" x14ac:dyDescent="0.2">
      <c r="A998" s="7"/>
      <c r="B998" s="23"/>
      <c r="C998" s="23"/>
      <c r="D998" s="12"/>
      <c r="E998" s="12"/>
      <c r="F998" s="12"/>
      <c r="G998" s="39"/>
      <c r="H998" s="50" t="s">
        <v>68</v>
      </c>
      <c r="I998" s="51" t="s">
        <v>139</v>
      </c>
      <c r="J998" s="52">
        <v>13.398137999999999</v>
      </c>
      <c r="K998" s="52">
        <v>14.91187491</v>
      </c>
      <c r="L998" s="52">
        <f t="shared" si="16"/>
        <v>1.5137369100000004</v>
      </c>
    </row>
    <row r="999" spans="1:12" ht="15" x14ac:dyDescent="0.2">
      <c r="A999" s="7"/>
      <c r="B999" s="23"/>
      <c r="C999" s="23"/>
      <c r="D999" s="12"/>
      <c r="E999" s="12"/>
      <c r="F999" s="12"/>
      <c r="G999" s="39"/>
      <c r="H999" s="50" t="s">
        <v>70</v>
      </c>
      <c r="I999" s="51" t="s">
        <v>1289</v>
      </c>
      <c r="J999" s="52">
        <v>22.108186</v>
      </c>
      <c r="K999" s="52">
        <v>25.468887289999998</v>
      </c>
      <c r="L999" s="52">
        <f t="shared" si="16"/>
        <v>3.360701289999998</v>
      </c>
    </row>
    <row r="1000" spans="1:12" ht="30" x14ac:dyDescent="0.2">
      <c r="A1000" s="7"/>
      <c r="B1000" s="23"/>
      <c r="C1000" s="23"/>
      <c r="D1000" s="12"/>
      <c r="E1000" s="12"/>
      <c r="F1000" s="12"/>
      <c r="G1000" s="39"/>
      <c r="H1000" s="50" t="s">
        <v>74</v>
      </c>
      <c r="I1000" s="51" t="s">
        <v>1290</v>
      </c>
      <c r="J1000" s="52">
        <v>9.7606160000000006</v>
      </c>
      <c r="K1000" s="52">
        <v>12.827937519999999</v>
      </c>
      <c r="L1000" s="52">
        <f t="shared" si="16"/>
        <v>3.0673215199999984</v>
      </c>
    </row>
    <row r="1001" spans="1:12" ht="15" x14ac:dyDescent="0.2">
      <c r="A1001" s="7"/>
      <c r="B1001" s="23"/>
      <c r="C1001" s="23"/>
      <c r="D1001" s="12"/>
      <c r="E1001" s="12"/>
      <c r="F1001" s="12"/>
      <c r="G1001" s="39"/>
      <c r="H1001" s="50" t="s">
        <v>76</v>
      </c>
      <c r="I1001" s="84" t="s">
        <v>1291</v>
      </c>
      <c r="J1001" s="52">
        <v>7.6634869999999999</v>
      </c>
      <c r="K1001" s="52">
        <v>9.5090465399999964</v>
      </c>
      <c r="L1001" s="52">
        <f t="shared" si="16"/>
        <v>1.8455595399999964</v>
      </c>
    </row>
    <row r="1002" spans="1:12" ht="30" x14ac:dyDescent="0.2">
      <c r="A1002" s="7"/>
      <c r="B1002" s="23"/>
      <c r="C1002" s="23"/>
      <c r="D1002" s="12"/>
      <c r="E1002" s="12"/>
      <c r="F1002" s="12"/>
      <c r="G1002" s="39"/>
      <c r="H1002" s="50" t="s">
        <v>78</v>
      </c>
      <c r="I1002" s="51" t="s">
        <v>1292</v>
      </c>
      <c r="J1002" s="52">
        <v>16.907419000000001</v>
      </c>
      <c r="K1002" s="52">
        <v>14.878817919999999</v>
      </c>
      <c r="L1002" s="52">
        <f t="shared" si="16"/>
        <v>-2.0286010800000014</v>
      </c>
    </row>
    <row r="1003" spans="1:12" ht="15" x14ac:dyDescent="0.2">
      <c r="A1003" s="7"/>
      <c r="B1003" s="23"/>
      <c r="C1003" s="23"/>
      <c r="D1003" s="12"/>
      <c r="E1003" s="12"/>
      <c r="F1003" s="12"/>
      <c r="G1003" s="39"/>
      <c r="H1003" s="50" t="s">
        <v>109</v>
      </c>
      <c r="I1003" s="51" t="s">
        <v>1293</v>
      </c>
      <c r="J1003" s="52">
        <v>6.3930199999999999</v>
      </c>
      <c r="K1003" s="52">
        <v>6.446062539999998</v>
      </c>
      <c r="L1003" s="52">
        <f t="shared" si="16"/>
        <v>5.3042539999998084E-2</v>
      </c>
    </row>
    <row r="1004" spans="1:12" ht="15" x14ac:dyDescent="0.2">
      <c r="A1004" s="7"/>
      <c r="B1004" s="23"/>
      <c r="C1004" s="23"/>
      <c r="D1004" s="12"/>
      <c r="E1004" s="12"/>
      <c r="F1004" s="12"/>
      <c r="G1004" s="39"/>
      <c r="H1004" s="50" t="s">
        <v>112</v>
      </c>
      <c r="I1004" s="51" t="s">
        <v>737</v>
      </c>
      <c r="J1004" s="52">
        <v>6.8779469999999998</v>
      </c>
      <c r="K1004" s="52">
        <v>6.3254324999999998</v>
      </c>
      <c r="L1004" s="52">
        <f t="shared" si="16"/>
        <v>-0.55251450000000002</v>
      </c>
    </row>
    <row r="1005" spans="1:12" ht="15" x14ac:dyDescent="0.2">
      <c r="A1005" s="7"/>
      <c r="B1005" s="23"/>
      <c r="C1005" s="23"/>
      <c r="D1005" s="12"/>
      <c r="E1005" s="12"/>
      <c r="F1005" s="12"/>
      <c r="G1005" s="39"/>
      <c r="H1005" s="50" t="s">
        <v>84</v>
      </c>
      <c r="I1005" s="51" t="s">
        <v>738</v>
      </c>
      <c r="J1005" s="52">
        <v>12.137919999999999</v>
      </c>
      <c r="K1005" s="52">
        <v>12.171723119999998</v>
      </c>
      <c r="L1005" s="52">
        <f t="shared" si="16"/>
        <v>3.3803119999998188E-2</v>
      </c>
    </row>
    <row r="1006" spans="1:12" ht="15" x14ac:dyDescent="0.2">
      <c r="A1006" s="7"/>
      <c r="B1006" s="23"/>
      <c r="C1006" s="23"/>
      <c r="D1006" s="12"/>
      <c r="E1006" s="12"/>
      <c r="F1006" s="12"/>
      <c r="G1006" s="39"/>
      <c r="H1006" s="50" t="s">
        <v>86</v>
      </c>
      <c r="I1006" s="51" t="s">
        <v>739</v>
      </c>
      <c r="J1006" s="52">
        <v>9.7974960000000006</v>
      </c>
      <c r="K1006" s="52">
        <v>9.1861287700000016</v>
      </c>
      <c r="L1006" s="52">
        <f t="shared" si="16"/>
        <v>-0.61136722999999904</v>
      </c>
    </row>
    <row r="1007" spans="1:12" ht="15" x14ac:dyDescent="0.2">
      <c r="A1007" s="7"/>
      <c r="B1007" s="23"/>
      <c r="C1007" s="23"/>
      <c r="D1007" s="12"/>
      <c r="E1007" s="12"/>
      <c r="F1007" s="12"/>
      <c r="G1007" s="39"/>
      <c r="H1007" s="50" t="s">
        <v>88</v>
      </c>
      <c r="I1007" s="51" t="s">
        <v>740</v>
      </c>
      <c r="J1007" s="52">
        <v>11.116441</v>
      </c>
      <c r="K1007" s="52">
        <v>10.083248399999995</v>
      </c>
      <c r="L1007" s="52">
        <f t="shared" si="16"/>
        <v>-1.0331926000000049</v>
      </c>
    </row>
    <row r="1008" spans="1:12" ht="15" x14ac:dyDescent="0.2">
      <c r="A1008" s="7"/>
      <c r="B1008" s="23"/>
      <c r="C1008" s="23"/>
      <c r="D1008" s="12"/>
      <c r="E1008" s="12"/>
      <c r="F1008" s="12"/>
      <c r="G1008" s="39"/>
      <c r="H1008" s="50" t="s">
        <v>117</v>
      </c>
      <c r="I1008" s="51" t="s">
        <v>741</v>
      </c>
      <c r="J1008" s="52">
        <v>8.4164700000000003</v>
      </c>
      <c r="K1008" s="52">
        <v>8.2167205799999987</v>
      </c>
      <c r="L1008" s="52">
        <f t="shared" si="16"/>
        <v>-0.19974942000000162</v>
      </c>
    </row>
    <row r="1009" spans="1:12" ht="15" x14ac:dyDescent="0.2">
      <c r="A1009" s="7"/>
      <c r="B1009" s="23"/>
      <c r="C1009" s="23"/>
      <c r="D1009" s="12"/>
      <c r="E1009" s="12"/>
      <c r="F1009" s="12"/>
      <c r="G1009" s="39"/>
      <c r="H1009" s="50" t="s">
        <v>119</v>
      </c>
      <c r="I1009" s="51" t="s">
        <v>742</v>
      </c>
      <c r="J1009" s="52">
        <v>7.379429</v>
      </c>
      <c r="K1009" s="52">
        <v>6.6232235600000013</v>
      </c>
      <c r="L1009" s="52">
        <f t="shared" si="16"/>
        <v>-0.75620543999999867</v>
      </c>
    </row>
    <row r="1010" spans="1:12" ht="15" x14ac:dyDescent="0.2">
      <c r="A1010" s="7"/>
      <c r="B1010" s="23"/>
      <c r="C1010" s="23"/>
      <c r="D1010" s="12"/>
      <c r="E1010" s="12"/>
      <c r="F1010" s="12"/>
      <c r="G1010" s="39"/>
      <c r="H1010" s="50" t="s">
        <v>121</v>
      </c>
      <c r="I1010" s="51" t="s">
        <v>743</v>
      </c>
      <c r="J1010" s="52">
        <v>11.303039999999999</v>
      </c>
      <c r="K1010" s="52">
        <v>11.584477499999998</v>
      </c>
      <c r="L1010" s="52">
        <f t="shared" si="16"/>
        <v>0.28143749999999912</v>
      </c>
    </row>
    <row r="1011" spans="1:12" ht="15" x14ac:dyDescent="0.2">
      <c r="A1011" s="7"/>
      <c r="B1011" s="23"/>
      <c r="C1011" s="23"/>
      <c r="D1011" s="12"/>
      <c r="E1011" s="12"/>
      <c r="F1011" s="12"/>
      <c r="G1011" s="39"/>
      <c r="H1011" s="50" t="s">
        <v>449</v>
      </c>
      <c r="I1011" s="51" t="s">
        <v>744</v>
      </c>
      <c r="J1011" s="52">
        <v>10.435589999999999</v>
      </c>
      <c r="K1011" s="52">
        <v>9.7595276199999983</v>
      </c>
      <c r="L1011" s="52">
        <f t="shared" si="16"/>
        <v>-0.67606238000000118</v>
      </c>
    </row>
    <row r="1012" spans="1:12" ht="15" x14ac:dyDescent="0.2">
      <c r="A1012" s="7"/>
      <c r="B1012" s="23"/>
      <c r="C1012" s="23"/>
      <c r="D1012" s="12"/>
      <c r="E1012" s="12"/>
      <c r="F1012" s="12"/>
      <c r="G1012" s="39"/>
      <c r="H1012" s="50" t="s">
        <v>464</v>
      </c>
      <c r="I1012" s="51" t="s">
        <v>746</v>
      </c>
      <c r="J1012" s="52">
        <v>14.817841</v>
      </c>
      <c r="K1012" s="52">
        <v>14.132368179999997</v>
      </c>
      <c r="L1012" s="52">
        <f t="shared" si="16"/>
        <v>-0.68547282000000287</v>
      </c>
    </row>
    <row r="1013" spans="1:12" ht="15" x14ac:dyDescent="0.2">
      <c r="A1013" s="7"/>
      <c r="B1013" s="23"/>
      <c r="C1013" s="23"/>
      <c r="D1013" s="12"/>
      <c r="E1013" s="12"/>
      <c r="F1013" s="12"/>
      <c r="G1013" s="39"/>
      <c r="H1013" s="50" t="s">
        <v>466</v>
      </c>
      <c r="I1013" s="51" t="s">
        <v>747</v>
      </c>
      <c r="J1013" s="52">
        <v>5.6991449999999997</v>
      </c>
      <c r="K1013" s="52">
        <v>5.4672764700000016</v>
      </c>
      <c r="L1013" s="52">
        <f t="shared" si="16"/>
        <v>-0.23186852999999807</v>
      </c>
    </row>
    <row r="1014" spans="1:12" ht="15" x14ac:dyDescent="0.2">
      <c r="A1014" s="7"/>
      <c r="B1014" s="23"/>
      <c r="C1014" s="23"/>
      <c r="D1014" s="12"/>
      <c r="E1014" s="12"/>
      <c r="F1014" s="12"/>
      <c r="G1014" s="39"/>
      <c r="H1014" s="50" t="s">
        <v>468</v>
      </c>
      <c r="I1014" s="51" t="s">
        <v>748</v>
      </c>
      <c r="J1014" s="52">
        <v>27.680130999999999</v>
      </c>
      <c r="K1014" s="52">
        <v>26.308454890000004</v>
      </c>
      <c r="L1014" s="52">
        <f t="shared" si="16"/>
        <v>-1.3716761099999957</v>
      </c>
    </row>
    <row r="1015" spans="1:12" ht="15" x14ac:dyDescent="0.2">
      <c r="A1015" s="7"/>
      <c r="B1015" s="23"/>
      <c r="C1015" s="23"/>
      <c r="D1015" s="12"/>
      <c r="E1015" s="12"/>
      <c r="F1015" s="12"/>
      <c r="G1015" s="39"/>
      <c r="H1015" s="50" t="s">
        <v>470</v>
      </c>
      <c r="I1015" s="51" t="s">
        <v>749</v>
      </c>
      <c r="J1015" s="52">
        <v>5.6983420000000002</v>
      </c>
      <c r="K1015" s="52">
        <v>5.4172564300000001</v>
      </c>
      <c r="L1015" s="52">
        <f t="shared" si="16"/>
        <v>-0.28108557000000012</v>
      </c>
    </row>
    <row r="1016" spans="1:12" ht="15" x14ac:dyDescent="0.2">
      <c r="A1016" s="7"/>
      <c r="B1016" s="23"/>
      <c r="C1016" s="23"/>
      <c r="D1016" s="12"/>
      <c r="E1016" s="12"/>
      <c r="F1016" s="12"/>
      <c r="G1016" s="39"/>
      <c r="H1016" s="50" t="s">
        <v>750</v>
      </c>
      <c r="I1016" s="51" t="s">
        <v>751</v>
      </c>
      <c r="J1016" s="52">
        <v>13.907677</v>
      </c>
      <c r="K1016" s="52">
        <v>12.998043520000003</v>
      </c>
      <c r="L1016" s="52">
        <f t="shared" si="16"/>
        <v>-0.90963347999999655</v>
      </c>
    </row>
    <row r="1017" spans="1:12" ht="15" x14ac:dyDescent="0.2">
      <c r="A1017" s="7"/>
      <c r="B1017" s="23"/>
      <c r="C1017" s="23"/>
      <c r="D1017" s="12"/>
      <c r="E1017" s="12"/>
      <c r="F1017" s="12"/>
      <c r="G1017" s="39"/>
      <c r="H1017" s="50" t="s">
        <v>453</v>
      </c>
      <c r="I1017" s="51" t="s">
        <v>1294</v>
      </c>
      <c r="J1017" s="52">
        <v>14.304562000000001</v>
      </c>
      <c r="K1017" s="52">
        <v>14.717754240000003</v>
      </c>
      <c r="L1017" s="52">
        <f t="shared" si="16"/>
        <v>0.41319224000000254</v>
      </c>
    </row>
    <row r="1018" spans="1:12" ht="15" x14ac:dyDescent="0.2">
      <c r="A1018" s="7"/>
      <c r="B1018" s="23"/>
      <c r="C1018" s="23"/>
      <c r="D1018" s="12"/>
      <c r="E1018" s="12"/>
      <c r="F1018" s="12"/>
      <c r="G1018" s="39"/>
      <c r="H1018" s="50" t="s">
        <v>709</v>
      </c>
      <c r="I1018" s="51" t="s">
        <v>753</v>
      </c>
      <c r="J1018" s="52">
        <v>16.354223000000001</v>
      </c>
      <c r="K1018" s="52">
        <v>15.119764809999999</v>
      </c>
      <c r="L1018" s="52">
        <f t="shared" si="16"/>
        <v>-1.2344581900000016</v>
      </c>
    </row>
    <row r="1019" spans="1:12" ht="15" x14ac:dyDescent="0.2">
      <c r="A1019" s="7"/>
      <c r="B1019" s="23"/>
      <c r="C1019" s="23"/>
      <c r="D1019" s="12"/>
      <c r="E1019" s="12"/>
      <c r="F1019" s="12"/>
      <c r="G1019" s="39"/>
      <c r="H1019" s="50" t="s">
        <v>754</v>
      </c>
      <c r="I1019" s="51" t="s">
        <v>755</v>
      </c>
      <c r="J1019" s="52">
        <v>7.1838899999999999</v>
      </c>
      <c r="K1019" s="52">
        <v>7.5962944200000031</v>
      </c>
      <c r="L1019" s="52">
        <f t="shared" si="16"/>
        <v>0.41240442000000321</v>
      </c>
    </row>
    <row r="1020" spans="1:12" ht="15" x14ac:dyDescent="0.2">
      <c r="A1020" s="7"/>
      <c r="B1020" s="23"/>
      <c r="C1020" s="23"/>
      <c r="D1020" s="12"/>
      <c r="E1020" s="12"/>
      <c r="F1020" s="12"/>
      <c r="G1020" s="39"/>
      <c r="H1020" s="50" t="s">
        <v>455</v>
      </c>
      <c r="I1020" s="51" t="s">
        <v>756</v>
      </c>
      <c r="J1020" s="52">
        <v>10.57985</v>
      </c>
      <c r="K1020" s="52">
        <v>9.2479607400000017</v>
      </c>
      <c r="L1020" s="52">
        <f t="shared" si="16"/>
        <v>-1.3318892599999987</v>
      </c>
    </row>
    <row r="1021" spans="1:12" ht="15" x14ac:dyDescent="0.2">
      <c r="A1021" s="7"/>
      <c r="B1021" s="23"/>
      <c r="C1021" s="23"/>
      <c r="D1021" s="12"/>
      <c r="E1021" s="12"/>
      <c r="F1021" s="12"/>
      <c r="G1021" s="39"/>
      <c r="H1021" s="50" t="s">
        <v>457</v>
      </c>
      <c r="I1021" s="51" t="s">
        <v>757</v>
      </c>
      <c r="J1021" s="52">
        <v>7.0955919999999999</v>
      </c>
      <c r="K1021" s="52">
        <v>6.5124863399999997</v>
      </c>
      <c r="L1021" s="52">
        <f t="shared" si="16"/>
        <v>-0.58310566000000019</v>
      </c>
    </row>
    <row r="1022" spans="1:12" ht="15" x14ac:dyDescent="0.2">
      <c r="A1022" s="7"/>
      <c r="B1022" s="23"/>
      <c r="C1022" s="23"/>
      <c r="D1022" s="12"/>
      <c r="E1022" s="12"/>
      <c r="F1022" s="12"/>
      <c r="G1022" s="39"/>
      <c r="H1022" s="50" t="s">
        <v>173</v>
      </c>
      <c r="I1022" s="51" t="s">
        <v>758</v>
      </c>
      <c r="J1022" s="52">
        <v>12.030207000000001</v>
      </c>
      <c r="K1022" s="52">
        <v>11.337459130000001</v>
      </c>
      <c r="L1022" s="52">
        <f t="shared" si="16"/>
        <v>-0.69274786999999982</v>
      </c>
    </row>
    <row r="1023" spans="1:12" ht="15" x14ac:dyDescent="0.2">
      <c r="A1023" s="7"/>
      <c r="B1023" s="23"/>
      <c r="C1023" s="23"/>
      <c r="D1023" s="12"/>
      <c r="E1023" s="12"/>
      <c r="F1023" s="12"/>
      <c r="G1023" s="39"/>
      <c r="H1023" s="50" t="s">
        <v>568</v>
      </c>
      <c r="I1023" s="51" t="s">
        <v>759</v>
      </c>
      <c r="J1023" s="52">
        <v>8.5292849999999998</v>
      </c>
      <c r="K1023" s="52">
        <v>8.7723375799999985</v>
      </c>
      <c r="L1023" s="52">
        <f t="shared" si="16"/>
        <v>0.24305257999999874</v>
      </c>
    </row>
    <row r="1024" spans="1:12" ht="15" x14ac:dyDescent="0.2">
      <c r="A1024" s="7"/>
      <c r="B1024" s="23"/>
      <c r="C1024" s="23"/>
      <c r="D1024" s="12"/>
      <c r="E1024" s="12"/>
      <c r="F1024" s="12"/>
      <c r="G1024" s="39"/>
      <c r="H1024" s="50" t="s">
        <v>460</v>
      </c>
      <c r="I1024" s="51" t="s">
        <v>760</v>
      </c>
      <c r="J1024" s="52">
        <v>7.6480459999999999</v>
      </c>
      <c r="K1024" s="52">
        <v>7.450674170000001</v>
      </c>
      <c r="L1024" s="52">
        <f t="shared" si="16"/>
        <v>-0.19737182999999892</v>
      </c>
    </row>
    <row r="1025" spans="1:12" ht="15" x14ac:dyDescent="0.2">
      <c r="A1025" s="7"/>
      <c r="B1025" s="23"/>
      <c r="C1025" s="23"/>
      <c r="D1025" s="12"/>
      <c r="E1025" s="12"/>
      <c r="F1025" s="12"/>
      <c r="G1025" s="39"/>
      <c r="H1025" s="50" t="s">
        <v>715</v>
      </c>
      <c r="I1025" s="51" t="s">
        <v>761</v>
      </c>
      <c r="J1025" s="52">
        <v>10.516969</v>
      </c>
      <c r="K1025" s="52">
        <v>10.689777760000004</v>
      </c>
      <c r="L1025" s="52">
        <f t="shared" si="16"/>
        <v>0.17280876000000411</v>
      </c>
    </row>
    <row r="1026" spans="1:12" ht="15" x14ac:dyDescent="0.2">
      <c r="A1026" s="7"/>
      <c r="B1026" s="23"/>
      <c r="C1026" s="23"/>
      <c r="D1026" s="12"/>
      <c r="E1026" s="12"/>
      <c r="F1026" s="12"/>
      <c r="G1026" s="39"/>
      <c r="H1026" s="50" t="s">
        <v>717</v>
      </c>
      <c r="I1026" s="51" t="s">
        <v>762</v>
      </c>
      <c r="J1026" s="52">
        <v>7.8744019999999999</v>
      </c>
      <c r="K1026" s="52">
        <v>8.6407338500000019</v>
      </c>
      <c r="L1026" s="52">
        <f t="shared" si="16"/>
        <v>0.76633185000000204</v>
      </c>
    </row>
    <row r="1027" spans="1:12" ht="15" x14ac:dyDescent="0.2">
      <c r="A1027" s="7"/>
      <c r="B1027" s="23"/>
      <c r="C1027" s="23"/>
      <c r="D1027" s="12"/>
      <c r="E1027" s="12"/>
      <c r="F1027" s="12"/>
      <c r="G1027" s="39"/>
      <c r="H1027" s="50" t="s">
        <v>719</v>
      </c>
      <c r="I1027" s="51" t="s">
        <v>763</v>
      </c>
      <c r="J1027" s="52">
        <v>10.191839999999999</v>
      </c>
      <c r="K1027" s="52">
        <v>10.031655200000001</v>
      </c>
      <c r="L1027" s="52">
        <f t="shared" si="16"/>
        <v>-0.16018479999999791</v>
      </c>
    </row>
    <row r="1028" spans="1:12" ht="15" x14ac:dyDescent="0.2">
      <c r="A1028" s="7"/>
      <c r="B1028" s="23"/>
      <c r="C1028" s="23"/>
      <c r="D1028" s="12"/>
      <c r="E1028" s="12"/>
      <c r="F1028" s="12"/>
      <c r="G1028" s="39"/>
      <c r="H1028" s="50" t="s">
        <v>721</v>
      </c>
      <c r="I1028" s="51" t="s">
        <v>764</v>
      </c>
      <c r="J1028" s="52">
        <v>8.1358029999999992</v>
      </c>
      <c r="K1028" s="52">
        <v>6.8043759400000008</v>
      </c>
      <c r="L1028" s="52">
        <f t="shared" si="16"/>
        <v>-1.3314270599999984</v>
      </c>
    </row>
    <row r="1029" spans="1:12" ht="15" x14ac:dyDescent="0.2">
      <c r="A1029" s="7"/>
      <c r="B1029" s="23"/>
      <c r="C1029" s="23"/>
      <c r="D1029" s="12"/>
      <c r="E1029" s="12"/>
      <c r="F1029" s="12"/>
      <c r="G1029" s="39"/>
      <c r="H1029" s="50" t="s">
        <v>765</v>
      </c>
      <c r="I1029" s="51" t="s">
        <v>766</v>
      </c>
      <c r="J1029" s="52">
        <v>7.0397030000000003</v>
      </c>
      <c r="K1029" s="52">
        <v>6.4305666100000005</v>
      </c>
      <c r="L1029" s="52">
        <f t="shared" si="16"/>
        <v>-0.60913638999999975</v>
      </c>
    </row>
    <row r="1030" spans="1:12" ht="15" x14ac:dyDescent="0.2">
      <c r="A1030" s="7"/>
      <c r="B1030" s="23"/>
      <c r="C1030" s="23"/>
      <c r="D1030" s="12"/>
      <c r="E1030" s="12"/>
      <c r="F1030" s="12"/>
      <c r="G1030" s="39"/>
      <c r="H1030" s="50" t="s">
        <v>767</v>
      </c>
      <c r="I1030" s="51" t="s">
        <v>768</v>
      </c>
      <c r="J1030" s="52">
        <v>13.088291</v>
      </c>
      <c r="K1030" s="52">
        <v>12.779330299999998</v>
      </c>
      <c r="L1030" s="52">
        <f t="shared" si="16"/>
        <v>-0.30896070000000186</v>
      </c>
    </row>
    <row r="1031" spans="1:12" ht="15" x14ac:dyDescent="0.2">
      <c r="A1031" s="7"/>
      <c r="B1031" s="23"/>
      <c r="C1031" s="23"/>
      <c r="D1031" s="12"/>
      <c r="E1031" s="12"/>
      <c r="F1031" s="12"/>
      <c r="G1031" s="39"/>
      <c r="H1031" s="50" t="s">
        <v>769</v>
      </c>
      <c r="I1031" s="51" t="s">
        <v>770</v>
      </c>
      <c r="J1031" s="52">
        <v>6.3372890000000002</v>
      </c>
      <c r="K1031" s="52">
        <v>6.2132556400000007</v>
      </c>
      <c r="L1031" s="52">
        <f t="shared" si="16"/>
        <v>-0.12403335999999943</v>
      </c>
    </row>
    <row r="1032" spans="1:12" ht="15" x14ac:dyDescent="0.2">
      <c r="A1032" s="7"/>
      <c r="B1032" s="23"/>
      <c r="C1032" s="23"/>
      <c r="D1032" s="12"/>
      <c r="E1032" s="12"/>
      <c r="F1032" s="12"/>
      <c r="G1032" s="39"/>
      <c r="H1032" s="50" t="s">
        <v>175</v>
      </c>
      <c r="I1032" s="51" t="s">
        <v>771</v>
      </c>
      <c r="J1032" s="52">
        <v>20.57508</v>
      </c>
      <c r="K1032" s="52">
        <v>19.726326830000009</v>
      </c>
      <c r="L1032" s="52">
        <f t="shared" si="16"/>
        <v>-0.84875316999999129</v>
      </c>
    </row>
    <row r="1033" spans="1:12" ht="15" x14ac:dyDescent="0.2">
      <c r="A1033" s="7"/>
      <c r="B1033" s="23"/>
      <c r="C1033" s="23"/>
      <c r="D1033" s="12"/>
      <c r="E1033" s="12"/>
      <c r="F1033" s="12"/>
      <c r="G1033" s="39"/>
      <c r="H1033" s="50" t="s">
        <v>572</v>
      </c>
      <c r="I1033" s="51" t="s">
        <v>772</v>
      </c>
      <c r="J1033" s="52">
        <v>9.4020869999999999</v>
      </c>
      <c r="K1033" s="52">
        <v>11.811527679999999</v>
      </c>
      <c r="L1033" s="52">
        <f t="shared" si="16"/>
        <v>2.4094406799999994</v>
      </c>
    </row>
    <row r="1034" spans="1:12" ht="15" x14ac:dyDescent="0.2">
      <c r="A1034" s="7"/>
      <c r="B1034" s="23"/>
      <c r="C1034" s="23"/>
      <c r="D1034" s="12"/>
      <c r="E1034" s="12"/>
      <c r="F1034" s="12"/>
      <c r="G1034" s="39"/>
      <c r="H1034" s="50" t="s">
        <v>574</v>
      </c>
      <c r="I1034" s="51" t="s">
        <v>773</v>
      </c>
      <c r="J1034" s="52">
        <v>6.3639409999999996</v>
      </c>
      <c r="K1034" s="52">
        <v>6.5703143400000021</v>
      </c>
      <c r="L1034" s="52">
        <f t="shared" si="16"/>
        <v>0.20637334000000251</v>
      </c>
    </row>
    <row r="1035" spans="1:12" ht="15" x14ac:dyDescent="0.2">
      <c r="A1035" s="7"/>
      <c r="B1035" s="23"/>
      <c r="C1035" s="23"/>
      <c r="D1035" s="12"/>
      <c r="E1035" s="12"/>
      <c r="F1035" s="12"/>
      <c r="G1035" s="39"/>
      <c r="H1035" s="50" t="s">
        <v>278</v>
      </c>
      <c r="I1035" s="51" t="s">
        <v>1295</v>
      </c>
      <c r="J1035" s="52">
        <v>43.656027000000002</v>
      </c>
      <c r="K1035" s="52">
        <v>75.724084690000026</v>
      </c>
      <c r="L1035" s="52">
        <f t="shared" si="16"/>
        <v>32.068057690000025</v>
      </c>
    </row>
    <row r="1036" spans="1:12" ht="30" x14ac:dyDescent="0.2">
      <c r="A1036" s="7"/>
      <c r="B1036" s="23"/>
      <c r="C1036" s="23"/>
      <c r="D1036" s="12"/>
      <c r="E1036" s="12"/>
      <c r="F1036" s="12"/>
      <c r="G1036" s="39"/>
      <c r="H1036" s="50" t="s">
        <v>434</v>
      </c>
      <c r="I1036" s="51" t="s">
        <v>1296</v>
      </c>
      <c r="J1036" s="52">
        <v>9.8046790000000001</v>
      </c>
      <c r="K1036" s="52">
        <v>11.476422639999996</v>
      </c>
      <c r="L1036" s="52">
        <f t="shared" si="16"/>
        <v>1.6717436399999954</v>
      </c>
    </row>
    <row r="1037" spans="1:12" ht="15" x14ac:dyDescent="0.2">
      <c r="A1037" s="7"/>
      <c r="B1037" s="23"/>
      <c r="C1037" s="23"/>
      <c r="D1037" s="12"/>
      <c r="E1037" s="12"/>
      <c r="F1037" s="12"/>
      <c r="G1037" s="39"/>
      <c r="H1037" s="50" t="s">
        <v>440</v>
      </c>
      <c r="I1037" s="51" t="s">
        <v>1297</v>
      </c>
      <c r="J1037" s="52">
        <v>2.38483</v>
      </c>
      <c r="K1037" s="52">
        <v>4.8550761200000023</v>
      </c>
      <c r="L1037" s="52">
        <f t="shared" si="16"/>
        <v>2.4702461200000023</v>
      </c>
    </row>
    <row r="1038" spans="1:12" ht="15" x14ac:dyDescent="0.2">
      <c r="A1038" s="7"/>
      <c r="B1038" s="23"/>
      <c r="C1038" s="23"/>
      <c r="D1038" s="12"/>
      <c r="E1038" s="12"/>
      <c r="F1038" s="12"/>
      <c r="G1038" s="39"/>
      <c r="H1038" s="50" t="s">
        <v>629</v>
      </c>
      <c r="I1038" s="51" t="s">
        <v>1298</v>
      </c>
      <c r="J1038" s="52">
        <v>8.7192380000000007</v>
      </c>
      <c r="K1038" s="52">
        <v>8.438664189999999</v>
      </c>
      <c r="L1038" s="52">
        <f t="shared" si="16"/>
        <v>-0.2805738100000017</v>
      </c>
    </row>
    <row r="1039" spans="1:12" ht="15" x14ac:dyDescent="0.2">
      <c r="A1039" s="7"/>
      <c r="B1039" s="23"/>
      <c r="C1039" s="23"/>
      <c r="D1039" s="12"/>
      <c r="E1039" s="12"/>
      <c r="F1039" s="12"/>
      <c r="G1039" s="39"/>
      <c r="H1039" s="50" t="s">
        <v>280</v>
      </c>
      <c r="I1039" s="51" t="s">
        <v>1299</v>
      </c>
      <c r="J1039" s="52">
        <v>10.043398</v>
      </c>
      <c r="K1039" s="52">
        <v>10.255243860000004</v>
      </c>
      <c r="L1039" s="52">
        <f t="shared" si="16"/>
        <v>0.21184586000000394</v>
      </c>
    </row>
    <row r="1040" spans="1:12" ht="15" x14ac:dyDescent="0.2">
      <c r="A1040" s="7"/>
      <c r="B1040" s="23"/>
      <c r="C1040" s="23"/>
      <c r="D1040" s="12"/>
      <c r="E1040" s="12"/>
      <c r="F1040" s="12"/>
      <c r="G1040" s="39"/>
      <c r="H1040" s="50" t="s">
        <v>998</v>
      </c>
      <c r="I1040" s="51" t="s">
        <v>1300</v>
      </c>
      <c r="J1040" s="52">
        <v>30.943705999999999</v>
      </c>
      <c r="K1040" s="52">
        <v>34.036964060000003</v>
      </c>
      <c r="L1040" s="52">
        <f t="shared" ref="L1040:L1103" si="17">+K1040-J1040</f>
        <v>3.0932580600000037</v>
      </c>
    </row>
    <row r="1041" spans="1:12" ht="30" x14ac:dyDescent="0.2">
      <c r="A1041" s="7"/>
      <c r="B1041" s="23"/>
      <c r="C1041" s="23"/>
      <c r="D1041" s="12"/>
      <c r="E1041" s="12"/>
      <c r="F1041" s="12"/>
      <c r="G1041" s="39"/>
      <c r="H1041" s="50" t="s">
        <v>282</v>
      </c>
      <c r="I1041" s="51" t="s">
        <v>1301</v>
      </c>
      <c r="J1041" s="52">
        <v>47.882826000000001</v>
      </c>
      <c r="K1041" s="52">
        <v>54.831331210000009</v>
      </c>
      <c r="L1041" s="52">
        <f t="shared" si="17"/>
        <v>6.9485052100000075</v>
      </c>
    </row>
    <row r="1042" spans="1:12" ht="15" x14ac:dyDescent="0.2">
      <c r="A1042" s="7"/>
      <c r="B1042" s="23"/>
      <c r="C1042" s="23"/>
      <c r="D1042" s="12"/>
      <c r="E1042" s="12"/>
      <c r="F1042" s="12"/>
      <c r="G1042" s="39"/>
      <c r="H1042" s="50" t="s">
        <v>126</v>
      </c>
      <c r="I1042" s="51" t="s">
        <v>445</v>
      </c>
      <c r="J1042" s="52">
        <v>9.5945499999999999</v>
      </c>
      <c r="K1042" s="52">
        <v>13.473865409999998</v>
      </c>
      <c r="L1042" s="52">
        <f t="shared" si="17"/>
        <v>3.8793154099999985</v>
      </c>
    </row>
    <row r="1043" spans="1:12" ht="15" x14ac:dyDescent="0.2">
      <c r="A1043" s="7"/>
      <c r="B1043" s="23"/>
      <c r="C1043" s="23"/>
      <c r="D1043" s="12"/>
      <c r="E1043" s="12"/>
      <c r="F1043" s="12"/>
      <c r="G1043" s="39"/>
      <c r="H1043" s="50" t="s">
        <v>297</v>
      </c>
      <c r="I1043" s="51" t="s">
        <v>1302</v>
      </c>
      <c r="J1043" s="52">
        <v>123.437344</v>
      </c>
      <c r="K1043" s="52">
        <v>89.326094670000018</v>
      </c>
      <c r="L1043" s="52">
        <f t="shared" si="17"/>
        <v>-34.111249329999978</v>
      </c>
    </row>
    <row r="1044" spans="1:12" ht="15" x14ac:dyDescent="0.2">
      <c r="A1044" s="7"/>
      <c r="B1044" s="23"/>
      <c r="C1044" s="23"/>
      <c r="D1044" s="12"/>
      <c r="E1044" s="12"/>
      <c r="F1044" s="12"/>
      <c r="G1044" s="39"/>
      <c r="H1044" s="50" t="s">
        <v>638</v>
      </c>
      <c r="I1044" s="51" t="s">
        <v>436</v>
      </c>
      <c r="J1044" s="52">
        <v>27.628501</v>
      </c>
      <c r="K1044" s="52">
        <v>29.983378460000004</v>
      </c>
      <c r="L1044" s="52">
        <f t="shared" si="17"/>
        <v>2.3548774600000044</v>
      </c>
    </row>
    <row r="1045" spans="1:12" ht="15" x14ac:dyDescent="0.2">
      <c r="A1045" s="7"/>
      <c r="B1045" s="23"/>
      <c r="C1045" s="23"/>
      <c r="D1045" s="12"/>
      <c r="E1045" s="12"/>
      <c r="F1045" s="12"/>
      <c r="G1045" s="39"/>
      <c r="H1045" s="50" t="s">
        <v>640</v>
      </c>
      <c r="I1045" s="51" t="s">
        <v>793</v>
      </c>
      <c r="J1045" s="52">
        <v>142.388509</v>
      </c>
      <c r="K1045" s="52">
        <v>138.85825903999995</v>
      </c>
      <c r="L1045" s="52">
        <f t="shared" si="17"/>
        <v>-3.5302499600000488</v>
      </c>
    </row>
    <row r="1046" spans="1:12" ht="15" x14ac:dyDescent="0.2">
      <c r="A1046" s="7"/>
      <c r="B1046" s="23"/>
      <c r="C1046" s="23"/>
      <c r="D1046" s="12"/>
      <c r="E1046" s="12"/>
      <c r="F1046" s="12"/>
      <c r="G1046" s="39"/>
      <c r="H1046" s="50" t="s">
        <v>642</v>
      </c>
      <c r="I1046" s="51" t="s">
        <v>1303</v>
      </c>
      <c r="J1046" s="52">
        <v>13.195842000000001</v>
      </c>
      <c r="K1046" s="52">
        <v>13.759191389999998</v>
      </c>
      <c r="L1046" s="52">
        <f t="shared" si="17"/>
        <v>0.56334938999999729</v>
      </c>
    </row>
    <row r="1047" spans="1:12" ht="15" x14ac:dyDescent="0.2">
      <c r="A1047" s="7"/>
      <c r="B1047" s="23"/>
      <c r="C1047" s="23"/>
      <c r="D1047" s="12"/>
      <c r="E1047" s="12"/>
      <c r="F1047" s="12"/>
      <c r="G1047" s="39"/>
      <c r="H1047" s="50" t="s">
        <v>128</v>
      </c>
      <c r="I1047" s="51" t="s">
        <v>1304</v>
      </c>
      <c r="J1047" s="52">
        <v>29.326523000000002</v>
      </c>
      <c r="K1047" s="52">
        <v>23.949287820000006</v>
      </c>
      <c r="L1047" s="52">
        <f t="shared" si="17"/>
        <v>-5.377235179999996</v>
      </c>
    </row>
    <row r="1048" spans="1:12" ht="15" x14ac:dyDescent="0.2">
      <c r="A1048" s="7"/>
      <c r="B1048" s="23"/>
      <c r="C1048" s="23"/>
      <c r="D1048" s="12"/>
      <c r="E1048" s="12"/>
      <c r="F1048" s="12"/>
      <c r="G1048" s="39"/>
      <c r="H1048" s="50" t="s">
        <v>594</v>
      </c>
      <c r="I1048" s="51" t="s">
        <v>1305</v>
      </c>
      <c r="J1048" s="52">
        <v>7.4241999999999999</v>
      </c>
      <c r="K1048" s="52">
        <v>10.478749530000002</v>
      </c>
      <c r="L1048" s="52">
        <f t="shared" si="17"/>
        <v>3.0545495300000018</v>
      </c>
    </row>
    <row r="1049" spans="1:12" ht="30" x14ac:dyDescent="0.2">
      <c r="A1049" s="7"/>
      <c r="B1049" s="23"/>
      <c r="C1049" s="23"/>
      <c r="D1049" s="12"/>
      <c r="E1049" s="12"/>
      <c r="F1049" s="12"/>
      <c r="G1049" s="39"/>
      <c r="H1049" s="50" t="s">
        <v>1306</v>
      </c>
      <c r="I1049" s="51" t="s">
        <v>1307</v>
      </c>
      <c r="J1049" s="52">
        <v>22.762639</v>
      </c>
      <c r="K1049" s="52">
        <v>21.858397409999998</v>
      </c>
      <c r="L1049" s="52">
        <f t="shared" si="17"/>
        <v>-0.90424159000000159</v>
      </c>
    </row>
    <row r="1050" spans="1:12" ht="30" x14ac:dyDescent="0.2">
      <c r="A1050" s="7"/>
      <c r="B1050" s="23"/>
      <c r="C1050" s="23"/>
      <c r="D1050" s="12"/>
      <c r="E1050" s="12"/>
      <c r="F1050" s="12"/>
      <c r="G1050" s="39"/>
      <c r="H1050" s="50" t="s">
        <v>1009</v>
      </c>
      <c r="I1050" s="51" t="s">
        <v>1308</v>
      </c>
      <c r="J1050" s="52">
        <v>22.698605000000001</v>
      </c>
      <c r="K1050" s="52">
        <v>26.878883610000003</v>
      </c>
      <c r="L1050" s="52">
        <f t="shared" si="17"/>
        <v>4.180278610000002</v>
      </c>
    </row>
    <row r="1051" spans="1:12" ht="15" x14ac:dyDescent="0.2">
      <c r="A1051" s="7"/>
      <c r="B1051" s="23"/>
      <c r="C1051" s="23"/>
      <c r="D1051" s="12"/>
      <c r="E1051" s="12"/>
      <c r="F1051" s="12"/>
      <c r="G1051" s="39"/>
      <c r="H1051" s="50" t="s">
        <v>599</v>
      </c>
      <c r="I1051" s="51" t="s">
        <v>1309</v>
      </c>
      <c r="J1051" s="52">
        <v>31.372838999999999</v>
      </c>
      <c r="K1051" s="52">
        <v>38.230096579999987</v>
      </c>
      <c r="L1051" s="52">
        <f t="shared" si="17"/>
        <v>6.8572575799999882</v>
      </c>
    </row>
    <row r="1052" spans="1:12" ht="30" x14ac:dyDescent="0.2">
      <c r="A1052" s="7"/>
      <c r="B1052" s="23"/>
      <c r="C1052" s="23"/>
      <c r="D1052" s="12"/>
      <c r="E1052" s="12"/>
      <c r="F1052" s="12"/>
      <c r="G1052" s="39"/>
      <c r="H1052" s="50" t="s">
        <v>1310</v>
      </c>
      <c r="I1052" s="51" t="s">
        <v>1311</v>
      </c>
      <c r="J1052" s="52">
        <v>25.726437000000001</v>
      </c>
      <c r="K1052" s="52">
        <v>51.641523079999999</v>
      </c>
      <c r="L1052" s="52">
        <f t="shared" si="17"/>
        <v>25.915086079999998</v>
      </c>
    </row>
    <row r="1053" spans="1:12" ht="15" x14ac:dyDescent="0.2">
      <c r="A1053" s="7"/>
      <c r="B1053" s="23"/>
      <c r="C1053" s="23"/>
      <c r="D1053" s="12"/>
      <c r="E1053" s="12"/>
      <c r="F1053" s="12"/>
      <c r="G1053" s="53" t="s">
        <v>532</v>
      </c>
      <c r="H1053" s="54"/>
      <c r="I1053" s="55"/>
      <c r="J1053" s="56">
        <v>35757.995095999999</v>
      </c>
      <c r="K1053" s="56">
        <v>36758.045655209979</v>
      </c>
      <c r="L1053" s="56">
        <f t="shared" si="17"/>
        <v>1000.0505592099798</v>
      </c>
    </row>
    <row r="1054" spans="1:12" ht="15" x14ac:dyDescent="0.2">
      <c r="A1054" s="7"/>
      <c r="B1054" s="23"/>
      <c r="C1054" s="23"/>
      <c r="D1054" s="12"/>
      <c r="E1054" s="12"/>
      <c r="F1054" s="12"/>
      <c r="G1054" s="39"/>
      <c r="H1054" s="47" t="s">
        <v>669</v>
      </c>
      <c r="I1054" s="48" t="s">
        <v>1312</v>
      </c>
      <c r="J1054" s="49">
        <v>34583.494704999997</v>
      </c>
      <c r="K1054" s="49">
        <v>35304.720035599974</v>
      </c>
      <c r="L1054" s="49">
        <f t="shared" si="17"/>
        <v>721.22533059997659</v>
      </c>
    </row>
    <row r="1055" spans="1:12" ht="15" x14ac:dyDescent="0.2">
      <c r="A1055" s="7"/>
      <c r="B1055" s="23"/>
      <c r="C1055" s="23"/>
      <c r="D1055" s="12"/>
      <c r="E1055" s="12"/>
      <c r="F1055" s="12"/>
      <c r="G1055" s="39"/>
      <c r="H1055" s="50" t="s">
        <v>675</v>
      </c>
      <c r="I1055" s="51" t="s">
        <v>1313</v>
      </c>
      <c r="J1055" s="52">
        <v>478.453305</v>
      </c>
      <c r="K1055" s="52">
        <v>474.28639518000017</v>
      </c>
      <c r="L1055" s="52">
        <f t="shared" si="17"/>
        <v>-4.1669098199998302</v>
      </c>
    </row>
    <row r="1056" spans="1:12" ht="15" x14ac:dyDescent="0.2">
      <c r="A1056" s="7"/>
      <c r="B1056" s="23"/>
      <c r="C1056" s="23"/>
      <c r="D1056" s="12"/>
      <c r="E1056" s="12"/>
      <c r="F1056" s="12"/>
      <c r="G1056" s="39"/>
      <c r="H1056" s="50" t="s">
        <v>535</v>
      </c>
      <c r="I1056" s="51" t="s">
        <v>1314</v>
      </c>
      <c r="J1056" s="52">
        <v>530.99928999999997</v>
      </c>
      <c r="K1056" s="52">
        <v>798.90556501999959</v>
      </c>
      <c r="L1056" s="52">
        <f t="shared" si="17"/>
        <v>267.90627501999961</v>
      </c>
    </row>
    <row r="1057" spans="1:12" ht="30" x14ac:dyDescent="0.2">
      <c r="A1057" s="7"/>
      <c r="B1057" s="23"/>
      <c r="C1057" s="23"/>
      <c r="D1057" s="12"/>
      <c r="E1057" s="12"/>
      <c r="F1057" s="12"/>
      <c r="G1057" s="39"/>
      <c r="H1057" s="50" t="s">
        <v>537</v>
      </c>
      <c r="I1057" s="51" t="s">
        <v>1315</v>
      </c>
      <c r="J1057" s="52">
        <v>165.04779600000001</v>
      </c>
      <c r="K1057" s="52">
        <v>180.13365940999989</v>
      </c>
      <c r="L1057" s="52">
        <f t="shared" si="17"/>
        <v>15.085863409999888</v>
      </c>
    </row>
    <row r="1058" spans="1:12" ht="15" x14ac:dyDescent="0.2">
      <c r="A1058" s="7"/>
      <c r="B1058" s="23"/>
      <c r="C1058" s="23"/>
      <c r="D1058" s="12"/>
      <c r="E1058" s="12"/>
      <c r="F1058" s="12"/>
      <c r="G1058" s="53" t="s">
        <v>553</v>
      </c>
      <c r="H1058" s="54"/>
      <c r="I1058" s="55"/>
      <c r="J1058" s="56">
        <v>1742.656369</v>
      </c>
      <c r="K1058" s="56">
        <v>2173.7049181799994</v>
      </c>
      <c r="L1058" s="56">
        <f t="shared" si="17"/>
        <v>431.04854917999933</v>
      </c>
    </row>
    <row r="1059" spans="1:12" ht="15" x14ac:dyDescent="0.2">
      <c r="A1059" s="7"/>
      <c r="B1059" s="23"/>
      <c r="C1059" s="23"/>
      <c r="D1059" s="12"/>
      <c r="E1059" s="12"/>
      <c r="F1059" s="12"/>
      <c r="G1059" s="39"/>
      <c r="H1059" s="47" t="s">
        <v>1316</v>
      </c>
      <c r="I1059" s="48" t="s">
        <v>1317</v>
      </c>
      <c r="J1059" s="49">
        <v>1557.9630850000001</v>
      </c>
      <c r="K1059" s="49">
        <v>1994.1008727799992</v>
      </c>
      <c r="L1059" s="49">
        <f t="shared" si="17"/>
        <v>436.13778777999914</v>
      </c>
    </row>
    <row r="1060" spans="1:12" ht="15" x14ac:dyDescent="0.2">
      <c r="A1060" s="7"/>
      <c r="B1060" s="23"/>
      <c r="C1060" s="23"/>
      <c r="D1060" s="12"/>
      <c r="E1060" s="12"/>
      <c r="F1060" s="12"/>
      <c r="G1060" s="39"/>
      <c r="H1060" s="50" t="s">
        <v>1318</v>
      </c>
      <c r="I1060" s="51" t="s">
        <v>1319</v>
      </c>
      <c r="J1060" s="52">
        <v>95.905389999999997</v>
      </c>
      <c r="K1060" s="52">
        <v>91.123264389999989</v>
      </c>
      <c r="L1060" s="52">
        <f t="shared" si="17"/>
        <v>-4.7821256100000085</v>
      </c>
    </row>
    <row r="1061" spans="1:12" ht="15" x14ac:dyDescent="0.2">
      <c r="A1061" s="7"/>
      <c r="B1061" s="23"/>
      <c r="C1061" s="23"/>
      <c r="D1061" s="12"/>
      <c r="E1061" s="12"/>
      <c r="F1061" s="12"/>
      <c r="G1061" s="39"/>
      <c r="H1061" s="50" t="s">
        <v>1320</v>
      </c>
      <c r="I1061" s="51" t="s">
        <v>1321</v>
      </c>
      <c r="J1061" s="52">
        <v>88.787893999999994</v>
      </c>
      <c r="K1061" s="52">
        <v>88.480781009999987</v>
      </c>
      <c r="L1061" s="52">
        <f t="shared" si="17"/>
        <v>-0.30711299000000736</v>
      </c>
    </row>
    <row r="1062" spans="1:12" ht="15" x14ac:dyDescent="0.2">
      <c r="A1062" s="7"/>
      <c r="B1062" s="23"/>
      <c r="C1062" s="23"/>
      <c r="D1062" s="12"/>
      <c r="E1062" s="81">
        <v>18</v>
      </c>
      <c r="F1062" s="82" t="s">
        <v>1322</v>
      </c>
      <c r="G1062" s="83"/>
      <c r="H1062" s="68"/>
      <c r="I1062" s="69"/>
      <c r="J1062" s="44">
        <v>83941.190833000001</v>
      </c>
      <c r="K1062" s="44">
        <v>160308.85856512998</v>
      </c>
      <c r="L1062" s="44">
        <f t="shared" si="17"/>
        <v>76367.667732129979</v>
      </c>
    </row>
    <row r="1063" spans="1:12" ht="15" x14ac:dyDescent="0.2">
      <c r="A1063" s="7"/>
      <c r="B1063" s="23"/>
      <c r="C1063" s="23"/>
      <c r="D1063" s="12"/>
      <c r="E1063" s="12"/>
      <c r="F1063" s="12"/>
      <c r="G1063" s="53" t="s">
        <v>2</v>
      </c>
      <c r="H1063" s="54"/>
      <c r="I1063" s="55"/>
      <c r="J1063" s="56">
        <v>83407.505072</v>
      </c>
      <c r="K1063" s="56">
        <v>159503.02248454999</v>
      </c>
      <c r="L1063" s="56">
        <f t="shared" si="17"/>
        <v>76095.517412549991</v>
      </c>
    </row>
    <row r="1064" spans="1:12" ht="15" x14ac:dyDescent="0.2">
      <c r="A1064" s="7"/>
      <c r="B1064" s="23"/>
      <c r="C1064" s="23"/>
      <c r="D1064" s="12"/>
      <c r="E1064" s="12"/>
      <c r="F1064" s="12"/>
      <c r="G1064" s="39"/>
      <c r="H1064" s="47" t="s">
        <v>36</v>
      </c>
      <c r="I1064" s="48" t="s">
        <v>463</v>
      </c>
      <c r="J1064" s="49">
        <v>24.949604000000001</v>
      </c>
      <c r="K1064" s="49">
        <v>27.426014360000003</v>
      </c>
      <c r="L1064" s="49">
        <f t="shared" si="17"/>
        <v>2.4764103600000027</v>
      </c>
    </row>
    <row r="1065" spans="1:12" ht="15" x14ac:dyDescent="0.2">
      <c r="A1065" s="7"/>
      <c r="B1065" s="23"/>
      <c r="C1065" s="23"/>
      <c r="D1065" s="12"/>
      <c r="E1065" s="12"/>
      <c r="F1065" s="12"/>
      <c r="G1065" s="39"/>
      <c r="H1065" s="50" t="s">
        <v>68</v>
      </c>
      <c r="I1065" s="51" t="s">
        <v>1323</v>
      </c>
      <c r="J1065" s="52">
        <v>65.782537000000005</v>
      </c>
      <c r="K1065" s="52">
        <v>74.214982800000001</v>
      </c>
      <c r="L1065" s="52">
        <f t="shared" si="17"/>
        <v>8.4324457999999964</v>
      </c>
    </row>
    <row r="1066" spans="1:12" ht="15" x14ac:dyDescent="0.2">
      <c r="A1066" s="7"/>
      <c r="B1066" s="23"/>
      <c r="C1066" s="23"/>
      <c r="D1066" s="12"/>
      <c r="E1066" s="12"/>
      <c r="F1066" s="12"/>
      <c r="G1066" s="39"/>
      <c r="H1066" s="50" t="s">
        <v>70</v>
      </c>
      <c r="I1066" s="51" t="s">
        <v>1324</v>
      </c>
      <c r="J1066" s="52">
        <v>11.943654</v>
      </c>
      <c r="K1066" s="52">
        <v>12.662392020000002</v>
      </c>
      <c r="L1066" s="52">
        <f t="shared" si="17"/>
        <v>0.71873802000000175</v>
      </c>
    </row>
    <row r="1067" spans="1:12" ht="15" x14ac:dyDescent="0.2">
      <c r="A1067" s="7"/>
      <c r="B1067" s="23"/>
      <c r="C1067" s="23"/>
      <c r="D1067" s="12"/>
      <c r="E1067" s="12"/>
      <c r="F1067" s="12"/>
      <c r="G1067" s="39"/>
      <c r="H1067" s="50" t="s">
        <v>74</v>
      </c>
      <c r="I1067" s="51" t="s">
        <v>1325</v>
      </c>
      <c r="J1067" s="52">
        <v>4.7624810000000002</v>
      </c>
      <c r="K1067" s="52">
        <v>5.0977435399999989</v>
      </c>
      <c r="L1067" s="52">
        <f t="shared" si="17"/>
        <v>0.33526253999999867</v>
      </c>
    </row>
    <row r="1068" spans="1:12" ht="15" x14ac:dyDescent="0.2">
      <c r="A1068" s="7"/>
      <c r="B1068" s="23"/>
      <c r="C1068" s="23"/>
      <c r="D1068" s="12"/>
      <c r="E1068" s="12"/>
      <c r="F1068" s="12"/>
      <c r="G1068" s="39"/>
      <c r="H1068" s="50" t="s">
        <v>76</v>
      </c>
      <c r="I1068" s="51" t="s">
        <v>1326</v>
      </c>
      <c r="J1068" s="52">
        <v>2.6534620000000002</v>
      </c>
      <c r="K1068" s="52">
        <v>2.6056417900000004</v>
      </c>
      <c r="L1068" s="52">
        <f t="shared" si="17"/>
        <v>-4.7820209999999808E-2</v>
      </c>
    </row>
    <row r="1069" spans="1:12" ht="15" x14ac:dyDescent="0.2">
      <c r="A1069" s="7"/>
      <c r="B1069" s="23"/>
      <c r="C1069" s="23"/>
      <c r="D1069" s="12"/>
      <c r="E1069" s="12"/>
      <c r="F1069" s="12"/>
      <c r="G1069" s="39"/>
      <c r="H1069" s="50" t="s">
        <v>78</v>
      </c>
      <c r="I1069" s="51" t="s">
        <v>1327</v>
      </c>
      <c r="J1069" s="52">
        <v>1.2018720000000001</v>
      </c>
      <c r="K1069" s="52">
        <v>0.32984304000000003</v>
      </c>
      <c r="L1069" s="52">
        <f t="shared" si="17"/>
        <v>-0.87202895999999996</v>
      </c>
    </row>
    <row r="1070" spans="1:12" ht="15" x14ac:dyDescent="0.2">
      <c r="A1070" s="7"/>
      <c r="B1070" s="23"/>
      <c r="C1070" s="23"/>
      <c r="D1070" s="12"/>
      <c r="E1070" s="12"/>
      <c r="F1070" s="12"/>
      <c r="G1070" s="39"/>
      <c r="H1070" s="50" t="s">
        <v>107</v>
      </c>
      <c r="I1070" s="51" t="s">
        <v>1328</v>
      </c>
      <c r="J1070" s="52">
        <v>13.18558</v>
      </c>
      <c r="K1070" s="52">
        <v>13.986286649999998</v>
      </c>
      <c r="L1070" s="52">
        <f t="shared" si="17"/>
        <v>0.80070664999999863</v>
      </c>
    </row>
    <row r="1071" spans="1:12" ht="15" x14ac:dyDescent="0.2">
      <c r="A1071" s="7"/>
      <c r="B1071" s="23"/>
      <c r="C1071" s="23"/>
      <c r="D1071" s="12"/>
      <c r="E1071" s="12"/>
      <c r="F1071" s="12"/>
      <c r="G1071" s="39"/>
      <c r="H1071" s="50" t="s">
        <v>82</v>
      </c>
      <c r="I1071" s="51" t="s">
        <v>155</v>
      </c>
      <c r="J1071" s="52">
        <v>15.905506000000001</v>
      </c>
      <c r="K1071" s="52">
        <v>17.04063498</v>
      </c>
      <c r="L1071" s="52">
        <f t="shared" si="17"/>
        <v>1.1351289799999993</v>
      </c>
    </row>
    <row r="1072" spans="1:12" ht="15" x14ac:dyDescent="0.2">
      <c r="A1072" s="7"/>
      <c r="B1072" s="23"/>
      <c r="C1072" s="23"/>
      <c r="D1072" s="12"/>
      <c r="E1072" s="12"/>
      <c r="F1072" s="12"/>
      <c r="G1072" s="39"/>
      <c r="H1072" s="50" t="s">
        <v>112</v>
      </c>
      <c r="I1072" s="51" t="s">
        <v>1329</v>
      </c>
      <c r="J1072" s="52">
        <v>1.2109019999999999</v>
      </c>
      <c r="K1072" s="52">
        <v>0.33513095999999998</v>
      </c>
      <c r="L1072" s="52">
        <f t="shared" si="17"/>
        <v>-0.87577103999999995</v>
      </c>
    </row>
    <row r="1073" spans="1:12" ht="15" x14ac:dyDescent="0.2">
      <c r="A1073" s="7"/>
      <c r="B1073" s="23"/>
      <c r="C1073" s="23"/>
      <c r="D1073" s="12"/>
      <c r="E1073" s="12"/>
      <c r="F1073" s="12"/>
      <c r="G1073" s="39"/>
      <c r="H1073" s="50" t="s">
        <v>38</v>
      </c>
      <c r="I1073" s="51" t="s">
        <v>1330</v>
      </c>
      <c r="J1073" s="52">
        <v>11.206878</v>
      </c>
      <c r="K1073" s="52">
        <v>7.231749869999998</v>
      </c>
      <c r="L1073" s="52">
        <f t="shared" si="17"/>
        <v>-3.9751281300000016</v>
      </c>
    </row>
    <row r="1074" spans="1:12" ht="15" x14ac:dyDescent="0.2">
      <c r="A1074" s="7"/>
      <c r="B1074" s="23"/>
      <c r="C1074" s="23"/>
      <c r="D1074" s="12"/>
      <c r="E1074" s="12"/>
      <c r="F1074" s="12"/>
      <c r="G1074" s="39"/>
      <c r="H1074" s="50" t="s">
        <v>46</v>
      </c>
      <c r="I1074" s="51" t="s">
        <v>1331</v>
      </c>
      <c r="J1074" s="52">
        <v>5.9374719999999996</v>
      </c>
      <c r="K1074" s="52">
        <v>5.8244985400000004</v>
      </c>
      <c r="L1074" s="52">
        <f t="shared" si="17"/>
        <v>-0.11297345999999919</v>
      </c>
    </row>
    <row r="1075" spans="1:12" ht="15" x14ac:dyDescent="0.2">
      <c r="A1075" s="7"/>
      <c r="B1075" s="23"/>
      <c r="C1075" s="23"/>
      <c r="D1075" s="12"/>
      <c r="E1075" s="12"/>
      <c r="F1075" s="12"/>
      <c r="G1075" s="39"/>
      <c r="H1075" s="50" t="s">
        <v>48</v>
      </c>
      <c r="I1075" s="51" t="s">
        <v>1332</v>
      </c>
      <c r="J1075" s="52">
        <v>293.44720899999999</v>
      </c>
      <c r="K1075" s="52">
        <v>1061.8642656</v>
      </c>
      <c r="L1075" s="52">
        <f t="shared" si="17"/>
        <v>768.41705660000002</v>
      </c>
    </row>
    <row r="1076" spans="1:12" ht="15" x14ac:dyDescent="0.2">
      <c r="A1076" s="7"/>
      <c r="B1076" s="23"/>
      <c r="C1076" s="23"/>
      <c r="D1076" s="12"/>
      <c r="E1076" s="12"/>
      <c r="F1076" s="12"/>
      <c r="G1076" s="39"/>
      <c r="H1076" s="50" t="s">
        <v>136</v>
      </c>
      <c r="I1076" s="51" t="s">
        <v>1333</v>
      </c>
      <c r="J1076" s="52">
        <v>4.745571</v>
      </c>
      <c r="K1076" s="52">
        <v>5.1800369600000007</v>
      </c>
      <c r="L1076" s="52">
        <f t="shared" si="17"/>
        <v>0.43446596000000071</v>
      </c>
    </row>
    <row r="1077" spans="1:12" ht="30" x14ac:dyDescent="0.2">
      <c r="A1077" s="7"/>
      <c r="B1077" s="23"/>
      <c r="C1077" s="23"/>
      <c r="D1077" s="12"/>
      <c r="E1077" s="12"/>
      <c r="F1077" s="12"/>
      <c r="G1077" s="39"/>
      <c r="H1077" s="50" t="s">
        <v>138</v>
      </c>
      <c r="I1077" s="51" t="s">
        <v>1334</v>
      </c>
      <c r="J1077" s="52">
        <v>5.0270710000000003</v>
      </c>
      <c r="K1077" s="52">
        <v>5.5770297599999976</v>
      </c>
      <c r="L1077" s="52">
        <f t="shared" si="17"/>
        <v>0.54995875999999733</v>
      </c>
    </row>
    <row r="1078" spans="1:12" ht="15" x14ac:dyDescent="0.2">
      <c r="A1078" s="7"/>
      <c r="B1078" s="23"/>
      <c r="C1078" s="23"/>
      <c r="D1078" s="12"/>
      <c r="E1078" s="12"/>
      <c r="F1078" s="12"/>
      <c r="G1078" s="39"/>
      <c r="H1078" s="50" t="s">
        <v>91</v>
      </c>
      <c r="I1078" s="51" t="s">
        <v>1335</v>
      </c>
      <c r="J1078" s="52">
        <v>10011.083717</v>
      </c>
      <c r="K1078" s="52">
        <v>13090.752496030002</v>
      </c>
      <c r="L1078" s="52">
        <f t="shared" si="17"/>
        <v>3079.668779030002</v>
      </c>
    </row>
    <row r="1079" spans="1:12" ht="15" x14ac:dyDescent="0.2">
      <c r="A1079" s="7"/>
      <c r="B1079" s="23"/>
      <c r="C1079" s="23"/>
      <c r="D1079" s="12"/>
      <c r="E1079" s="12"/>
      <c r="F1079" s="12"/>
      <c r="G1079" s="39"/>
      <c r="H1079" s="50" t="s">
        <v>431</v>
      </c>
      <c r="I1079" s="51" t="s">
        <v>1336</v>
      </c>
      <c r="J1079" s="52">
        <v>5.5686039999999997</v>
      </c>
      <c r="K1079" s="52">
        <v>4.6380863599999991</v>
      </c>
      <c r="L1079" s="52">
        <f t="shared" si="17"/>
        <v>-0.93051764000000059</v>
      </c>
    </row>
    <row r="1080" spans="1:12" ht="30" x14ac:dyDescent="0.2">
      <c r="A1080" s="7"/>
      <c r="B1080" s="23"/>
      <c r="C1080" s="23"/>
      <c r="D1080" s="12"/>
      <c r="E1080" s="12"/>
      <c r="F1080" s="12"/>
      <c r="G1080" s="39"/>
      <c r="H1080" s="50" t="s">
        <v>585</v>
      </c>
      <c r="I1080" s="51" t="s">
        <v>1337</v>
      </c>
      <c r="J1080" s="52">
        <v>10.474311</v>
      </c>
      <c r="K1080" s="52">
        <v>7.2969854400000012</v>
      </c>
      <c r="L1080" s="52">
        <f t="shared" si="17"/>
        <v>-3.177325559999999</v>
      </c>
    </row>
    <row r="1081" spans="1:12" ht="15" x14ac:dyDescent="0.2">
      <c r="A1081" s="7"/>
      <c r="B1081" s="23"/>
      <c r="C1081" s="23"/>
      <c r="D1081" s="12"/>
      <c r="E1081" s="12"/>
      <c r="F1081" s="12"/>
      <c r="G1081" s="39"/>
      <c r="H1081" s="50" t="s">
        <v>785</v>
      </c>
      <c r="I1081" s="51" t="s">
        <v>1338</v>
      </c>
      <c r="J1081" s="52">
        <v>5.2662709999999997</v>
      </c>
      <c r="K1081" s="52">
        <v>3.9088790300000005</v>
      </c>
      <c r="L1081" s="52">
        <f t="shared" si="17"/>
        <v>-1.3573919699999992</v>
      </c>
    </row>
    <row r="1082" spans="1:12" ht="15" x14ac:dyDescent="0.2">
      <c r="A1082" s="7"/>
      <c r="B1082" s="23"/>
      <c r="C1082" s="23"/>
      <c r="D1082" s="12"/>
      <c r="E1082" s="12"/>
      <c r="F1082" s="12"/>
      <c r="G1082" s="39"/>
      <c r="H1082" s="50" t="s">
        <v>1075</v>
      </c>
      <c r="I1082" s="51" t="s">
        <v>1339</v>
      </c>
      <c r="J1082" s="52">
        <v>6.8947520000000004</v>
      </c>
      <c r="K1082" s="52">
        <v>6.0394418199999986</v>
      </c>
      <c r="L1082" s="52">
        <f t="shared" si="17"/>
        <v>-0.85531018000000181</v>
      </c>
    </row>
    <row r="1083" spans="1:12" ht="30" x14ac:dyDescent="0.2">
      <c r="A1083" s="7"/>
      <c r="B1083" s="23"/>
      <c r="C1083" s="23"/>
      <c r="D1083" s="12"/>
      <c r="E1083" s="12"/>
      <c r="F1083" s="12"/>
      <c r="G1083" s="39"/>
      <c r="H1083" s="50" t="s">
        <v>1340</v>
      </c>
      <c r="I1083" s="51" t="s">
        <v>1341</v>
      </c>
      <c r="J1083" s="52">
        <v>3.3303919999999998</v>
      </c>
      <c r="K1083" s="52">
        <v>3.4017411099999997</v>
      </c>
      <c r="L1083" s="52">
        <f t="shared" si="17"/>
        <v>7.1349109999999882E-2</v>
      </c>
    </row>
    <row r="1084" spans="1:12" ht="30" x14ac:dyDescent="0.2">
      <c r="A1084" s="7"/>
      <c r="B1084" s="23"/>
      <c r="C1084" s="23"/>
      <c r="D1084" s="12"/>
      <c r="E1084" s="12"/>
      <c r="F1084" s="12"/>
      <c r="G1084" s="39"/>
      <c r="H1084" s="50" t="s">
        <v>1342</v>
      </c>
      <c r="I1084" s="51" t="s">
        <v>1343</v>
      </c>
      <c r="J1084" s="52">
        <v>1.3225929999999999</v>
      </c>
      <c r="K1084" s="52">
        <v>0.74498935999999993</v>
      </c>
      <c r="L1084" s="52">
        <f t="shared" si="17"/>
        <v>-0.57760363999999997</v>
      </c>
    </row>
    <row r="1085" spans="1:12" ht="15" x14ac:dyDescent="0.2">
      <c r="A1085" s="7"/>
      <c r="B1085" s="23"/>
      <c r="C1085" s="23"/>
      <c r="D1085" s="12"/>
      <c r="E1085" s="12"/>
      <c r="F1085" s="12"/>
      <c r="G1085" s="39"/>
      <c r="H1085" s="50" t="s">
        <v>278</v>
      </c>
      <c r="I1085" s="51" t="s">
        <v>445</v>
      </c>
      <c r="J1085" s="52">
        <v>16.513517</v>
      </c>
      <c r="K1085" s="52">
        <v>16.80579307</v>
      </c>
      <c r="L1085" s="52">
        <f t="shared" si="17"/>
        <v>0.29227606999999978</v>
      </c>
    </row>
    <row r="1086" spans="1:12" ht="30" x14ac:dyDescent="0.2">
      <c r="A1086" s="7"/>
      <c r="B1086" s="23"/>
      <c r="C1086" s="23"/>
      <c r="D1086" s="12"/>
      <c r="E1086" s="12"/>
      <c r="F1086" s="12"/>
      <c r="G1086" s="39"/>
      <c r="H1086" s="50" t="s">
        <v>434</v>
      </c>
      <c r="I1086" s="51" t="s">
        <v>1344</v>
      </c>
      <c r="J1086" s="52">
        <v>37.094042999999999</v>
      </c>
      <c r="K1086" s="52">
        <v>36.126612519999995</v>
      </c>
      <c r="L1086" s="52">
        <f t="shared" si="17"/>
        <v>-0.96743048000000442</v>
      </c>
    </row>
    <row r="1087" spans="1:12" ht="15" x14ac:dyDescent="0.2">
      <c r="A1087" s="7"/>
      <c r="B1087" s="23"/>
      <c r="C1087" s="23"/>
      <c r="D1087" s="12"/>
      <c r="E1087" s="12"/>
      <c r="F1087" s="12"/>
      <c r="G1087" s="39"/>
      <c r="H1087" s="50" t="s">
        <v>435</v>
      </c>
      <c r="I1087" s="51" t="s">
        <v>436</v>
      </c>
      <c r="J1087" s="52">
        <v>14.101216000000001</v>
      </c>
      <c r="K1087" s="52">
        <v>14.534650550000002</v>
      </c>
      <c r="L1087" s="52">
        <f t="shared" si="17"/>
        <v>0.4334345500000012</v>
      </c>
    </row>
    <row r="1088" spans="1:12" ht="30" x14ac:dyDescent="0.2">
      <c r="A1088" s="7"/>
      <c r="B1088" s="23"/>
      <c r="C1088" s="23"/>
      <c r="D1088" s="12"/>
      <c r="E1088" s="12"/>
      <c r="F1088" s="12"/>
      <c r="G1088" s="39"/>
      <c r="H1088" s="50" t="s">
        <v>437</v>
      </c>
      <c r="I1088" s="51" t="s">
        <v>1345</v>
      </c>
      <c r="J1088" s="52">
        <v>8.3632340000000003</v>
      </c>
      <c r="K1088" s="52">
        <v>8.5243467600000002</v>
      </c>
      <c r="L1088" s="52">
        <f t="shared" si="17"/>
        <v>0.16111275999999997</v>
      </c>
    </row>
    <row r="1089" spans="1:12" ht="15" x14ac:dyDescent="0.2">
      <c r="A1089" s="7"/>
      <c r="B1089" s="23"/>
      <c r="C1089" s="23"/>
      <c r="D1089" s="12"/>
      <c r="E1089" s="12"/>
      <c r="F1089" s="12"/>
      <c r="G1089" s="39"/>
      <c r="H1089" s="50" t="s">
        <v>438</v>
      </c>
      <c r="I1089" s="51" t="s">
        <v>1346</v>
      </c>
      <c r="J1089" s="52">
        <v>6.2149749999999999</v>
      </c>
      <c r="K1089" s="52">
        <v>7.468905239999998</v>
      </c>
      <c r="L1089" s="52">
        <f t="shared" si="17"/>
        <v>1.2539302399999981</v>
      </c>
    </row>
    <row r="1090" spans="1:12" ht="15" x14ac:dyDescent="0.2">
      <c r="A1090" s="7"/>
      <c r="B1090" s="23"/>
      <c r="C1090" s="23"/>
      <c r="D1090" s="12"/>
      <c r="E1090" s="12"/>
      <c r="F1090" s="12"/>
      <c r="G1090" s="39"/>
      <c r="H1090" s="50" t="s">
        <v>126</v>
      </c>
      <c r="I1090" s="51" t="s">
        <v>1347</v>
      </c>
      <c r="J1090" s="52">
        <v>72756.713973000005</v>
      </c>
      <c r="K1090" s="52">
        <v>145010.46217084001</v>
      </c>
      <c r="L1090" s="52">
        <f t="shared" si="17"/>
        <v>72253.748197840003</v>
      </c>
    </row>
    <row r="1091" spans="1:12" ht="15" x14ac:dyDescent="0.2">
      <c r="A1091" s="7"/>
      <c r="B1091" s="23"/>
      <c r="C1091" s="23"/>
      <c r="D1091" s="12"/>
      <c r="E1091" s="12"/>
      <c r="F1091" s="12"/>
      <c r="G1091" s="39"/>
      <c r="H1091" s="50" t="s">
        <v>499</v>
      </c>
      <c r="I1091" s="51" t="s">
        <v>1348</v>
      </c>
      <c r="J1091" s="52">
        <v>5.1567780000000001</v>
      </c>
      <c r="K1091" s="52">
        <v>4.1592670300000005</v>
      </c>
      <c r="L1091" s="52">
        <f t="shared" si="17"/>
        <v>-0.99751096999999955</v>
      </c>
    </row>
    <row r="1092" spans="1:12" ht="15" x14ac:dyDescent="0.2">
      <c r="A1092" s="7"/>
      <c r="B1092" s="23"/>
      <c r="C1092" s="23"/>
      <c r="D1092" s="12"/>
      <c r="E1092" s="12"/>
      <c r="F1092" s="12"/>
      <c r="G1092" s="39"/>
      <c r="H1092" s="50" t="s">
        <v>299</v>
      </c>
      <c r="I1092" s="51" t="s">
        <v>1349</v>
      </c>
      <c r="J1092" s="52">
        <v>3.1155849999999998</v>
      </c>
      <c r="K1092" s="52">
        <v>0.71347828000000002</v>
      </c>
      <c r="L1092" s="52">
        <f t="shared" si="17"/>
        <v>-2.4021067199999999</v>
      </c>
    </row>
    <row r="1093" spans="1:12" ht="15" x14ac:dyDescent="0.2">
      <c r="A1093" s="7"/>
      <c r="B1093" s="23"/>
      <c r="C1093" s="23"/>
      <c r="D1093" s="12"/>
      <c r="E1093" s="12"/>
      <c r="F1093" s="12"/>
      <c r="G1093" s="39"/>
      <c r="H1093" s="50" t="s">
        <v>504</v>
      </c>
      <c r="I1093" s="51" t="s">
        <v>1350</v>
      </c>
      <c r="J1093" s="52">
        <v>17.157108000000001</v>
      </c>
      <c r="K1093" s="52">
        <v>15.788012110000002</v>
      </c>
      <c r="L1093" s="52">
        <f t="shared" si="17"/>
        <v>-1.3690958899999988</v>
      </c>
    </row>
    <row r="1094" spans="1:12" ht="15" x14ac:dyDescent="0.2">
      <c r="A1094" s="7"/>
      <c r="B1094" s="23"/>
      <c r="C1094" s="23"/>
      <c r="D1094" s="12"/>
      <c r="E1094" s="12"/>
      <c r="F1094" s="12"/>
      <c r="G1094" s="39"/>
      <c r="H1094" s="50" t="s">
        <v>506</v>
      </c>
      <c r="I1094" s="51" t="s">
        <v>1351</v>
      </c>
      <c r="J1094" s="52">
        <v>8.8519129999999997</v>
      </c>
      <c r="K1094" s="52">
        <v>7.7761683100000001</v>
      </c>
      <c r="L1094" s="52">
        <f t="shared" si="17"/>
        <v>-1.0757446899999996</v>
      </c>
    </row>
    <row r="1095" spans="1:12" ht="15" x14ac:dyDescent="0.2">
      <c r="A1095" s="7"/>
      <c r="B1095" s="23"/>
      <c r="C1095" s="23"/>
      <c r="D1095" s="12"/>
      <c r="E1095" s="12"/>
      <c r="F1095" s="12"/>
      <c r="G1095" s="39"/>
      <c r="H1095" s="50" t="s">
        <v>301</v>
      </c>
      <c r="I1095" s="51" t="s">
        <v>1352</v>
      </c>
      <c r="J1095" s="52">
        <v>4.941929</v>
      </c>
      <c r="K1095" s="52">
        <v>3.7394468400000003</v>
      </c>
      <c r="L1095" s="52">
        <f t="shared" si="17"/>
        <v>-1.2024821599999997</v>
      </c>
    </row>
    <row r="1096" spans="1:12" ht="15" x14ac:dyDescent="0.2">
      <c r="A1096" s="7"/>
      <c r="B1096" s="23"/>
      <c r="C1096" s="23"/>
      <c r="D1096" s="12"/>
      <c r="E1096" s="12"/>
      <c r="F1096" s="12"/>
      <c r="G1096" s="39"/>
      <c r="H1096" s="50" t="s">
        <v>953</v>
      </c>
      <c r="I1096" s="51" t="s">
        <v>1353</v>
      </c>
      <c r="J1096" s="52">
        <v>10.823316999999999</v>
      </c>
      <c r="K1096" s="52">
        <v>9.4867794999999955</v>
      </c>
      <c r="L1096" s="52">
        <f t="shared" si="17"/>
        <v>-1.3365375000000039</v>
      </c>
    </row>
    <row r="1097" spans="1:12" ht="15" x14ac:dyDescent="0.2">
      <c r="A1097" s="7"/>
      <c r="B1097" s="23"/>
      <c r="C1097" s="23"/>
      <c r="D1097" s="12"/>
      <c r="E1097" s="12"/>
      <c r="F1097" s="12"/>
      <c r="G1097" s="39"/>
      <c r="H1097" s="50" t="s">
        <v>955</v>
      </c>
      <c r="I1097" s="51" t="s">
        <v>1354</v>
      </c>
      <c r="J1097" s="52">
        <v>12.557045</v>
      </c>
      <c r="K1097" s="52">
        <v>11.277983480000003</v>
      </c>
      <c r="L1097" s="52">
        <f t="shared" si="17"/>
        <v>-1.2790615199999973</v>
      </c>
    </row>
    <row r="1098" spans="1:12" ht="15" x14ac:dyDescent="0.2">
      <c r="A1098" s="7"/>
      <c r="B1098" s="23"/>
      <c r="C1098" s="23"/>
      <c r="D1098" s="12"/>
      <c r="E1098" s="12"/>
      <c r="F1098" s="12"/>
      <c r="G1098" s="53" t="s">
        <v>532</v>
      </c>
      <c r="H1098" s="54"/>
      <c r="I1098" s="55"/>
      <c r="J1098" s="56">
        <v>105.282297</v>
      </c>
      <c r="K1098" s="56">
        <v>101.63621708000001</v>
      </c>
      <c r="L1098" s="56">
        <f t="shared" si="17"/>
        <v>-3.6460799199999911</v>
      </c>
    </row>
    <row r="1099" spans="1:12" ht="15" x14ac:dyDescent="0.2">
      <c r="A1099" s="7"/>
      <c r="B1099" s="23"/>
      <c r="C1099" s="23"/>
      <c r="D1099" s="12"/>
      <c r="E1099" s="12"/>
      <c r="F1099" s="12"/>
      <c r="G1099" s="39"/>
      <c r="H1099" s="47" t="s">
        <v>533</v>
      </c>
      <c r="I1099" s="48" t="s">
        <v>1355</v>
      </c>
      <c r="J1099" s="49">
        <v>58.091507999999997</v>
      </c>
      <c r="K1099" s="49">
        <v>55.293859080000011</v>
      </c>
      <c r="L1099" s="49">
        <f t="shared" si="17"/>
        <v>-2.7976489199999861</v>
      </c>
    </row>
    <row r="1100" spans="1:12" ht="15" x14ac:dyDescent="0.2">
      <c r="A1100" s="7"/>
      <c r="B1100" s="23"/>
      <c r="C1100" s="23"/>
      <c r="D1100" s="12"/>
      <c r="E1100" s="12"/>
      <c r="F1100" s="12"/>
      <c r="G1100" s="39"/>
      <c r="H1100" s="50" t="s">
        <v>675</v>
      </c>
      <c r="I1100" s="51" t="s">
        <v>1356</v>
      </c>
      <c r="J1100" s="52">
        <v>47.190789000000002</v>
      </c>
      <c r="K1100" s="52">
        <v>46.34235799999999</v>
      </c>
      <c r="L1100" s="52">
        <f t="shared" si="17"/>
        <v>-0.84843100000001215</v>
      </c>
    </row>
    <row r="1101" spans="1:12" ht="15" x14ac:dyDescent="0.2">
      <c r="A1101" s="7"/>
      <c r="B1101" s="23"/>
      <c r="C1101" s="23"/>
      <c r="D1101" s="12"/>
      <c r="E1101" s="12"/>
      <c r="F1101" s="12"/>
      <c r="G1101" s="53" t="s">
        <v>553</v>
      </c>
      <c r="H1101" s="54"/>
      <c r="I1101" s="55"/>
      <c r="J1101" s="56">
        <v>428.40346399999999</v>
      </c>
      <c r="K1101" s="56">
        <v>704.19986349999999</v>
      </c>
      <c r="L1101" s="56">
        <f t="shared" si="17"/>
        <v>275.79639950000001</v>
      </c>
    </row>
    <row r="1102" spans="1:12" ht="15" x14ac:dyDescent="0.2">
      <c r="A1102" s="7"/>
      <c r="B1102" s="23"/>
      <c r="C1102" s="23"/>
      <c r="D1102" s="12"/>
      <c r="E1102" s="12"/>
      <c r="F1102" s="12"/>
      <c r="G1102" s="39"/>
      <c r="H1102" s="47" t="s">
        <v>1357</v>
      </c>
      <c r="I1102" s="48" t="s">
        <v>1358</v>
      </c>
      <c r="J1102" s="49">
        <v>153.9</v>
      </c>
      <c r="K1102" s="49">
        <v>156.9</v>
      </c>
      <c r="L1102" s="49">
        <f t="shared" si="17"/>
        <v>3</v>
      </c>
    </row>
    <row r="1103" spans="1:12" ht="15" x14ac:dyDescent="0.2">
      <c r="A1103" s="7"/>
      <c r="B1103" s="23"/>
      <c r="C1103" s="23"/>
      <c r="D1103" s="12"/>
      <c r="E1103" s="12"/>
      <c r="F1103" s="12"/>
      <c r="G1103" s="39"/>
      <c r="H1103" s="50" t="s">
        <v>1359</v>
      </c>
      <c r="I1103" s="51" t="s">
        <v>1360</v>
      </c>
      <c r="J1103" s="52">
        <v>0</v>
      </c>
      <c r="K1103" s="52">
        <v>270.82994250000002</v>
      </c>
      <c r="L1103" s="52">
        <f t="shared" si="17"/>
        <v>270.82994250000002</v>
      </c>
    </row>
    <row r="1104" spans="1:12" ht="15" x14ac:dyDescent="0.2">
      <c r="A1104" s="7"/>
      <c r="B1104" s="23"/>
      <c r="C1104" s="23"/>
      <c r="D1104" s="12"/>
      <c r="E1104" s="12"/>
      <c r="F1104" s="12"/>
      <c r="G1104" s="39"/>
      <c r="H1104" s="50" t="s">
        <v>1361</v>
      </c>
      <c r="I1104" s="51" t="s">
        <v>1362</v>
      </c>
      <c r="J1104" s="52">
        <v>269.73146000000003</v>
      </c>
      <c r="K1104" s="52">
        <v>269.73146000000003</v>
      </c>
      <c r="L1104" s="52">
        <f t="shared" ref="L1104:L1167" si="18">+K1104-J1104</f>
        <v>0</v>
      </c>
    </row>
    <row r="1105" spans="1:12" ht="15" x14ac:dyDescent="0.2">
      <c r="A1105" s="7"/>
      <c r="B1105" s="23"/>
      <c r="C1105" s="23"/>
      <c r="D1105" s="12"/>
      <c r="E1105" s="12"/>
      <c r="F1105" s="12"/>
      <c r="G1105" s="39"/>
      <c r="H1105" s="50" t="s">
        <v>1363</v>
      </c>
      <c r="I1105" s="51" t="s">
        <v>1364</v>
      </c>
      <c r="J1105" s="52">
        <v>4.7720039999999999</v>
      </c>
      <c r="K1105" s="52">
        <v>6.738461</v>
      </c>
      <c r="L1105" s="52">
        <f t="shared" si="18"/>
        <v>1.9664570000000001</v>
      </c>
    </row>
    <row r="1106" spans="1:12" ht="15" x14ac:dyDescent="0.2">
      <c r="A1106" s="7"/>
      <c r="B1106" s="23"/>
      <c r="C1106" s="23"/>
      <c r="D1106" s="12"/>
      <c r="E1106" s="81">
        <v>20</v>
      </c>
      <c r="F1106" s="82" t="s">
        <v>1365</v>
      </c>
      <c r="G1106" s="83"/>
      <c r="H1106" s="68"/>
      <c r="I1106" s="69"/>
      <c r="J1106" s="44">
        <v>285818.84467000002</v>
      </c>
      <c r="K1106" s="44">
        <v>287776.22183055995</v>
      </c>
      <c r="L1106" s="44">
        <f t="shared" si="18"/>
        <v>1957.3771605599322</v>
      </c>
    </row>
    <row r="1107" spans="1:12" ht="15" x14ac:dyDescent="0.2">
      <c r="A1107" s="7"/>
      <c r="B1107" s="23"/>
      <c r="C1107" s="23"/>
      <c r="D1107" s="12"/>
      <c r="E1107" s="12"/>
      <c r="F1107" s="12"/>
      <c r="G1107" s="53" t="s">
        <v>2</v>
      </c>
      <c r="H1107" s="54"/>
      <c r="I1107" s="55"/>
      <c r="J1107" s="56">
        <v>285346.876544</v>
      </c>
      <c r="K1107" s="56">
        <v>287335.19672214997</v>
      </c>
      <c r="L1107" s="56">
        <f t="shared" si="18"/>
        <v>1988.3201781499665</v>
      </c>
    </row>
    <row r="1108" spans="1:12" ht="15" x14ac:dyDescent="0.2">
      <c r="A1108" s="7"/>
      <c r="B1108" s="23"/>
      <c r="C1108" s="23"/>
      <c r="D1108" s="12"/>
      <c r="E1108" s="12"/>
      <c r="F1108" s="12"/>
      <c r="G1108" s="39"/>
      <c r="H1108" s="47" t="s">
        <v>36</v>
      </c>
      <c r="I1108" s="48" t="s">
        <v>463</v>
      </c>
      <c r="J1108" s="49">
        <v>164.12265199999999</v>
      </c>
      <c r="K1108" s="49">
        <v>19.868757609999996</v>
      </c>
      <c r="L1108" s="49">
        <f t="shared" si="18"/>
        <v>-144.25389439</v>
      </c>
    </row>
    <row r="1109" spans="1:12" ht="15" x14ac:dyDescent="0.2">
      <c r="A1109" s="7"/>
      <c r="B1109" s="23"/>
      <c r="C1109" s="23"/>
      <c r="D1109" s="12"/>
      <c r="E1109" s="12"/>
      <c r="F1109" s="12"/>
      <c r="G1109" s="39"/>
      <c r="H1109" s="50" t="s">
        <v>44</v>
      </c>
      <c r="I1109" s="51" t="s">
        <v>561</v>
      </c>
      <c r="J1109" s="52">
        <v>11.957758999999999</v>
      </c>
      <c r="K1109" s="52">
        <v>11.799404560000001</v>
      </c>
      <c r="L1109" s="52">
        <f t="shared" si="18"/>
        <v>-0.15835443999999832</v>
      </c>
    </row>
    <row r="1110" spans="1:12" ht="15" x14ac:dyDescent="0.2">
      <c r="A1110" s="7"/>
      <c r="B1110" s="23"/>
      <c r="C1110" s="23"/>
      <c r="D1110" s="12"/>
      <c r="E1110" s="12"/>
      <c r="F1110" s="12"/>
      <c r="G1110" s="39"/>
      <c r="H1110" s="50" t="s">
        <v>68</v>
      </c>
      <c r="I1110" s="51" t="s">
        <v>1278</v>
      </c>
      <c r="J1110" s="52">
        <v>9.0539780000000007</v>
      </c>
      <c r="K1110" s="52">
        <v>3.45640707</v>
      </c>
      <c r="L1110" s="52">
        <f t="shared" si="18"/>
        <v>-5.5975709300000007</v>
      </c>
    </row>
    <row r="1111" spans="1:12" ht="15" x14ac:dyDescent="0.2">
      <c r="A1111" s="7"/>
      <c r="B1111" s="23"/>
      <c r="C1111" s="23"/>
      <c r="D1111" s="12"/>
      <c r="E1111" s="12"/>
      <c r="F1111" s="12"/>
      <c r="G1111" s="39"/>
      <c r="H1111" s="50" t="s">
        <v>70</v>
      </c>
      <c r="I1111" s="51" t="s">
        <v>1366</v>
      </c>
      <c r="J1111" s="52">
        <v>2781.9993180000001</v>
      </c>
      <c r="K1111" s="52">
        <v>2600.4591481699999</v>
      </c>
      <c r="L1111" s="52">
        <f t="shared" si="18"/>
        <v>-181.5401698300002</v>
      </c>
    </row>
    <row r="1112" spans="1:12" ht="15" x14ac:dyDescent="0.2">
      <c r="A1112" s="7"/>
      <c r="B1112" s="23"/>
      <c r="C1112" s="23"/>
      <c r="D1112" s="12"/>
      <c r="E1112" s="12"/>
      <c r="F1112" s="12"/>
      <c r="G1112" s="39"/>
      <c r="H1112" s="50" t="s">
        <v>76</v>
      </c>
      <c r="I1112" s="51" t="s">
        <v>1367</v>
      </c>
      <c r="J1112" s="52">
        <v>10.769568</v>
      </c>
      <c r="K1112" s="52">
        <v>1275.5917228199996</v>
      </c>
      <c r="L1112" s="52">
        <f t="shared" si="18"/>
        <v>1264.8221548199997</v>
      </c>
    </row>
    <row r="1113" spans="1:12" ht="15" x14ac:dyDescent="0.2">
      <c r="A1113" s="7"/>
      <c r="B1113" s="23"/>
      <c r="C1113" s="23"/>
      <c r="D1113" s="12"/>
      <c r="E1113" s="12"/>
      <c r="F1113" s="12"/>
      <c r="G1113" s="39"/>
      <c r="H1113" s="50" t="s">
        <v>107</v>
      </c>
      <c r="I1113" s="51" t="s">
        <v>1368</v>
      </c>
      <c r="J1113" s="52">
        <v>37.691932000000001</v>
      </c>
      <c r="K1113" s="52">
        <v>29.790399739999998</v>
      </c>
      <c r="L1113" s="52">
        <f t="shared" si="18"/>
        <v>-7.9015322600000033</v>
      </c>
    </row>
    <row r="1114" spans="1:12" ht="15" x14ac:dyDescent="0.2">
      <c r="A1114" s="7"/>
      <c r="B1114" s="23"/>
      <c r="C1114" s="23"/>
      <c r="D1114" s="12"/>
      <c r="E1114" s="12"/>
      <c r="F1114" s="12"/>
      <c r="G1114" s="39"/>
      <c r="H1114" s="50" t="s">
        <v>112</v>
      </c>
      <c r="I1114" s="51" t="s">
        <v>1369</v>
      </c>
      <c r="J1114" s="52">
        <v>11.932195999999999</v>
      </c>
      <c r="K1114" s="52">
        <v>9.8347461800000016</v>
      </c>
      <c r="L1114" s="52">
        <f t="shared" si="18"/>
        <v>-2.0974498199999978</v>
      </c>
    </row>
    <row r="1115" spans="1:12" ht="15" x14ac:dyDescent="0.2">
      <c r="A1115" s="7"/>
      <c r="B1115" s="23"/>
      <c r="C1115" s="23"/>
      <c r="D1115" s="12"/>
      <c r="E1115" s="12"/>
      <c r="F1115" s="12"/>
      <c r="G1115" s="39"/>
      <c r="H1115" s="50" t="s">
        <v>84</v>
      </c>
      <c r="I1115" s="51" t="s">
        <v>1370</v>
      </c>
      <c r="J1115" s="52">
        <v>10.85195</v>
      </c>
      <c r="K1115" s="52">
        <v>22.154856160000001</v>
      </c>
      <c r="L1115" s="52">
        <f t="shared" si="18"/>
        <v>11.302906160000001</v>
      </c>
    </row>
    <row r="1116" spans="1:12" ht="15" x14ac:dyDescent="0.2">
      <c r="A1116" s="7"/>
      <c r="B1116" s="23"/>
      <c r="C1116" s="23"/>
      <c r="D1116" s="12"/>
      <c r="E1116" s="12"/>
      <c r="F1116" s="12"/>
      <c r="G1116" s="39"/>
      <c r="H1116" s="50" t="s">
        <v>86</v>
      </c>
      <c r="I1116" s="51" t="s">
        <v>1371</v>
      </c>
      <c r="J1116" s="52">
        <v>8.2978850000000008</v>
      </c>
      <c r="K1116" s="52">
        <v>17.01808028</v>
      </c>
      <c r="L1116" s="52">
        <f t="shared" si="18"/>
        <v>8.7201952799999987</v>
      </c>
    </row>
    <row r="1117" spans="1:12" ht="15" x14ac:dyDescent="0.2">
      <c r="A1117" s="7"/>
      <c r="B1117" s="23"/>
      <c r="C1117" s="23"/>
      <c r="D1117" s="12"/>
      <c r="E1117" s="12"/>
      <c r="F1117" s="12"/>
      <c r="G1117" s="39"/>
      <c r="H1117" s="50" t="s">
        <v>88</v>
      </c>
      <c r="I1117" s="51" t="s">
        <v>1372</v>
      </c>
      <c r="J1117" s="52">
        <v>8.7989359999999994</v>
      </c>
      <c r="K1117" s="52">
        <v>17.921809299999996</v>
      </c>
      <c r="L1117" s="52">
        <f t="shared" si="18"/>
        <v>9.1228732999999966</v>
      </c>
    </row>
    <row r="1118" spans="1:12" ht="15" x14ac:dyDescent="0.2">
      <c r="A1118" s="7"/>
      <c r="B1118" s="23"/>
      <c r="C1118" s="23"/>
      <c r="D1118" s="12"/>
      <c r="E1118" s="12"/>
      <c r="F1118" s="12"/>
      <c r="G1118" s="39"/>
      <c r="H1118" s="50" t="s">
        <v>117</v>
      </c>
      <c r="I1118" s="51" t="s">
        <v>1373</v>
      </c>
      <c r="J1118" s="52">
        <v>7.2165889999999999</v>
      </c>
      <c r="K1118" s="52">
        <v>12.465437110000002</v>
      </c>
      <c r="L1118" s="52">
        <f t="shared" si="18"/>
        <v>5.2488481100000017</v>
      </c>
    </row>
    <row r="1119" spans="1:12" ht="15" x14ac:dyDescent="0.2">
      <c r="A1119" s="7"/>
      <c r="B1119" s="23"/>
      <c r="C1119" s="23"/>
      <c r="D1119" s="12"/>
      <c r="E1119" s="12"/>
      <c r="F1119" s="12"/>
      <c r="G1119" s="39"/>
      <c r="H1119" s="50" t="s">
        <v>119</v>
      </c>
      <c r="I1119" s="51" t="s">
        <v>1374</v>
      </c>
      <c r="J1119" s="52">
        <v>9.7849489999999992</v>
      </c>
      <c r="K1119" s="52">
        <v>16.68943977</v>
      </c>
      <c r="L1119" s="52">
        <f t="shared" si="18"/>
        <v>6.9044907700000007</v>
      </c>
    </row>
    <row r="1120" spans="1:12" ht="15" x14ac:dyDescent="0.2">
      <c r="A1120" s="7"/>
      <c r="B1120" s="23"/>
      <c r="C1120" s="23"/>
      <c r="D1120" s="12"/>
      <c r="E1120" s="12"/>
      <c r="F1120" s="12"/>
      <c r="G1120" s="39"/>
      <c r="H1120" s="50" t="s">
        <v>121</v>
      </c>
      <c r="I1120" s="51" t="s">
        <v>1375</v>
      </c>
      <c r="J1120" s="52">
        <v>16.461238999999999</v>
      </c>
      <c r="K1120" s="52">
        <v>28.396830680000004</v>
      </c>
      <c r="L1120" s="52">
        <f t="shared" si="18"/>
        <v>11.935591680000005</v>
      </c>
    </row>
    <row r="1121" spans="1:12" ht="15" x14ac:dyDescent="0.2">
      <c r="A1121" s="7"/>
      <c r="B1121" s="23"/>
      <c r="C1121" s="23"/>
      <c r="D1121" s="12"/>
      <c r="E1121" s="12"/>
      <c r="F1121" s="12"/>
      <c r="G1121" s="39"/>
      <c r="H1121" s="50" t="s">
        <v>449</v>
      </c>
      <c r="I1121" s="51" t="s">
        <v>1376</v>
      </c>
      <c r="J1121" s="52">
        <v>10.043621</v>
      </c>
      <c r="K1121" s="52">
        <v>24.015348109999998</v>
      </c>
      <c r="L1121" s="52">
        <f t="shared" si="18"/>
        <v>13.971727109999998</v>
      </c>
    </row>
    <row r="1122" spans="1:12" ht="15" x14ac:dyDescent="0.2">
      <c r="A1122" s="7"/>
      <c r="B1122" s="23"/>
      <c r="C1122" s="23"/>
      <c r="D1122" s="12"/>
      <c r="E1122" s="12"/>
      <c r="F1122" s="12"/>
      <c r="G1122" s="39"/>
      <c r="H1122" s="50" t="s">
        <v>451</v>
      </c>
      <c r="I1122" s="51" t="s">
        <v>1377</v>
      </c>
      <c r="J1122" s="52">
        <v>11.692201000000001</v>
      </c>
      <c r="K1122" s="52">
        <v>16.933582980000001</v>
      </c>
      <c r="L1122" s="52">
        <f t="shared" si="18"/>
        <v>5.2413819799999999</v>
      </c>
    </row>
    <row r="1123" spans="1:12" ht="15" x14ac:dyDescent="0.2">
      <c r="A1123" s="7"/>
      <c r="B1123" s="23"/>
      <c r="C1123" s="23"/>
      <c r="D1123" s="12"/>
      <c r="E1123" s="12"/>
      <c r="F1123" s="12"/>
      <c r="G1123" s="39"/>
      <c r="H1123" s="50" t="s">
        <v>464</v>
      </c>
      <c r="I1123" s="51" t="s">
        <v>1378</v>
      </c>
      <c r="J1123" s="52">
        <v>13.961784</v>
      </c>
      <c r="K1123" s="52">
        <v>28.353101160000001</v>
      </c>
      <c r="L1123" s="52">
        <f t="shared" si="18"/>
        <v>14.391317160000002</v>
      </c>
    </row>
    <row r="1124" spans="1:12" ht="15" x14ac:dyDescent="0.2">
      <c r="A1124" s="7"/>
      <c r="B1124" s="23"/>
      <c r="C1124" s="23"/>
      <c r="D1124" s="12"/>
      <c r="E1124" s="12"/>
      <c r="F1124" s="12"/>
      <c r="G1124" s="39"/>
      <c r="H1124" s="50" t="s">
        <v>466</v>
      </c>
      <c r="I1124" s="51" t="s">
        <v>1379</v>
      </c>
      <c r="J1124" s="52">
        <v>9.2016720000000003</v>
      </c>
      <c r="K1124" s="52">
        <v>20.509584070000002</v>
      </c>
      <c r="L1124" s="52">
        <f t="shared" si="18"/>
        <v>11.307912070000002</v>
      </c>
    </row>
    <row r="1125" spans="1:12" ht="15" x14ac:dyDescent="0.2">
      <c r="A1125" s="7"/>
      <c r="B1125" s="23"/>
      <c r="C1125" s="23"/>
      <c r="D1125" s="12"/>
      <c r="E1125" s="12"/>
      <c r="F1125" s="12"/>
      <c r="G1125" s="39"/>
      <c r="H1125" s="50" t="s">
        <v>468</v>
      </c>
      <c r="I1125" s="51" t="s">
        <v>1380</v>
      </c>
      <c r="J1125" s="52">
        <v>13.435071000000001</v>
      </c>
      <c r="K1125" s="52">
        <v>40.274347859999999</v>
      </c>
      <c r="L1125" s="52">
        <f t="shared" si="18"/>
        <v>26.839276859999998</v>
      </c>
    </row>
    <row r="1126" spans="1:12" ht="15" x14ac:dyDescent="0.2">
      <c r="A1126" s="7"/>
      <c r="B1126" s="23"/>
      <c r="C1126" s="23"/>
      <c r="D1126" s="12"/>
      <c r="E1126" s="12"/>
      <c r="F1126" s="12"/>
      <c r="G1126" s="39"/>
      <c r="H1126" s="50" t="s">
        <v>470</v>
      </c>
      <c r="I1126" s="51" t="s">
        <v>1381</v>
      </c>
      <c r="J1126" s="52">
        <v>10.060639999999999</v>
      </c>
      <c r="K1126" s="52">
        <v>11.452726210000002</v>
      </c>
      <c r="L1126" s="52">
        <f t="shared" si="18"/>
        <v>1.3920862100000022</v>
      </c>
    </row>
    <row r="1127" spans="1:12" ht="15" x14ac:dyDescent="0.2">
      <c r="A1127" s="7"/>
      <c r="B1127" s="23"/>
      <c r="C1127" s="23"/>
      <c r="D1127" s="12"/>
      <c r="E1127" s="12"/>
      <c r="F1127" s="12"/>
      <c r="G1127" s="39"/>
      <c r="H1127" s="50" t="s">
        <v>750</v>
      </c>
      <c r="I1127" s="51" t="s">
        <v>1382</v>
      </c>
      <c r="J1127" s="52">
        <v>8.1336999999999993</v>
      </c>
      <c r="K1127" s="52">
        <v>22.114208690000002</v>
      </c>
      <c r="L1127" s="52">
        <f t="shared" si="18"/>
        <v>13.980508690000002</v>
      </c>
    </row>
    <row r="1128" spans="1:12" ht="15" x14ac:dyDescent="0.2">
      <c r="A1128" s="7"/>
      <c r="B1128" s="23"/>
      <c r="C1128" s="23"/>
      <c r="D1128" s="12"/>
      <c r="E1128" s="12"/>
      <c r="F1128" s="12"/>
      <c r="G1128" s="39"/>
      <c r="H1128" s="50" t="s">
        <v>453</v>
      </c>
      <c r="I1128" s="51" t="s">
        <v>1383</v>
      </c>
      <c r="J1128" s="52">
        <v>11.905961</v>
      </c>
      <c r="K1128" s="52">
        <v>32.361401640000004</v>
      </c>
      <c r="L1128" s="52">
        <f t="shared" si="18"/>
        <v>20.455440640000006</v>
      </c>
    </row>
    <row r="1129" spans="1:12" ht="15" x14ac:dyDescent="0.2">
      <c r="A1129" s="7"/>
      <c r="B1129" s="23"/>
      <c r="C1129" s="23"/>
      <c r="D1129" s="12"/>
      <c r="E1129" s="12"/>
      <c r="F1129" s="12"/>
      <c r="G1129" s="39"/>
      <c r="H1129" s="50" t="s">
        <v>709</v>
      </c>
      <c r="I1129" s="51" t="s">
        <v>1384</v>
      </c>
      <c r="J1129" s="52">
        <v>14.809504</v>
      </c>
      <c r="K1129" s="52">
        <v>19.548545520000001</v>
      </c>
      <c r="L1129" s="52">
        <f t="shared" si="18"/>
        <v>4.7390415200000007</v>
      </c>
    </row>
    <row r="1130" spans="1:12" ht="15" x14ac:dyDescent="0.2">
      <c r="A1130" s="7"/>
      <c r="B1130" s="23"/>
      <c r="C1130" s="23"/>
      <c r="D1130" s="12"/>
      <c r="E1130" s="12"/>
      <c r="F1130" s="12"/>
      <c r="G1130" s="39"/>
      <c r="H1130" s="50" t="s">
        <v>754</v>
      </c>
      <c r="I1130" s="51" t="s">
        <v>1385</v>
      </c>
      <c r="J1130" s="52">
        <v>10.118181</v>
      </c>
      <c r="K1130" s="52">
        <v>18.085003240000002</v>
      </c>
      <c r="L1130" s="52">
        <f t="shared" si="18"/>
        <v>7.9668222400000026</v>
      </c>
    </row>
    <row r="1131" spans="1:12" ht="15" x14ac:dyDescent="0.2">
      <c r="A1131" s="7"/>
      <c r="B1131" s="23"/>
      <c r="C1131" s="23"/>
      <c r="D1131" s="12"/>
      <c r="E1131" s="12"/>
      <c r="F1131" s="12"/>
      <c r="G1131" s="39"/>
      <c r="H1131" s="50" t="s">
        <v>455</v>
      </c>
      <c r="I1131" s="51" t="s">
        <v>1386</v>
      </c>
      <c r="J1131" s="52">
        <v>12.448273</v>
      </c>
      <c r="K1131" s="52">
        <v>23.243647420000002</v>
      </c>
      <c r="L1131" s="52">
        <f t="shared" si="18"/>
        <v>10.795374420000002</v>
      </c>
    </row>
    <row r="1132" spans="1:12" ht="15" x14ac:dyDescent="0.2">
      <c r="A1132" s="7"/>
      <c r="B1132" s="23"/>
      <c r="C1132" s="23"/>
      <c r="D1132" s="12"/>
      <c r="E1132" s="12"/>
      <c r="F1132" s="12"/>
      <c r="G1132" s="39"/>
      <c r="H1132" s="50" t="s">
        <v>457</v>
      </c>
      <c r="I1132" s="51" t="s">
        <v>1387</v>
      </c>
      <c r="J1132" s="52">
        <v>7.1435829999999996</v>
      </c>
      <c r="K1132" s="52">
        <v>20.015392679999998</v>
      </c>
      <c r="L1132" s="52">
        <f t="shared" si="18"/>
        <v>12.871809679999998</v>
      </c>
    </row>
    <row r="1133" spans="1:12" ht="15" x14ac:dyDescent="0.2">
      <c r="A1133" s="7"/>
      <c r="B1133" s="23"/>
      <c r="C1133" s="23"/>
      <c r="D1133" s="12"/>
      <c r="E1133" s="12"/>
      <c r="F1133" s="12"/>
      <c r="G1133" s="39"/>
      <c r="H1133" s="50" t="s">
        <v>173</v>
      </c>
      <c r="I1133" s="51" t="s">
        <v>1388</v>
      </c>
      <c r="J1133" s="52">
        <v>11.180842999999999</v>
      </c>
      <c r="K1133" s="52">
        <v>24.062763749999995</v>
      </c>
      <c r="L1133" s="52">
        <f t="shared" si="18"/>
        <v>12.881920749999995</v>
      </c>
    </row>
    <row r="1134" spans="1:12" ht="15" x14ac:dyDescent="0.2">
      <c r="A1134" s="7"/>
      <c r="B1134" s="23"/>
      <c r="C1134" s="23"/>
      <c r="D1134" s="12"/>
      <c r="E1134" s="12"/>
      <c r="F1134" s="12"/>
      <c r="G1134" s="39"/>
      <c r="H1134" s="50" t="s">
        <v>568</v>
      </c>
      <c r="I1134" s="51" t="s">
        <v>1389</v>
      </c>
      <c r="J1134" s="52">
        <v>11.593223</v>
      </c>
      <c r="K1134" s="52">
        <v>18.889827360000002</v>
      </c>
      <c r="L1134" s="52">
        <f t="shared" si="18"/>
        <v>7.2966043600000017</v>
      </c>
    </row>
    <row r="1135" spans="1:12" ht="15" x14ac:dyDescent="0.2">
      <c r="A1135" s="7"/>
      <c r="B1135" s="23"/>
      <c r="C1135" s="23"/>
      <c r="D1135" s="12"/>
      <c r="E1135" s="12"/>
      <c r="F1135" s="12"/>
      <c r="G1135" s="39"/>
      <c r="H1135" s="50" t="s">
        <v>460</v>
      </c>
      <c r="I1135" s="51" t="s">
        <v>1390</v>
      </c>
      <c r="J1135" s="52">
        <v>9.7260000000000009</v>
      </c>
      <c r="K1135" s="52">
        <v>15.417162060000003</v>
      </c>
      <c r="L1135" s="52">
        <f t="shared" si="18"/>
        <v>5.6911620600000017</v>
      </c>
    </row>
    <row r="1136" spans="1:12" ht="15" x14ac:dyDescent="0.2">
      <c r="A1136" s="7"/>
      <c r="B1136" s="23"/>
      <c r="C1136" s="23"/>
      <c r="D1136" s="12"/>
      <c r="E1136" s="12"/>
      <c r="F1136" s="12"/>
      <c r="G1136" s="39"/>
      <c r="H1136" s="50" t="s">
        <v>715</v>
      </c>
      <c r="I1136" s="51" t="s">
        <v>1391</v>
      </c>
      <c r="J1136" s="52">
        <v>7.6181260000000002</v>
      </c>
      <c r="K1136" s="52">
        <v>14.65159416</v>
      </c>
      <c r="L1136" s="52">
        <f t="shared" si="18"/>
        <v>7.03346816</v>
      </c>
    </row>
    <row r="1137" spans="1:12" ht="15" x14ac:dyDescent="0.2">
      <c r="A1137" s="7"/>
      <c r="B1137" s="23"/>
      <c r="C1137" s="23"/>
      <c r="D1137" s="12"/>
      <c r="E1137" s="12"/>
      <c r="F1137" s="12"/>
      <c r="G1137" s="39"/>
      <c r="H1137" s="50" t="s">
        <v>717</v>
      </c>
      <c r="I1137" s="51" t="s">
        <v>1392</v>
      </c>
      <c r="J1137" s="52">
        <v>7.1205889999999998</v>
      </c>
      <c r="K1137" s="52">
        <v>12.248787929999999</v>
      </c>
      <c r="L1137" s="52">
        <f t="shared" si="18"/>
        <v>5.128198929999999</v>
      </c>
    </row>
    <row r="1138" spans="1:12" ht="15" x14ac:dyDescent="0.2">
      <c r="A1138" s="7"/>
      <c r="B1138" s="23"/>
      <c r="C1138" s="23"/>
      <c r="D1138" s="12"/>
      <c r="E1138" s="12"/>
      <c r="F1138" s="12"/>
      <c r="G1138" s="39"/>
      <c r="H1138" s="50" t="s">
        <v>719</v>
      </c>
      <c r="I1138" s="51" t="s">
        <v>1393</v>
      </c>
      <c r="J1138" s="52">
        <v>8.2451369999999997</v>
      </c>
      <c r="K1138" s="52">
        <v>10.94522431</v>
      </c>
      <c r="L1138" s="52">
        <f t="shared" si="18"/>
        <v>2.7000873100000007</v>
      </c>
    </row>
    <row r="1139" spans="1:12" ht="15" x14ac:dyDescent="0.2">
      <c r="A1139" s="7"/>
      <c r="B1139" s="23"/>
      <c r="C1139" s="23"/>
      <c r="D1139" s="12"/>
      <c r="E1139" s="12"/>
      <c r="F1139" s="12"/>
      <c r="G1139" s="39"/>
      <c r="H1139" s="50" t="s">
        <v>721</v>
      </c>
      <c r="I1139" s="51" t="s">
        <v>1394</v>
      </c>
      <c r="J1139" s="52">
        <v>9.6148399999999992</v>
      </c>
      <c r="K1139" s="52">
        <v>14.94279528</v>
      </c>
      <c r="L1139" s="52">
        <f t="shared" si="18"/>
        <v>5.3279552800000012</v>
      </c>
    </row>
    <row r="1140" spans="1:12" ht="15" x14ac:dyDescent="0.2">
      <c r="A1140" s="7"/>
      <c r="B1140" s="23"/>
      <c r="C1140" s="23"/>
      <c r="D1140" s="12"/>
      <c r="E1140" s="12"/>
      <c r="F1140" s="12"/>
      <c r="G1140" s="39"/>
      <c r="H1140" s="50" t="s">
        <v>765</v>
      </c>
      <c r="I1140" s="51" t="s">
        <v>1395</v>
      </c>
      <c r="J1140" s="52">
        <v>10.375444</v>
      </c>
      <c r="K1140" s="52">
        <v>21.66488914</v>
      </c>
      <c r="L1140" s="52">
        <f t="shared" si="18"/>
        <v>11.28944514</v>
      </c>
    </row>
    <row r="1141" spans="1:12" ht="15" x14ac:dyDescent="0.2">
      <c r="A1141" s="7"/>
      <c r="B1141" s="23"/>
      <c r="C1141" s="23"/>
      <c r="D1141" s="12"/>
      <c r="E1141" s="12"/>
      <c r="F1141" s="12"/>
      <c r="G1141" s="39"/>
      <c r="H1141" s="50" t="s">
        <v>767</v>
      </c>
      <c r="I1141" s="51" t="s">
        <v>1396</v>
      </c>
      <c r="J1141" s="52">
        <v>9.4720309999999994</v>
      </c>
      <c r="K1141" s="52">
        <v>21.378022979999997</v>
      </c>
      <c r="L1141" s="52">
        <f t="shared" si="18"/>
        <v>11.905991979999998</v>
      </c>
    </row>
    <row r="1142" spans="1:12" ht="15" x14ac:dyDescent="0.2">
      <c r="A1142" s="7"/>
      <c r="B1142" s="23"/>
      <c r="C1142" s="23"/>
      <c r="D1142" s="12"/>
      <c r="E1142" s="12"/>
      <c r="F1142" s="12"/>
      <c r="G1142" s="39"/>
      <c r="H1142" s="50" t="s">
        <v>769</v>
      </c>
      <c r="I1142" s="51" t="s">
        <v>1397</v>
      </c>
      <c r="J1142" s="52">
        <v>9.3069769999999998</v>
      </c>
      <c r="K1142" s="52">
        <v>16.024969299999999</v>
      </c>
      <c r="L1142" s="52">
        <f t="shared" si="18"/>
        <v>6.7179922999999988</v>
      </c>
    </row>
    <row r="1143" spans="1:12" ht="15" x14ac:dyDescent="0.2">
      <c r="A1143" s="7"/>
      <c r="B1143" s="23"/>
      <c r="C1143" s="23"/>
      <c r="D1143" s="12"/>
      <c r="E1143" s="12"/>
      <c r="F1143" s="12"/>
      <c r="G1143" s="39"/>
      <c r="H1143" s="50" t="s">
        <v>175</v>
      </c>
      <c r="I1143" s="51" t="s">
        <v>1398</v>
      </c>
      <c r="J1143" s="52">
        <v>14.0548</v>
      </c>
      <c r="K1143" s="52">
        <v>27.731682070000002</v>
      </c>
      <c r="L1143" s="52">
        <f t="shared" si="18"/>
        <v>13.676882070000001</v>
      </c>
    </row>
    <row r="1144" spans="1:12" ht="15" x14ac:dyDescent="0.2">
      <c r="A1144" s="7"/>
      <c r="B1144" s="23"/>
      <c r="C1144" s="23"/>
      <c r="D1144" s="12"/>
      <c r="E1144" s="12"/>
      <c r="F1144" s="12"/>
      <c r="G1144" s="39"/>
      <c r="H1144" s="50" t="s">
        <v>572</v>
      </c>
      <c r="I1144" s="51" t="s">
        <v>1399</v>
      </c>
      <c r="J1144" s="52">
        <v>12.230387</v>
      </c>
      <c r="K1144" s="52">
        <v>18.113548250000004</v>
      </c>
      <c r="L1144" s="52">
        <f t="shared" si="18"/>
        <v>5.8831612500000041</v>
      </c>
    </row>
    <row r="1145" spans="1:12" ht="15" x14ac:dyDescent="0.2">
      <c r="A1145" s="7"/>
      <c r="B1145" s="23"/>
      <c r="C1145" s="23"/>
      <c r="D1145" s="12"/>
      <c r="E1145" s="12"/>
      <c r="F1145" s="12"/>
      <c r="G1145" s="39"/>
      <c r="H1145" s="50" t="s">
        <v>574</v>
      </c>
      <c r="I1145" s="51" t="s">
        <v>1400</v>
      </c>
      <c r="J1145" s="52">
        <v>11.082630999999999</v>
      </c>
      <c r="K1145" s="52">
        <v>23.612633349999999</v>
      </c>
      <c r="L1145" s="52">
        <f t="shared" si="18"/>
        <v>12.53000235</v>
      </c>
    </row>
    <row r="1146" spans="1:12" ht="15" x14ac:dyDescent="0.2">
      <c r="A1146" s="7"/>
      <c r="B1146" s="23"/>
      <c r="C1146" s="23"/>
      <c r="D1146" s="12"/>
      <c r="E1146" s="12"/>
      <c r="F1146" s="12"/>
      <c r="G1146" s="39"/>
      <c r="H1146" s="50" t="s">
        <v>38</v>
      </c>
      <c r="I1146" s="51" t="s">
        <v>1401</v>
      </c>
      <c r="J1146" s="52">
        <v>7.3460979999999996</v>
      </c>
      <c r="K1146" s="52">
        <v>5.4162540199999993</v>
      </c>
      <c r="L1146" s="52">
        <f t="shared" si="18"/>
        <v>-1.9298439800000002</v>
      </c>
    </row>
    <row r="1147" spans="1:12" ht="15" x14ac:dyDescent="0.2">
      <c r="A1147" s="7"/>
      <c r="B1147" s="23"/>
      <c r="C1147" s="23"/>
      <c r="D1147" s="12"/>
      <c r="E1147" s="12"/>
      <c r="F1147" s="12"/>
      <c r="G1147" s="39"/>
      <c r="H1147" s="50" t="s">
        <v>383</v>
      </c>
      <c r="I1147" s="51" t="s">
        <v>1402</v>
      </c>
      <c r="J1147" s="52">
        <v>0</v>
      </c>
      <c r="K1147" s="52">
        <v>5.4801990699999994</v>
      </c>
      <c r="L1147" s="52">
        <f t="shared" si="18"/>
        <v>5.4801990699999994</v>
      </c>
    </row>
    <row r="1148" spans="1:12" ht="15" x14ac:dyDescent="0.2">
      <c r="A1148" s="7"/>
      <c r="B1148" s="23"/>
      <c r="C1148" s="23"/>
      <c r="D1148" s="12"/>
      <c r="E1148" s="12"/>
      <c r="F1148" s="12"/>
      <c r="G1148" s="39"/>
      <c r="H1148" s="50" t="s">
        <v>46</v>
      </c>
      <c r="I1148" s="51" t="s">
        <v>1403</v>
      </c>
      <c r="J1148" s="52">
        <v>11.536073999999999</v>
      </c>
      <c r="K1148" s="52">
        <v>10.154577870000001</v>
      </c>
      <c r="L1148" s="52">
        <f t="shared" si="18"/>
        <v>-1.3814961299999986</v>
      </c>
    </row>
    <row r="1149" spans="1:12" ht="30" x14ac:dyDescent="0.2">
      <c r="A1149" s="7"/>
      <c r="B1149" s="23"/>
      <c r="C1149" s="23"/>
      <c r="D1149" s="12"/>
      <c r="E1149" s="12"/>
      <c r="F1149" s="12"/>
      <c r="G1149" s="39"/>
      <c r="H1149" s="50" t="s">
        <v>48</v>
      </c>
      <c r="I1149" s="51" t="s">
        <v>1404</v>
      </c>
      <c r="J1149" s="52">
        <v>1732.5676120000001</v>
      </c>
      <c r="K1149" s="52">
        <v>1479.3382000300001</v>
      </c>
      <c r="L1149" s="52">
        <f t="shared" si="18"/>
        <v>-253.22941197</v>
      </c>
    </row>
    <row r="1150" spans="1:12" ht="30" x14ac:dyDescent="0.2">
      <c r="A1150" s="7"/>
      <c r="B1150" s="23"/>
      <c r="C1150" s="23"/>
      <c r="D1150" s="12"/>
      <c r="E1150" s="12"/>
      <c r="F1150" s="12"/>
      <c r="G1150" s="39"/>
      <c r="H1150" s="50" t="s">
        <v>136</v>
      </c>
      <c r="I1150" s="51" t="s">
        <v>1405</v>
      </c>
      <c r="J1150" s="52">
        <v>1.898587</v>
      </c>
      <c r="K1150" s="52">
        <v>2.1054529800000004</v>
      </c>
      <c r="L1150" s="52">
        <f t="shared" si="18"/>
        <v>0.20686598000000034</v>
      </c>
    </row>
    <row r="1151" spans="1:12" ht="30" x14ac:dyDescent="0.2">
      <c r="A1151" s="7"/>
      <c r="B1151" s="23"/>
      <c r="C1151" s="23"/>
      <c r="D1151" s="12"/>
      <c r="E1151" s="12"/>
      <c r="F1151" s="12"/>
      <c r="G1151" s="39"/>
      <c r="H1151" s="50" t="s">
        <v>138</v>
      </c>
      <c r="I1151" s="51" t="s">
        <v>1406</v>
      </c>
      <c r="J1151" s="52">
        <v>260121.49684800001</v>
      </c>
      <c r="K1151" s="52">
        <v>262616.44262325001</v>
      </c>
      <c r="L1151" s="52">
        <f t="shared" si="18"/>
        <v>2494.945775250002</v>
      </c>
    </row>
    <row r="1152" spans="1:12" ht="15" x14ac:dyDescent="0.2">
      <c r="A1152" s="7"/>
      <c r="B1152" s="23"/>
      <c r="C1152" s="23"/>
      <c r="D1152" s="12"/>
      <c r="E1152" s="12"/>
      <c r="F1152" s="12"/>
      <c r="G1152" s="39"/>
      <c r="H1152" s="50" t="s">
        <v>405</v>
      </c>
      <c r="I1152" s="51" t="s">
        <v>1407</v>
      </c>
      <c r="J1152" s="52">
        <v>13.181241</v>
      </c>
      <c r="K1152" s="52">
        <v>10.65498032</v>
      </c>
      <c r="L1152" s="52">
        <f t="shared" si="18"/>
        <v>-2.52626068</v>
      </c>
    </row>
    <row r="1153" spans="1:12" ht="15" x14ac:dyDescent="0.2">
      <c r="A1153" s="7"/>
      <c r="B1153" s="23"/>
      <c r="C1153" s="23"/>
      <c r="D1153" s="12"/>
      <c r="E1153" s="12"/>
      <c r="F1153" s="12"/>
      <c r="G1153" s="39"/>
      <c r="H1153" s="50" t="s">
        <v>407</v>
      </c>
      <c r="I1153" s="51" t="s">
        <v>1408</v>
      </c>
      <c r="J1153" s="52">
        <v>3.8753039999999999</v>
      </c>
      <c r="K1153" s="52">
        <v>2.6457135599999995</v>
      </c>
      <c r="L1153" s="52">
        <f t="shared" si="18"/>
        <v>-1.2295904400000004</v>
      </c>
    </row>
    <row r="1154" spans="1:12" ht="15" x14ac:dyDescent="0.2">
      <c r="A1154" s="7"/>
      <c r="B1154" s="23"/>
      <c r="C1154" s="23"/>
      <c r="D1154" s="12"/>
      <c r="E1154" s="12"/>
      <c r="F1154" s="12"/>
      <c r="G1154" s="39"/>
      <c r="H1154" s="50" t="s">
        <v>91</v>
      </c>
      <c r="I1154" s="51" t="s">
        <v>1409</v>
      </c>
      <c r="J1154" s="52">
        <v>133.613023</v>
      </c>
      <c r="K1154" s="52">
        <v>112.04737512</v>
      </c>
      <c r="L1154" s="52">
        <f t="shared" si="18"/>
        <v>-21.56564788</v>
      </c>
    </row>
    <row r="1155" spans="1:12" ht="30" x14ac:dyDescent="0.2">
      <c r="A1155" s="7"/>
      <c r="B1155" s="23"/>
      <c r="C1155" s="23"/>
      <c r="D1155" s="12"/>
      <c r="E1155" s="12"/>
      <c r="F1155" s="12"/>
      <c r="G1155" s="39"/>
      <c r="H1155" s="50" t="s">
        <v>204</v>
      </c>
      <c r="I1155" s="51" t="s">
        <v>1410</v>
      </c>
      <c r="J1155" s="52">
        <v>0</v>
      </c>
      <c r="K1155" s="52">
        <v>2.0773587099999999</v>
      </c>
      <c r="L1155" s="52">
        <f t="shared" si="18"/>
        <v>2.0773587099999999</v>
      </c>
    </row>
    <row r="1156" spans="1:12" ht="30" x14ac:dyDescent="0.2">
      <c r="A1156" s="7"/>
      <c r="B1156" s="23"/>
      <c r="C1156" s="23"/>
      <c r="D1156" s="12"/>
      <c r="E1156" s="12"/>
      <c r="F1156" s="12"/>
      <c r="G1156" s="39"/>
      <c r="H1156" s="50" t="s">
        <v>431</v>
      </c>
      <c r="I1156" s="51" t="s">
        <v>1411</v>
      </c>
      <c r="J1156" s="52">
        <v>19603.269499999999</v>
      </c>
      <c r="K1156" s="52">
        <v>18117.598810660005</v>
      </c>
      <c r="L1156" s="52">
        <f t="shared" si="18"/>
        <v>-1485.6706893399933</v>
      </c>
    </row>
    <row r="1157" spans="1:12" ht="30" x14ac:dyDescent="0.2">
      <c r="A1157" s="7"/>
      <c r="B1157" s="23"/>
      <c r="C1157" s="23"/>
      <c r="D1157" s="12"/>
      <c r="E1157" s="12"/>
      <c r="F1157" s="12"/>
      <c r="G1157" s="39"/>
      <c r="H1157" s="50" t="s">
        <v>782</v>
      </c>
      <c r="I1157" s="51" t="s">
        <v>1412</v>
      </c>
      <c r="J1157" s="52">
        <v>0</v>
      </c>
      <c r="K1157" s="52">
        <v>3.6033724500000002</v>
      </c>
      <c r="L1157" s="52">
        <f t="shared" si="18"/>
        <v>3.6033724500000002</v>
      </c>
    </row>
    <row r="1158" spans="1:12" ht="30" x14ac:dyDescent="0.2">
      <c r="A1158" s="7"/>
      <c r="B1158" s="23"/>
      <c r="C1158" s="23"/>
      <c r="D1158" s="12"/>
      <c r="E1158" s="12"/>
      <c r="F1158" s="12"/>
      <c r="G1158" s="39"/>
      <c r="H1158" s="50" t="s">
        <v>583</v>
      </c>
      <c r="I1158" s="51" t="s">
        <v>1413</v>
      </c>
      <c r="J1158" s="52">
        <v>0</v>
      </c>
      <c r="K1158" s="52">
        <v>2.57661176</v>
      </c>
      <c r="L1158" s="52">
        <f t="shared" si="18"/>
        <v>2.57661176</v>
      </c>
    </row>
    <row r="1159" spans="1:12" ht="15" x14ac:dyDescent="0.2">
      <c r="A1159" s="7"/>
      <c r="B1159" s="23"/>
      <c r="C1159" s="23"/>
      <c r="D1159" s="12"/>
      <c r="E1159" s="12"/>
      <c r="F1159" s="12"/>
      <c r="G1159" s="39"/>
      <c r="H1159" s="50" t="s">
        <v>278</v>
      </c>
      <c r="I1159" s="51" t="s">
        <v>445</v>
      </c>
      <c r="J1159" s="52">
        <v>8.4076830000000005</v>
      </c>
      <c r="K1159" s="52">
        <v>7.15998541</v>
      </c>
      <c r="L1159" s="52">
        <f t="shared" si="18"/>
        <v>-1.2476975900000005</v>
      </c>
    </row>
    <row r="1160" spans="1:12" ht="15" x14ac:dyDescent="0.2">
      <c r="A1160" s="7"/>
      <c r="B1160" s="23"/>
      <c r="C1160" s="23"/>
      <c r="D1160" s="12"/>
      <c r="E1160" s="12"/>
      <c r="F1160" s="12"/>
      <c r="G1160" s="39"/>
      <c r="H1160" s="50" t="s">
        <v>434</v>
      </c>
      <c r="I1160" s="51" t="s">
        <v>436</v>
      </c>
      <c r="J1160" s="52">
        <v>20.454982000000001</v>
      </c>
      <c r="K1160" s="52">
        <v>17.198455920000001</v>
      </c>
      <c r="L1160" s="52">
        <f t="shared" si="18"/>
        <v>-3.2565260800000004</v>
      </c>
    </row>
    <row r="1161" spans="1:12" ht="15" x14ac:dyDescent="0.2">
      <c r="A1161" s="7"/>
      <c r="B1161" s="23"/>
      <c r="C1161" s="23"/>
      <c r="D1161" s="12"/>
      <c r="E1161" s="12"/>
      <c r="F1161" s="12"/>
      <c r="G1161" s="39"/>
      <c r="H1161" s="50" t="s">
        <v>435</v>
      </c>
      <c r="I1161" s="51" t="s">
        <v>1414</v>
      </c>
      <c r="J1161" s="52">
        <v>74.586888000000002</v>
      </c>
      <c r="K1161" s="52">
        <v>80.39411333999999</v>
      </c>
      <c r="L1161" s="52">
        <f t="shared" si="18"/>
        <v>5.807225339999988</v>
      </c>
    </row>
    <row r="1162" spans="1:12" ht="15" x14ac:dyDescent="0.2">
      <c r="A1162" s="7"/>
      <c r="B1162" s="23"/>
      <c r="C1162" s="23"/>
      <c r="D1162" s="12"/>
      <c r="E1162" s="12"/>
      <c r="F1162" s="12"/>
      <c r="G1162" s="39"/>
      <c r="H1162" s="50" t="s">
        <v>437</v>
      </c>
      <c r="I1162" s="51" t="s">
        <v>116</v>
      </c>
      <c r="J1162" s="52">
        <v>126.503829</v>
      </c>
      <c r="K1162" s="52">
        <v>157.27019994</v>
      </c>
      <c r="L1162" s="52">
        <f t="shared" si="18"/>
        <v>30.766370940000002</v>
      </c>
    </row>
    <row r="1163" spans="1:12" ht="30" x14ac:dyDescent="0.2">
      <c r="A1163" s="7"/>
      <c r="B1163" s="23"/>
      <c r="C1163" s="23"/>
      <c r="D1163" s="12"/>
      <c r="E1163" s="12"/>
      <c r="F1163" s="12"/>
      <c r="G1163" s="39"/>
      <c r="H1163" s="50" t="s">
        <v>438</v>
      </c>
      <c r="I1163" s="51" t="s">
        <v>115</v>
      </c>
      <c r="J1163" s="52">
        <v>63.493073000000003</v>
      </c>
      <c r="K1163" s="52">
        <v>58.412671070000002</v>
      </c>
      <c r="L1163" s="52">
        <f t="shared" si="18"/>
        <v>-5.0804019300000007</v>
      </c>
    </row>
    <row r="1164" spans="1:12" ht="15" x14ac:dyDescent="0.2">
      <c r="A1164" s="7"/>
      <c r="B1164" s="23"/>
      <c r="C1164" s="23"/>
      <c r="D1164" s="12"/>
      <c r="E1164" s="12"/>
      <c r="F1164" s="12"/>
      <c r="G1164" s="39"/>
      <c r="H1164" s="50" t="s">
        <v>440</v>
      </c>
      <c r="I1164" s="51" t="s">
        <v>1415</v>
      </c>
      <c r="J1164" s="52">
        <v>10.109529999999999</v>
      </c>
      <c r="K1164" s="52">
        <v>9.2425240500000001</v>
      </c>
      <c r="L1164" s="52">
        <f t="shared" si="18"/>
        <v>-0.86700594999999936</v>
      </c>
    </row>
    <row r="1165" spans="1:12" ht="15" x14ac:dyDescent="0.2">
      <c r="A1165" s="7"/>
      <c r="B1165" s="23"/>
      <c r="C1165" s="23"/>
      <c r="D1165" s="12"/>
      <c r="E1165" s="12"/>
      <c r="F1165" s="12"/>
      <c r="G1165" s="39"/>
      <c r="H1165" s="50" t="s">
        <v>126</v>
      </c>
      <c r="I1165" s="84" t="s">
        <v>1416</v>
      </c>
      <c r="J1165" s="52">
        <v>10.107718</v>
      </c>
      <c r="K1165" s="52">
        <v>9.9418283799999969</v>
      </c>
      <c r="L1165" s="52">
        <f t="shared" si="18"/>
        <v>-0.16588962000000329</v>
      </c>
    </row>
    <row r="1166" spans="1:12" ht="15" x14ac:dyDescent="0.2">
      <c r="A1166" s="7"/>
      <c r="B1166" s="23"/>
      <c r="C1166" s="23"/>
      <c r="D1166" s="12"/>
      <c r="E1166" s="12"/>
      <c r="F1166" s="12"/>
      <c r="G1166" s="39"/>
      <c r="H1166" s="50" t="s">
        <v>297</v>
      </c>
      <c r="I1166" s="51" t="s">
        <v>1417</v>
      </c>
      <c r="J1166" s="52">
        <v>14.212305000000001</v>
      </c>
      <c r="K1166" s="52">
        <v>14.358611910000002</v>
      </c>
      <c r="L1166" s="52">
        <f t="shared" si="18"/>
        <v>0.14630691000000162</v>
      </c>
    </row>
    <row r="1167" spans="1:12" ht="30" x14ac:dyDescent="0.2">
      <c r="A1167" s="7"/>
      <c r="B1167" s="23"/>
      <c r="C1167" s="23"/>
      <c r="D1167" s="12"/>
      <c r="E1167" s="12"/>
      <c r="F1167" s="12"/>
      <c r="G1167" s="39"/>
      <c r="H1167" s="50" t="s">
        <v>130</v>
      </c>
      <c r="I1167" s="51" t="s">
        <v>1418</v>
      </c>
      <c r="J1167" s="52">
        <v>6.3542829999999997</v>
      </c>
      <c r="K1167" s="52">
        <v>4.9289941700000002</v>
      </c>
      <c r="L1167" s="52">
        <f t="shared" si="18"/>
        <v>-1.4252888299999995</v>
      </c>
    </row>
    <row r="1168" spans="1:12" ht="15" x14ac:dyDescent="0.2">
      <c r="A1168" s="7"/>
      <c r="B1168" s="23"/>
      <c r="C1168" s="23"/>
      <c r="D1168" s="12"/>
      <c r="E1168" s="12"/>
      <c r="F1168" s="12"/>
      <c r="G1168" s="39"/>
      <c r="H1168" s="50" t="s">
        <v>657</v>
      </c>
      <c r="I1168" s="51" t="s">
        <v>1419</v>
      </c>
      <c r="J1168" s="52">
        <v>5.4537040000000001</v>
      </c>
      <c r="K1168" s="52">
        <v>4.2356206000000007</v>
      </c>
      <c r="L1168" s="52">
        <f t="shared" ref="L1168:L1231" si="19">+K1168-J1168</f>
        <v>-1.2180833999999994</v>
      </c>
    </row>
    <row r="1169" spans="1:12" ht="15" x14ac:dyDescent="0.2">
      <c r="A1169" s="7"/>
      <c r="B1169" s="23"/>
      <c r="C1169" s="23"/>
      <c r="D1169" s="12"/>
      <c r="E1169" s="12"/>
      <c r="F1169" s="12"/>
      <c r="G1169" s="39"/>
      <c r="H1169" s="50" t="s">
        <v>659</v>
      </c>
      <c r="I1169" s="51" t="s">
        <v>1420</v>
      </c>
      <c r="J1169" s="52">
        <v>3.843731</v>
      </c>
      <c r="K1169" s="52">
        <v>2.2020557399999996</v>
      </c>
      <c r="L1169" s="52">
        <f t="shared" si="19"/>
        <v>-1.6416752600000004</v>
      </c>
    </row>
    <row r="1170" spans="1:12" ht="15" x14ac:dyDescent="0.2">
      <c r="A1170" s="7"/>
      <c r="B1170" s="23"/>
      <c r="C1170" s="23"/>
      <c r="D1170" s="12"/>
      <c r="E1170" s="12"/>
      <c r="F1170" s="12"/>
      <c r="G1170" s="39"/>
      <c r="H1170" s="50" t="s">
        <v>660</v>
      </c>
      <c r="I1170" s="51" t="s">
        <v>1421</v>
      </c>
      <c r="J1170" s="52">
        <v>21.050360999999999</v>
      </c>
      <c r="K1170" s="52">
        <v>17.672302850000001</v>
      </c>
      <c r="L1170" s="52">
        <f t="shared" si="19"/>
        <v>-3.3780581499999975</v>
      </c>
    </row>
    <row r="1171" spans="1:12" ht="15" x14ac:dyDescent="0.2">
      <c r="A1171" s="7"/>
      <c r="B1171" s="23"/>
      <c r="C1171" s="23"/>
      <c r="D1171" s="12"/>
      <c r="E1171" s="12"/>
      <c r="F1171" s="12"/>
      <c r="G1171" s="53" t="s">
        <v>532</v>
      </c>
      <c r="H1171" s="54"/>
      <c r="I1171" s="55"/>
      <c r="J1171" s="56">
        <v>116.704182</v>
      </c>
      <c r="K1171" s="56">
        <v>100.84647623999997</v>
      </c>
      <c r="L1171" s="56">
        <f t="shared" si="19"/>
        <v>-15.85770576000003</v>
      </c>
    </row>
    <row r="1172" spans="1:12" ht="15" x14ac:dyDescent="0.2">
      <c r="A1172" s="7"/>
      <c r="B1172" s="23"/>
      <c r="C1172" s="23"/>
      <c r="D1172" s="12"/>
      <c r="E1172" s="12"/>
      <c r="F1172" s="12"/>
      <c r="G1172" s="39"/>
      <c r="H1172" s="47" t="s">
        <v>1021</v>
      </c>
      <c r="I1172" s="48" t="s">
        <v>1422</v>
      </c>
      <c r="J1172" s="49">
        <v>116.704182</v>
      </c>
      <c r="K1172" s="49">
        <v>100.84647623999997</v>
      </c>
      <c r="L1172" s="49">
        <f t="shared" si="19"/>
        <v>-15.85770576000003</v>
      </c>
    </row>
    <row r="1173" spans="1:12" ht="15" x14ac:dyDescent="0.2">
      <c r="A1173" s="7"/>
      <c r="B1173" s="23"/>
      <c r="C1173" s="23"/>
      <c r="D1173" s="12"/>
      <c r="E1173" s="12"/>
      <c r="F1173" s="12"/>
      <c r="G1173" s="53" t="s">
        <v>553</v>
      </c>
      <c r="H1173" s="54"/>
      <c r="I1173" s="55"/>
      <c r="J1173" s="56">
        <v>355.26394399999998</v>
      </c>
      <c r="K1173" s="56">
        <v>340.17863216999996</v>
      </c>
      <c r="L1173" s="56">
        <f t="shared" si="19"/>
        <v>-15.085311830000023</v>
      </c>
    </row>
    <row r="1174" spans="1:12" ht="15" x14ac:dyDescent="0.2">
      <c r="A1174" s="7"/>
      <c r="B1174" s="23"/>
      <c r="C1174" s="23"/>
      <c r="D1174" s="12"/>
      <c r="E1174" s="12"/>
      <c r="F1174" s="12"/>
      <c r="G1174" s="39"/>
      <c r="H1174" s="47" t="s">
        <v>1423</v>
      </c>
      <c r="I1174" s="48" t="s">
        <v>1424</v>
      </c>
      <c r="J1174" s="49">
        <v>179.24895900000001</v>
      </c>
      <c r="K1174" s="49">
        <v>174.37375692000001</v>
      </c>
      <c r="L1174" s="49">
        <f t="shared" si="19"/>
        <v>-4.8752020800000082</v>
      </c>
    </row>
    <row r="1175" spans="1:12" ht="15" x14ac:dyDescent="0.2">
      <c r="A1175" s="7"/>
      <c r="B1175" s="23"/>
      <c r="C1175" s="23"/>
      <c r="D1175" s="12"/>
      <c r="E1175" s="12"/>
      <c r="F1175" s="12"/>
      <c r="G1175" s="39"/>
      <c r="H1175" s="50" t="s">
        <v>1425</v>
      </c>
      <c r="I1175" s="84" t="s">
        <v>1426</v>
      </c>
      <c r="J1175" s="52">
        <v>157.48368199999999</v>
      </c>
      <c r="K1175" s="52">
        <v>156.03692290999996</v>
      </c>
      <c r="L1175" s="52">
        <f t="shared" si="19"/>
        <v>-1.4467590900000289</v>
      </c>
    </row>
    <row r="1176" spans="1:12" ht="30" x14ac:dyDescent="0.2">
      <c r="A1176" s="7"/>
      <c r="B1176" s="23"/>
      <c r="C1176" s="23"/>
      <c r="D1176" s="12"/>
      <c r="E1176" s="12"/>
      <c r="F1176" s="12"/>
      <c r="G1176" s="39"/>
      <c r="H1176" s="50" t="s">
        <v>1427</v>
      </c>
      <c r="I1176" s="51" t="s">
        <v>1428</v>
      </c>
      <c r="J1176" s="52">
        <v>18.531303000000001</v>
      </c>
      <c r="K1176" s="52">
        <v>9.767952339999999</v>
      </c>
      <c r="L1176" s="52">
        <f t="shared" si="19"/>
        <v>-8.7633506600000022</v>
      </c>
    </row>
    <row r="1177" spans="1:12" ht="15" x14ac:dyDescent="0.2">
      <c r="A1177" s="7"/>
      <c r="B1177" s="23"/>
      <c r="C1177" s="23"/>
      <c r="D1177" s="12"/>
      <c r="E1177" s="81">
        <v>21</v>
      </c>
      <c r="F1177" s="82" t="s">
        <v>1429</v>
      </c>
      <c r="G1177" s="83"/>
      <c r="H1177" s="68"/>
      <c r="I1177" s="69"/>
      <c r="J1177" s="44">
        <v>1309.1173160000001</v>
      </c>
      <c r="K1177" s="44">
        <v>113831.23704959986</v>
      </c>
      <c r="L1177" s="44">
        <f t="shared" si="19"/>
        <v>112522.11973359986</v>
      </c>
    </row>
    <row r="1178" spans="1:12" ht="15" x14ac:dyDescent="0.2">
      <c r="A1178" s="7"/>
      <c r="B1178" s="23"/>
      <c r="C1178" s="23"/>
      <c r="D1178" s="12"/>
      <c r="E1178" s="12"/>
      <c r="F1178" s="12"/>
      <c r="G1178" s="53" t="s">
        <v>2</v>
      </c>
      <c r="H1178" s="54"/>
      <c r="I1178" s="55"/>
      <c r="J1178" s="56">
        <v>528.00580400000001</v>
      </c>
      <c r="K1178" s="56">
        <v>434.57170491000005</v>
      </c>
      <c r="L1178" s="56">
        <f t="shared" si="19"/>
        <v>-93.434099089999961</v>
      </c>
    </row>
    <row r="1179" spans="1:12" ht="15" x14ac:dyDescent="0.2">
      <c r="A1179" s="7"/>
      <c r="B1179" s="23"/>
      <c r="C1179" s="23"/>
      <c r="D1179" s="12"/>
      <c r="E1179" s="12"/>
      <c r="F1179" s="12"/>
      <c r="G1179" s="39"/>
      <c r="H1179" s="47" t="s">
        <v>36</v>
      </c>
      <c r="I1179" s="48" t="s">
        <v>463</v>
      </c>
      <c r="J1179" s="49">
        <v>28.417725000000001</v>
      </c>
      <c r="K1179" s="49">
        <v>29.007187259999998</v>
      </c>
      <c r="L1179" s="49">
        <f t="shared" si="19"/>
        <v>0.58946225999999768</v>
      </c>
    </row>
    <row r="1180" spans="1:12" ht="15" x14ac:dyDescent="0.2">
      <c r="A1180" s="7"/>
      <c r="B1180" s="23"/>
      <c r="C1180" s="23"/>
      <c r="D1180" s="12"/>
      <c r="E1180" s="12"/>
      <c r="F1180" s="12"/>
      <c r="G1180" s="39"/>
      <c r="H1180" s="50" t="s">
        <v>70</v>
      </c>
      <c r="I1180" s="51" t="s">
        <v>564</v>
      </c>
      <c r="J1180" s="52">
        <v>8.0190090000000005</v>
      </c>
      <c r="K1180" s="52">
        <v>7.9375599800000005</v>
      </c>
      <c r="L1180" s="52">
        <f t="shared" si="19"/>
        <v>-8.1449019999999983E-2</v>
      </c>
    </row>
    <row r="1181" spans="1:12" ht="15" x14ac:dyDescent="0.2">
      <c r="A1181" s="7"/>
      <c r="B1181" s="23"/>
      <c r="C1181" s="23"/>
      <c r="D1181" s="12"/>
      <c r="E1181" s="12"/>
      <c r="F1181" s="12"/>
      <c r="G1181" s="39"/>
      <c r="H1181" s="50" t="s">
        <v>278</v>
      </c>
      <c r="I1181" s="51" t="s">
        <v>1430</v>
      </c>
      <c r="J1181" s="52">
        <v>7.9311470000000002</v>
      </c>
      <c r="K1181" s="52">
        <v>8.0811339899999997</v>
      </c>
      <c r="L1181" s="52">
        <f t="shared" si="19"/>
        <v>0.14998698999999949</v>
      </c>
    </row>
    <row r="1182" spans="1:12" ht="15" x14ac:dyDescent="0.2">
      <c r="A1182" s="7"/>
      <c r="B1182" s="23"/>
      <c r="C1182" s="23"/>
      <c r="D1182" s="12"/>
      <c r="E1182" s="12"/>
      <c r="F1182" s="12"/>
      <c r="G1182" s="39"/>
      <c r="H1182" s="50" t="s">
        <v>434</v>
      </c>
      <c r="I1182" s="51" t="s">
        <v>1431</v>
      </c>
      <c r="J1182" s="52">
        <v>37.327094000000002</v>
      </c>
      <c r="K1182" s="52">
        <v>38.140915710000002</v>
      </c>
      <c r="L1182" s="52">
        <f t="shared" si="19"/>
        <v>0.81382170999999914</v>
      </c>
    </row>
    <row r="1183" spans="1:12" ht="15" x14ac:dyDescent="0.2">
      <c r="A1183" s="7"/>
      <c r="B1183" s="23"/>
      <c r="C1183" s="23"/>
      <c r="D1183" s="12"/>
      <c r="E1183" s="12"/>
      <c r="F1183" s="12"/>
      <c r="G1183" s="39"/>
      <c r="H1183" s="50" t="s">
        <v>435</v>
      </c>
      <c r="I1183" s="51" t="s">
        <v>1432</v>
      </c>
      <c r="J1183" s="52">
        <v>4.0282280000000004</v>
      </c>
      <c r="K1183" s="52">
        <v>4.1723655499999994</v>
      </c>
      <c r="L1183" s="52">
        <f t="shared" si="19"/>
        <v>0.14413754999999906</v>
      </c>
    </row>
    <row r="1184" spans="1:12" ht="15" x14ac:dyDescent="0.2">
      <c r="A1184" s="7"/>
      <c r="B1184" s="23"/>
      <c r="C1184" s="23"/>
      <c r="D1184" s="12"/>
      <c r="E1184" s="12"/>
      <c r="F1184" s="12"/>
      <c r="G1184" s="39"/>
      <c r="H1184" s="50" t="s">
        <v>437</v>
      </c>
      <c r="I1184" s="51" t="s">
        <v>1433</v>
      </c>
      <c r="J1184" s="52">
        <v>6.052206</v>
      </c>
      <c r="K1184" s="52">
        <v>5.9192262299999996</v>
      </c>
      <c r="L1184" s="52">
        <f t="shared" si="19"/>
        <v>-0.13297977000000039</v>
      </c>
    </row>
    <row r="1185" spans="1:12" ht="15" x14ac:dyDescent="0.2">
      <c r="A1185" s="7"/>
      <c r="B1185" s="23"/>
      <c r="C1185" s="23"/>
      <c r="D1185" s="12"/>
      <c r="E1185" s="12"/>
      <c r="F1185" s="12"/>
      <c r="G1185" s="39"/>
      <c r="H1185" s="50" t="s">
        <v>438</v>
      </c>
      <c r="I1185" s="51" t="s">
        <v>1434</v>
      </c>
      <c r="J1185" s="52">
        <v>9.7194470000000006</v>
      </c>
      <c r="K1185" s="52">
        <v>9.7160441699999982</v>
      </c>
      <c r="L1185" s="52">
        <f t="shared" si="19"/>
        <v>-3.4028300000024103E-3</v>
      </c>
    </row>
    <row r="1186" spans="1:12" ht="15" x14ac:dyDescent="0.2">
      <c r="A1186" s="7"/>
      <c r="B1186" s="23"/>
      <c r="C1186" s="23"/>
      <c r="D1186" s="12"/>
      <c r="E1186" s="12"/>
      <c r="F1186" s="12"/>
      <c r="G1186" s="39"/>
      <c r="H1186" s="50" t="s">
        <v>440</v>
      </c>
      <c r="I1186" s="51" t="s">
        <v>1435</v>
      </c>
      <c r="J1186" s="52">
        <v>7.7150259999999999</v>
      </c>
      <c r="K1186" s="52">
        <v>7.8737597400000006</v>
      </c>
      <c r="L1186" s="52">
        <f t="shared" si="19"/>
        <v>0.15873374000000062</v>
      </c>
    </row>
    <row r="1187" spans="1:12" ht="15" x14ac:dyDescent="0.2">
      <c r="A1187" s="7"/>
      <c r="B1187" s="23"/>
      <c r="C1187" s="23"/>
      <c r="D1187" s="12"/>
      <c r="E1187" s="12"/>
      <c r="F1187" s="12"/>
      <c r="G1187" s="39"/>
      <c r="H1187" s="50" t="s">
        <v>629</v>
      </c>
      <c r="I1187" s="51" t="s">
        <v>1436</v>
      </c>
      <c r="J1187" s="52">
        <v>4.7493840000000001</v>
      </c>
      <c r="K1187" s="52">
        <v>4.76982894</v>
      </c>
      <c r="L1187" s="52">
        <f t="shared" si="19"/>
        <v>2.0444939999999967E-2</v>
      </c>
    </row>
    <row r="1188" spans="1:12" ht="15" x14ac:dyDescent="0.2">
      <c r="A1188" s="7"/>
      <c r="B1188" s="23"/>
      <c r="C1188" s="23"/>
      <c r="D1188" s="12"/>
      <c r="E1188" s="12"/>
      <c r="F1188" s="12"/>
      <c r="G1188" s="39"/>
      <c r="H1188" s="50" t="s">
        <v>280</v>
      </c>
      <c r="I1188" s="84" t="s">
        <v>1437</v>
      </c>
      <c r="J1188" s="52">
        <v>8.6395669999999996</v>
      </c>
      <c r="K1188" s="52">
        <v>8.4593116600000009</v>
      </c>
      <c r="L1188" s="52">
        <f t="shared" si="19"/>
        <v>-0.18025533999999865</v>
      </c>
    </row>
    <row r="1189" spans="1:12" ht="15" x14ac:dyDescent="0.2">
      <c r="A1189" s="7"/>
      <c r="B1189" s="23"/>
      <c r="C1189" s="23"/>
      <c r="D1189" s="12"/>
      <c r="E1189" s="12"/>
      <c r="F1189" s="12"/>
      <c r="G1189" s="39"/>
      <c r="H1189" s="50" t="s">
        <v>998</v>
      </c>
      <c r="I1189" s="51" t="s">
        <v>1438</v>
      </c>
      <c r="J1189" s="52">
        <v>285.191574</v>
      </c>
      <c r="K1189" s="52">
        <v>185.93996138</v>
      </c>
      <c r="L1189" s="52">
        <f t="shared" si="19"/>
        <v>-99.251612620000003</v>
      </c>
    </row>
    <row r="1190" spans="1:12" ht="15" x14ac:dyDescent="0.2">
      <c r="A1190" s="7"/>
      <c r="B1190" s="23"/>
      <c r="C1190" s="23"/>
      <c r="D1190" s="12"/>
      <c r="E1190" s="12"/>
      <c r="F1190" s="12"/>
      <c r="G1190" s="39"/>
      <c r="H1190" s="50" t="s">
        <v>126</v>
      </c>
      <c r="I1190" s="51" t="s">
        <v>445</v>
      </c>
      <c r="J1190" s="52">
        <v>8.5918329999999994</v>
      </c>
      <c r="K1190" s="52">
        <v>5.950133909999999</v>
      </c>
      <c r="L1190" s="52">
        <f t="shared" si="19"/>
        <v>-2.6416990900000004</v>
      </c>
    </row>
    <row r="1191" spans="1:12" ht="15" x14ac:dyDescent="0.2">
      <c r="A1191" s="7"/>
      <c r="B1191" s="23"/>
      <c r="C1191" s="23"/>
      <c r="D1191" s="12"/>
      <c r="E1191" s="12"/>
      <c r="F1191" s="12"/>
      <c r="G1191" s="39"/>
      <c r="H1191" s="50" t="s">
        <v>297</v>
      </c>
      <c r="I1191" s="51" t="s">
        <v>165</v>
      </c>
      <c r="J1191" s="52">
        <v>35.988885000000003</v>
      </c>
      <c r="K1191" s="52">
        <v>36.502241610000006</v>
      </c>
      <c r="L1191" s="52">
        <f t="shared" si="19"/>
        <v>0.51335661000000243</v>
      </c>
    </row>
    <row r="1192" spans="1:12" ht="15" x14ac:dyDescent="0.2">
      <c r="A1192" s="7"/>
      <c r="B1192" s="23"/>
      <c r="C1192" s="23"/>
      <c r="D1192" s="12"/>
      <c r="E1192" s="12"/>
      <c r="F1192" s="12"/>
      <c r="G1192" s="39"/>
      <c r="H1192" s="50" t="s">
        <v>640</v>
      </c>
      <c r="I1192" s="51" t="s">
        <v>436</v>
      </c>
      <c r="J1192" s="52">
        <v>10.892125999999999</v>
      </c>
      <c r="K1192" s="52">
        <v>11.37026953</v>
      </c>
      <c r="L1192" s="52">
        <f t="shared" si="19"/>
        <v>0.47814353000000054</v>
      </c>
    </row>
    <row r="1193" spans="1:12" ht="30" x14ac:dyDescent="0.2">
      <c r="A1193" s="7"/>
      <c r="B1193" s="23"/>
      <c r="C1193" s="23"/>
      <c r="D1193" s="12"/>
      <c r="E1193" s="12"/>
      <c r="F1193" s="12"/>
      <c r="G1193" s="39"/>
      <c r="H1193" s="50" t="s">
        <v>642</v>
      </c>
      <c r="I1193" s="51" t="s">
        <v>1439</v>
      </c>
      <c r="J1193" s="52">
        <v>6.7070930000000004</v>
      </c>
      <c r="K1193" s="52">
        <v>6.4479749900000014</v>
      </c>
      <c r="L1193" s="52">
        <f t="shared" si="19"/>
        <v>-0.25911800999999901</v>
      </c>
    </row>
    <row r="1194" spans="1:12" ht="15" x14ac:dyDescent="0.2">
      <c r="A1194" s="7"/>
      <c r="B1194" s="23"/>
      <c r="C1194" s="23"/>
      <c r="D1194" s="12"/>
      <c r="E1194" s="12"/>
      <c r="F1194" s="12"/>
      <c r="G1194" s="39"/>
      <c r="H1194" s="50" t="s">
        <v>130</v>
      </c>
      <c r="I1194" s="51" t="s">
        <v>1440</v>
      </c>
      <c r="J1194" s="52">
        <v>7.6946070000000004</v>
      </c>
      <c r="K1194" s="52">
        <v>7.9008216600000001</v>
      </c>
      <c r="L1194" s="52">
        <f t="shared" si="19"/>
        <v>0.20621465999999966</v>
      </c>
    </row>
    <row r="1195" spans="1:12" ht="15" x14ac:dyDescent="0.2">
      <c r="A1195" s="7"/>
      <c r="B1195" s="23"/>
      <c r="C1195" s="23"/>
      <c r="D1195" s="12"/>
      <c r="E1195" s="12"/>
      <c r="F1195" s="12"/>
      <c r="G1195" s="39"/>
      <c r="H1195" s="50" t="s">
        <v>657</v>
      </c>
      <c r="I1195" s="51" t="s">
        <v>830</v>
      </c>
      <c r="J1195" s="52">
        <v>5.887969</v>
      </c>
      <c r="K1195" s="52">
        <v>6.2508291000000016</v>
      </c>
      <c r="L1195" s="52">
        <f t="shared" si="19"/>
        <v>0.36286010000000157</v>
      </c>
    </row>
    <row r="1196" spans="1:12" ht="15" x14ac:dyDescent="0.2">
      <c r="A1196" s="7"/>
      <c r="B1196" s="23"/>
      <c r="C1196" s="23"/>
      <c r="D1196" s="12"/>
      <c r="E1196" s="12"/>
      <c r="F1196" s="12"/>
      <c r="G1196" s="39"/>
      <c r="H1196" s="50" t="s">
        <v>659</v>
      </c>
      <c r="I1196" s="51" t="s">
        <v>1441</v>
      </c>
      <c r="J1196" s="52">
        <v>7.6559720000000002</v>
      </c>
      <c r="K1196" s="52">
        <v>8.0605808400000001</v>
      </c>
      <c r="L1196" s="52">
        <f t="shared" si="19"/>
        <v>0.40460883999999986</v>
      </c>
    </row>
    <row r="1197" spans="1:12" ht="15" x14ac:dyDescent="0.2">
      <c r="A1197" s="7"/>
      <c r="B1197" s="23"/>
      <c r="C1197" s="23"/>
      <c r="D1197" s="12"/>
      <c r="E1197" s="12"/>
      <c r="F1197" s="12"/>
      <c r="G1197" s="39"/>
      <c r="H1197" s="50" t="s">
        <v>660</v>
      </c>
      <c r="I1197" s="51" t="s">
        <v>1407</v>
      </c>
      <c r="J1197" s="52">
        <v>4.2994690000000002</v>
      </c>
      <c r="K1197" s="52">
        <v>4.4438627799999999</v>
      </c>
      <c r="L1197" s="52">
        <f t="shared" si="19"/>
        <v>0.14439377999999969</v>
      </c>
    </row>
    <row r="1198" spans="1:12" ht="15" x14ac:dyDescent="0.2">
      <c r="A1198" s="7"/>
      <c r="B1198" s="23"/>
      <c r="C1198" s="23"/>
      <c r="D1198" s="12"/>
      <c r="E1198" s="12"/>
      <c r="F1198" s="12"/>
      <c r="G1198" s="39"/>
      <c r="H1198" s="50" t="s">
        <v>329</v>
      </c>
      <c r="I1198" s="51" t="s">
        <v>1442</v>
      </c>
      <c r="J1198" s="52">
        <v>6.0369719999999996</v>
      </c>
      <c r="K1198" s="52">
        <v>18.63376925</v>
      </c>
      <c r="L1198" s="52">
        <f t="shared" si="19"/>
        <v>12.596797250000002</v>
      </c>
    </row>
    <row r="1199" spans="1:12" ht="15" x14ac:dyDescent="0.2">
      <c r="A1199" s="7"/>
      <c r="B1199" s="23"/>
      <c r="C1199" s="23"/>
      <c r="D1199" s="12"/>
      <c r="E1199" s="12"/>
      <c r="F1199" s="12"/>
      <c r="G1199" s="39"/>
      <c r="H1199" s="50" t="s">
        <v>331</v>
      </c>
      <c r="I1199" s="51" t="s">
        <v>1443</v>
      </c>
      <c r="J1199" s="52">
        <v>7.9828700000000001</v>
      </c>
      <c r="K1199" s="52">
        <v>7.9688155499999995</v>
      </c>
      <c r="L1199" s="52">
        <f t="shared" si="19"/>
        <v>-1.4054450000000607E-2</v>
      </c>
    </row>
    <row r="1200" spans="1:12" ht="15" x14ac:dyDescent="0.2">
      <c r="A1200" s="7"/>
      <c r="B1200" s="23"/>
      <c r="C1200" s="23"/>
      <c r="D1200" s="12"/>
      <c r="E1200" s="12"/>
      <c r="F1200" s="12"/>
      <c r="G1200" s="39"/>
      <c r="H1200" s="50" t="s">
        <v>333</v>
      </c>
      <c r="I1200" s="51" t="s">
        <v>1444</v>
      </c>
      <c r="J1200" s="52">
        <v>13.712683</v>
      </c>
      <c r="K1200" s="52">
        <v>7.1673281200000005</v>
      </c>
      <c r="L1200" s="52">
        <f t="shared" si="19"/>
        <v>-6.5453548799999997</v>
      </c>
    </row>
    <row r="1201" spans="1:12" ht="15" x14ac:dyDescent="0.2">
      <c r="A1201" s="7"/>
      <c r="B1201" s="23"/>
      <c r="C1201" s="23"/>
      <c r="D1201" s="12"/>
      <c r="E1201" s="12"/>
      <c r="F1201" s="12"/>
      <c r="G1201" s="39"/>
      <c r="H1201" s="50" t="s">
        <v>335</v>
      </c>
      <c r="I1201" s="51" t="s">
        <v>1445</v>
      </c>
      <c r="J1201" s="52">
        <v>4.7649179999999998</v>
      </c>
      <c r="K1201" s="52">
        <v>3.8577829599999998</v>
      </c>
      <c r="L1201" s="52">
        <f t="shared" si="19"/>
        <v>-0.90713504</v>
      </c>
    </row>
    <row r="1202" spans="1:12" ht="15" x14ac:dyDescent="0.2">
      <c r="A1202" s="7"/>
      <c r="B1202" s="23"/>
      <c r="C1202" s="23"/>
      <c r="D1202" s="12"/>
      <c r="E1202" s="12"/>
      <c r="F1202" s="12"/>
      <c r="G1202" s="53" t="s">
        <v>553</v>
      </c>
      <c r="H1202" s="54"/>
      <c r="I1202" s="55"/>
      <c r="J1202" s="56">
        <v>781.11151199999995</v>
      </c>
      <c r="K1202" s="56">
        <v>113396.66534468987</v>
      </c>
      <c r="L1202" s="56">
        <f t="shared" si="19"/>
        <v>112615.55383268987</v>
      </c>
    </row>
    <row r="1203" spans="1:12" ht="15" x14ac:dyDescent="0.2">
      <c r="A1203" s="7"/>
      <c r="B1203" s="23"/>
      <c r="C1203" s="23"/>
      <c r="D1203" s="12"/>
      <c r="E1203" s="12"/>
      <c r="F1203" s="12"/>
      <c r="G1203" s="39"/>
      <c r="H1203" s="47" t="s">
        <v>1446</v>
      </c>
      <c r="I1203" s="48" t="s">
        <v>1447</v>
      </c>
      <c r="J1203" s="49">
        <v>689.20759599999997</v>
      </c>
      <c r="K1203" s="49">
        <v>111024.50697352986</v>
      </c>
      <c r="L1203" s="49">
        <f t="shared" si="19"/>
        <v>110335.29937752987</v>
      </c>
    </row>
    <row r="1204" spans="1:12" ht="15" x14ac:dyDescent="0.2">
      <c r="A1204" s="7"/>
      <c r="B1204" s="23"/>
      <c r="C1204" s="23"/>
      <c r="D1204" s="12"/>
      <c r="E1204" s="12"/>
      <c r="F1204" s="12"/>
      <c r="G1204" s="39"/>
      <c r="H1204" s="50" t="s">
        <v>1448</v>
      </c>
      <c r="I1204" s="51" t="s">
        <v>1449</v>
      </c>
      <c r="J1204" s="52">
        <v>91.903915999999995</v>
      </c>
      <c r="K1204" s="52">
        <v>87.250686999999999</v>
      </c>
      <c r="L1204" s="52">
        <f t="shared" si="19"/>
        <v>-4.6532289999999961</v>
      </c>
    </row>
    <row r="1205" spans="1:12" ht="15" x14ac:dyDescent="0.2">
      <c r="A1205" s="7"/>
      <c r="B1205" s="23"/>
      <c r="C1205" s="23"/>
      <c r="D1205" s="12"/>
      <c r="E1205" s="12"/>
      <c r="F1205" s="12"/>
      <c r="G1205" s="39"/>
      <c r="H1205" s="50" t="s">
        <v>1450</v>
      </c>
      <c r="I1205" s="51" t="s">
        <v>1451</v>
      </c>
      <c r="J1205" s="52">
        <v>0</v>
      </c>
      <c r="K1205" s="52">
        <v>2284.9076841600004</v>
      </c>
      <c r="L1205" s="52">
        <f t="shared" si="19"/>
        <v>2284.9076841600004</v>
      </c>
    </row>
    <row r="1206" spans="1:12" ht="15" x14ac:dyDescent="0.2">
      <c r="A1206" s="7"/>
      <c r="B1206" s="23"/>
      <c r="C1206" s="23"/>
      <c r="D1206" s="12"/>
      <c r="E1206" s="81">
        <v>27</v>
      </c>
      <c r="F1206" s="82" t="s">
        <v>1452</v>
      </c>
      <c r="G1206" s="83"/>
      <c r="H1206" s="68"/>
      <c r="I1206" s="69"/>
      <c r="J1206" s="44">
        <v>785.96648100000004</v>
      </c>
      <c r="K1206" s="44">
        <v>1042.7676386599999</v>
      </c>
      <c r="L1206" s="44">
        <f t="shared" si="19"/>
        <v>256.80115765999983</v>
      </c>
    </row>
    <row r="1207" spans="1:12" ht="15" x14ac:dyDescent="0.2">
      <c r="A1207" s="7"/>
      <c r="B1207" s="23"/>
      <c r="C1207" s="23"/>
      <c r="D1207" s="12"/>
      <c r="E1207" s="12"/>
      <c r="F1207" s="12"/>
      <c r="G1207" s="53" t="s">
        <v>2</v>
      </c>
      <c r="H1207" s="54"/>
      <c r="I1207" s="55"/>
      <c r="J1207" s="56">
        <v>785.96648100000004</v>
      </c>
      <c r="K1207" s="56">
        <v>1042.7676386599999</v>
      </c>
      <c r="L1207" s="56">
        <f t="shared" si="19"/>
        <v>256.80115765999983</v>
      </c>
    </row>
    <row r="1208" spans="1:12" ht="15" x14ac:dyDescent="0.2">
      <c r="A1208" s="7"/>
      <c r="B1208" s="23"/>
      <c r="C1208" s="23"/>
      <c r="D1208" s="12"/>
      <c r="E1208" s="12"/>
      <c r="F1208" s="12"/>
      <c r="G1208" s="39"/>
      <c r="H1208" s="47" t="s">
        <v>36</v>
      </c>
      <c r="I1208" s="48" t="s">
        <v>463</v>
      </c>
      <c r="J1208" s="49">
        <v>11.091101999999999</v>
      </c>
      <c r="K1208" s="49">
        <v>11.50657507</v>
      </c>
      <c r="L1208" s="49">
        <f t="shared" si="19"/>
        <v>0.41547307000000089</v>
      </c>
    </row>
    <row r="1209" spans="1:12" ht="15" x14ac:dyDescent="0.2">
      <c r="A1209" s="7"/>
      <c r="B1209" s="23"/>
      <c r="C1209" s="23"/>
      <c r="D1209" s="12"/>
      <c r="E1209" s="12"/>
      <c r="F1209" s="12"/>
      <c r="G1209" s="39"/>
      <c r="H1209" s="50" t="s">
        <v>44</v>
      </c>
      <c r="I1209" s="51" t="s">
        <v>155</v>
      </c>
      <c r="J1209" s="52">
        <v>29.171923</v>
      </c>
      <c r="K1209" s="52">
        <v>31.832818059999994</v>
      </c>
      <c r="L1209" s="52">
        <f t="shared" si="19"/>
        <v>2.6608950599999943</v>
      </c>
    </row>
    <row r="1210" spans="1:12" ht="15" x14ac:dyDescent="0.2">
      <c r="A1210" s="7"/>
      <c r="B1210" s="23"/>
      <c r="C1210" s="23"/>
      <c r="D1210" s="12"/>
      <c r="E1210" s="12"/>
      <c r="F1210" s="12"/>
      <c r="G1210" s="39"/>
      <c r="H1210" s="50" t="s">
        <v>70</v>
      </c>
      <c r="I1210" s="51" t="s">
        <v>1453</v>
      </c>
      <c r="J1210" s="52">
        <v>17.326193</v>
      </c>
      <c r="K1210" s="52">
        <v>25.272620309999994</v>
      </c>
      <c r="L1210" s="52">
        <f t="shared" si="19"/>
        <v>7.9464273099999936</v>
      </c>
    </row>
    <row r="1211" spans="1:12" ht="15" x14ac:dyDescent="0.2">
      <c r="A1211" s="7"/>
      <c r="B1211" s="23"/>
      <c r="C1211" s="23"/>
      <c r="D1211" s="12"/>
      <c r="E1211" s="12"/>
      <c r="F1211" s="12"/>
      <c r="G1211" s="39"/>
      <c r="H1211" s="50" t="s">
        <v>72</v>
      </c>
      <c r="I1211" s="51" t="s">
        <v>1454</v>
      </c>
      <c r="J1211" s="52">
        <v>386.36748699999998</v>
      </c>
      <c r="K1211" s="52">
        <v>311.32595522000003</v>
      </c>
      <c r="L1211" s="52">
        <f t="shared" si="19"/>
        <v>-75.041531779999957</v>
      </c>
    </row>
    <row r="1212" spans="1:12" ht="15" x14ac:dyDescent="0.2">
      <c r="A1212" s="7"/>
      <c r="B1212" s="23"/>
      <c r="C1212" s="23"/>
      <c r="D1212" s="12"/>
      <c r="E1212" s="12"/>
      <c r="F1212" s="12"/>
      <c r="G1212" s="39"/>
      <c r="H1212" s="50" t="s">
        <v>78</v>
      </c>
      <c r="I1212" s="51" t="s">
        <v>561</v>
      </c>
      <c r="J1212" s="52">
        <v>8.5241410000000002</v>
      </c>
      <c r="K1212" s="52">
        <v>10.724430269999999</v>
      </c>
      <c r="L1212" s="52">
        <f t="shared" si="19"/>
        <v>2.200289269999999</v>
      </c>
    </row>
    <row r="1213" spans="1:12" ht="15" x14ac:dyDescent="0.2">
      <c r="A1213" s="7"/>
      <c r="B1213" s="23"/>
      <c r="C1213" s="23"/>
      <c r="D1213" s="12"/>
      <c r="E1213" s="12"/>
      <c r="F1213" s="12"/>
      <c r="G1213" s="39"/>
      <c r="H1213" s="50" t="s">
        <v>82</v>
      </c>
      <c r="I1213" s="51" t="s">
        <v>1455</v>
      </c>
      <c r="J1213" s="52">
        <v>30.313122</v>
      </c>
      <c r="K1213" s="52">
        <v>30.484755810000003</v>
      </c>
      <c r="L1213" s="52">
        <f t="shared" si="19"/>
        <v>0.171633810000003</v>
      </c>
    </row>
    <row r="1214" spans="1:12" ht="15" x14ac:dyDescent="0.2">
      <c r="A1214" s="7"/>
      <c r="B1214" s="23"/>
      <c r="C1214" s="23"/>
      <c r="D1214" s="12"/>
      <c r="E1214" s="12"/>
      <c r="F1214" s="12"/>
      <c r="G1214" s="39"/>
      <c r="H1214" s="50" t="s">
        <v>464</v>
      </c>
      <c r="I1214" s="51" t="s">
        <v>1456</v>
      </c>
      <c r="J1214" s="52">
        <v>8.4515480000000007</v>
      </c>
      <c r="K1214" s="52">
        <v>13.516096379999997</v>
      </c>
      <c r="L1214" s="52">
        <f t="shared" si="19"/>
        <v>5.0645483799999962</v>
      </c>
    </row>
    <row r="1215" spans="1:12" ht="15" x14ac:dyDescent="0.2">
      <c r="A1215" s="7"/>
      <c r="B1215" s="23"/>
      <c r="C1215" s="23"/>
      <c r="D1215" s="12"/>
      <c r="E1215" s="12"/>
      <c r="F1215" s="12"/>
      <c r="G1215" s="39"/>
      <c r="H1215" s="50" t="s">
        <v>38</v>
      </c>
      <c r="I1215" s="51" t="s">
        <v>1457</v>
      </c>
      <c r="J1215" s="52">
        <v>5.375623</v>
      </c>
      <c r="K1215" s="52">
        <v>1.91497695</v>
      </c>
      <c r="L1215" s="52">
        <f t="shared" si="19"/>
        <v>-3.4606460500000003</v>
      </c>
    </row>
    <row r="1216" spans="1:12" ht="15" x14ac:dyDescent="0.2">
      <c r="A1216" s="7"/>
      <c r="B1216" s="23"/>
      <c r="C1216" s="23"/>
      <c r="D1216" s="12"/>
      <c r="E1216" s="12"/>
      <c r="F1216" s="12"/>
      <c r="G1216" s="39"/>
      <c r="H1216" s="50" t="s">
        <v>397</v>
      </c>
      <c r="I1216" s="51" t="s">
        <v>1458</v>
      </c>
      <c r="J1216" s="52">
        <v>14.763187</v>
      </c>
      <c r="K1216" s="52">
        <v>23.091767519999991</v>
      </c>
      <c r="L1216" s="52">
        <f t="shared" si="19"/>
        <v>8.3285805199999903</v>
      </c>
    </row>
    <row r="1217" spans="1:12" ht="15" x14ac:dyDescent="0.2">
      <c r="A1217" s="7"/>
      <c r="B1217" s="23"/>
      <c r="C1217" s="23"/>
      <c r="D1217" s="12"/>
      <c r="E1217" s="12"/>
      <c r="F1217" s="12"/>
      <c r="G1217" s="39"/>
      <c r="H1217" s="50" t="s">
        <v>399</v>
      </c>
      <c r="I1217" s="51" t="s">
        <v>1459</v>
      </c>
      <c r="J1217" s="52">
        <v>29.260107999999999</v>
      </c>
      <c r="K1217" s="52">
        <v>0</v>
      </c>
      <c r="L1217" s="52">
        <f t="shared" si="19"/>
        <v>-29.260107999999999</v>
      </c>
    </row>
    <row r="1218" spans="1:12" ht="15" x14ac:dyDescent="0.2">
      <c r="A1218" s="7"/>
      <c r="B1218" s="23"/>
      <c r="C1218" s="23"/>
      <c r="D1218" s="12"/>
      <c r="E1218" s="12"/>
      <c r="F1218" s="12"/>
      <c r="G1218" s="39"/>
      <c r="H1218" s="50" t="s">
        <v>46</v>
      </c>
      <c r="I1218" s="51" t="s">
        <v>1460</v>
      </c>
      <c r="J1218" s="52">
        <v>34.512943</v>
      </c>
      <c r="K1218" s="52">
        <v>38.011207389999996</v>
      </c>
      <c r="L1218" s="52">
        <f t="shared" si="19"/>
        <v>3.4982643899999957</v>
      </c>
    </row>
    <row r="1219" spans="1:12" ht="30" x14ac:dyDescent="0.2">
      <c r="A1219" s="7"/>
      <c r="B1219" s="23"/>
      <c r="C1219" s="23"/>
      <c r="D1219" s="12"/>
      <c r="E1219" s="12"/>
      <c r="F1219" s="12"/>
      <c r="G1219" s="39"/>
      <c r="H1219" s="50" t="s">
        <v>136</v>
      </c>
      <c r="I1219" s="51" t="s">
        <v>1461</v>
      </c>
      <c r="J1219" s="52">
        <v>6.7141060000000001</v>
      </c>
      <c r="K1219" s="52">
        <v>9.3642145400000008</v>
      </c>
      <c r="L1219" s="52">
        <f t="shared" si="19"/>
        <v>2.6501085400000006</v>
      </c>
    </row>
    <row r="1220" spans="1:12" ht="15" x14ac:dyDescent="0.2">
      <c r="A1220" s="7"/>
      <c r="B1220" s="23"/>
      <c r="C1220" s="23"/>
      <c r="D1220" s="12"/>
      <c r="E1220" s="12"/>
      <c r="F1220" s="12"/>
      <c r="G1220" s="39"/>
      <c r="H1220" s="50" t="s">
        <v>91</v>
      </c>
      <c r="I1220" s="51" t="s">
        <v>1462</v>
      </c>
      <c r="J1220" s="52">
        <v>1.7186E-2</v>
      </c>
      <c r="K1220" s="52">
        <v>1.9498221099999999</v>
      </c>
      <c r="L1220" s="52">
        <f t="shared" si="19"/>
        <v>1.93263611</v>
      </c>
    </row>
    <row r="1221" spans="1:12" ht="30" x14ac:dyDescent="0.2">
      <c r="A1221" s="7"/>
      <c r="B1221" s="23"/>
      <c r="C1221" s="23"/>
      <c r="D1221" s="12"/>
      <c r="E1221" s="12"/>
      <c r="F1221" s="12"/>
      <c r="G1221" s="39"/>
      <c r="H1221" s="50" t="s">
        <v>206</v>
      </c>
      <c r="I1221" s="51" t="s">
        <v>1463</v>
      </c>
      <c r="J1221" s="52">
        <v>27.059007999999999</v>
      </c>
      <c r="K1221" s="52">
        <v>0</v>
      </c>
      <c r="L1221" s="52">
        <f t="shared" si="19"/>
        <v>-27.059007999999999</v>
      </c>
    </row>
    <row r="1222" spans="1:12" ht="15" x14ac:dyDescent="0.2">
      <c r="A1222" s="7"/>
      <c r="B1222" s="23"/>
      <c r="C1222" s="23"/>
      <c r="D1222" s="12"/>
      <c r="E1222" s="12"/>
      <c r="F1222" s="12"/>
      <c r="G1222" s="39"/>
      <c r="H1222" s="50" t="s">
        <v>208</v>
      </c>
      <c r="I1222" s="51" t="s">
        <v>1464</v>
      </c>
      <c r="J1222" s="52">
        <v>12.865346000000001</v>
      </c>
      <c r="K1222" s="52">
        <v>3.0253657999999999</v>
      </c>
      <c r="L1222" s="52">
        <f t="shared" si="19"/>
        <v>-9.8399802000000012</v>
      </c>
    </row>
    <row r="1223" spans="1:12" ht="15" x14ac:dyDescent="0.2">
      <c r="A1223" s="7"/>
      <c r="B1223" s="23"/>
      <c r="C1223" s="23"/>
      <c r="D1223" s="12"/>
      <c r="E1223" s="12"/>
      <c r="F1223" s="12"/>
      <c r="G1223" s="39"/>
      <c r="H1223" s="50" t="s">
        <v>210</v>
      </c>
      <c r="I1223" s="51" t="s">
        <v>1465</v>
      </c>
      <c r="J1223" s="52">
        <v>28.73479</v>
      </c>
      <c r="K1223" s="52">
        <v>35.613583219999988</v>
      </c>
      <c r="L1223" s="52">
        <f t="shared" si="19"/>
        <v>6.8787932199999879</v>
      </c>
    </row>
    <row r="1224" spans="1:12" ht="15" x14ac:dyDescent="0.2">
      <c r="A1224" s="7"/>
      <c r="B1224" s="23"/>
      <c r="C1224" s="23"/>
      <c r="D1224" s="12"/>
      <c r="E1224" s="12"/>
      <c r="F1224" s="12"/>
      <c r="G1224" s="39"/>
      <c r="H1224" s="50" t="s">
        <v>212</v>
      </c>
      <c r="I1224" s="51" t="s">
        <v>1466</v>
      </c>
      <c r="J1224" s="52">
        <v>35.562429000000002</v>
      </c>
      <c r="K1224" s="52">
        <v>42.285742029999994</v>
      </c>
      <c r="L1224" s="52">
        <f t="shared" si="19"/>
        <v>6.7233130299999928</v>
      </c>
    </row>
    <row r="1225" spans="1:12" ht="15" x14ac:dyDescent="0.2">
      <c r="A1225" s="7"/>
      <c r="B1225" s="23"/>
      <c r="C1225" s="23"/>
      <c r="D1225" s="12"/>
      <c r="E1225" s="12"/>
      <c r="F1225" s="12"/>
      <c r="G1225" s="39"/>
      <c r="H1225" s="50" t="s">
        <v>278</v>
      </c>
      <c r="I1225" s="51" t="s">
        <v>1467</v>
      </c>
      <c r="J1225" s="52">
        <v>0</v>
      </c>
      <c r="K1225" s="52">
        <v>3.7520850600000006</v>
      </c>
      <c r="L1225" s="52">
        <f t="shared" si="19"/>
        <v>3.7520850600000006</v>
      </c>
    </row>
    <row r="1226" spans="1:12" ht="15" x14ac:dyDescent="0.2">
      <c r="A1226" s="7"/>
      <c r="B1226" s="23"/>
      <c r="C1226" s="23"/>
      <c r="D1226" s="12"/>
      <c r="E1226" s="12"/>
      <c r="F1226" s="12"/>
      <c r="G1226" s="39"/>
      <c r="H1226" s="50" t="s">
        <v>434</v>
      </c>
      <c r="I1226" s="51" t="s">
        <v>1468</v>
      </c>
      <c r="J1226" s="52">
        <v>0</v>
      </c>
      <c r="K1226" s="52">
        <v>48.099986750000006</v>
      </c>
      <c r="L1226" s="52">
        <f t="shared" si="19"/>
        <v>48.099986750000006</v>
      </c>
    </row>
    <row r="1227" spans="1:12" ht="30" x14ac:dyDescent="0.2">
      <c r="A1227" s="7"/>
      <c r="B1227" s="23"/>
      <c r="C1227" s="23"/>
      <c r="D1227" s="12"/>
      <c r="E1227" s="12"/>
      <c r="F1227" s="12"/>
      <c r="G1227" s="39"/>
      <c r="H1227" s="50" t="s">
        <v>435</v>
      </c>
      <c r="I1227" s="51" t="s">
        <v>1469</v>
      </c>
      <c r="J1227" s="52">
        <v>0</v>
      </c>
      <c r="K1227" s="52">
        <v>62.389813770000011</v>
      </c>
      <c r="L1227" s="52">
        <f t="shared" si="19"/>
        <v>62.389813770000011</v>
      </c>
    </row>
    <row r="1228" spans="1:12" ht="15" x14ac:dyDescent="0.2">
      <c r="A1228" s="7"/>
      <c r="B1228" s="23"/>
      <c r="C1228" s="23"/>
      <c r="D1228" s="12"/>
      <c r="E1228" s="12"/>
      <c r="F1228" s="12"/>
      <c r="G1228" s="39"/>
      <c r="H1228" s="50" t="s">
        <v>126</v>
      </c>
      <c r="I1228" s="51" t="s">
        <v>445</v>
      </c>
      <c r="J1228" s="52">
        <v>4.1325620000000001</v>
      </c>
      <c r="K1228" s="52">
        <v>6.9401288799999987</v>
      </c>
      <c r="L1228" s="52">
        <f t="shared" si="19"/>
        <v>2.8075668799999987</v>
      </c>
    </row>
    <row r="1229" spans="1:12" ht="15" x14ac:dyDescent="0.2">
      <c r="A1229" s="7"/>
      <c r="B1229" s="23"/>
      <c r="C1229" s="23"/>
      <c r="D1229" s="12"/>
      <c r="E1229" s="12"/>
      <c r="F1229" s="12"/>
      <c r="G1229" s="39"/>
      <c r="H1229" s="50" t="s">
        <v>297</v>
      </c>
      <c r="I1229" s="51" t="s">
        <v>116</v>
      </c>
      <c r="J1229" s="52">
        <v>30.141998000000001</v>
      </c>
      <c r="K1229" s="52">
        <v>28.603023069999999</v>
      </c>
      <c r="L1229" s="52">
        <f t="shared" si="19"/>
        <v>-1.538974930000002</v>
      </c>
    </row>
    <row r="1230" spans="1:12" ht="15" x14ac:dyDescent="0.2">
      <c r="A1230" s="7"/>
      <c r="B1230" s="23"/>
      <c r="C1230" s="23"/>
      <c r="D1230" s="12"/>
      <c r="E1230" s="12"/>
      <c r="F1230" s="12"/>
      <c r="G1230" s="39"/>
      <c r="H1230" s="50" t="s">
        <v>638</v>
      </c>
      <c r="I1230" s="51" t="s">
        <v>1470</v>
      </c>
      <c r="J1230" s="52">
        <v>29.432089000000001</v>
      </c>
      <c r="K1230" s="52">
        <v>71.936368229999971</v>
      </c>
      <c r="L1230" s="52">
        <f t="shared" si="19"/>
        <v>42.504279229999966</v>
      </c>
    </row>
    <row r="1231" spans="1:12" ht="15" x14ac:dyDescent="0.2">
      <c r="A1231" s="7"/>
      <c r="B1231" s="23"/>
      <c r="C1231" s="23"/>
      <c r="D1231" s="12"/>
      <c r="E1231" s="12"/>
      <c r="F1231" s="12"/>
      <c r="G1231" s="39"/>
      <c r="H1231" s="50" t="s">
        <v>640</v>
      </c>
      <c r="I1231" s="51" t="s">
        <v>436</v>
      </c>
      <c r="J1231" s="52">
        <v>8.3897139999999997</v>
      </c>
      <c r="K1231" s="52">
        <v>10.881745510000002</v>
      </c>
      <c r="L1231" s="52">
        <f t="shared" si="19"/>
        <v>2.4920315100000021</v>
      </c>
    </row>
    <row r="1232" spans="1:12" ht="15" x14ac:dyDescent="0.2">
      <c r="A1232" s="7"/>
      <c r="B1232" s="23"/>
      <c r="C1232" s="23"/>
      <c r="D1232" s="12"/>
      <c r="E1232" s="12"/>
      <c r="F1232" s="12"/>
      <c r="G1232" s="39"/>
      <c r="H1232" s="50" t="s">
        <v>946</v>
      </c>
      <c r="I1232" s="51" t="s">
        <v>118</v>
      </c>
      <c r="J1232" s="52">
        <v>27.759875999999998</v>
      </c>
      <c r="K1232" s="52">
        <v>32.292641000000017</v>
      </c>
      <c r="L1232" s="52">
        <f t="shared" ref="L1232:L1295" si="20">+K1232-J1232</f>
        <v>4.532765000000019</v>
      </c>
    </row>
    <row r="1233" spans="1:12" ht="30" x14ac:dyDescent="0.2">
      <c r="A1233" s="7"/>
      <c r="B1233" s="23"/>
      <c r="C1233" s="23"/>
      <c r="D1233" s="12"/>
      <c r="E1233" s="12"/>
      <c r="F1233" s="12"/>
      <c r="G1233" s="39"/>
      <c r="H1233" s="50" t="s">
        <v>128</v>
      </c>
      <c r="I1233" s="51" t="s">
        <v>1471</v>
      </c>
      <c r="J1233" s="52">
        <v>0</v>
      </c>
      <c r="K1233" s="52">
        <v>42.408562320000009</v>
      </c>
      <c r="L1233" s="52">
        <f t="shared" si="20"/>
        <v>42.408562320000009</v>
      </c>
    </row>
    <row r="1234" spans="1:12" ht="15" x14ac:dyDescent="0.2">
      <c r="A1234" s="7"/>
      <c r="B1234" s="23"/>
      <c r="C1234" s="23"/>
      <c r="D1234" s="12"/>
      <c r="E1234" s="12"/>
      <c r="F1234" s="12"/>
      <c r="G1234" s="39"/>
      <c r="H1234" s="50" t="s">
        <v>1472</v>
      </c>
      <c r="I1234" s="51" t="s">
        <v>1473</v>
      </c>
      <c r="J1234" s="52">
        <v>0</v>
      </c>
      <c r="K1234" s="52">
        <v>10.152774920000001</v>
      </c>
      <c r="L1234" s="52">
        <f t="shared" si="20"/>
        <v>10.152774920000001</v>
      </c>
    </row>
    <row r="1235" spans="1:12" ht="15" x14ac:dyDescent="0.2">
      <c r="A1235" s="7"/>
      <c r="B1235" s="23"/>
      <c r="C1235" s="23"/>
      <c r="D1235" s="12"/>
      <c r="E1235" s="12"/>
      <c r="F1235" s="12"/>
      <c r="G1235" s="39"/>
      <c r="H1235" s="50" t="s">
        <v>1474</v>
      </c>
      <c r="I1235" s="51" t="s">
        <v>1475</v>
      </c>
      <c r="J1235" s="52">
        <v>0</v>
      </c>
      <c r="K1235" s="52">
        <v>16.217121729999999</v>
      </c>
      <c r="L1235" s="52">
        <f t="shared" si="20"/>
        <v>16.217121729999999</v>
      </c>
    </row>
    <row r="1236" spans="1:12" ht="15" x14ac:dyDescent="0.2">
      <c r="A1236" s="7"/>
      <c r="B1236" s="23"/>
      <c r="C1236" s="23"/>
      <c r="D1236" s="12"/>
      <c r="E1236" s="12"/>
      <c r="F1236" s="12"/>
      <c r="G1236" s="39"/>
      <c r="H1236" s="50" t="s">
        <v>1476</v>
      </c>
      <c r="I1236" s="51" t="s">
        <v>1477</v>
      </c>
      <c r="J1236" s="52">
        <v>0</v>
      </c>
      <c r="K1236" s="52">
        <v>9.2583702100000007</v>
      </c>
      <c r="L1236" s="52">
        <f t="shared" si="20"/>
        <v>9.2583702100000007</v>
      </c>
    </row>
    <row r="1237" spans="1:12" ht="15" x14ac:dyDescent="0.2">
      <c r="A1237" s="7"/>
      <c r="B1237" s="23"/>
      <c r="C1237" s="23"/>
      <c r="D1237" s="12"/>
      <c r="E1237" s="12"/>
      <c r="F1237" s="12"/>
      <c r="G1237" s="39"/>
      <c r="H1237" s="50" t="s">
        <v>1478</v>
      </c>
      <c r="I1237" s="51" t="s">
        <v>1479</v>
      </c>
      <c r="J1237" s="52">
        <v>0</v>
      </c>
      <c r="K1237" s="52">
        <v>14.63218839</v>
      </c>
      <c r="L1237" s="52">
        <f t="shared" si="20"/>
        <v>14.63218839</v>
      </c>
    </row>
    <row r="1238" spans="1:12" ht="15" x14ac:dyDescent="0.2">
      <c r="A1238" s="7"/>
      <c r="B1238" s="23"/>
      <c r="C1238" s="23"/>
      <c r="D1238" s="12"/>
      <c r="E1238" s="12"/>
      <c r="F1238" s="12"/>
      <c r="G1238" s="39"/>
      <c r="H1238" s="50" t="s">
        <v>1480</v>
      </c>
      <c r="I1238" s="51" t="s">
        <v>1481</v>
      </c>
      <c r="J1238" s="52">
        <v>0</v>
      </c>
      <c r="K1238" s="52">
        <v>10.178991459999999</v>
      </c>
      <c r="L1238" s="52">
        <f t="shared" si="20"/>
        <v>10.178991459999999</v>
      </c>
    </row>
    <row r="1239" spans="1:12" ht="15" x14ac:dyDescent="0.2">
      <c r="A1239" s="7"/>
      <c r="B1239" s="23"/>
      <c r="C1239" s="23"/>
      <c r="D1239" s="12"/>
      <c r="E1239" s="12"/>
      <c r="F1239" s="12"/>
      <c r="G1239" s="39"/>
      <c r="H1239" s="50" t="s">
        <v>130</v>
      </c>
      <c r="I1239" s="51" t="s">
        <v>1482</v>
      </c>
      <c r="J1239" s="52">
        <v>0</v>
      </c>
      <c r="K1239" s="52">
        <v>6.5691533999999994</v>
      </c>
      <c r="L1239" s="52">
        <f t="shared" si="20"/>
        <v>6.5691533999999994</v>
      </c>
    </row>
    <row r="1240" spans="1:12" ht="15" x14ac:dyDescent="0.2">
      <c r="A1240" s="7"/>
      <c r="B1240" s="23"/>
      <c r="C1240" s="23"/>
      <c r="D1240" s="12"/>
      <c r="E1240" s="12"/>
      <c r="F1240" s="12"/>
      <c r="G1240" s="39"/>
      <c r="H1240" s="50" t="s">
        <v>647</v>
      </c>
      <c r="I1240" s="51" t="s">
        <v>1483</v>
      </c>
      <c r="J1240" s="52">
        <v>0</v>
      </c>
      <c r="K1240" s="52">
        <v>22.664357550000005</v>
      </c>
      <c r="L1240" s="52">
        <f t="shared" si="20"/>
        <v>22.664357550000005</v>
      </c>
    </row>
    <row r="1241" spans="1:12" ht="15" x14ac:dyDescent="0.2">
      <c r="A1241" s="7"/>
      <c r="B1241" s="23"/>
      <c r="C1241" s="23"/>
      <c r="D1241" s="12"/>
      <c r="E1241" s="12"/>
      <c r="F1241" s="12"/>
      <c r="G1241" s="39"/>
      <c r="H1241" s="50" t="s">
        <v>649</v>
      </c>
      <c r="I1241" s="51" t="s">
        <v>650</v>
      </c>
      <c r="J1241" s="52">
        <v>0</v>
      </c>
      <c r="K1241" s="52">
        <v>13.602232450000002</v>
      </c>
      <c r="L1241" s="52">
        <f t="shared" si="20"/>
        <v>13.602232450000002</v>
      </c>
    </row>
    <row r="1242" spans="1:12" ht="15" x14ac:dyDescent="0.2">
      <c r="A1242" s="7"/>
      <c r="B1242" s="23"/>
      <c r="C1242" s="23"/>
      <c r="D1242" s="12"/>
      <c r="E1242" s="12"/>
      <c r="F1242" s="12"/>
      <c r="G1242" s="39"/>
      <c r="H1242" s="50" t="s">
        <v>651</v>
      </c>
      <c r="I1242" s="51" t="s">
        <v>652</v>
      </c>
      <c r="J1242" s="52">
        <v>0</v>
      </c>
      <c r="K1242" s="52">
        <v>13.571539900000001</v>
      </c>
      <c r="L1242" s="52">
        <f t="shared" si="20"/>
        <v>13.571539900000001</v>
      </c>
    </row>
    <row r="1243" spans="1:12" ht="15" x14ac:dyDescent="0.2">
      <c r="A1243" s="7"/>
      <c r="B1243" s="23"/>
      <c r="C1243" s="23"/>
      <c r="D1243" s="12"/>
      <c r="E1243" s="12"/>
      <c r="F1243" s="12"/>
      <c r="G1243" s="39"/>
      <c r="H1243" s="50" t="s">
        <v>653</v>
      </c>
      <c r="I1243" s="84" t="s">
        <v>1484</v>
      </c>
      <c r="J1243" s="52">
        <v>0</v>
      </c>
      <c r="K1243" s="52">
        <v>14.269927239999999</v>
      </c>
      <c r="L1243" s="52">
        <f t="shared" si="20"/>
        <v>14.269927239999999</v>
      </c>
    </row>
    <row r="1244" spans="1:12" ht="15" x14ac:dyDescent="0.2">
      <c r="A1244" s="7"/>
      <c r="B1244" s="23"/>
      <c r="C1244" s="23"/>
      <c r="D1244" s="12"/>
      <c r="E1244" s="12"/>
      <c r="F1244" s="12"/>
      <c r="G1244" s="39"/>
      <c r="H1244" s="50" t="s">
        <v>655</v>
      </c>
      <c r="I1244" s="51" t="s">
        <v>1485</v>
      </c>
      <c r="J1244" s="52">
        <v>0</v>
      </c>
      <c r="K1244" s="52">
        <v>14.426696140000001</v>
      </c>
      <c r="L1244" s="52">
        <f t="shared" si="20"/>
        <v>14.426696140000001</v>
      </c>
    </row>
    <row r="1245" spans="1:12" ht="15" x14ac:dyDescent="0.2">
      <c r="A1245" s="7"/>
      <c r="B1245" s="23"/>
      <c r="C1245" s="23"/>
      <c r="D1245" s="12"/>
      <c r="E1245" s="81">
        <v>31</v>
      </c>
      <c r="F1245" s="82" t="s">
        <v>1486</v>
      </c>
      <c r="G1245" s="83"/>
      <c r="H1245" s="68"/>
      <c r="I1245" s="69"/>
      <c r="J1245" s="44">
        <v>466.94693899999999</v>
      </c>
      <c r="K1245" s="44">
        <v>463.30023655000036</v>
      </c>
      <c r="L1245" s="44">
        <f t="shared" si="20"/>
        <v>-3.6467024499996228</v>
      </c>
    </row>
    <row r="1246" spans="1:12" ht="15" x14ac:dyDescent="0.2">
      <c r="A1246" s="7"/>
      <c r="B1246" s="23"/>
      <c r="C1246" s="23"/>
      <c r="D1246" s="12"/>
      <c r="E1246" s="12"/>
      <c r="F1246" s="12"/>
      <c r="G1246" s="53" t="s">
        <v>2</v>
      </c>
      <c r="H1246" s="54"/>
      <c r="I1246" s="55"/>
      <c r="J1246" s="56">
        <v>466.94693899999999</v>
      </c>
      <c r="K1246" s="56">
        <v>463.30023655000036</v>
      </c>
      <c r="L1246" s="56">
        <f t="shared" si="20"/>
        <v>-3.6467024499996228</v>
      </c>
    </row>
    <row r="1247" spans="1:12" ht="15" x14ac:dyDescent="0.2">
      <c r="A1247" s="7"/>
      <c r="B1247" s="23"/>
      <c r="C1247" s="23"/>
      <c r="D1247" s="12"/>
      <c r="E1247" s="12"/>
      <c r="F1247" s="12"/>
      <c r="G1247" s="39"/>
      <c r="H1247" s="47" t="s">
        <v>36</v>
      </c>
      <c r="I1247" s="48" t="s">
        <v>1487</v>
      </c>
      <c r="J1247" s="49">
        <v>123.341728</v>
      </c>
      <c r="K1247" s="49">
        <v>130.08699142</v>
      </c>
      <c r="L1247" s="49">
        <f t="shared" si="20"/>
        <v>6.7452634200000006</v>
      </c>
    </row>
    <row r="1248" spans="1:12" ht="15" x14ac:dyDescent="0.2">
      <c r="A1248" s="7"/>
      <c r="B1248" s="23"/>
      <c r="C1248" s="23"/>
      <c r="D1248" s="12"/>
      <c r="E1248" s="12"/>
      <c r="F1248" s="12"/>
      <c r="G1248" s="39"/>
      <c r="H1248" s="50" t="s">
        <v>38</v>
      </c>
      <c r="I1248" s="51" t="s">
        <v>1488</v>
      </c>
      <c r="J1248" s="52">
        <v>314.52769799999999</v>
      </c>
      <c r="K1248" s="52">
        <v>303.75399324000034</v>
      </c>
      <c r="L1248" s="52">
        <f t="shared" si="20"/>
        <v>-10.773704759999646</v>
      </c>
    </row>
    <row r="1249" spans="1:12" ht="15" x14ac:dyDescent="0.2">
      <c r="A1249" s="7"/>
      <c r="B1249" s="23"/>
      <c r="C1249" s="23"/>
      <c r="D1249" s="12"/>
      <c r="E1249" s="12"/>
      <c r="F1249" s="12"/>
      <c r="G1249" s="39"/>
      <c r="H1249" s="50" t="s">
        <v>91</v>
      </c>
      <c r="I1249" s="51" t="s">
        <v>445</v>
      </c>
      <c r="J1249" s="52">
        <v>29.077513</v>
      </c>
      <c r="K1249" s="52">
        <v>29.459251890000001</v>
      </c>
      <c r="L1249" s="52">
        <f t="shared" si="20"/>
        <v>0.38173889000000116</v>
      </c>
    </row>
    <row r="1250" spans="1:12" ht="15" x14ac:dyDescent="0.2">
      <c r="A1250" s="7"/>
      <c r="B1250" s="23"/>
      <c r="C1250" s="23"/>
      <c r="D1250" s="12"/>
      <c r="E1250" s="81">
        <v>36</v>
      </c>
      <c r="F1250" s="82" t="s">
        <v>1489</v>
      </c>
      <c r="G1250" s="83"/>
      <c r="H1250" s="68"/>
      <c r="I1250" s="69"/>
      <c r="J1250" s="44">
        <v>31160.27117</v>
      </c>
      <c r="K1250" s="44">
        <v>33237.449589699994</v>
      </c>
      <c r="L1250" s="44">
        <f t="shared" si="20"/>
        <v>2077.1784196999943</v>
      </c>
    </row>
    <row r="1251" spans="1:12" ht="15" x14ac:dyDescent="0.2">
      <c r="A1251" s="7"/>
      <c r="B1251" s="23"/>
      <c r="C1251" s="23"/>
      <c r="D1251" s="12"/>
      <c r="E1251" s="12"/>
      <c r="F1251" s="12"/>
      <c r="G1251" s="53" t="s">
        <v>2</v>
      </c>
      <c r="H1251" s="54"/>
      <c r="I1251" s="55"/>
      <c r="J1251" s="56">
        <v>1048.97434</v>
      </c>
      <c r="K1251" s="56">
        <v>1040.4030345999997</v>
      </c>
      <c r="L1251" s="56">
        <f t="shared" si="20"/>
        <v>-8.5713054000002558</v>
      </c>
    </row>
    <row r="1252" spans="1:12" ht="15" x14ac:dyDescent="0.2">
      <c r="A1252" s="7"/>
      <c r="B1252" s="23"/>
      <c r="C1252" s="23"/>
      <c r="D1252" s="12"/>
      <c r="E1252" s="12"/>
      <c r="F1252" s="12"/>
      <c r="G1252" s="39"/>
      <c r="H1252" s="47" t="s">
        <v>36</v>
      </c>
      <c r="I1252" s="48" t="s">
        <v>463</v>
      </c>
      <c r="J1252" s="49">
        <v>14.951499999999999</v>
      </c>
      <c r="K1252" s="49">
        <v>84.561715509999999</v>
      </c>
      <c r="L1252" s="49">
        <f t="shared" si="20"/>
        <v>69.610215510000003</v>
      </c>
    </row>
    <row r="1253" spans="1:12" ht="15" x14ac:dyDescent="0.2">
      <c r="A1253" s="7"/>
      <c r="B1253" s="23"/>
      <c r="C1253" s="23"/>
      <c r="D1253" s="12"/>
      <c r="E1253" s="12"/>
      <c r="F1253" s="12"/>
      <c r="G1253" s="39"/>
      <c r="H1253" s="50" t="s">
        <v>68</v>
      </c>
      <c r="I1253" s="51" t="s">
        <v>561</v>
      </c>
      <c r="J1253" s="52">
        <v>6.4342439999999996</v>
      </c>
      <c r="K1253" s="52">
        <v>5.0950879599999999</v>
      </c>
      <c r="L1253" s="52">
        <f t="shared" si="20"/>
        <v>-1.3391560399999998</v>
      </c>
    </row>
    <row r="1254" spans="1:12" ht="15" x14ac:dyDescent="0.2">
      <c r="A1254" s="7"/>
      <c r="B1254" s="23"/>
      <c r="C1254" s="23"/>
      <c r="D1254" s="12"/>
      <c r="E1254" s="12"/>
      <c r="F1254" s="12"/>
      <c r="G1254" s="39"/>
      <c r="H1254" s="50" t="s">
        <v>82</v>
      </c>
      <c r="I1254" s="51" t="s">
        <v>1490</v>
      </c>
      <c r="J1254" s="52">
        <v>2.7614679999999998</v>
      </c>
      <c r="K1254" s="52">
        <v>1.9111653499999999</v>
      </c>
      <c r="L1254" s="52">
        <f t="shared" si="20"/>
        <v>-0.85030264999999994</v>
      </c>
    </row>
    <row r="1255" spans="1:12" ht="15" x14ac:dyDescent="0.2">
      <c r="A1255" s="7"/>
      <c r="B1255" s="23"/>
      <c r="C1255" s="23"/>
      <c r="D1255" s="12"/>
      <c r="E1255" s="12"/>
      <c r="F1255" s="12"/>
      <c r="G1255" s="39"/>
      <c r="H1255" s="50" t="s">
        <v>112</v>
      </c>
      <c r="I1255" s="51" t="s">
        <v>1491</v>
      </c>
      <c r="J1255" s="52">
        <v>15.41004</v>
      </c>
      <c r="K1255" s="52">
        <v>12.863123460000001</v>
      </c>
      <c r="L1255" s="52">
        <f t="shared" si="20"/>
        <v>-2.5469165399999998</v>
      </c>
    </row>
    <row r="1256" spans="1:12" ht="15" x14ac:dyDescent="0.2">
      <c r="A1256" s="7"/>
      <c r="B1256" s="23"/>
      <c r="C1256" s="23"/>
      <c r="D1256" s="12"/>
      <c r="E1256" s="12"/>
      <c r="F1256" s="12"/>
      <c r="G1256" s="39"/>
      <c r="H1256" s="50" t="s">
        <v>84</v>
      </c>
      <c r="I1256" s="51" t="s">
        <v>1492</v>
      </c>
      <c r="J1256" s="52">
        <v>15.59976</v>
      </c>
      <c r="K1256" s="52">
        <v>11.281160309999999</v>
      </c>
      <c r="L1256" s="52">
        <f t="shared" si="20"/>
        <v>-4.318599690000001</v>
      </c>
    </row>
    <row r="1257" spans="1:12" ht="15" x14ac:dyDescent="0.2">
      <c r="A1257" s="7"/>
      <c r="B1257" s="23"/>
      <c r="C1257" s="23"/>
      <c r="D1257" s="12"/>
      <c r="E1257" s="12"/>
      <c r="F1257" s="12"/>
      <c r="G1257" s="39"/>
      <c r="H1257" s="50" t="s">
        <v>86</v>
      </c>
      <c r="I1257" s="51" t="s">
        <v>1325</v>
      </c>
      <c r="J1257" s="52">
        <v>13.425485999999999</v>
      </c>
      <c r="K1257" s="52">
        <v>12.060059770000002</v>
      </c>
      <c r="L1257" s="52">
        <f t="shared" si="20"/>
        <v>-1.3654262299999971</v>
      </c>
    </row>
    <row r="1258" spans="1:12" ht="15" x14ac:dyDescent="0.2">
      <c r="A1258" s="7"/>
      <c r="B1258" s="23"/>
      <c r="C1258" s="23"/>
      <c r="D1258" s="12"/>
      <c r="E1258" s="12"/>
      <c r="F1258" s="12"/>
      <c r="G1258" s="39"/>
      <c r="H1258" s="50" t="s">
        <v>88</v>
      </c>
      <c r="I1258" s="51" t="s">
        <v>1493</v>
      </c>
      <c r="J1258" s="52">
        <v>13.099392999999999</v>
      </c>
      <c r="K1258" s="52">
        <v>9.20604668</v>
      </c>
      <c r="L1258" s="52">
        <f t="shared" si="20"/>
        <v>-3.8933463199999991</v>
      </c>
    </row>
    <row r="1259" spans="1:12" ht="15" x14ac:dyDescent="0.2">
      <c r="A1259" s="7"/>
      <c r="B1259" s="23"/>
      <c r="C1259" s="23"/>
      <c r="D1259" s="12"/>
      <c r="E1259" s="12"/>
      <c r="F1259" s="12"/>
      <c r="G1259" s="39"/>
      <c r="H1259" s="50" t="s">
        <v>464</v>
      </c>
      <c r="I1259" s="51" t="s">
        <v>1494</v>
      </c>
      <c r="J1259" s="52">
        <v>2.5641500000000002</v>
      </c>
      <c r="K1259" s="52">
        <v>1.8979213400000001</v>
      </c>
      <c r="L1259" s="52">
        <f t="shared" si="20"/>
        <v>-0.66622866000000003</v>
      </c>
    </row>
    <row r="1260" spans="1:12" ht="15" x14ac:dyDescent="0.2">
      <c r="A1260" s="7"/>
      <c r="B1260" s="23"/>
      <c r="C1260" s="23"/>
      <c r="D1260" s="12"/>
      <c r="E1260" s="12"/>
      <c r="F1260" s="12"/>
      <c r="G1260" s="39"/>
      <c r="H1260" s="50" t="s">
        <v>466</v>
      </c>
      <c r="I1260" s="51" t="s">
        <v>1495</v>
      </c>
      <c r="J1260" s="52">
        <v>10.570539</v>
      </c>
      <c r="K1260" s="52">
        <v>10.74287376</v>
      </c>
      <c r="L1260" s="52">
        <f t="shared" si="20"/>
        <v>0.17233476000000003</v>
      </c>
    </row>
    <row r="1261" spans="1:12" ht="30" x14ac:dyDescent="0.2">
      <c r="A1261" s="7"/>
      <c r="B1261" s="23"/>
      <c r="C1261" s="23"/>
      <c r="D1261" s="12"/>
      <c r="E1261" s="12"/>
      <c r="F1261" s="12"/>
      <c r="G1261" s="39"/>
      <c r="H1261" s="50" t="s">
        <v>468</v>
      </c>
      <c r="I1261" s="51" t="s">
        <v>1496</v>
      </c>
      <c r="J1261" s="52">
        <v>9.6140159999999995</v>
      </c>
      <c r="K1261" s="52">
        <v>174.30330796999999</v>
      </c>
      <c r="L1261" s="52">
        <f t="shared" si="20"/>
        <v>164.68929197</v>
      </c>
    </row>
    <row r="1262" spans="1:12" ht="15" x14ac:dyDescent="0.2">
      <c r="A1262" s="7"/>
      <c r="B1262" s="23"/>
      <c r="C1262" s="23"/>
      <c r="D1262" s="12"/>
      <c r="E1262" s="12"/>
      <c r="F1262" s="12"/>
      <c r="G1262" s="39"/>
      <c r="H1262" s="50" t="s">
        <v>470</v>
      </c>
      <c r="I1262" s="51" t="s">
        <v>1497</v>
      </c>
      <c r="J1262" s="52">
        <v>10.719842</v>
      </c>
      <c r="K1262" s="52">
        <v>8.4340770100000011</v>
      </c>
      <c r="L1262" s="52">
        <f t="shared" si="20"/>
        <v>-2.2857649899999988</v>
      </c>
    </row>
    <row r="1263" spans="1:12" ht="15" x14ac:dyDescent="0.2">
      <c r="A1263" s="7"/>
      <c r="B1263" s="23"/>
      <c r="C1263" s="23"/>
      <c r="D1263" s="12"/>
      <c r="E1263" s="12"/>
      <c r="F1263" s="12"/>
      <c r="G1263" s="39"/>
      <c r="H1263" s="50" t="s">
        <v>173</v>
      </c>
      <c r="I1263" s="51" t="s">
        <v>445</v>
      </c>
      <c r="J1263" s="52">
        <v>16.033971999999999</v>
      </c>
      <c r="K1263" s="52">
        <v>39.979033579999999</v>
      </c>
      <c r="L1263" s="52">
        <f t="shared" si="20"/>
        <v>23.945061580000001</v>
      </c>
    </row>
    <row r="1264" spans="1:12" ht="15" x14ac:dyDescent="0.2">
      <c r="A1264" s="7"/>
      <c r="B1264" s="23"/>
      <c r="C1264" s="23"/>
      <c r="D1264" s="12"/>
      <c r="E1264" s="12"/>
      <c r="F1264" s="12"/>
      <c r="G1264" s="39"/>
      <c r="H1264" s="50" t="s">
        <v>568</v>
      </c>
      <c r="I1264" s="51" t="s">
        <v>116</v>
      </c>
      <c r="J1264" s="52">
        <v>72.011696999999998</v>
      </c>
      <c r="K1264" s="52">
        <v>36.69448122</v>
      </c>
      <c r="L1264" s="52">
        <f t="shared" si="20"/>
        <v>-35.317215779999998</v>
      </c>
    </row>
    <row r="1265" spans="1:12" ht="15" x14ac:dyDescent="0.2">
      <c r="A1265" s="7"/>
      <c r="B1265" s="23"/>
      <c r="C1265" s="23"/>
      <c r="D1265" s="12"/>
      <c r="E1265" s="12"/>
      <c r="F1265" s="12"/>
      <c r="G1265" s="39"/>
      <c r="H1265" s="50" t="s">
        <v>460</v>
      </c>
      <c r="I1265" s="84" t="s">
        <v>1498</v>
      </c>
      <c r="J1265" s="52">
        <v>225.34931599999999</v>
      </c>
      <c r="K1265" s="52">
        <v>207.77194294000003</v>
      </c>
      <c r="L1265" s="52">
        <f t="shared" si="20"/>
        <v>-17.577373059999957</v>
      </c>
    </row>
    <row r="1266" spans="1:12" ht="15" x14ac:dyDescent="0.2">
      <c r="A1266" s="7"/>
      <c r="B1266" s="23"/>
      <c r="C1266" s="23"/>
      <c r="D1266" s="12"/>
      <c r="E1266" s="12"/>
      <c r="F1266" s="12"/>
      <c r="G1266" s="39"/>
      <c r="H1266" s="50" t="s">
        <v>715</v>
      </c>
      <c r="I1266" s="51" t="s">
        <v>436</v>
      </c>
      <c r="J1266" s="52">
        <v>42.554786</v>
      </c>
      <c r="K1266" s="52">
        <v>27.907895119999996</v>
      </c>
      <c r="L1266" s="52">
        <f t="shared" si="20"/>
        <v>-14.646890880000004</v>
      </c>
    </row>
    <row r="1267" spans="1:12" ht="15" x14ac:dyDescent="0.2">
      <c r="A1267" s="7"/>
      <c r="B1267" s="23"/>
      <c r="C1267" s="23"/>
      <c r="D1267" s="12"/>
      <c r="E1267" s="12"/>
      <c r="F1267" s="12"/>
      <c r="G1267" s="39"/>
      <c r="H1267" s="50" t="s">
        <v>175</v>
      </c>
      <c r="I1267" s="51" t="s">
        <v>1499</v>
      </c>
      <c r="J1267" s="52">
        <v>4.5993510000000004</v>
      </c>
      <c r="K1267" s="52">
        <v>3.72452556</v>
      </c>
      <c r="L1267" s="52">
        <f t="shared" si="20"/>
        <v>-0.8748254400000004</v>
      </c>
    </row>
    <row r="1268" spans="1:12" ht="15" x14ac:dyDescent="0.2">
      <c r="A1268" s="7"/>
      <c r="B1268" s="23"/>
      <c r="C1268" s="23"/>
      <c r="D1268" s="12"/>
      <c r="E1268" s="12"/>
      <c r="F1268" s="12"/>
      <c r="G1268" s="39"/>
      <c r="H1268" s="50" t="s">
        <v>572</v>
      </c>
      <c r="I1268" s="51" t="s">
        <v>1500</v>
      </c>
      <c r="J1268" s="52">
        <v>7.915095</v>
      </c>
      <c r="K1268" s="52">
        <v>11.954782629999997</v>
      </c>
      <c r="L1268" s="52">
        <f t="shared" si="20"/>
        <v>4.0396876299999969</v>
      </c>
    </row>
    <row r="1269" spans="1:12" ht="30" x14ac:dyDescent="0.2">
      <c r="A1269" s="7"/>
      <c r="B1269" s="23"/>
      <c r="C1269" s="23"/>
      <c r="D1269" s="12"/>
      <c r="E1269" s="12"/>
      <c r="F1269" s="12"/>
      <c r="G1269" s="39"/>
      <c r="H1269" s="50" t="s">
        <v>574</v>
      </c>
      <c r="I1269" s="51" t="s">
        <v>1501</v>
      </c>
      <c r="J1269" s="52">
        <v>12.041492</v>
      </c>
      <c r="K1269" s="52">
        <v>11.028531719999998</v>
      </c>
      <c r="L1269" s="52">
        <f t="shared" si="20"/>
        <v>-1.0129602800000015</v>
      </c>
    </row>
    <row r="1270" spans="1:12" ht="15" x14ac:dyDescent="0.2">
      <c r="A1270" s="7"/>
      <c r="B1270" s="23"/>
      <c r="C1270" s="23"/>
      <c r="D1270" s="12"/>
      <c r="E1270" s="12"/>
      <c r="F1270" s="12"/>
      <c r="G1270" s="39"/>
      <c r="H1270" s="50" t="s">
        <v>177</v>
      </c>
      <c r="I1270" s="51" t="s">
        <v>1502</v>
      </c>
      <c r="J1270" s="52">
        <v>3.5557629999999998</v>
      </c>
      <c r="K1270" s="52">
        <v>3.3279500299999998</v>
      </c>
      <c r="L1270" s="52">
        <f t="shared" si="20"/>
        <v>-0.22781297</v>
      </c>
    </row>
    <row r="1271" spans="1:12" ht="15" x14ac:dyDescent="0.2">
      <c r="A1271" s="7"/>
      <c r="B1271" s="23"/>
      <c r="C1271" s="23"/>
      <c r="D1271" s="12"/>
      <c r="E1271" s="12"/>
      <c r="F1271" s="12"/>
      <c r="G1271" s="39"/>
      <c r="H1271" s="50" t="s">
        <v>1189</v>
      </c>
      <c r="I1271" s="51" t="s">
        <v>1503</v>
      </c>
      <c r="J1271" s="52">
        <v>46.328274</v>
      </c>
      <c r="K1271" s="52">
        <v>36.58678819</v>
      </c>
      <c r="L1271" s="52">
        <f t="shared" si="20"/>
        <v>-9.7414858100000004</v>
      </c>
    </row>
    <row r="1272" spans="1:12" ht="15" x14ac:dyDescent="0.2">
      <c r="A1272" s="7"/>
      <c r="B1272" s="23"/>
      <c r="C1272" s="23"/>
      <c r="D1272" s="12"/>
      <c r="E1272" s="12"/>
      <c r="F1272" s="12"/>
      <c r="G1272" s="39"/>
      <c r="H1272" s="50" t="s">
        <v>1191</v>
      </c>
      <c r="I1272" s="51" t="s">
        <v>1504</v>
      </c>
      <c r="J1272" s="52">
        <v>7.9009109999999998</v>
      </c>
      <c r="K1272" s="52">
        <v>7.176571710000001</v>
      </c>
      <c r="L1272" s="52">
        <f t="shared" si="20"/>
        <v>-0.72433928999999875</v>
      </c>
    </row>
    <row r="1273" spans="1:12" ht="30" x14ac:dyDescent="0.2">
      <c r="A1273" s="7"/>
      <c r="B1273" s="23"/>
      <c r="C1273" s="23"/>
      <c r="D1273" s="12"/>
      <c r="E1273" s="12"/>
      <c r="F1273" s="12"/>
      <c r="G1273" s="39"/>
      <c r="H1273" s="50" t="s">
        <v>1505</v>
      </c>
      <c r="I1273" s="51" t="s">
        <v>1506</v>
      </c>
      <c r="J1273" s="52">
        <v>9.6912959999999995</v>
      </c>
      <c r="K1273" s="52">
        <v>7.9018379399999992</v>
      </c>
      <c r="L1273" s="52">
        <f t="shared" si="20"/>
        <v>-1.7894580600000003</v>
      </c>
    </row>
    <row r="1274" spans="1:12" ht="15" x14ac:dyDescent="0.2">
      <c r="A1274" s="7"/>
      <c r="B1274" s="23"/>
      <c r="C1274" s="23"/>
      <c r="D1274" s="12"/>
      <c r="E1274" s="12"/>
      <c r="F1274" s="12"/>
      <c r="G1274" s="39"/>
      <c r="H1274" s="50" t="s">
        <v>179</v>
      </c>
      <c r="I1274" s="51" t="s">
        <v>1507</v>
      </c>
      <c r="J1274" s="52">
        <v>3.0798380000000001</v>
      </c>
      <c r="K1274" s="52">
        <v>2.1128932499999999</v>
      </c>
      <c r="L1274" s="52">
        <f t="shared" si="20"/>
        <v>-0.96694475000000013</v>
      </c>
    </row>
    <row r="1275" spans="1:12" ht="15" x14ac:dyDescent="0.2">
      <c r="A1275" s="7"/>
      <c r="B1275" s="23"/>
      <c r="C1275" s="23"/>
      <c r="D1275" s="12"/>
      <c r="E1275" s="12"/>
      <c r="F1275" s="12"/>
      <c r="G1275" s="39"/>
      <c r="H1275" s="50" t="s">
        <v>977</v>
      </c>
      <c r="I1275" s="51" t="s">
        <v>1508</v>
      </c>
      <c r="J1275" s="52">
        <v>11.96895</v>
      </c>
      <c r="K1275" s="52">
        <v>8.7580696600000003</v>
      </c>
      <c r="L1275" s="52">
        <f t="shared" si="20"/>
        <v>-3.2108803399999992</v>
      </c>
    </row>
    <row r="1276" spans="1:12" ht="15" x14ac:dyDescent="0.2">
      <c r="A1276" s="7"/>
      <c r="B1276" s="23"/>
      <c r="C1276" s="23"/>
      <c r="D1276" s="12"/>
      <c r="E1276" s="12"/>
      <c r="F1276" s="12"/>
      <c r="G1276" s="39"/>
      <c r="H1276" s="50" t="s">
        <v>979</v>
      </c>
      <c r="I1276" s="51" t="s">
        <v>1509</v>
      </c>
      <c r="J1276" s="52">
        <v>8.4288570000000007</v>
      </c>
      <c r="K1276" s="52">
        <v>6.8371490299999982</v>
      </c>
      <c r="L1276" s="52">
        <f t="shared" si="20"/>
        <v>-1.5917079700000025</v>
      </c>
    </row>
    <row r="1277" spans="1:12" ht="30" x14ac:dyDescent="0.2">
      <c r="A1277" s="7"/>
      <c r="B1277" s="23"/>
      <c r="C1277" s="23"/>
      <c r="D1277" s="12"/>
      <c r="E1277" s="12"/>
      <c r="F1277" s="12"/>
      <c r="G1277" s="39"/>
      <c r="H1277" s="50" t="s">
        <v>180</v>
      </c>
      <c r="I1277" s="51" t="s">
        <v>1510</v>
      </c>
      <c r="J1277" s="52">
        <v>3.2339889999999998</v>
      </c>
      <c r="K1277" s="52">
        <v>1.8756548499999999</v>
      </c>
      <c r="L1277" s="52">
        <f t="shared" si="20"/>
        <v>-1.3583341499999999</v>
      </c>
    </row>
    <row r="1278" spans="1:12" ht="30" x14ac:dyDescent="0.2">
      <c r="A1278" s="7"/>
      <c r="B1278" s="23"/>
      <c r="C1278" s="23"/>
      <c r="D1278" s="12"/>
      <c r="E1278" s="12"/>
      <c r="F1278" s="12"/>
      <c r="G1278" s="39"/>
      <c r="H1278" s="50" t="s">
        <v>1511</v>
      </c>
      <c r="I1278" s="51" t="s">
        <v>1512</v>
      </c>
      <c r="J1278" s="52">
        <v>21.099526999999998</v>
      </c>
      <c r="K1278" s="52">
        <v>23.970345559999998</v>
      </c>
      <c r="L1278" s="52">
        <f t="shared" si="20"/>
        <v>2.87081856</v>
      </c>
    </row>
    <row r="1279" spans="1:12" ht="30" x14ac:dyDescent="0.2">
      <c r="A1279" s="7"/>
      <c r="B1279" s="23"/>
      <c r="C1279" s="23"/>
      <c r="D1279" s="12"/>
      <c r="E1279" s="12"/>
      <c r="F1279" s="12"/>
      <c r="G1279" s="39"/>
      <c r="H1279" s="50" t="s">
        <v>1513</v>
      </c>
      <c r="I1279" s="51" t="s">
        <v>1514</v>
      </c>
      <c r="J1279" s="52">
        <v>14.800006</v>
      </c>
      <c r="K1279" s="52">
        <v>18.827894640000004</v>
      </c>
      <c r="L1279" s="52">
        <f t="shared" si="20"/>
        <v>4.027888640000004</v>
      </c>
    </row>
    <row r="1280" spans="1:12" ht="15" x14ac:dyDescent="0.2">
      <c r="A1280" s="7"/>
      <c r="B1280" s="23"/>
      <c r="C1280" s="23"/>
      <c r="D1280" s="12"/>
      <c r="E1280" s="12"/>
      <c r="F1280" s="12"/>
      <c r="G1280" s="39"/>
      <c r="H1280" s="50" t="s">
        <v>38</v>
      </c>
      <c r="I1280" s="51" t="s">
        <v>1515</v>
      </c>
      <c r="J1280" s="52">
        <v>5.7615550000000004</v>
      </c>
      <c r="K1280" s="52">
        <v>4.9324330199999995</v>
      </c>
      <c r="L1280" s="52">
        <f t="shared" si="20"/>
        <v>-0.82912198000000092</v>
      </c>
    </row>
    <row r="1281" spans="1:12" ht="30" x14ac:dyDescent="0.2">
      <c r="A1281" s="7"/>
      <c r="B1281" s="23"/>
      <c r="C1281" s="23"/>
      <c r="D1281" s="12"/>
      <c r="E1281" s="12"/>
      <c r="F1281" s="12"/>
      <c r="G1281" s="39"/>
      <c r="H1281" s="50" t="s">
        <v>46</v>
      </c>
      <c r="I1281" s="51" t="s">
        <v>1516</v>
      </c>
      <c r="J1281" s="52">
        <v>2.2365370000000002</v>
      </c>
      <c r="K1281" s="52">
        <v>2.1618358799999999</v>
      </c>
      <c r="L1281" s="52">
        <f t="shared" si="20"/>
        <v>-7.4701120000000287E-2</v>
      </c>
    </row>
    <row r="1282" spans="1:12" ht="15" x14ac:dyDescent="0.2">
      <c r="A1282" s="7"/>
      <c r="B1282" s="23"/>
      <c r="C1282" s="23"/>
      <c r="D1282" s="12"/>
      <c r="E1282" s="12"/>
      <c r="F1282" s="12"/>
      <c r="G1282" s="39"/>
      <c r="H1282" s="50" t="s">
        <v>48</v>
      </c>
      <c r="I1282" s="51" t="s">
        <v>1517</v>
      </c>
      <c r="J1282" s="52">
        <v>89.272729999999996</v>
      </c>
      <c r="K1282" s="52">
        <v>169.19493342999996</v>
      </c>
      <c r="L1282" s="52">
        <f t="shared" si="20"/>
        <v>79.922203429999968</v>
      </c>
    </row>
    <row r="1283" spans="1:12" ht="30" x14ac:dyDescent="0.2">
      <c r="A1283" s="7"/>
      <c r="B1283" s="23"/>
      <c r="C1283" s="23"/>
      <c r="D1283" s="12"/>
      <c r="E1283" s="12"/>
      <c r="F1283" s="12"/>
      <c r="G1283" s="39"/>
      <c r="H1283" s="50" t="s">
        <v>136</v>
      </c>
      <c r="I1283" s="51" t="s">
        <v>1518</v>
      </c>
      <c r="J1283" s="52">
        <v>253.67919800000001</v>
      </c>
      <c r="K1283" s="52">
        <v>24.169398789999999</v>
      </c>
      <c r="L1283" s="52">
        <f t="shared" si="20"/>
        <v>-229.50979921000001</v>
      </c>
    </row>
    <row r="1284" spans="1:12" ht="15" x14ac:dyDescent="0.2">
      <c r="A1284" s="7"/>
      <c r="B1284" s="23"/>
      <c r="C1284" s="23"/>
      <c r="D1284" s="12"/>
      <c r="E1284" s="12"/>
      <c r="F1284" s="12"/>
      <c r="G1284" s="39"/>
      <c r="H1284" s="50" t="s">
        <v>140</v>
      </c>
      <c r="I1284" s="51" t="s">
        <v>1519</v>
      </c>
      <c r="J1284" s="52">
        <v>2.7744460000000002</v>
      </c>
      <c r="K1284" s="52">
        <v>1.9135476899999999</v>
      </c>
      <c r="L1284" s="52">
        <f t="shared" si="20"/>
        <v>-0.86089831000000028</v>
      </c>
    </row>
    <row r="1285" spans="1:12" ht="15" x14ac:dyDescent="0.2">
      <c r="A1285" s="7"/>
      <c r="B1285" s="23"/>
      <c r="C1285" s="23"/>
      <c r="D1285" s="12"/>
      <c r="E1285" s="12"/>
      <c r="F1285" s="12"/>
      <c r="G1285" s="39"/>
      <c r="H1285" s="50" t="s">
        <v>142</v>
      </c>
      <c r="I1285" s="51" t="s">
        <v>1520</v>
      </c>
      <c r="J1285" s="52">
        <v>12.780400999999999</v>
      </c>
      <c r="K1285" s="52">
        <v>7.5247946799999994</v>
      </c>
      <c r="L1285" s="52">
        <f t="shared" si="20"/>
        <v>-5.2556063200000001</v>
      </c>
    </row>
    <row r="1286" spans="1:12" ht="15" x14ac:dyDescent="0.2">
      <c r="A1286" s="7"/>
      <c r="B1286" s="23"/>
      <c r="C1286" s="23"/>
      <c r="D1286" s="12"/>
      <c r="E1286" s="12"/>
      <c r="F1286" s="12"/>
      <c r="G1286" s="39"/>
      <c r="H1286" s="50" t="s">
        <v>144</v>
      </c>
      <c r="I1286" s="51" t="s">
        <v>1521</v>
      </c>
      <c r="J1286" s="52">
        <v>19.364727999999999</v>
      </c>
      <c r="K1286" s="52">
        <v>11.349416910000002</v>
      </c>
      <c r="L1286" s="52">
        <f t="shared" si="20"/>
        <v>-8.0153110899999973</v>
      </c>
    </row>
    <row r="1287" spans="1:12" ht="15" x14ac:dyDescent="0.2">
      <c r="A1287" s="7"/>
      <c r="B1287" s="23"/>
      <c r="C1287" s="23"/>
      <c r="D1287" s="12"/>
      <c r="E1287" s="12"/>
      <c r="F1287" s="12"/>
      <c r="G1287" s="39"/>
      <c r="H1287" s="50" t="s">
        <v>146</v>
      </c>
      <c r="I1287" s="51" t="s">
        <v>1522</v>
      </c>
      <c r="J1287" s="52">
        <v>27.385798000000001</v>
      </c>
      <c r="K1287" s="52">
        <v>22.848701899999998</v>
      </c>
      <c r="L1287" s="52">
        <f t="shared" si="20"/>
        <v>-4.537096100000003</v>
      </c>
    </row>
    <row r="1288" spans="1:12" ht="30" x14ac:dyDescent="0.2">
      <c r="A1288" s="7"/>
      <c r="B1288" s="23"/>
      <c r="C1288" s="23"/>
      <c r="D1288" s="12"/>
      <c r="E1288" s="12"/>
      <c r="F1288" s="12"/>
      <c r="G1288" s="39"/>
      <c r="H1288" s="50" t="s">
        <v>485</v>
      </c>
      <c r="I1288" s="51" t="s">
        <v>1523</v>
      </c>
      <c r="J1288" s="52">
        <v>9.9753889999999998</v>
      </c>
      <c r="K1288" s="52">
        <v>7.5150855500000002</v>
      </c>
      <c r="L1288" s="52">
        <f t="shared" si="20"/>
        <v>-2.4603034499999996</v>
      </c>
    </row>
    <row r="1289" spans="1:12" ht="15" x14ac:dyDescent="0.2">
      <c r="A1289" s="7"/>
      <c r="B1289" s="23"/>
      <c r="C1289" s="23"/>
      <c r="D1289" s="12"/>
      <c r="E1289" s="12"/>
      <c r="F1289" s="12"/>
      <c r="G1289" s="53" t="s">
        <v>532</v>
      </c>
      <c r="H1289" s="54"/>
      <c r="I1289" s="55"/>
      <c r="J1289" s="56">
        <v>30111.296829999999</v>
      </c>
      <c r="K1289" s="56">
        <v>32197.046555099998</v>
      </c>
      <c r="L1289" s="56">
        <f t="shared" si="20"/>
        <v>2085.7497250999986</v>
      </c>
    </row>
    <row r="1290" spans="1:12" ht="15" x14ac:dyDescent="0.2">
      <c r="A1290" s="7"/>
      <c r="B1290" s="23"/>
      <c r="C1290" s="23"/>
      <c r="D1290" s="12"/>
      <c r="E1290" s="12"/>
      <c r="F1290" s="12"/>
      <c r="G1290" s="39"/>
      <c r="H1290" s="47" t="s">
        <v>669</v>
      </c>
      <c r="I1290" s="48" t="s">
        <v>1524</v>
      </c>
      <c r="J1290" s="49">
        <v>1042.8957740000001</v>
      </c>
      <c r="K1290" s="49">
        <v>3122.6354076799994</v>
      </c>
      <c r="L1290" s="49">
        <f t="shared" si="20"/>
        <v>2079.7396336799993</v>
      </c>
    </row>
    <row r="1291" spans="1:12" ht="15" x14ac:dyDescent="0.2">
      <c r="A1291" s="7"/>
      <c r="B1291" s="23"/>
      <c r="C1291" s="23"/>
      <c r="D1291" s="12"/>
      <c r="E1291" s="12"/>
      <c r="F1291" s="12"/>
      <c r="G1291" s="39"/>
      <c r="H1291" s="50" t="s">
        <v>671</v>
      </c>
      <c r="I1291" s="51" t="s">
        <v>1525</v>
      </c>
      <c r="J1291" s="52">
        <v>41.289924999999997</v>
      </c>
      <c r="K1291" s="52">
        <v>93.467491620000004</v>
      </c>
      <c r="L1291" s="52">
        <f t="shared" si="20"/>
        <v>52.177566620000007</v>
      </c>
    </row>
    <row r="1292" spans="1:12" ht="15" x14ac:dyDescent="0.2">
      <c r="A1292" s="7"/>
      <c r="B1292" s="23"/>
      <c r="C1292" s="23"/>
      <c r="D1292" s="12"/>
      <c r="E1292" s="12"/>
      <c r="F1292" s="12"/>
      <c r="G1292" s="39"/>
      <c r="H1292" s="50" t="s">
        <v>673</v>
      </c>
      <c r="I1292" s="51" t="s">
        <v>1526</v>
      </c>
      <c r="J1292" s="52">
        <v>8768.3249680000008</v>
      </c>
      <c r="K1292" s="52">
        <v>8388.9847185000017</v>
      </c>
      <c r="L1292" s="52">
        <f t="shared" si="20"/>
        <v>-379.34024949999912</v>
      </c>
    </row>
    <row r="1293" spans="1:12" ht="15" x14ac:dyDescent="0.2">
      <c r="A1293" s="7"/>
      <c r="B1293" s="23"/>
      <c r="C1293" s="23"/>
      <c r="D1293" s="12"/>
      <c r="E1293" s="12"/>
      <c r="F1293" s="12"/>
      <c r="G1293" s="39"/>
      <c r="H1293" s="50" t="s">
        <v>675</v>
      </c>
      <c r="I1293" s="51" t="s">
        <v>1527</v>
      </c>
      <c r="J1293" s="52">
        <v>38.142302999999998</v>
      </c>
      <c r="K1293" s="52">
        <v>34.718671930000006</v>
      </c>
      <c r="L1293" s="52">
        <f t="shared" si="20"/>
        <v>-3.4236310699999919</v>
      </c>
    </row>
    <row r="1294" spans="1:12" ht="15" x14ac:dyDescent="0.2">
      <c r="A1294" s="7"/>
      <c r="B1294" s="23"/>
      <c r="C1294" s="23"/>
      <c r="D1294" s="12"/>
      <c r="E1294" s="12"/>
      <c r="F1294" s="12"/>
      <c r="G1294" s="39"/>
      <c r="H1294" s="50" t="s">
        <v>535</v>
      </c>
      <c r="I1294" s="51" t="s">
        <v>1528</v>
      </c>
      <c r="J1294" s="52">
        <v>1372.8874860000001</v>
      </c>
      <c r="K1294" s="52">
        <v>1335.4934142600005</v>
      </c>
      <c r="L1294" s="52">
        <f t="shared" si="20"/>
        <v>-37.394071739999617</v>
      </c>
    </row>
    <row r="1295" spans="1:12" ht="15" x14ac:dyDescent="0.2">
      <c r="A1295" s="7"/>
      <c r="B1295" s="23"/>
      <c r="C1295" s="23"/>
      <c r="D1295" s="12"/>
      <c r="E1295" s="12"/>
      <c r="F1295" s="12"/>
      <c r="G1295" s="39"/>
      <c r="H1295" s="50" t="s">
        <v>537</v>
      </c>
      <c r="I1295" s="84" t="s">
        <v>1529</v>
      </c>
      <c r="J1295" s="52">
        <v>883.61477500000001</v>
      </c>
      <c r="K1295" s="52">
        <v>868.78401591000011</v>
      </c>
      <c r="L1295" s="52">
        <f t="shared" si="20"/>
        <v>-14.830759089999901</v>
      </c>
    </row>
    <row r="1296" spans="1:12" ht="15" x14ac:dyDescent="0.2">
      <c r="A1296" s="7"/>
      <c r="B1296" s="23"/>
      <c r="C1296" s="23"/>
      <c r="D1296" s="12"/>
      <c r="E1296" s="12"/>
      <c r="F1296" s="12"/>
      <c r="G1296" s="39"/>
      <c r="H1296" s="50" t="s">
        <v>677</v>
      </c>
      <c r="I1296" s="51" t="s">
        <v>1530</v>
      </c>
      <c r="J1296" s="52">
        <v>17964.141598999999</v>
      </c>
      <c r="K1296" s="52">
        <v>18352.962835199996</v>
      </c>
      <c r="L1296" s="52">
        <f t="shared" ref="L1296:L1359" si="21">+K1296-J1296</f>
        <v>388.82123619999766</v>
      </c>
    </row>
    <row r="1297" spans="1:12" ht="15" x14ac:dyDescent="0.2">
      <c r="A1297" s="7"/>
      <c r="B1297" s="23"/>
      <c r="C1297" s="23"/>
      <c r="D1297" s="12"/>
      <c r="E1297" s="81">
        <v>37</v>
      </c>
      <c r="F1297" s="82" t="s">
        <v>1531</v>
      </c>
      <c r="G1297" s="83"/>
      <c r="H1297" s="68"/>
      <c r="I1297" s="69"/>
      <c r="J1297" s="44">
        <v>77.933892</v>
      </c>
      <c r="K1297" s="44">
        <v>77.35043859999999</v>
      </c>
      <c r="L1297" s="44">
        <f t="shared" si="21"/>
        <v>-0.58345340000001045</v>
      </c>
    </row>
    <row r="1298" spans="1:12" ht="15" x14ac:dyDescent="0.2">
      <c r="A1298" s="7"/>
      <c r="B1298" s="23"/>
      <c r="C1298" s="23"/>
      <c r="D1298" s="12"/>
      <c r="E1298" s="12"/>
      <c r="F1298" s="12"/>
      <c r="G1298" s="53" t="s">
        <v>2</v>
      </c>
      <c r="H1298" s="54"/>
      <c r="I1298" s="55"/>
      <c r="J1298" s="56">
        <v>77.933892</v>
      </c>
      <c r="K1298" s="56">
        <v>77.35043859999999</v>
      </c>
      <c r="L1298" s="56">
        <f t="shared" si="21"/>
        <v>-0.58345340000001045</v>
      </c>
    </row>
    <row r="1299" spans="1:12" ht="15" x14ac:dyDescent="0.2">
      <c r="A1299" s="7"/>
      <c r="B1299" s="23"/>
      <c r="C1299" s="23"/>
      <c r="D1299" s="12"/>
      <c r="E1299" s="12"/>
      <c r="F1299" s="12"/>
      <c r="G1299" s="39"/>
      <c r="H1299" s="47" t="s">
        <v>36</v>
      </c>
      <c r="I1299" s="48" t="s">
        <v>1531</v>
      </c>
      <c r="J1299" s="49">
        <v>16.407288000000001</v>
      </c>
      <c r="K1299" s="49">
        <v>15.628817860000002</v>
      </c>
      <c r="L1299" s="49">
        <f t="shared" si="21"/>
        <v>-0.77847013999999959</v>
      </c>
    </row>
    <row r="1300" spans="1:12" ht="15" x14ac:dyDescent="0.2">
      <c r="A1300" s="7"/>
      <c r="B1300" s="23"/>
      <c r="C1300" s="23"/>
      <c r="D1300" s="12"/>
      <c r="E1300" s="12"/>
      <c r="F1300" s="12"/>
      <c r="G1300" s="39"/>
      <c r="H1300" s="50" t="s">
        <v>66</v>
      </c>
      <c r="I1300" s="51" t="s">
        <v>445</v>
      </c>
      <c r="J1300" s="52">
        <v>17.543824999999998</v>
      </c>
      <c r="K1300" s="52">
        <v>17.538259329999995</v>
      </c>
      <c r="L1300" s="52">
        <f t="shared" si="21"/>
        <v>-5.5656700000028536E-3</v>
      </c>
    </row>
    <row r="1301" spans="1:12" ht="15" x14ac:dyDescent="0.2">
      <c r="A1301" s="7"/>
      <c r="B1301" s="23"/>
      <c r="C1301" s="23"/>
      <c r="D1301" s="12"/>
      <c r="E1301" s="12"/>
      <c r="F1301" s="12"/>
      <c r="G1301" s="39"/>
      <c r="H1301" s="50" t="s">
        <v>70</v>
      </c>
      <c r="I1301" s="51" t="s">
        <v>1532</v>
      </c>
      <c r="J1301" s="52">
        <v>10.648898000000001</v>
      </c>
      <c r="K1301" s="52">
        <v>10.560284710000003</v>
      </c>
      <c r="L1301" s="52">
        <f t="shared" si="21"/>
        <v>-8.8613289999997846E-2</v>
      </c>
    </row>
    <row r="1302" spans="1:12" ht="15" x14ac:dyDescent="0.2">
      <c r="A1302" s="7"/>
      <c r="B1302" s="23"/>
      <c r="C1302" s="23"/>
      <c r="D1302" s="12"/>
      <c r="E1302" s="12"/>
      <c r="F1302" s="12"/>
      <c r="G1302" s="39"/>
      <c r="H1302" s="50" t="s">
        <v>72</v>
      </c>
      <c r="I1302" s="51" t="s">
        <v>1533</v>
      </c>
      <c r="J1302" s="52">
        <v>12.924963999999999</v>
      </c>
      <c r="K1302" s="52">
        <v>12.876957050000001</v>
      </c>
      <c r="L1302" s="52">
        <f t="shared" si="21"/>
        <v>-4.8006949999997772E-2</v>
      </c>
    </row>
    <row r="1303" spans="1:12" ht="15" x14ac:dyDescent="0.2">
      <c r="A1303" s="7"/>
      <c r="B1303" s="23"/>
      <c r="C1303" s="23"/>
      <c r="D1303" s="12"/>
      <c r="E1303" s="12"/>
      <c r="F1303" s="12"/>
      <c r="G1303" s="39"/>
      <c r="H1303" s="50" t="s">
        <v>74</v>
      </c>
      <c r="I1303" s="51" t="s">
        <v>1534</v>
      </c>
      <c r="J1303" s="52">
        <v>20.408916999999999</v>
      </c>
      <c r="K1303" s="52">
        <v>20.74611964999999</v>
      </c>
      <c r="L1303" s="52">
        <f t="shared" si="21"/>
        <v>0.33720264999999117</v>
      </c>
    </row>
    <row r="1304" spans="1:12" ht="15" x14ac:dyDescent="0.2">
      <c r="A1304" s="7"/>
      <c r="B1304" s="23"/>
      <c r="C1304" s="23"/>
      <c r="D1304" s="12"/>
      <c r="E1304" s="81">
        <v>38</v>
      </c>
      <c r="F1304" s="82" t="s">
        <v>1535</v>
      </c>
      <c r="G1304" s="83"/>
      <c r="H1304" s="68"/>
      <c r="I1304" s="69"/>
      <c r="J1304" s="44">
        <v>18512.782350000001</v>
      </c>
      <c r="K1304" s="44">
        <v>18799.333231900007</v>
      </c>
      <c r="L1304" s="44">
        <f t="shared" si="21"/>
        <v>286.55088190000606</v>
      </c>
    </row>
    <row r="1305" spans="1:12" ht="15" x14ac:dyDescent="0.2">
      <c r="A1305" s="7"/>
      <c r="B1305" s="23"/>
      <c r="C1305" s="23"/>
      <c r="D1305" s="12"/>
      <c r="E1305" s="12"/>
      <c r="F1305" s="12"/>
      <c r="G1305" s="53" t="s">
        <v>553</v>
      </c>
      <c r="H1305" s="54"/>
      <c r="I1305" s="55"/>
      <c r="J1305" s="56">
        <v>18512.782350000001</v>
      </c>
      <c r="K1305" s="56">
        <v>18799.333231900007</v>
      </c>
      <c r="L1305" s="56">
        <f t="shared" si="21"/>
        <v>286.55088190000606</v>
      </c>
    </row>
    <row r="1306" spans="1:12" ht="30" x14ac:dyDescent="0.2">
      <c r="A1306" s="7"/>
      <c r="B1306" s="23"/>
      <c r="C1306" s="23"/>
      <c r="D1306" s="12"/>
      <c r="E1306" s="12"/>
      <c r="F1306" s="12"/>
      <c r="G1306" s="39"/>
      <c r="H1306" s="47" t="s">
        <v>1536</v>
      </c>
      <c r="I1306" s="48" t="s">
        <v>1537</v>
      </c>
      <c r="J1306" s="49">
        <v>43.392995999999997</v>
      </c>
      <c r="K1306" s="49">
        <v>43.994200870000007</v>
      </c>
      <c r="L1306" s="49">
        <f t="shared" si="21"/>
        <v>0.60120487000001077</v>
      </c>
    </row>
    <row r="1307" spans="1:12" ht="15" x14ac:dyDescent="0.2">
      <c r="A1307" s="7"/>
      <c r="B1307" s="23"/>
      <c r="C1307" s="23"/>
      <c r="D1307" s="12"/>
      <c r="E1307" s="12"/>
      <c r="F1307" s="12"/>
      <c r="G1307" s="39"/>
      <c r="H1307" s="50" t="s">
        <v>1538</v>
      </c>
      <c r="I1307" s="51" t="s">
        <v>1539</v>
      </c>
      <c r="J1307" s="52">
        <v>107.77943</v>
      </c>
      <c r="K1307" s="52">
        <v>109.0206687</v>
      </c>
      <c r="L1307" s="52">
        <f t="shared" si="21"/>
        <v>1.2412386999999967</v>
      </c>
    </row>
    <row r="1308" spans="1:12" ht="15" x14ac:dyDescent="0.2">
      <c r="A1308" s="7"/>
      <c r="B1308" s="23"/>
      <c r="C1308" s="23"/>
      <c r="D1308" s="12"/>
      <c r="E1308" s="12"/>
      <c r="F1308" s="12"/>
      <c r="G1308" s="39"/>
      <c r="H1308" s="50" t="s">
        <v>1540</v>
      </c>
      <c r="I1308" s="51" t="s">
        <v>1541</v>
      </c>
      <c r="J1308" s="52">
        <v>111.868234</v>
      </c>
      <c r="K1308" s="52">
        <v>114.50353100000001</v>
      </c>
      <c r="L1308" s="52">
        <f t="shared" si="21"/>
        <v>2.6352970000000084</v>
      </c>
    </row>
    <row r="1309" spans="1:12" ht="30" x14ac:dyDescent="0.2">
      <c r="A1309" s="7"/>
      <c r="B1309" s="23"/>
      <c r="C1309" s="23"/>
      <c r="D1309" s="12"/>
      <c r="E1309" s="12"/>
      <c r="F1309" s="12"/>
      <c r="G1309" s="39"/>
      <c r="H1309" s="50" t="s">
        <v>1542</v>
      </c>
      <c r="I1309" s="51" t="s">
        <v>1543</v>
      </c>
      <c r="J1309" s="52">
        <v>91.041619999999995</v>
      </c>
      <c r="K1309" s="52">
        <v>92.894085840000002</v>
      </c>
      <c r="L1309" s="52">
        <f t="shared" si="21"/>
        <v>1.8524658400000078</v>
      </c>
    </row>
    <row r="1310" spans="1:12" ht="30" x14ac:dyDescent="0.2">
      <c r="A1310" s="7"/>
      <c r="B1310" s="23"/>
      <c r="C1310" s="23"/>
      <c r="D1310" s="12"/>
      <c r="E1310" s="12"/>
      <c r="F1310" s="12"/>
      <c r="G1310" s="39"/>
      <c r="H1310" s="50" t="s">
        <v>1544</v>
      </c>
      <c r="I1310" s="51" t="s">
        <v>1545</v>
      </c>
      <c r="J1310" s="52">
        <v>119.981658</v>
      </c>
      <c r="K1310" s="52">
        <v>122.61716498</v>
      </c>
      <c r="L1310" s="52">
        <f t="shared" si="21"/>
        <v>2.6355069800000024</v>
      </c>
    </row>
    <row r="1311" spans="1:12" ht="30" x14ac:dyDescent="0.2">
      <c r="A1311" s="7"/>
      <c r="B1311" s="23"/>
      <c r="C1311" s="23"/>
      <c r="D1311" s="12"/>
      <c r="E1311" s="12"/>
      <c r="F1311" s="12"/>
      <c r="G1311" s="39"/>
      <c r="H1311" s="50" t="s">
        <v>1546</v>
      </c>
      <c r="I1311" s="51" t="s">
        <v>1547</v>
      </c>
      <c r="J1311" s="52">
        <v>64.450281000000004</v>
      </c>
      <c r="K1311" s="52">
        <v>65.995609430000002</v>
      </c>
      <c r="L1311" s="52">
        <f t="shared" si="21"/>
        <v>1.5453284299999979</v>
      </c>
    </row>
    <row r="1312" spans="1:12" ht="15" x14ac:dyDescent="0.2">
      <c r="A1312" s="7"/>
      <c r="B1312" s="23"/>
      <c r="C1312" s="23"/>
      <c r="D1312" s="12"/>
      <c r="E1312" s="12"/>
      <c r="F1312" s="12"/>
      <c r="G1312" s="39"/>
      <c r="H1312" s="50" t="s">
        <v>1548</v>
      </c>
      <c r="I1312" s="51" t="s">
        <v>1549</v>
      </c>
      <c r="J1312" s="52">
        <v>217.807501</v>
      </c>
      <c r="K1312" s="52">
        <v>220.52309700000001</v>
      </c>
      <c r="L1312" s="52">
        <f t="shared" si="21"/>
        <v>2.715596000000005</v>
      </c>
    </row>
    <row r="1313" spans="1:12" ht="15" x14ac:dyDescent="0.2">
      <c r="A1313" s="7"/>
      <c r="B1313" s="23"/>
      <c r="C1313" s="23"/>
      <c r="D1313" s="12"/>
      <c r="E1313" s="12"/>
      <c r="F1313" s="12"/>
      <c r="G1313" s="39"/>
      <c r="H1313" s="50" t="s">
        <v>1550</v>
      </c>
      <c r="I1313" s="51" t="s">
        <v>1551</v>
      </c>
      <c r="J1313" s="52">
        <v>268.16351200000003</v>
      </c>
      <c r="K1313" s="52">
        <v>271.87905717999996</v>
      </c>
      <c r="L1313" s="52">
        <f t="shared" si="21"/>
        <v>3.7155451799999355</v>
      </c>
    </row>
    <row r="1314" spans="1:12" ht="15" x14ac:dyDescent="0.2">
      <c r="A1314" s="7"/>
      <c r="B1314" s="23"/>
      <c r="C1314" s="23"/>
      <c r="D1314" s="12"/>
      <c r="E1314" s="12"/>
      <c r="F1314" s="12"/>
      <c r="G1314" s="39"/>
      <c r="H1314" s="50" t="s">
        <v>1552</v>
      </c>
      <c r="I1314" s="51" t="s">
        <v>1553</v>
      </c>
      <c r="J1314" s="52">
        <v>152.081445</v>
      </c>
      <c r="K1314" s="52">
        <v>155.64860886</v>
      </c>
      <c r="L1314" s="52">
        <f t="shared" si="21"/>
        <v>3.5671638599999937</v>
      </c>
    </row>
    <row r="1315" spans="1:12" ht="15" x14ac:dyDescent="0.2">
      <c r="A1315" s="7"/>
      <c r="B1315" s="23"/>
      <c r="C1315" s="23"/>
      <c r="D1315" s="12"/>
      <c r="E1315" s="12"/>
      <c r="F1315" s="12"/>
      <c r="G1315" s="39"/>
      <c r="H1315" s="50" t="s">
        <v>1554</v>
      </c>
      <c r="I1315" s="51" t="s">
        <v>1555</v>
      </c>
      <c r="J1315" s="52">
        <v>105.453427</v>
      </c>
      <c r="K1315" s="52">
        <v>107.97266330000001</v>
      </c>
      <c r="L1315" s="52">
        <f t="shared" si="21"/>
        <v>2.5192363000000029</v>
      </c>
    </row>
    <row r="1316" spans="1:12" ht="15" x14ac:dyDescent="0.2">
      <c r="A1316" s="7"/>
      <c r="B1316" s="23"/>
      <c r="C1316" s="23"/>
      <c r="D1316" s="12"/>
      <c r="E1316" s="12"/>
      <c r="F1316" s="12"/>
      <c r="G1316" s="39"/>
      <c r="H1316" s="50" t="s">
        <v>1556</v>
      </c>
      <c r="I1316" s="51" t="s">
        <v>1557</v>
      </c>
      <c r="J1316" s="52">
        <v>111.42156300000001</v>
      </c>
      <c r="K1316" s="52">
        <v>114.13988131000001</v>
      </c>
      <c r="L1316" s="52">
        <f t="shared" si="21"/>
        <v>2.7183183100000008</v>
      </c>
    </row>
    <row r="1317" spans="1:12" ht="30" x14ac:dyDescent="0.2">
      <c r="A1317" s="7"/>
      <c r="B1317" s="23"/>
      <c r="C1317" s="23"/>
      <c r="D1317" s="12"/>
      <c r="E1317" s="12"/>
      <c r="F1317" s="12"/>
      <c r="G1317" s="39"/>
      <c r="H1317" s="50" t="s">
        <v>1558</v>
      </c>
      <c r="I1317" s="51" t="s">
        <v>1559</v>
      </c>
      <c r="J1317" s="52">
        <v>180.64482100000001</v>
      </c>
      <c r="K1317" s="52">
        <v>183.38352803999999</v>
      </c>
      <c r="L1317" s="52">
        <f t="shared" si="21"/>
        <v>2.73870703999998</v>
      </c>
    </row>
    <row r="1318" spans="1:12" ht="15" x14ac:dyDescent="0.2">
      <c r="A1318" s="7"/>
      <c r="B1318" s="23"/>
      <c r="C1318" s="23"/>
      <c r="D1318" s="12"/>
      <c r="E1318" s="12"/>
      <c r="F1318" s="12"/>
      <c r="G1318" s="39"/>
      <c r="H1318" s="50" t="s">
        <v>1560</v>
      </c>
      <c r="I1318" s="51" t="s">
        <v>1561</v>
      </c>
      <c r="J1318" s="52">
        <v>14831.351627</v>
      </c>
      <c r="K1318" s="52">
        <v>15049.171161310003</v>
      </c>
      <c r="L1318" s="52">
        <f t="shared" si="21"/>
        <v>217.81953431000329</v>
      </c>
    </row>
    <row r="1319" spans="1:12" ht="15" x14ac:dyDescent="0.2">
      <c r="A1319" s="7"/>
      <c r="B1319" s="23"/>
      <c r="C1319" s="23"/>
      <c r="D1319" s="12"/>
      <c r="E1319" s="12"/>
      <c r="F1319" s="12"/>
      <c r="G1319" s="39"/>
      <c r="H1319" s="50" t="s">
        <v>1562</v>
      </c>
      <c r="I1319" s="51" t="s">
        <v>1563</v>
      </c>
      <c r="J1319" s="52">
        <v>155.075908</v>
      </c>
      <c r="K1319" s="52">
        <v>158.80559513999998</v>
      </c>
      <c r="L1319" s="52">
        <f t="shared" si="21"/>
        <v>3.7296871399999816</v>
      </c>
    </row>
    <row r="1320" spans="1:12" ht="15" x14ac:dyDescent="0.2">
      <c r="A1320" s="7"/>
      <c r="B1320" s="23"/>
      <c r="C1320" s="23"/>
      <c r="D1320" s="12"/>
      <c r="E1320" s="12"/>
      <c r="F1320" s="12"/>
      <c r="G1320" s="39"/>
      <c r="H1320" s="50" t="s">
        <v>1564</v>
      </c>
      <c r="I1320" s="51" t="s">
        <v>1565</v>
      </c>
      <c r="J1320" s="52">
        <v>200.81941399999999</v>
      </c>
      <c r="K1320" s="52">
        <v>204.13598881000001</v>
      </c>
      <c r="L1320" s="52">
        <f t="shared" si="21"/>
        <v>3.3165748100000201</v>
      </c>
    </row>
    <row r="1321" spans="1:12" ht="15" x14ac:dyDescent="0.2">
      <c r="A1321" s="7"/>
      <c r="B1321" s="23"/>
      <c r="C1321" s="23"/>
      <c r="D1321" s="12"/>
      <c r="E1321" s="12"/>
      <c r="F1321" s="12"/>
      <c r="G1321" s="39"/>
      <c r="H1321" s="50" t="s">
        <v>1566</v>
      </c>
      <c r="I1321" s="51" t="s">
        <v>1567</v>
      </c>
      <c r="J1321" s="52">
        <v>206.71144200000001</v>
      </c>
      <c r="K1321" s="52">
        <v>212.58653900000007</v>
      </c>
      <c r="L1321" s="52">
        <f t="shared" si="21"/>
        <v>5.8750970000000677</v>
      </c>
    </row>
    <row r="1322" spans="1:12" ht="15" x14ac:dyDescent="0.2">
      <c r="A1322" s="7"/>
      <c r="B1322" s="23"/>
      <c r="C1322" s="23"/>
      <c r="D1322" s="12"/>
      <c r="E1322" s="12"/>
      <c r="F1322" s="12"/>
      <c r="G1322" s="39"/>
      <c r="H1322" s="50" t="s">
        <v>1568</v>
      </c>
      <c r="I1322" s="51" t="s">
        <v>1569</v>
      </c>
      <c r="J1322" s="52">
        <v>76.035861999999995</v>
      </c>
      <c r="K1322" s="52">
        <v>77.633291</v>
      </c>
      <c r="L1322" s="52">
        <f t="shared" si="21"/>
        <v>1.5974290000000053</v>
      </c>
    </row>
    <row r="1323" spans="1:12" ht="15" x14ac:dyDescent="0.2">
      <c r="A1323" s="7"/>
      <c r="B1323" s="23"/>
      <c r="C1323" s="23"/>
      <c r="D1323" s="12"/>
      <c r="E1323" s="12"/>
      <c r="F1323" s="12"/>
      <c r="G1323" s="39"/>
      <c r="H1323" s="50" t="s">
        <v>1570</v>
      </c>
      <c r="I1323" s="51" t="s">
        <v>1571</v>
      </c>
      <c r="J1323" s="52">
        <v>72.032906999999994</v>
      </c>
      <c r="K1323" s="52">
        <v>73.081923979999985</v>
      </c>
      <c r="L1323" s="52">
        <f t="shared" si="21"/>
        <v>1.0490169799999904</v>
      </c>
    </row>
    <row r="1324" spans="1:12" ht="15" x14ac:dyDescent="0.2">
      <c r="A1324" s="7"/>
      <c r="B1324" s="23"/>
      <c r="C1324" s="23"/>
      <c r="D1324" s="12"/>
      <c r="E1324" s="12"/>
      <c r="F1324" s="12"/>
      <c r="G1324" s="39"/>
      <c r="H1324" s="50" t="s">
        <v>1572</v>
      </c>
      <c r="I1324" s="51" t="s">
        <v>1573</v>
      </c>
      <c r="J1324" s="52">
        <v>99.681465000000003</v>
      </c>
      <c r="K1324" s="52">
        <v>99.681465000000003</v>
      </c>
      <c r="L1324" s="52">
        <f t="shared" si="21"/>
        <v>0</v>
      </c>
    </row>
    <row r="1325" spans="1:12" ht="15" x14ac:dyDescent="0.2">
      <c r="A1325" s="7"/>
      <c r="B1325" s="23"/>
      <c r="C1325" s="23"/>
      <c r="D1325" s="12"/>
      <c r="E1325" s="12"/>
      <c r="F1325" s="12"/>
      <c r="G1325" s="39"/>
      <c r="H1325" s="50" t="s">
        <v>1574</v>
      </c>
      <c r="I1325" s="51" t="s">
        <v>1575</v>
      </c>
      <c r="J1325" s="52">
        <v>160.47866099999999</v>
      </c>
      <c r="K1325" s="52">
        <v>163.63271246999997</v>
      </c>
      <c r="L1325" s="52">
        <f t="shared" si="21"/>
        <v>3.1540514699999846</v>
      </c>
    </row>
    <row r="1326" spans="1:12" ht="15" x14ac:dyDescent="0.2">
      <c r="A1326" s="7"/>
      <c r="B1326" s="23"/>
      <c r="C1326" s="23"/>
      <c r="D1326" s="12"/>
      <c r="E1326" s="12"/>
      <c r="F1326" s="12"/>
      <c r="G1326" s="39"/>
      <c r="H1326" s="50" t="s">
        <v>1576</v>
      </c>
      <c r="I1326" s="51" t="s">
        <v>1577</v>
      </c>
      <c r="J1326" s="52">
        <v>124.746358</v>
      </c>
      <c r="K1326" s="52">
        <v>126.31216562000002</v>
      </c>
      <c r="L1326" s="52">
        <f t="shared" si="21"/>
        <v>1.5658076200000153</v>
      </c>
    </row>
    <row r="1327" spans="1:12" ht="15" x14ac:dyDescent="0.2">
      <c r="A1327" s="7"/>
      <c r="B1327" s="23"/>
      <c r="C1327" s="23"/>
      <c r="D1327" s="12"/>
      <c r="E1327" s="12"/>
      <c r="F1327" s="12"/>
      <c r="G1327" s="39"/>
      <c r="H1327" s="50" t="s">
        <v>1578</v>
      </c>
      <c r="I1327" s="51" t="s">
        <v>1579</v>
      </c>
      <c r="J1327" s="52">
        <v>202.066517</v>
      </c>
      <c r="K1327" s="52">
        <v>205.58264500000001</v>
      </c>
      <c r="L1327" s="52">
        <f t="shared" si="21"/>
        <v>3.516128000000009</v>
      </c>
    </row>
    <row r="1328" spans="1:12" ht="15" x14ac:dyDescent="0.2">
      <c r="A1328" s="7"/>
      <c r="B1328" s="23"/>
      <c r="C1328" s="23"/>
      <c r="D1328" s="12"/>
      <c r="E1328" s="12"/>
      <c r="F1328" s="12"/>
      <c r="G1328" s="39"/>
      <c r="H1328" s="50" t="s">
        <v>1580</v>
      </c>
      <c r="I1328" s="51" t="s">
        <v>1581</v>
      </c>
      <c r="J1328" s="52">
        <v>86.321725999999998</v>
      </c>
      <c r="K1328" s="52">
        <v>88.164027900000008</v>
      </c>
      <c r="L1328" s="52">
        <f t="shared" si="21"/>
        <v>1.8423019000000096</v>
      </c>
    </row>
    <row r="1329" spans="1:12" ht="15" x14ac:dyDescent="0.2">
      <c r="A1329" s="7"/>
      <c r="B1329" s="23"/>
      <c r="C1329" s="23"/>
      <c r="D1329" s="12"/>
      <c r="E1329" s="12"/>
      <c r="F1329" s="12"/>
      <c r="G1329" s="39"/>
      <c r="H1329" s="50" t="s">
        <v>1582</v>
      </c>
      <c r="I1329" s="51" t="s">
        <v>1583</v>
      </c>
      <c r="J1329" s="52">
        <v>185.528762</v>
      </c>
      <c r="K1329" s="52">
        <v>188.42211132999998</v>
      </c>
      <c r="L1329" s="52">
        <f t="shared" si="21"/>
        <v>2.8933493299999782</v>
      </c>
    </row>
    <row r="1330" spans="1:12" ht="30" x14ac:dyDescent="0.2">
      <c r="A1330" s="7"/>
      <c r="B1330" s="23"/>
      <c r="C1330" s="23"/>
      <c r="D1330" s="12"/>
      <c r="E1330" s="12"/>
      <c r="F1330" s="12"/>
      <c r="G1330" s="39"/>
      <c r="H1330" s="50" t="s">
        <v>1584</v>
      </c>
      <c r="I1330" s="51" t="s">
        <v>1585</v>
      </c>
      <c r="J1330" s="52">
        <v>303.45647700000001</v>
      </c>
      <c r="K1330" s="52">
        <v>310.83988083000003</v>
      </c>
      <c r="L1330" s="52">
        <f t="shared" si="21"/>
        <v>7.3834038300000202</v>
      </c>
    </row>
    <row r="1331" spans="1:12" ht="15" x14ac:dyDescent="0.2">
      <c r="A1331" s="7"/>
      <c r="B1331" s="23"/>
      <c r="C1331" s="23"/>
      <c r="D1331" s="12"/>
      <c r="E1331" s="12"/>
      <c r="F1331" s="12"/>
      <c r="G1331" s="39"/>
      <c r="H1331" s="50" t="s">
        <v>1586</v>
      </c>
      <c r="I1331" s="51" t="s">
        <v>1587</v>
      </c>
      <c r="J1331" s="52">
        <v>234.38873599999999</v>
      </c>
      <c r="K1331" s="52">
        <v>238.71162800000002</v>
      </c>
      <c r="L1331" s="52">
        <f t="shared" si="21"/>
        <v>4.3228920000000244</v>
      </c>
    </row>
    <row r="1332" spans="1:12" ht="15" x14ac:dyDescent="0.2">
      <c r="A1332" s="7"/>
      <c r="B1332" s="23"/>
      <c r="C1332" s="23"/>
      <c r="D1332" s="12"/>
      <c r="E1332" s="81">
        <v>45</v>
      </c>
      <c r="F1332" s="82" t="s">
        <v>1588</v>
      </c>
      <c r="G1332" s="83"/>
      <c r="H1332" s="68"/>
      <c r="I1332" s="69"/>
      <c r="J1332" s="44">
        <v>180.91823600000001</v>
      </c>
      <c r="K1332" s="44">
        <v>192.22360781</v>
      </c>
      <c r="L1332" s="44">
        <f t="shared" si="21"/>
        <v>11.305371809999997</v>
      </c>
    </row>
    <row r="1333" spans="1:12" ht="15" x14ac:dyDescent="0.2">
      <c r="A1333" s="7"/>
      <c r="B1333" s="23"/>
      <c r="C1333" s="23"/>
      <c r="D1333" s="12"/>
      <c r="E1333" s="12"/>
      <c r="F1333" s="12"/>
      <c r="G1333" s="53" t="s">
        <v>2</v>
      </c>
      <c r="H1333" s="54"/>
      <c r="I1333" s="55"/>
      <c r="J1333" s="56">
        <v>180.91823600000001</v>
      </c>
      <c r="K1333" s="56">
        <v>192.22360781</v>
      </c>
      <c r="L1333" s="56">
        <f t="shared" si="21"/>
        <v>11.305371809999997</v>
      </c>
    </row>
    <row r="1334" spans="1:12" ht="15" x14ac:dyDescent="0.2">
      <c r="A1334" s="7"/>
      <c r="B1334" s="23"/>
      <c r="C1334" s="23"/>
      <c r="D1334" s="12"/>
      <c r="E1334" s="12"/>
      <c r="F1334" s="12"/>
      <c r="G1334" s="39"/>
      <c r="H1334" s="47" t="s">
        <v>36</v>
      </c>
      <c r="I1334" s="48" t="s">
        <v>1589</v>
      </c>
      <c r="J1334" s="49">
        <v>18.616084000000001</v>
      </c>
      <c r="K1334" s="49">
        <v>17.104065139999996</v>
      </c>
      <c r="L1334" s="49">
        <f t="shared" si="21"/>
        <v>-1.5120188600000048</v>
      </c>
    </row>
    <row r="1335" spans="1:12" ht="15" x14ac:dyDescent="0.2">
      <c r="A1335" s="7"/>
      <c r="B1335" s="23"/>
      <c r="C1335" s="23"/>
      <c r="D1335" s="12"/>
      <c r="E1335" s="12"/>
      <c r="F1335" s="12"/>
      <c r="G1335" s="39"/>
      <c r="H1335" s="50" t="s">
        <v>38</v>
      </c>
      <c r="I1335" s="51" t="s">
        <v>94</v>
      </c>
      <c r="J1335" s="52">
        <v>4.5854739999999996</v>
      </c>
      <c r="K1335" s="52">
        <v>4.81758255</v>
      </c>
      <c r="L1335" s="52">
        <f t="shared" si="21"/>
        <v>0.23210855000000041</v>
      </c>
    </row>
    <row r="1336" spans="1:12" ht="15" x14ac:dyDescent="0.2">
      <c r="A1336" s="7"/>
      <c r="B1336" s="23"/>
      <c r="C1336" s="23"/>
      <c r="D1336" s="12"/>
      <c r="E1336" s="12"/>
      <c r="F1336" s="12"/>
      <c r="G1336" s="39"/>
      <c r="H1336" s="50" t="s">
        <v>140</v>
      </c>
      <c r="I1336" s="51" t="s">
        <v>1590</v>
      </c>
      <c r="J1336" s="52">
        <v>5.4884459999999997</v>
      </c>
      <c r="K1336" s="52">
        <v>6.0407698399999985</v>
      </c>
      <c r="L1336" s="52">
        <f t="shared" si="21"/>
        <v>0.55232383999999879</v>
      </c>
    </row>
    <row r="1337" spans="1:12" ht="15" x14ac:dyDescent="0.2">
      <c r="A1337" s="7"/>
      <c r="B1337" s="23"/>
      <c r="C1337" s="23"/>
      <c r="D1337" s="12"/>
      <c r="E1337" s="12"/>
      <c r="F1337" s="12"/>
      <c r="G1337" s="39"/>
      <c r="H1337" s="50" t="s">
        <v>160</v>
      </c>
      <c r="I1337" s="51" t="s">
        <v>155</v>
      </c>
      <c r="J1337" s="52">
        <v>19.147770000000001</v>
      </c>
      <c r="K1337" s="52">
        <v>25.120048969999999</v>
      </c>
      <c r="L1337" s="52">
        <f t="shared" si="21"/>
        <v>5.9722789699999979</v>
      </c>
    </row>
    <row r="1338" spans="1:12" ht="15" x14ac:dyDescent="0.2">
      <c r="A1338" s="7"/>
      <c r="B1338" s="23"/>
      <c r="C1338" s="23"/>
      <c r="D1338" s="12"/>
      <c r="E1338" s="12"/>
      <c r="F1338" s="12"/>
      <c r="G1338" s="39"/>
      <c r="H1338" s="50" t="s">
        <v>162</v>
      </c>
      <c r="I1338" s="51" t="s">
        <v>1591</v>
      </c>
      <c r="J1338" s="52">
        <v>30.580279000000001</v>
      </c>
      <c r="K1338" s="52">
        <v>31.875993590000004</v>
      </c>
      <c r="L1338" s="52">
        <f t="shared" si="21"/>
        <v>1.2957145900000029</v>
      </c>
    </row>
    <row r="1339" spans="1:12" ht="15" x14ac:dyDescent="0.2">
      <c r="A1339" s="7"/>
      <c r="B1339" s="23"/>
      <c r="C1339" s="23"/>
      <c r="D1339" s="12"/>
      <c r="E1339" s="12"/>
      <c r="F1339" s="12"/>
      <c r="G1339" s="39"/>
      <c r="H1339" s="50" t="s">
        <v>1592</v>
      </c>
      <c r="I1339" s="51" t="s">
        <v>1593</v>
      </c>
      <c r="J1339" s="52">
        <v>58.523665999999999</v>
      </c>
      <c r="K1339" s="52">
        <v>61.681067030000001</v>
      </c>
      <c r="L1339" s="52">
        <f t="shared" si="21"/>
        <v>3.1574010300000026</v>
      </c>
    </row>
    <row r="1340" spans="1:12" ht="15" x14ac:dyDescent="0.2">
      <c r="A1340" s="7"/>
      <c r="B1340" s="23"/>
      <c r="C1340" s="23"/>
      <c r="D1340" s="12"/>
      <c r="E1340" s="12"/>
      <c r="F1340" s="12"/>
      <c r="G1340" s="39"/>
      <c r="H1340" s="50" t="s">
        <v>91</v>
      </c>
      <c r="I1340" s="51" t="s">
        <v>55</v>
      </c>
      <c r="J1340" s="52">
        <v>9.1087980000000002</v>
      </c>
      <c r="K1340" s="52">
        <v>9.4185019699999994</v>
      </c>
      <c r="L1340" s="52">
        <f t="shared" si="21"/>
        <v>0.30970396999999927</v>
      </c>
    </row>
    <row r="1341" spans="1:12" ht="15" x14ac:dyDescent="0.2">
      <c r="A1341" s="7"/>
      <c r="B1341" s="23"/>
      <c r="C1341" s="23"/>
      <c r="D1341" s="12"/>
      <c r="E1341" s="12"/>
      <c r="F1341" s="12"/>
      <c r="G1341" s="39"/>
      <c r="H1341" s="50" t="s">
        <v>126</v>
      </c>
      <c r="I1341" s="51" t="s">
        <v>445</v>
      </c>
      <c r="J1341" s="52">
        <v>34.867719000000001</v>
      </c>
      <c r="K1341" s="52">
        <v>36.165578719999999</v>
      </c>
      <c r="L1341" s="52">
        <f t="shared" si="21"/>
        <v>1.2978597199999982</v>
      </c>
    </row>
    <row r="1342" spans="1:12" ht="15" x14ac:dyDescent="0.2">
      <c r="A1342" s="7"/>
      <c r="B1342" s="23"/>
      <c r="C1342" s="23"/>
      <c r="D1342" s="12"/>
      <c r="E1342" s="81">
        <v>46</v>
      </c>
      <c r="F1342" s="82" t="s">
        <v>1594</v>
      </c>
      <c r="G1342" s="83"/>
      <c r="H1342" s="68"/>
      <c r="I1342" s="69"/>
      <c r="J1342" s="44">
        <v>160.68418700000001</v>
      </c>
      <c r="K1342" s="44">
        <v>256.94069347999999</v>
      </c>
      <c r="L1342" s="44">
        <f t="shared" si="21"/>
        <v>96.256506479999985</v>
      </c>
    </row>
    <row r="1343" spans="1:12" ht="15" x14ac:dyDescent="0.2">
      <c r="A1343" s="7"/>
      <c r="B1343" s="23"/>
      <c r="C1343" s="23"/>
      <c r="D1343" s="12"/>
      <c r="E1343" s="12"/>
      <c r="F1343" s="12"/>
      <c r="G1343" s="53" t="s">
        <v>2</v>
      </c>
      <c r="H1343" s="54"/>
      <c r="I1343" s="55"/>
      <c r="J1343" s="56">
        <v>160.68418700000001</v>
      </c>
      <c r="K1343" s="56">
        <v>256.94069347999999</v>
      </c>
      <c r="L1343" s="56">
        <f t="shared" si="21"/>
        <v>96.256506479999985</v>
      </c>
    </row>
    <row r="1344" spans="1:12" ht="15" x14ac:dyDescent="0.2">
      <c r="A1344" s="7"/>
      <c r="B1344" s="23"/>
      <c r="C1344" s="23"/>
      <c r="D1344" s="12"/>
      <c r="E1344" s="12"/>
      <c r="F1344" s="12"/>
      <c r="G1344" s="39"/>
      <c r="H1344" s="47" t="s">
        <v>36</v>
      </c>
      <c r="I1344" s="48" t="s">
        <v>1589</v>
      </c>
      <c r="J1344" s="49">
        <v>15.82846</v>
      </c>
      <c r="K1344" s="49">
        <v>14.798631859999999</v>
      </c>
      <c r="L1344" s="49">
        <f t="shared" si="21"/>
        <v>-1.0298281400000011</v>
      </c>
    </row>
    <row r="1345" spans="1:12" ht="15" x14ac:dyDescent="0.2">
      <c r="A1345" s="7"/>
      <c r="B1345" s="23"/>
      <c r="C1345" s="23"/>
      <c r="D1345" s="12"/>
      <c r="E1345" s="12"/>
      <c r="F1345" s="12"/>
      <c r="G1345" s="39"/>
      <c r="H1345" s="50" t="s">
        <v>38</v>
      </c>
      <c r="I1345" s="51" t="s">
        <v>94</v>
      </c>
      <c r="J1345" s="52">
        <v>4.0346320000000002</v>
      </c>
      <c r="K1345" s="52">
        <v>5.6881648499999997</v>
      </c>
      <c r="L1345" s="52">
        <f t="shared" si="21"/>
        <v>1.6535328499999995</v>
      </c>
    </row>
    <row r="1346" spans="1:12" ht="15" x14ac:dyDescent="0.2">
      <c r="A1346" s="7"/>
      <c r="B1346" s="23"/>
      <c r="C1346" s="23"/>
      <c r="D1346" s="12"/>
      <c r="E1346" s="12"/>
      <c r="F1346" s="12"/>
      <c r="G1346" s="39"/>
      <c r="H1346" s="50" t="s">
        <v>140</v>
      </c>
      <c r="I1346" s="51" t="s">
        <v>55</v>
      </c>
      <c r="J1346" s="52">
        <v>13.480295</v>
      </c>
      <c r="K1346" s="52">
        <v>18.362795539999997</v>
      </c>
      <c r="L1346" s="52">
        <f t="shared" si="21"/>
        <v>4.882500539999997</v>
      </c>
    </row>
    <row r="1347" spans="1:12" ht="15" x14ac:dyDescent="0.2">
      <c r="A1347" s="7"/>
      <c r="B1347" s="23"/>
      <c r="C1347" s="23"/>
      <c r="D1347" s="12"/>
      <c r="E1347" s="12"/>
      <c r="F1347" s="12"/>
      <c r="G1347" s="39"/>
      <c r="H1347" s="50" t="s">
        <v>160</v>
      </c>
      <c r="I1347" s="51" t="s">
        <v>1154</v>
      </c>
      <c r="J1347" s="52">
        <v>21.697696000000001</v>
      </c>
      <c r="K1347" s="52">
        <v>27.285508800000006</v>
      </c>
      <c r="L1347" s="52">
        <f t="shared" si="21"/>
        <v>5.5878128000000054</v>
      </c>
    </row>
    <row r="1348" spans="1:12" ht="15" x14ac:dyDescent="0.2">
      <c r="A1348" s="7"/>
      <c r="B1348" s="23"/>
      <c r="C1348" s="23"/>
      <c r="D1348" s="12"/>
      <c r="E1348" s="12"/>
      <c r="F1348" s="12"/>
      <c r="G1348" s="39"/>
      <c r="H1348" s="50" t="s">
        <v>162</v>
      </c>
      <c r="I1348" s="51" t="s">
        <v>1595</v>
      </c>
      <c r="J1348" s="52">
        <v>19.442685999999998</v>
      </c>
      <c r="K1348" s="52">
        <v>23.576613719999997</v>
      </c>
      <c r="L1348" s="52">
        <f t="shared" si="21"/>
        <v>4.1339277199999991</v>
      </c>
    </row>
    <row r="1349" spans="1:12" ht="15" x14ac:dyDescent="0.2">
      <c r="A1349" s="7"/>
      <c r="B1349" s="23"/>
      <c r="C1349" s="23"/>
      <c r="D1349" s="12"/>
      <c r="E1349" s="12"/>
      <c r="F1349" s="12"/>
      <c r="G1349" s="39"/>
      <c r="H1349" s="50" t="s">
        <v>1236</v>
      </c>
      <c r="I1349" s="51" t="s">
        <v>1596</v>
      </c>
      <c r="J1349" s="52">
        <v>21.66789</v>
      </c>
      <c r="K1349" s="52">
        <v>26.913534029999997</v>
      </c>
      <c r="L1349" s="52">
        <f t="shared" si="21"/>
        <v>5.2456440299999976</v>
      </c>
    </row>
    <row r="1350" spans="1:12" ht="15" x14ac:dyDescent="0.2">
      <c r="A1350" s="7"/>
      <c r="B1350" s="23"/>
      <c r="C1350" s="23"/>
      <c r="D1350" s="12"/>
      <c r="E1350" s="12"/>
      <c r="F1350" s="12"/>
      <c r="G1350" s="39"/>
      <c r="H1350" s="50" t="s">
        <v>193</v>
      </c>
      <c r="I1350" s="51" t="s">
        <v>1597</v>
      </c>
      <c r="J1350" s="52">
        <v>19.389164999999998</v>
      </c>
      <c r="K1350" s="52">
        <v>25.512011819999998</v>
      </c>
      <c r="L1350" s="52">
        <f t="shared" si="21"/>
        <v>6.1228468199999995</v>
      </c>
    </row>
    <row r="1351" spans="1:12" ht="15" x14ac:dyDescent="0.2">
      <c r="A1351" s="7"/>
      <c r="B1351" s="23"/>
      <c r="C1351" s="23"/>
      <c r="D1351" s="12"/>
      <c r="E1351" s="12"/>
      <c r="F1351" s="12"/>
      <c r="G1351" s="39"/>
      <c r="H1351" s="50" t="s">
        <v>489</v>
      </c>
      <c r="I1351" s="51" t="s">
        <v>1598</v>
      </c>
      <c r="J1351" s="52">
        <v>17.796762000000001</v>
      </c>
      <c r="K1351" s="52">
        <v>38.792675269999997</v>
      </c>
      <c r="L1351" s="52">
        <f t="shared" si="21"/>
        <v>20.995913269999996</v>
      </c>
    </row>
    <row r="1352" spans="1:12" ht="15" x14ac:dyDescent="0.2">
      <c r="A1352" s="7"/>
      <c r="B1352" s="23"/>
      <c r="C1352" s="23"/>
      <c r="D1352" s="12"/>
      <c r="E1352" s="12"/>
      <c r="F1352" s="12"/>
      <c r="G1352" s="39"/>
      <c r="H1352" s="50" t="s">
        <v>91</v>
      </c>
      <c r="I1352" s="51" t="s">
        <v>445</v>
      </c>
      <c r="J1352" s="52">
        <v>27.346601</v>
      </c>
      <c r="K1352" s="52">
        <v>76.010757589999997</v>
      </c>
      <c r="L1352" s="52">
        <f t="shared" si="21"/>
        <v>48.664156589999997</v>
      </c>
    </row>
    <row r="1353" spans="1:12" ht="15" x14ac:dyDescent="0.2">
      <c r="A1353" s="7"/>
      <c r="B1353" s="23"/>
      <c r="C1353" s="23"/>
      <c r="D1353" s="12"/>
      <c r="E1353" s="81">
        <v>47</v>
      </c>
      <c r="F1353" s="82" t="s">
        <v>1599</v>
      </c>
      <c r="G1353" s="83"/>
      <c r="H1353" s="68"/>
      <c r="I1353" s="69"/>
      <c r="J1353" s="44">
        <v>68140.013583000007</v>
      </c>
      <c r="K1353" s="44">
        <v>90535.814583659827</v>
      </c>
      <c r="L1353" s="44">
        <f t="shared" si="21"/>
        <v>22395.80100065982</v>
      </c>
    </row>
    <row r="1354" spans="1:12" ht="15" x14ac:dyDescent="0.2">
      <c r="A1354" s="7"/>
      <c r="B1354" s="23"/>
      <c r="C1354" s="23"/>
      <c r="D1354" s="12"/>
      <c r="E1354" s="12"/>
      <c r="F1354" s="12"/>
      <c r="G1354" s="53" t="s">
        <v>553</v>
      </c>
      <c r="H1354" s="54"/>
      <c r="I1354" s="55"/>
      <c r="J1354" s="56">
        <v>68140.013583000007</v>
      </c>
      <c r="K1354" s="56">
        <v>90535.814583659827</v>
      </c>
      <c r="L1354" s="56">
        <f t="shared" si="21"/>
        <v>22395.80100065982</v>
      </c>
    </row>
    <row r="1355" spans="1:12" ht="15" x14ac:dyDescent="0.2">
      <c r="A1355" s="7"/>
      <c r="B1355" s="23"/>
      <c r="C1355" s="23"/>
      <c r="D1355" s="12"/>
      <c r="E1355" s="12"/>
      <c r="F1355" s="12"/>
      <c r="G1355" s="39"/>
      <c r="H1355" s="47" t="s">
        <v>1600</v>
      </c>
      <c r="I1355" s="48" t="s">
        <v>1601</v>
      </c>
      <c r="J1355" s="49">
        <v>1883.1973479999999</v>
      </c>
      <c r="K1355" s="49">
        <v>1947.6851783899995</v>
      </c>
      <c r="L1355" s="49">
        <f t="shared" si="21"/>
        <v>64.487830389999544</v>
      </c>
    </row>
    <row r="1356" spans="1:12" ht="15" x14ac:dyDescent="0.2">
      <c r="A1356" s="7"/>
      <c r="B1356" s="23"/>
      <c r="C1356" s="23"/>
      <c r="D1356" s="12"/>
      <c r="E1356" s="12"/>
      <c r="F1356" s="12"/>
      <c r="G1356" s="39"/>
      <c r="H1356" s="50" t="s">
        <v>1602</v>
      </c>
      <c r="I1356" s="51" t="s">
        <v>1603</v>
      </c>
      <c r="J1356" s="52">
        <v>100.012755</v>
      </c>
      <c r="K1356" s="52">
        <v>16.970593000000001</v>
      </c>
      <c r="L1356" s="52">
        <f t="shared" si="21"/>
        <v>-83.04216199999999</v>
      </c>
    </row>
    <row r="1357" spans="1:12" ht="15" x14ac:dyDescent="0.2">
      <c r="A1357" s="7"/>
      <c r="B1357" s="23"/>
      <c r="C1357" s="23"/>
      <c r="D1357" s="12"/>
      <c r="E1357" s="12"/>
      <c r="F1357" s="12"/>
      <c r="G1357" s="39"/>
      <c r="H1357" s="50" t="s">
        <v>1604</v>
      </c>
      <c r="I1357" s="51" t="s">
        <v>1605</v>
      </c>
      <c r="J1357" s="52">
        <v>417.77866599999999</v>
      </c>
      <c r="K1357" s="52">
        <v>405.71683728000011</v>
      </c>
      <c r="L1357" s="52">
        <f t="shared" si="21"/>
        <v>-12.06182871999988</v>
      </c>
    </row>
    <row r="1358" spans="1:12" ht="15" x14ac:dyDescent="0.2">
      <c r="A1358" s="7"/>
      <c r="B1358" s="23"/>
      <c r="C1358" s="23"/>
      <c r="D1358" s="12"/>
      <c r="E1358" s="12"/>
      <c r="F1358" s="12"/>
      <c r="G1358" s="39"/>
      <c r="H1358" s="50" t="s">
        <v>1606</v>
      </c>
      <c r="I1358" s="51" t="s">
        <v>1607</v>
      </c>
      <c r="J1358" s="52">
        <v>725.06410900000003</v>
      </c>
      <c r="K1358" s="52">
        <v>849.05726775999995</v>
      </c>
      <c r="L1358" s="52">
        <f t="shared" si="21"/>
        <v>123.99315875999991</v>
      </c>
    </row>
    <row r="1359" spans="1:12" ht="15" x14ac:dyDescent="0.2">
      <c r="A1359" s="7"/>
      <c r="B1359" s="23"/>
      <c r="C1359" s="23"/>
      <c r="D1359" s="12"/>
      <c r="E1359" s="12"/>
      <c r="F1359" s="12"/>
      <c r="G1359" s="39"/>
      <c r="H1359" s="50" t="s">
        <v>1608</v>
      </c>
      <c r="I1359" s="51" t="s">
        <v>1609</v>
      </c>
      <c r="J1359" s="52">
        <v>289.46363600000001</v>
      </c>
      <c r="K1359" s="52">
        <v>288.38109100000003</v>
      </c>
      <c r="L1359" s="52">
        <f t="shared" si="21"/>
        <v>-1.0825449999999819</v>
      </c>
    </row>
    <row r="1360" spans="1:12" ht="15" x14ac:dyDescent="0.2">
      <c r="A1360" s="7"/>
      <c r="B1360" s="23"/>
      <c r="C1360" s="23"/>
      <c r="D1360" s="12"/>
      <c r="E1360" s="12"/>
      <c r="F1360" s="12"/>
      <c r="G1360" s="39"/>
      <c r="H1360" s="50" t="s">
        <v>1610</v>
      </c>
      <c r="I1360" s="51" t="s">
        <v>1611</v>
      </c>
      <c r="J1360" s="52">
        <v>66.269857000000002</v>
      </c>
      <c r="K1360" s="52">
        <v>51.44116356</v>
      </c>
      <c r="L1360" s="52">
        <f t="shared" ref="L1360:L1423" si="22">+K1360-J1360</f>
        <v>-14.828693440000002</v>
      </c>
    </row>
    <row r="1361" spans="1:12" ht="15" x14ac:dyDescent="0.2">
      <c r="A1361" s="7"/>
      <c r="B1361" s="23"/>
      <c r="C1361" s="23"/>
      <c r="D1361" s="12"/>
      <c r="E1361" s="12"/>
      <c r="F1361" s="12"/>
      <c r="G1361" s="39"/>
      <c r="H1361" s="50" t="s">
        <v>1612</v>
      </c>
      <c r="I1361" s="51" t="s">
        <v>1613</v>
      </c>
      <c r="J1361" s="52">
        <v>274.82420200000001</v>
      </c>
      <c r="K1361" s="52">
        <v>269.46161615000005</v>
      </c>
      <c r="L1361" s="52">
        <f t="shared" si="22"/>
        <v>-5.3625858499999595</v>
      </c>
    </row>
    <row r="1362" spans="1:12" ht="30" x14ac:dyDescent="0.2">
      <c r="A1362" s="7"/>
      <c r="B1362" s="23"/>
      <c r="C1362" s="23"/>
      <c r="D1362" s="12"/>
      <c r="E1362" s="12"/>
      <c r="F1362" s="12"/>
      <c r="G1362" s="39"/>
      <c r="H1362" s="50" t="s">
        <v>1614</v>
      </c>
      <c r="I1362" s="51" t="s">
        <v>1615</v>
      </c>
      <c r="J1362" s="52">
        <v>63475.338557000003</v>
      </c>
      <c r="K1362" s="52">
        <v>85761.183640259827</v>
      </c>
      <c r="L1362" s="52">
        <f t="shared" si="22"/>
        <v>22285.845083259825</v>
      </c>
    </row>
    <row r="1363" spans="1:12" ht="15" x14ac:dyDescent="0.2">
      <c r="A1363" s="7"/>
      <c r="B1363" s="23"/>
      <c r="C1363" s="23"/>
      <c r="D1363" s="12"/>
      <c r="E1363" s="12"/>
      <c r="F1363" s="12"/>
      <c r="G1363" s="39"/>
      <c r="H1363" s="50" t="s">
        <v>1616</v>
      </c>
      <c r="I1363" s="51" t="s">
        <v>1617</v>
      </c>
      <c r="J1363" s="52">
        <v>130.71566799999999</v>
      </c>
      <c r="K1363" s="52">
        <v>177.65706283</v>
      </c>
      <c r="L1363" s="52">
        <f t="shared" si="22"/>
        <v>46.941394830000007</v>
      </c>
    </row>
    <row r="1364" spans="1:12" ht="15" x14ac:dyDescent="0.2">
      <c r="A1364" s="7"/>
      <c r="B1364" s="23"/>
      <c r="C1364" s="23"/>
      <c r="D1364" s="12"/>
      <c r="E1364" s="12"/>
      <c r="F1364" s="12"/>
      <c r="G1364" s="39"/>
      <c r="H1364" s="50" t="s">
        <v>1618</v>
      </c>
      <c r="I1364" s="51" t="s">
        <v>1619</v>
      </c>
      <c r="J1364" s="52">
        <v>696.57293800000002</v>
      </c>
      <c r="K1364" s="52">
        <v>686.40174143000002</v>
      </c>
      <c r="L1364" s="52">
        <f t="shared" si="22"/>
        <v>-10.171196570000006</v>
      </c>
    </row>
    <row r="1365" spans="1:12" ht="15" x14ac:dyDescent="0.2">
      <c r="A1365" s="7"/>
      <c r="B1365" s="23"/>
      <c r="C1365" s="23"/>
      <c r="D1365" s="12"/>
      <c r="E1365" s="12"/>
      <c r="F1365" s="12"/>
      <c r="G1365" s="39"/>
      <c r="H1365" s="50" t="s">
        <v>1620</v>
      </c>
      <c r="I1365" s="51" t="s">
        <v>1621</v>
      </c>
      <c r="J1365" s="52">
        <v>80.775846999999999</v>
      </c>
      <c r="K1365" s="52">
        <v>81.858392000000023</v>
      </c>
      <c r="L1365" s="52">
        <f t="shared" si="22"/>
        <v>1.0825450000000245</v>
      </c>
    </row>
    <row r="1366" spans="1:12" ht="15" x14ac:dyDescent="0.2">
      <c r="A1366" s="7"/>
      <c r="B1366" s="23"/>
      <c r="C1366" s="23"/>
      <c r="D1366" s="12"/>
      <c r="E1366" s="81">
        <v>48</v>
      </c>
      <c r="F1366" s="82" t="s">
        <v>1622</v>
      </c>
      <c r="G1366" s="83"/>
      <c r="H1366" s="68"/>
      <c r="I1366" s="69"/>
      <c r="J1366" s="44">
        <v>5945.2981140000002</v>
      </c>
      <c r="K1366" s="44">
        <v>7166.4945933699992</v>
      </c>
      <c r="L1366" s="44">
        <f t="shared" si="22"/>
        <v>1221.196479369999</v>
      </c>
    </row>
    <row r="1367" spans="1:12" ht="15" x14ac:dyDescent="0.2">
      <c r="A1367" s="7"/>
      <c r="B1367" s="23"/>
      <c r="C1367" s="23"/>
      <c r="D1367" s="12"/>
      <c r="E1367" s="12"/>
      <c r="F1367" s="12"/>
      <c r="G1367" s="53" t="s">
        <v>2</v>
      </c>
      <c r="H1367" s="54"/>
      <c r="I1367" s="55"/>
      <c r="J1367" s="56">
        <v>1604.18265</v>
      </c>
      <c r="K1367" s="56">
        <v>2456.3506161400001</v>
      </c>
      <c r="L1367" s="56">
        <f t="shared" si="22"/>
        <v>852.16796614000009</v>
      </c>
    </row>
    <row r="1368" spans="1:12" ht="15" x14ac:dyDescent="0.2">
      <c r="A1368" s="7"/>
      <c r="B1368" s="23"/>
      <c r="C1368" s="23"/>
      <c r="D1368" s="12"/>
      <c r="E1368" s="12"/>
      <c r="F1368" s="12"/>
      <c r="G1368" s="39"/>
      <c r="H1368" s="47" t="s">
        <v>36</v>
      </c>
      <c r="I1368" s="48" t="s">
        <v>1623</v>
      </c>
      <c r="J1368" s="49">
        <v>30.125924000000001</v>
      </c>
      <c r="K1368" s="49">
        <v>22.23614375</v>
      </c>
      <c r="L1368" s="49">
        <f t="shared" si="22"/>
        <v>-7.8897802500000012</v>
      </c>
    </row>
    <row r="1369" spans="1:12" ht="15" x14ac:dyDescent="0.2">
      <c r="A1369" s="7"/>
      <c r="B1369" s="23"/>
      <c r="C1369" s="23"/>
      <c r="D1369" s="12"/>
      <c r="E1369" s="12"/>
      <c r="F1369" s="12"/>
      <c r="G1369" s="39"/>
      <c r="H1369" s="50" t="s">
        <v>44</v>
      </c>
      <c r="I1369" s="51" t="s">
        <v>1624</v>
      </c>
      <c r="J1369" s="52">
        <v>11.249522000000001</v>
      </c>
      <c r="K1369" s="52">
        <v>10.433233250000002</v>
      </c>
      <c r="L1369" s="52">
        <f t="shared" si="22"/>
        <v>-0.81628874999999823</v>
      </c>
    </row>
    <row r="1370" spans="1:12" ht="15" x14ac:dyDescent="0.2">
      <c r="A1370" s="7"/>
      <c r="B1370" s="23"/>
      <c r="C1370" s="23"/>
      <c r="D1370" s="12"/>
      <c r="E1370" s="12"/>
      <c r="F1370" s="12"/>
      <c r="G1370" s="39"/>
      <c r="H1370" s="50" t="s">
        <v>82</v>
      </c>
      <c r="I1370" s="51" t="s">
        <v>1625</v>
      </c>
      <c r="J1370" s="52">
        <v>6.33155</v>
      </c>
      <c r="K1370" s="52">
        <v>15.797786620000002</v>
      </c>
      <c r="L1370" s="52">
        <f t="shared" si="22"/>
        <v>9.4662366200000019</v>
      </c>
    </row>
    <row r="1371" spans="1:12" ht="15" x14ac:dyDescent="0.2">
      <c r="A1371" s="7"/>
      <c r="B1371" s="23"/>
      <c r="C1371" s="23"/>
      <c r="D1371" s="12"/>
      <c r="E1371" s="12"/>
      <c r="F1371" s="12"/>
      <c r="G1371" s="39"/>
      <c r="H1371" s="50" t="s">
        <v>464</v>
      </c>
      <c r="I1371" s="51" t="s">
        <v>561</v>
      </c>
      <c r="J1371" s="52">
        <v>7.9820270000000004</v>
      </c>
      <c r="K1371" s="52">
        <v>12.561503770000002</v>
      </c>
      <c r="L1371" s="52">
        <f t="shared" si="22"/>
        <v>4.5794767700000012</v>
      </c>
    </row>
    <row r="1372" spans="1:12" ht="15" x14ac:dyDescent="0.2">
      <c r="A1372" s="7"/>
      <c r="B1372" s="23"/>
      <c r="C1372" s="23"/>
      <c r="D1372" s="12"/>
      <c r="E1372" s="12"/>
      <c r="F1372" s="12"/>
      <c r="G1372" s="39"/>
      <c r="H1372" s="50" t="s">
        <v>38</v>
      </c>
      <c r="I1372" s="51" t="s">
        <v>1626</v>
      </c>
      <c r="J1372" s="52">
        <v>574.728793</v>
      </c>
      <c r="K1372" s="52">
        <v>817.97406156999989</v>
      </c>
      <c r="L1372" s="52">
        <f t="shared" si="22"/>
        <v>243.24526856999989</v>
      </c>
    </row>
    <row r="1373" spans="1:12" ht="15" x14ac:dyDescent="0.2">
      <c r="A1373" s="7"/>
      <c r="B1373" s="23"/>
      <c r="C1373" s="23"/>
      <c r="D1373" s="12"/>
      <c r="E1373" s="12"/>
      <c r="F1373" s="12"/>
      <c r="G1373" s="39"/>
      <c r="H1373" s="50" t="s">
        <v>46</v>
      </c>
      <c r="I1373" s="51" t="s">
        <v>1627</v>
      </c>
      <c r="J1373" s="52">
        <v>82.220921000000004</v>
      </c>
      <c r="K1373" s="52">
        <v>113.68839349</v>
      </c>
      <c r="L1373" s="52">
        <f t="shared" si="22"/>
        <v>31.467472489999992</v>
      </c>
    </row>
    <row r="1374" spans="1:12" ht="15" x14ac:dyDescent="0.2">
      <c r="A1374" s="7"/>
      <c r="B1374" s="23"/>
      <c r="C1374" s="23"/>
      <c r="D1374" s="12"/>
      <c r="E1374" s="12"/>
      <c r="F1374" s="12"/>
      <c r="G1374" s="39"/>
      <c r="H1374" s="50" t="s">
        <v>140</v>
      </c>
      <c r="I1374" s="51" t="s">
        <v>1628</v>
      </c>
      <c r="J1374" s="52">
        <v>6.2147969999999999</v>
      </c>
      <c r="K1374" s="52">
        <v>10.369905020000001</v>
      </c>
      <c r="L1374" s="52">
        <f t="shared" si="22"/>
        <v>4.155108020000001</v>
      </c>
    </row>
    <row r="1375" spans="1:12" ht="15" x14ac:dyDescent="0.2">
      <c r="A1375" s="7"/>
      <c r="B1375" s="23"/>
      <c r="C1375" s="23"/>
      <c r="D1375" s="12"/>
      <c r="E1375" s="12"/>
      <c r="F1375" s="12"/>
      <c r="G1375" s="39"/>
      <c r="H1375" s="50" t="s">
        <v>160</v>
      </c>
      <c r="I1375" s="51" t="s">
        <v>1629</v>
      </c>
      <c r="J1375" s="52">
        <v>11.539967000000001</v>
      </c>
      <c r="K1375" s="52">
        <v>42.914403760000006</v>
      </c>
      <c r="L1375" s="52">
        <f t="shared" si="22"/>
        <v>31.374436760000005</v>
      </c>
    </row>
    <row r="1376" spans="1:12" ht="15" x14ac:dyDescent="0.2">
      <c r="A1376" s="7"/>
      <c r="B1376" s="23"/>
      <c r="C1376" s="23"/>
      <c r="D1376" s="12"/>
      <c r="E1376" s="12"/>
      <c r="F1376" s="12"/>
      <c r="G1376" s="39"/>
      <c r="H1376" s="50" t="s">
        <v>91</v>
      </c>
      <c r="I1376" s="51" t="s">
        <v>1630</v>
      </c>
      <c r="J1376" s="52">
        <v>228.71888799999999</v>
      </c>
      <c r="K1376" s="52">
        <v>223.78057934999995</v>
      </c>
      <c r="L1376" s="52">
        <f t="shared" si="22"/>
        <v>-4.9383086500000388</v>
      </c>
    </row>
    <row r="1377" spans="1:12" ht="15" x14ac:dyDescent="0.2">
      <c r="A1377" s="7"/>
      <c r="B1377" s="23"/>
      <c r="C1377" s="23"/>
      <c r="D1377" s="12"/>
      <c r="E1377" s="12"/>
      <c r="F1377" s="12"/>
      <c r="G1377" s="39"/>
      <c r="H1377" s="50" t="s">
        <v>204</v>
      </c>
      <c r="I1377" s="51" t="s">
        <v>1631</v>
      </c>
      <c r="J1377" s="52">
        <v>93.304168000000004</v>
      </c>
      <c r="K1377" s="52">
        <v>215.67206931000001</v>
      </c>
      <c r="L1377" s="52">
        <f t="shared" si="22"/>
        <v>122.36790131000001</v>
      </c>
    </row>
    <row r="1378" spans="1:12" ht="15" x14ac:dyDescent="0.2">
      <c r="A1378" s="7"/>
      <c r="B1378" s="23"/>
      <c r="C1378" s="23"/>
      <c r="D1378" s="12"/>
      <c r="E1378" s="12"/>
      <c r="F1378" s="12"/>
      <c r="G1378" s="39"/>
      <c r="H1378" s="50" t="s">
        <v>206</v>
      </c>
      <c r="I1378" s="51" t="s">
        <v>1632</v>
      </c>
      <c r="J1378" s="52">
        <v>98.960890000000006</v>
      </c>
      <c r="K1378" s="52">
        <v>103.54868398999999</v>
      </c>
      <c r="L1378" s="52">
        <f t="shared" si="22"/>
        <v>4.5877939899999802</v>
      </c>
    </row>
    <row r="1379" spans="1:12" ht="15" x14ac:dyDescent="0.2">
      <c r="A1379" s="7"/>
      <c r="B1379" s="23"/>
      <c r="C1379" s="23"/>
      <c r="D1379" s="12"/>
      <c r="E1379" s="12"/>
      <c r="F1379" s="12"/>
      <c r="G1379" s="39"/>
      <c r="H1379" s="50" t="s">
        <v>246</v>
      </c>
      <c r="I1379" s="51" t="s">
        <v>1633</v>
      </c>
      <c r="J1379" s="52">
        <v>50.95955</v>
      </c>
      <c r="K1379" s="52">
        <v>60.973853569999989</v>
      </c>
      <c r="L1379" s="52">
        <f t="shared" si="22"/>
        <v>10.014303569999988</v>
      </c>
    </row>
    <row r="1380" spans="1:12" ht="15" x14ac:dyDescent="0.2">
      <c r="A1380" s="7"/>
      <c r="B1380" s="23"/>
      <c r="C1380" s="23"/>
      <c r="D1380" s="12"/>
      <c r="E1380" s="12"/>
      <c r="F1380" s="12"/>
      <c r="G1380" s="39"/>
      <c r="H1380" s="50" t="s">
        <v>266</v>
      </c>
      <c r="I1380" s="84" t="s">
        <v>1634</v>
      </c>
      <c r="J1380" s="52">
        <v>90.716747999999995</v>
      </c>
      <c r="K1380" s="52">
        <v>483.47675333000012</v>
      </c>
      <c r="L1380" s="52">
        <f t="shared" si="22"/>
        <v>392.76000533000013</v>
      </c>
    </row>
    <row r="1381" spans="1:12" ht="15" x14ac:dyDescent="0.2">
      <c r="A1381" s="7"/>
      <c r="B1381" s="23"/>
      <c r="C1381" s="23"/>
      <c r="D1381" s="12"/>
      <c r="E1381" s="12"/>
      <c r="F1381" s="12"/>
      <c r="G1381" s="39"/>
      <c r="H1381" s="50" t="s">
        <v>278</v>
      </c>
      <c r="I1381" s="51" t="s">
        <v>445</v>
      </c>
      <c r="J1381" s="52">
        <v>17.413146999999999</v>
      </c>
      <c r="K1381" s="52">
        <v>11.677493009999999</v>
      </c>
      <c r="L1381" s="52">
        <f t="shared" si="22"/>
        <v>-5.7356539899999994</v>
      </c>
    </row>
    <row r="1382" spans="1:12" ht="15" x14ac:dyDescent="0.2">
      <c r="A1382" s="7"/>
      <c r="B1382" s="23"/>
      <c r="C1382" s="23"/>
      <c r="D1382" s="12"/>
      <c r="E1382" s="12"/>
      <c r="F1382" s="12"/>
      <c r="G1382" s="39"/>
      <c r="H1382" s="50" t="s">
        <v>434</v>
      </c>
      <c r="I1382" s="51" t="s">
        <v>1635</v>
      </c>
      <c r="J1382" s="52">
        <v>238.04204899999999</v>
      </c>
      <c r="K1382" s="52">
        <v>243.46232711999994</v>
      </c>
      <c r="L1382" s="52">
        <f t="shared" si="22"/>
        <v>5.4202781199999492</v>
      </c>
    </row>
    <row r="1383" spans="1:12" ht="30" x14ac:dyDescent="0.2">
      <c r="A1383" s="7"/>
      <c r="B1383" s="23"/>
      <c r="C1383" s="23"/>
      <c r="D1383" s="12"/>
      <c r="E1383" s="12"/>
      <c r="F1383" s="12"/>
      <c r="G1383" s="39"/>
      <c r="H1383" s="50" t="s">
        <v>284</v>
      </c>
      <c r="I1383" s="51" t="s">
        <v>1636</v>
      </c>
      <c r="J1383" s="52">
        <v>55.673709000000002</v>
      </c>
      <c r="K1383" s="52">
        <v>67.783425229999992</v>
      </c>
      <c r="L1383" s="52">
        <f t="shared" si="22"/>
        <v>12.109716229999989</v>
      </c>
    </row>
    <row r="1384" spans="1:12" ht="15" x14ac:dyDescent="0.2">
      <c r="A1384" s="7"/>
      <c r="B1384" s="23"/>
      <c r="C1384" s="23"/>
      <c r="D1384" s="12"/>
      <c r="E1384" s="12"/>
      <c r="F1384" s="12"/>
      <c r="G1384" s="53" t="s">
        <v>532</v>
      </c>
      <c r="H1384" s="54"/>
      <c r="I1384" s="55"/>
      <c r="J1384" s="56">
        <v>3825.0065119999999</v>
      </c>
      <c r="K1384" s="56">
        <v>4207.7589025000007</v>
      </c>
      <c r="L1384" s="56">
        <f t="shared" si="22"/>
        <v>382.75239050000073</v>
      </c>
    </row>
    <row r="1385" spans="1:12" ht="15" x14ac:dyDescent="0.2">
      <c r="A1385" s="7"/>
      <c r="B1385" s="23"/>
      <c r="C1385" s="23"/>
      <c r="D1385" s="12"/>
      <c r="E1385" s="12"/>
      <c r="F1385" s="12"/>
      <c r="G1385" s="39"/>
      <c r="H1385" s="47" t="s">
        <v>673</v>
      </c>
      <c r="I1385" s="48" t="s">
        <v>1637</v>
      </c>
      <c r="J1385" s="49">
        <v>1972.667238</v>
      </c>
      <c r="K1385" s="49">
        <v>2201.1901293100004</v>
      </c>
      <c r="L1385" s="49">
        <f t="shared" si="22"/>
        <v>228.52289131000043</v>
      </c>
    </row>
    <row r="1386" spans="1:12" ht="15" x14ac:dyDescent="0.2">
      <c r="A1386" s="7"/>
      <c r="B1386" s="23"/>
      <c r="C1386" s="23"/>
      <c r="D1386" s="12"/>
      <c r="E1386" s="12"/>
      <c r="F1386" s="12"/>
      <c r="G1386" s="39"/>
      <c r="H1386" s="50" t="s">
        <v>675</v>
      </c>
      <c r="I1386" s="51" t="s">
        <v>1638</v>
      </c>
      <c r="J1386" s="52">
        <v>1757.2920180000001</v>
      </c>
      <c r="K1386" s="52">
        <v>1916.3346724099997</v>
      </c>
      <c r="L1386" s="52">
        <f t="shared" si="22"/>
        <v>159.04265440999961</v>
      </c>
    </row>
    <row r="1387" spans="1:12" ht="15" x14ac:dyDescent="0.2">
      <c r="A1387" s="7"/>
      <c r="B1387" s="23"/>
      <c r="C1387" s="23"/>
      <c r="D1387" s="12"/>
      <c r="E1387" s="12"/>
      <c r="F1387" s="12"/>
      <c r="G1387" s="39"/>
      <c r="H1387" s="50" t="s">
        <v>535</v>
      </c>
      <c r="I1387" s="51" t="s">
        <v>1639</v>
      </c>
      <c r="J1387" s="52">
        <v>40.276145</v>
      </c>
      <c r="K1387" s="52">
        <v>43.122258959999996</v>
      </c>
      <c r="L1387" s="52">
        <f t="shared" si="22"/>
        <v>2.8461139599999967</v>
      </c>
    </row>
    <row r="1388" spans="1:12" ht="15" x14ac:dyDescent="0.2">
      <c r="A1388" s="7"/>
      <c r="B1388" s="23"/>
      <c r="C1388" s="23"/>
      <c r="D1388" s="12"/>
      <c r="E1388" s="12"/>
      <c r="F1388" s="12"/>
      <c r="G1388" s="39"/>
      <c r="H1388" s="50" t="s">
        <v>607</v>
      </c>
      <c r="I1388" s="51" t="s">
        <v>1640</v>
      </c>
      <c r="J1388" s="52">
        <v>36.971454999999999</v>
      </c>
      <c r="K1388" s="52">
        <v>30.682213709999999</v>
      </c>
      <c r="L1388" s="52">
        <f t="shared" si="22"/>
        <v>-6.2892412899999997</v>
      </c>
    </row>
    <row r="1389" spans="1:12" ht="30" x14ac:dyDescent="0.2">
      <c r="A1389" s="7"/>
      <c r="B1389" s="23"/>
      <c r="C1389" s="23"/>
      <c r="D1389" s="12"/>
      <c r="E1389" s="12"/>
      <c r="F1389" s="12"/>
      <c r="G1389" s="39"/>
      <c r="H1389" s="50" t="s">
        <v>609</v>
      </c>
      <c r="I1389" s="51" t="s">
        <v>1641</v>
      </c>
      <c r="J1389" s="52">
        <v>17.799655999999999</v>
      </c>
      <c r="K1389" s="52">
        <v>16.429628109999999</v>
      </c>
      <c r="L1389" s="52">
        <f t="shared" si="22"/>
        <v>-1.3700278899999994</v>
      </c>
    </row>
    <row r="1390" spans="1:12" ht="15" x14ac:dyDescent="0.2">
      <c r="A1390" s="7"/>
      <c r="B1390" s="23"/>
      <c r="C1390" s="23"/>
      <c r="D1390" s="12"/>
      <c r="E1390" s="12"/>
      <c r="F1390" s="12"/>
      <c r="G1390" s="53" t="s">
        <v>553</v>
      </c>
      <c r="H1390" s="54"/>
      <c r="I1390" s="55"/>
      <c r="J1390" s="56">
        <v>516.10895200000004</v>
      </c>
      <c r="K1390" s="56">
        <v>502.38507472999999</v>
      </c>
      <c r="L1390" s="56">
        <f t="shared" si="22"/>
        <v>-13.72387727000006</v>
      </c>
    </row>
    <row r="1391" spans="1:12" ht="15" x14ac:dyDescent="0.2">
      <c r="A1391" s="7"/>
      <c r="B1391" s="23"/>
      <c r="C1391" s="23"/>
      <c r="D1391" s="12"/>
      <c r="E1391" s="12"/>
      <c r="F1391" s="12"/>
      <c r="G1391" s="39"/>
      <c r="H1391" s="47" t="s">
        <v>1642</v>
      </c>
      <c r="I1391" s="48" t="s">
        <v>1643</v>
      </c>
      <c r="J1391" s="49">
        <v>19.644977000000001</v>
      </c>
      <c r="K1391" s="49">
        <v>29.693856110000002</v>
      </c>
      <c r="L1391" s="49">
        <f t="shared" si="22"/>
        <v>10.048879110000001</v>
      </c>
    </row>
    <row r="1392" spans="1:12" ht="30" x14ac:dyDescent="0.2">
      <c r="A1392" s="7"/>
      <c r="B1392" s="23"/>
      <c r="C1392" s="23"/>
      <c r="D1392" s="12"/>
      <c r="E1392" s="12"/>
      <c r="F1392" s="12"/>
      <c r="G1392" s="39"/>
      <c r="H1392" s="50" t="s">
        <v>1644</v>
      </c>
      <c r="I1392" s="51" t="s">
        <v>1645</v>
      </c>
      <c r="J1392" s="52">
        <v>45.484749000000001</v>
      </c>
      <c r="K1392" s="52">
        <v>40.762260160000011</v>
      </c>
      <c r="L1392" s="52">
        <f t="shared" si="22"/>
        <v>-4.7224888399999898</v>
      </c>
    </row>
    <row r="1393" spans="1:12" ht="15" x14ac:dyDescent="0.2">
      <c r="A1393" s="7"/>
      <c r="B1393" s="23"/>
      <c r="C1393" s="23"/>
      <c r="D1393" s="12"/>
      <c r="E1393" s="12"/>
      <c r="F1393" s="12"/>
      <c r="G1393" s="39"/>
      <c r="H1393" s="50" t="s">
        <v>1049</v>
      </c>
      <c r="I1393" s="51" t="s">
        <v>1050</v>
      </c>
      <c r="J1393" s="52">
        <v>27.358504</v>
      </c>
      <c r="K1393" s="52">
        <v>21.347982200000001</v>
      </c>
      <c r="L1393" s="52">
        <f t="shared" si="22"/>
        <v>-6.0105217999999994</v>
      </c>
    </row>
    <row r="1394" spans="1:12" ht="15" x14ac:dyDescent="0.2">
      <c r="A1394" s="7"/>
      <c r="B1394" s="23"/>
      <c r="C1394" s="23"/>
      <c r="D1394" s="12"/>
      <c r="E1394" s="12"/>
      <c r="F1394" s="12"/>
      <c r="G1394" s="39"/>
      <c r="H1394" s="50" t="s">
        <v>1646</v>
      </c>
      <c r="I1394" s="51" t="s">
        <v>1647</v>
      </c>
      <c r="J1394" s="52">
        <v>25.073810999999999</v>
      </c>
      <c r="K1394" s="52">
        <v>22.869777729999996</v>
      </c>
      <c r="L1394" s="52">
        <f t="shared" si="22"/>
        <v>-2.2040332700000036</v>
      </c>
    </row>
    <row r="1395" spans="1:12" ht="15" x14ac:dyDescent="0.2">
      <c r="A1395" s="7"/>
      <c r="B1395" s="23"/>
      <c r="C1395" s="23"/>
      <c r="D1395" s="12"/>
      <c r="E1395" s="12"/>
      <c r="F1395" s="12"/>
      <c r="G1395" s="39"/>
      <c r="H1395" s="50" t="s">
        <v>1648</v>
      </c>
      <c r="I1395" s="51" t="s">
        <v>1649</v>
      </c>
      <c r="J1395" s="52">
        <v>25.094663000000001</v>
      </c>
      <c r="K1395" s="52">
        <v>32.433138720000002</v>
      </c>
      <c r="L1395" s="52">
        <f t="shared" si="22"/>
        <v>7.3384757200000017</v>
      </c>
    </row>
    <row r="1396" spans="1:12" ht="15" x14ac:dyDescent="0.2">
      <c r="A1396" s="7"/>
      <c r="B1396" s="23"/>
      <c r="C1396" s="23"/>
      <c r="D1396" s="12"/>
      <c r="E1396" s="12"/>
      <c r="F1396" s="12"/>
      <c r="G1396" s="39"/>
      <c r="H1396" s="50" t="s">
        <v>1650</v>
      </c>
      <c r="I1396" s="51" t="s">
        <v>1651</v>
      </c>
      <c r="J1396" s="52">
        <v>38.696556999999999</v>
      </c>
      <c r="K1396" s="52">
        <v>33.52625179999999</v>
      </c>
      <c r="L1396" s="52">
        <f t="shared" si="22"/>
        <v>-5.1703052000000085</v>
      </c>
    </row>
    <row r="1397" spans="1:12" ht="15" x14ac:dyDescent="0.2">
      <c r="A1397" s="7"/>
      <c r="B1397" s="23"/>
      <c r="C1397" s="23"/>
      <c r="D1397" s="12"/>
      <c r="E1397" s="12"/>
      <c r="F1397" s="12"/>
      <c r="G1397" s="39"/>
      <c r="H1397" s="50" t="s">
        <v>1652</v>
      </c>
      <c r="I1397" s="51" t="s">
        <v>1653</v>
      </c>
      <c r="J1397" s="52">
        <v>188.08353099999999</v>
      </c>
      <c r="K1397" s="52">
        <v>166.39925645</v>
      </c>
      <c r="L1397" s="52">
        <f t="shared" si="22"/>
        <v>-21.684274549999998</v>
      </c>
    </row>
    <row r="1398" spans="1:12" ht="15" x14ac:dyDescent="0.2">
      <c r="A1398" s="7"/>
      <c r="B1398" s="23"/>
      <c r="C1398" s="23"/>
      <c r="D1398" s="12"/>
      <c r="E1398" s="12"/>
      <c r="F1398" s="12"/>
      <c r="G1398" s="39"/>
      <c r="H1398" s="50" t="s">
        <v>1654</v>
      </c>
      <c r="I1398" s="51" t="s">
        <v>1655</v>
      </c>
      <c r="J1398" s="52">
        <v>72.512683999999993</v>
      </c>
      <c r="K1398" s="52">
        <v>74.837333860000001</v>
      </c>
      <c r="L1398" s="52">
        <f t="shared" si="22"/>
        <v>2.3246498600000081</v>
      </c>
    </row>
    <row r="1399" spans="1:12" ht="15" x14ac:dyDescent="0.2">
      <c r="A1399" s="7"/>
      <c r="B1399" s="23"/>
      <c r="C1399" s="23"/>
      <c r="D1399" s="12"/>
      <c r="E1399" s="12"/>
      <c r="F1399" s="12"/>
      <c r="G1399" s="39"/>
      <c r="H1399" s="50" t="s">
        <v>1656</v>
      </c>
      <c r="I1399" s="51" t="s">
        <v>1657</v>
      </c>
      <c r="J1399" s="52">
        <v>74.159475999999998</v>
      </c>
      <c r="K1399" s="52">
        <v>80.515217699999994</v>
      </c>
      <c r="L1399" s="52">
        <f t="shared" si="22"/>
        <v>6.3557416999999958</v>
      </c>
    </row>
    <row r="1400" spans="1:12" ht="15" x14ac:dyDescent="0.2">
      <c r="A1400" s="7"/>
      <c r="B1400" s="23"/>
      <c r="C1400" s="23"/>
      <c r="D1400" s="71" t="s">
        <v>1658</v>
      </c>
      <c r="E1400" s="71"/>
      <c r="F1400" s="71"/>
      <c r="G1400" s="80"/>
      <c r="H1400" s="65"/>
      <c r="I1400" s="66"/>
      <c r="J1400" s="67">
        <v>1335316.0444809999</v>
      </c>
      <c r="K1400" s="67">
        <v>1309343.6737186699</v>
      </c>
      <c r="L1400" s="67">
        <f t="shared" si="22"/>
        <v>-25972.370762330014</v>
      </c>
    </row>
    <row r="1401" spans="1:12" ht="15" x14ac:dyDescent="0.2">
      <c r="A1401" s="7"/>
      <c r="B1401" s="23"/>
      <c r="C1401" s="23"/>
      <c r="D1401" s="12"/>
      <c r="E1401" s="81">
        <v>19</v>
      </c>
      <c r="F1401" s="82" t="s">
        <v>1659</v>
      </c>
      <c r="G1401" s="83"/>
      <c r="H1401" s="68"/>
      <c r="I1401" s="69"/>
      <c r="J1401" s="44">
        <v>731194.72557799995</v>
      </c>
      <c r="K1401" s="44">
        <v>731138.85202460003</v>
      </c>
      <c r="L1401" s="44">
        <f t="shared" si="22"/>
        <v>-55.873553399927914</v>
      </c>
    </row>
    <row r="1402" spans="1:12" ht="15" x14ac:dyDescent="0.2">
      <c r="A1402" s="7"/>
      <c r="B1402" s="23"/>
      <c r="C1402" s="23"/>
      <c r="D1402" s="12"/>
      <c r="E1402" s="12"/>
      <c r="F1402" s="12"/>
      <c r="G1402" s="53" t="s">
        <v>2</v>
      </c>
      <c r="H1402" s="54"/>
      <c r="I1402" s="55"/>
      <c r="J1402" s="56">
        <v>79343.317322000003</v>
      </c>
      <c r="K1402" s="56">
        <v>77987.443768599987</v>
      </c>
      <c r="L1402" s="56">
        <f t="shared" si="22"/>
        <v>-1355.8735534000152</v>
      </c>
    </row>
    <row r="1403" spans="1:12" ht="15" x14ac:dyDescent="0.2">
      <c r="A1403" s="7"/>
      <c r="B1403" s="23"/>
      <c r="C1403" s="23"/>
      <c r="D1403" s="12"/>
      <c r="E1403" s="12"/>
      <c r="F1403" s="12"/>
      <c r="G1403" s="39"/>
      <c r="H1403" s="47" t="s">
        <v>435</v>
      </c>
      <c r="I1403" s="48" t="s">
        <v>627</v>
      </c>
      <c r="J1403" s="49">
        <v>20400.726608000001</v>
      </c>
      <c r="K1403" s="49">
        <v>20035.166356459998</v>
      </c>
      <c r="L1403" s="49">
        <f t="shared" si="22"/>
        <v>-365.56025154000235</v>
      </c>
    </row>
    <row r="1404" spans="1:12" ht="15" x14ac:dyDescent="0.2">
      <c r="A1404" s="7"/>
      <c r="B1404" s="23"/>
      <c r="C1404" s="23"/>
      <c r="D1404" s="12"/>
      <c r="E1404" s="12"/>
      <c r="F1404" s="12"/>
      <c r="G1404" s="39"/>
      <c r="H1404" s="50" t="s">
        <v>284</v>
      </c>
      <c r="I1404" s="51" t="s">
        <v>635</v>
      </c>
      <c r="J1404" s="52">
        <v>58942.590713999998</v>
      </c>
      <c r="K1404" s="52">
        <v>57952.277412139993</v>
      </c>
      <c r="L1404" s="52">
        <f t="shared" si="22"/>
        <v>-990.31330186000559</v>
      </c>
    </row>
    <row r="1405" spans="1:12" ht="15" x14ac:dyDescent="0.2">
      <c r="A1405" s="7"/>
      <c r="B1405" s="23"/>
      <c r="C1405" s="23"/>
      <c r="D1405" s="12"/>
      <c r="E1405" s="12"/>
      <c r="F1405" s="12"/>
      <c r="G1405" s="53" t="s">
        <v>553</v>
      </c>
      <c r="H1405" s="54"/>
      <c r="I1405" s="55"/>
      <c r="J1405" s="56">
        <v>651851.40825600002</v>
      </c>
      <c r="K1405" s="56">
        <v>653151.40825600002</v>
      </c>
      <c r="L1405" s="56">
        <f t="shared" si="22"/>
        <v>1300</v>
      </c>
    </row>
    <row r="1406" spans="1:12" ht="30" x14ac:dyDescent="0.2">
      <c r="A1406" s="7"/>
      <c r="B1406" s="23"/>
      <c r="C1406" s="23"/>
      <c r="D1406" s="12"/>
      <c r="E1406" s="12"/>
      <c r="F1406" s="12"/>
      <c r="G1406" s="39"/>
      <c r="H1406" s="47" t="s">
        <v>1660</v>
      </c>
      <c r="I1406" s="48" t="s">
        <v>1661</v>
      </c>
      <c r="J1406" s="49">
        <v>218653.367084</v>
      </c>
      <c r="K1406" s="49">
        <v>219953.367084</v>
      </c>
      <c r="L1406" s="49">
        <f t="shared" si="22"/>
        <v>1300</v>
      </c>
    </row>
    <row r="1407" spans="1:12" ht="15" x14ac:dyDescent="0.2">
      <c r="A1407" s="7"/>
      <c r="B1407" s="23"/>
      <c r="C1407" s="23"/>
      <c r="D1407" s="12"/>
      <c r="E1407" s="12"/>
      <c r="F1407" s="12"/>
      <c r="G1407" s="39"/>
      <c r="H1407" s="50" t="s">
        <v>1662</v>
      </c>
      <c r="I1407" s="51" t="s">
        <v>1663</v>
      </c>
      <c r="J1407" s="52">
        <v>428434.84229599999</v>
      </c>
      <c r="K1407" s="52">
        <v>428434.84229599999</v>
      </c>
      <c r="L1407" s="52">
        <f t="shared" si="22"/>
        <v>0</v>
      </c>
    </row>
    <row r="1408" spans="1:12" ht="30" x14ac:dyDescent="0.2">
      <c r="A1408" s="7"/>
      <c r="B1408" s="23"/>
      <c r="C1408" s="23"/>
      <c r="D1408" s="12"/>
      <c r="E1408" s="12"/>
      <c r="F1408" s="12"/>
      <c r="G1408" s="39"/>
      <c r="H1408" s="50" t="s">
        <v>1664</v>
      </c>
      <c r="I1408" s="51" t="s">
        <v>1665</v>
      </c>
      <c r="J1408" s="52">
        <v>4763.1988760000004</v>
      </c>
      <c r="K1408" s="52">
        <v>4763.1988760000004</v>
      </c>
      <c r="L1408" s="52">
        <f t="shared" si="22"/>
        <v>0</v>
      </c>
    </row>
    <row r="1409" spans="1:12" ht="15" x14ac:dyDescent="0.2">
      <c r="A1409" s="7"/>
      <c r="B1409" s="23"/>
      <c r="C1409" s="23"/>
      <c r="D1409" s="12"/>
      <c r="E1409" s="81">
        <v>23</v>
      </c>
      <c r="F1409" s="82" t="s">
        <v>1666</v>
      </c>
      <c r="G1409" s="83"/>
      <c r="H1409" s="68"/>
      <c r="I1409" s="69"/>
      <c r="J1409" s="44">
        <v>85699.700043000004</v>
      </c>
      <c r="K1409" s="44">
        <v>64137.258923859998</v>
      </c>
      <c r="L1409" s="44">
        <f t="shared" si="22"/>
        <v>-21562.441119140007</v>
      </c>
    </row>
    <row r="1410" spans="1:12" ht="15" x14ac:dyDescent="0.2">
      <c r="A1410" s="7"/>
      <c r="B1410" s="23"/>
      <c r="C1410" s="23"/>
      <c r="D1410" s="12"/>
      <c r="E1410" s="12"/>
      <c r="F1410" s="12"/>
      <c r="G1410" s="53" t="s">
        <v>2</v>
      </c>
      <c r="H1410" s="54"/>
      <c r="I1410" s="55"/>
      <c r="J1410" s="56">
        <v>85699.700043000004</v>
      </c>
      <c r="K1410" s="56">
        <v>64137.258923859998</v>
      </c>
      <c r="L1410" s="56">
        <f t="shared" si="22"/>
        <v>-21562.441119140007</v>
      </c>
    </row>
    <row r="1411" spans="1:12" ht="15" x14ac:dyDescent="0.2">
      <c r="A1411" s="7"/>
      <c r="B1411" s="23"/>
      <c r="C1411" s="23"/>
      <c r="D1411" s="12"/>
      <c r="E1411" s="12"/>
      <c r="F1411" s="12"/>
      <c r="G1411" s="39"/>
      <c r="H1411" s="47" t="s">
        <v>435</v>
      </c>
      <c r="I1411" s="48" t="s">
        <v>627</v>
      </c>
      <c r="J1411" s="49">
        <v>85699.700043000004</v>
      </c>
      <c r="K1411" s="49">
        <v>64137.258923859998</v>
      </c>
      <c r="L1411" s="49">
        <f t="shared" si="22"/>
        <v>-21562.441119140007</v>
      </c>
    </row>
    <row r="1412" spans="1:12" ht="30" customHeight="1" x14ac:dyDescent="0.2">
      <c r="A1412" s="7"/>
      <c r="B1412" s="23"/>
      <c r="C1412" s="23"/>
      <c r="D1412" s="12"/>
      <c r="E1412" s="81">
        <v>25</v>
      </c>
      <c r="F1412" s="103" t="s">
        <v>1667</v>
      </c>
      <c r="G1412" s="103"/>
      <c r="H1412" s="103"/>
      <c r="I1412" s="103"/>
      <c r="J1412" s="44">
        <v>24568.790986</v>
      </c>
      <c r="K1412" s="44">
        <v>24604.935021140001</v>
      </c>
      <c r="L1412" s="44">
        <f t="shared" si="22"/>
        <v>36.144035140001506</v>
      </c>
    </row>
    <row r="1413" spans="1:12" ht="15" x14ac:dyDescent="0.2">
      <c r="A1413" s="7"/>
      <c r="B1413" s="23"/>
      <c r="C1413" s="23"/>
      <c r="D1413" s="12"/>
      <c r="E1413" s="12"/>
      <c r="F1413" s="12"/>
      <c r="G1413" s="53" t="s">
        <v>532</v>
      </c>
      <c r="H1413" s="54"/>
      <c r="I1413" s="55"/>
      <c r="J1413" s="56">
        <v>24568.790986</v>
      </c>
      <c r="K1413" s="56">
        <v>24604.935021140001</v>
      </c>
      <c r="L1413" s="56">
        <f t="shared" si="22"/>
        <v>36.144035140001506</v>
      </c>
    </row>
    <row r="1414" spans="1:12" ht="15" x14ac:dyDescent="0.2">
      <c r="A1414" s="7"/>
      <c r="B1414" s="23"/>
      <c r="C1414" s="23"/>
      <c r="D1414" s="12"/>
      <c r="E1414" s="12"/>
      <c r="F1414" s="12"/>
      <c r="G1414" s="39"/>
      <c r="H1414" s="47" t="s">
        <v>671</v>
      </c>
      <c r="I1414" s="48" t="s">
        <v>1668</v>
      </c>
      <c r="J1414" s="49">
        <v>24568.790986</v>
      </c>
      <c r="K1414" s="49">
        <v>24604.935021140001</v>
      </c>
      <c r="L1414" s="49">
        <f t="shared" si="22"/>
        <v>36.144035140001506</v>
      </c>
    </row>
    <row r="1415" spans="1:12" ht="15" x14ac:dyDescent="0.2">
      <c r="A1415" s="7"/>
      <c r="B1415" s="23"/>
      <c r="C1415" s="23"/>
      <c r="D1415" s="12"/>
      <c r="E1415" s="81">
        <v>33</v>
      </c>
      <c r="F1415" s="82" t="s">
        <v>1669</v>
      </c>
      <c r="G1415" s="83"/>
      <c r="H1415" s="68"/>
      <c r="I1415" s="69"/>
      <c r="J1415" s="44">
        <v>493852.82787400001</v>
      </c>
      <c r="K1415" s="44">
        <v>489462.62774907006</v>
      </c>
      <c r="L1415" s="44">
        <f t="shared" si="22"/>
        <v>-4390.2001249299501</v>
      </c>
    </row>
    <row r="1416" spans="1:12" ht="15" x14ac:dyDescent="0.2">
      <c r="A1416" s="7"/>
      <c r="B1416" s="23"/>
      <c r="C1416" s="23"/>
      <c r="D1416" s="12"/>
      <c r="E1416" s="12"/>
      <c r="F1416" s="12"/>
      <c r="G1416" s="53" t="s">
        <v>2</v>
      </c>
      <c r="H1416" s="54"/>
      <c r="I1416" s="55"/>
      <c r="J1416" s="56">
        <v>493852.82787400001</v>
      </c>
      <c r="K1416" s="56">
        <v>489462.62774907006</v>
      </c>
      <c r="L1416" s="56">
        <f t="shared" si="22"/>
        <v>-4390.2001249299501</v>
      </c>
    </row>
    <row r="1417" spans="1:12" ht="15" x14ac:dyDescent="0.2">
      <c r="A1417" s="7"/>
      <c r="B1417" s="23"/>
      <c r="C1417" s="23"/>
      <c r="D1417" s="12"/>
      <c r="E1417" s="12"/>
      <c r="F1417" s="12"/>
      <c r="G1417" s="39"/>
      <c r="H1417" s="47" t="s">
        <v>284</v>
      </c>
      <c r="I1417" s="48" t="s">
        <v>635</v>
      </c>
      <c r="J1417" s="49">
        <v>493852.82787400001</v>
      </c>
      <c r="K1417" s="49">
        <v>489462.62774907006</v>
      </c>
      <c r="L1417" s="49">
        <f t="shared" si="22"/>
        <v>-4390.2001249299501</v>
      </c>
    </row>
    <row r="1418" spans="1:12" ht="15" x14ac:dyDescent="0.2">
      <c r="A1418" s="7"/>
      <c r="B1418" s="23"/>
      <c r="C1418" s="23"/>
      <c r="D1418" s="71" t="s">
        <v>1670</v>
      </c>
      <c r="E1418" s="71"/>
      <c r="F1418" s="71"/>
      <c r="G1418" s="80"/>
      <c r="H1418" s="65"/>
      <c r="I1418" s="66"/>
      <c r="J1418" s="67">
        <v>857164.91157400003</v>
      </c>
      <c r="K1418" s="67">
        <v>882478.76611800003</v>
      </c>
      <c r="L1418" s="67">
        <f t="shared" si="22"/>
        <v>25313.854544000002</v>
      </c>
    </row>
    <row r="1419" spans="1:12" ht="15" x14ac:dyDescent="0.2">
      <c r="A1419" s="7"/>
      <c r="B1419" s="23"/>
      <c r="C1419" s="23"/>
      <c r="D1419" s="12"/>
      <c r="E1419" s="81">
        <v>50</v>
      </c>
      <c r="F1419" s="82" t="s">
        <v>1663</v>
      </c>
      <c r="G1419" s="83"/>
      <c r="H1419" s="68"/>
      <c r="I1419" s="69"/>
      <c r="J1419" s="44">
        <v>587154.61316299997</v>
      </c>
      <c r="K1419" s="44">
        <v>609915.32186300005</v>
      </c>
      <c r="L1419" s="44">
        <f t="shared" si="22"/>
        <v>22760.708700000076</v>
      </c>
    </row>
    <row r="1420" spans="1:12" ht="15" x14ac:dyDescent="0.2">
      <c r="A1420" s="7"/>
      <c r="B1420" s="23"/>
      <c r="C1420" s="23"/>
      <c r="D1420" s="12"/>
      <c r="E1420" s="12"/>
      <c r="F1420" s="12"/>
      <c r="G1420" s="53" t="s">
        <v>1670</v>
      </c>
      <c r="H1420" s="54"/>
      <c r="I1420" s="55"/>
      <c r="J1420" s="56">
        <v>587154.61316299997</v>
      </c>
      <c r="K1420" s="56">
        <v>609915.32186300005</v>
      </c>
      <c r="L1420" s="56">
        <f t="shared" si="22"/>
        <v>22760.708700000076</v>
      </c>
    </row>
    <row r="1421" spans="1:12" ht="15" x14ac:dyDescent="0.2">
      <c r="A1421" s="7"/>
      <c r="B1421" s="23"/>
      <c r="C1421" s="23"/>
      <c r="D1421" s="12"/>
      <c r="E1421" s="12"/>
      <c r="F1421" s="12"/>
      <c r="G1421" s="39"/>
      <c r="H1421" s="47" t="s">
        <v>1662</v>
      </c>
      <c r="I1421" s="48" t="s">
        <v>1663</v>
      </c>
      <c r="J1421" s="49">
        <v>587154.61316299997</v>
      </c>
      <c r="K1421" s="49">
        <v>609915.32186300005</v>
      </c>
      <c r="L1421" s="49">
        <f t="shared" si="22"/>
        <v>22760.708700000076</v>
      </c>
    </row>
    <row r="1422" spans="1:12" ht="15" x14ac:dyDescent="0.2">
      <c r="A1422" s="7"/>
      <c r="B1422" s="23"/>
      <c r="C1422" s="23"/>
      <c r="D1422" s="12"/>
      <c r="E1422" s="81">
        <v>51</v>
      </c>
      <c r="F1422" s="82" t="s">
        <v>1661</v>
      </c>
      <c r="G1422" s="83"/>
      <c r="H1422" s="68"/>
      <c r="I1422" s="69"/>
      <c r="J1422" s="44">
        <v>270010.298411</v>
      </c>
      <c r="K1422" s="44">
        <v>272563.44425499998</v>
      </c>
      <c r="L1422" s="44">
        <f t="shared" si="22"/>
        <v>2553.1458439999842</v>
      </c>
    </row>
    <row r="1423" spans="1:12" ht="15" x14ac:dyDescent="0.2">
      <c r="A1423" s="7"/>
      <c r="B1423" s="23"/>
      <c r="C1423" s="23"/>
      <c r="D1423" s="12"/>
      <c r="E1423" s="12"/>
      <c r="F1423" s="12"/>
      <c r="G1423" s="53" t="s">
        <v>1670</v>
      </c>
      <c r="H1423" s="54"/>
      <c r="I1423" s="55"/>
      <c r="J1423" s="56">
        <v>270010.298411</v>
      </c>
      <c r="K1423" s="56">
        <v>272563.44425499998</v>
      </c>
      <c r="L1423" s="56">
        <f t="shared" si="22"/>
        <v>2553.1458439999842</v>
      </c>
    </row>
    <row r="1424" spans="1:12" ht="30" x14ac:dyDescent="0.2">
      <c r="A1424" s="7"/>
      <c r="B1424" s="23"/>
      <c r="C1424" s="23"/>
      <c r="D1424" s="12"/>
      <c r="E1424" s="12"/>
      <c r="F1424" s="12"/>
      <c r="G1424" s="39"/>
      <c r="H1424" s="47" t="s">
        <v>1660</v>
      </c>
      <c r="I1424" s="48" t="s">
        <v>1661</v>
      </c>
      <c r="J1424" s="49">
        <v>270010.298411</v>
      </c>
      <c r="K1424" s="49">
        <v>272563.44425499998</v>
      </c>
      <c r="L1424" s="49">
        <f t="shared" ref="L1424:L1452" si="23">+K1424-J1424</f>
        <v>2553.1458439999842</v>
      </c>
    </row>
    <row r="1425" spans="1:18" ht="15" x14ac:dyDescent="0.2">
      <c r="A1425" s="7"/>
      <c r="B1425" s="23"/>
      <c r="C1425" s="23"/>
      <c r="D1425" s="71" t="s">
        <v>1671</v>
      </c>
      <c r="E1425" s="71"/>
      <c r="F1425" s="71"/>
      <c r="G1425" s="80"/>
      <c r="H1425" s="65"/>
      <c r="I1425" s="66"/>
      <c r="J1425" s="67">
        <v>552763.85617899999</v>
      </c>
      <c r="K1425" s="67">
        <v>578949.65012300003</v>
      </c>
      <c r="L1425" s="67">
        <f t="shared" si="23"/>
        <v>26185.793944000034</v>
      </c>
    </row>
    <row r="1426" spans="1:18" ht="15" x14ac:dyDescent="0.2">
      <c r="A1426" s="7"/>
      <c r="B1426" s="23"/>
      <c r="C1426" s="23"/>
      <c r="D1426" s="12"/>
      <c r="E1426" s="81">
        <v>52</v>
      </c>
      <c r="F1426" s="82" t="s">
        <v>1672</v>
      </c>
      <c r="G1426" s="83"/>
      <c r="H1426" s="68"/>
      <c r="I1426" s="69"/>
      <c r="J1426" s="44">
        <v>314821.57061400003</v>
      </c>
      <c r="K1426" s="44">
        <v>333372.400945</v>
      </c>
      <c r="L1426" s="44">
        <f t="shared" si="23"/>
        <v>18550.830330999976</v>
      </c>
    </row>
    <row r="1427" spans="1:18" ht="15" x14ac:dyDescent="0.2">
      <c r="A1427" s="7"/>
      <c r="B1427" s="23"/>
      <c r="C1427" s="23"/>
      <c r="D1427" s="12"/>
      <c r="E1427" s="12"/>
      <c r="F1427" s="12"/>
      <c r="G1427" s="53" t="s">
        <v>1671</v>
      </c>
      <c r="H1427" s="54"/>
      <c r="I1427" s="55"/>
      <c r="J1427" s="56">
        <v>314821.57061400003</v>
      </c>
      <c r="K1427" s="56">
        <v>333372.400945</v>
      </c>
      <c r="L1427" s="56">
        <f t="shared" si="23"/>
        <v>18550.830330999976</v>
      </c>
    </row>
    <row r="1428" spans="1:18" ht="15" x14ac:dyDescent="0.2">
      <c r="A1428" s="7"/>
      <c r="B1428" s="23"/>
      <c r="C1428" s="23"/>
      <c r="D1428" s="12"/>
      <c r="E1428" s="12"/>
      <c r="F1428" s="12"/>
      <c r="G1428" s="39"/>
      <c r="H1428" s="47" t="s">
        <v>1673</v>
      </c>
      <c r="I1428" s="48" t="s">
        <v>1674</v>
      </c>
      <c r="J1428" s="49">
        <v>314821.57061400003</v>
      </c>
      <c r="K1428" s="49">
        <v>333372.400945</v>
      </c>
      <c r="L1428" s="49">
        <f t="shared" si="23"/>
        <v>18550.830330999976</v>
      </c>
    </row>
    <row r="1429" spans="1:18" ht="15" x14ac:dyDescent="0.2">
      <c r="A1429" s="7"/>
      <c r="B1429" s="23"/>
      <c r="C1429" s="23"/>
      <c r="D1429" s="12"/>
      <c r="E1429" s="81">
        <v>53</v>
      </c>
      <c r="F1429" s="82" t="s">
        <v>1675</v>
      </c>
      <c r="G1429" s="83"/>
      <c r="H1429" s="68"/>
      <c r="I1429" s="69"/>
      <c r="J1429" s="44">
        <v>237942.285565</v>
      </c>
      <c r="K1429" s="44">
        <v>245577.249178</v>
      </c>
      <c r="L1429" s="44">
        <f t="shared" si="23"/>
        <v>7634.9636129999999</v>
      </c>
    </row>
    <row r="1430" spans="1:18" ht="15" x14ac:dyDescent="0.2">
      <c r="A1430" s="7"/>
      <c r="B1430" s="23"/>
      <c r="C1430" s="23"/>
      <c r="D1430" s="12"/>
      <c r="E1430" s="12"/>
      <c r="F1430" s="12"/>
      <c r="G1430" s="53" t="s">
        <v>1671</v>
      </c>
      <c r="H1430" s="54"/>
      <c r="I1430" s="55"/>
      <c r="J1430" s="56">
        <v>237942.285565</v>
      </c>
      <c r="K1430" s="56">
        <v>245577.249178</v>
      </c>
      <c r="L1430" s="56">
        <f t="shared" si="23"/>
        <v>7634.9636129999999</v>
      </c>
    </row>
    <row r="1431" spans="1:18" ht="15" x14ac:dyDescent="0.2">
      <c r="A1431" s="7"/>
      <c r="B1431" s="23"/>
      <c r="C1431" s="23"/>
      <c r="D1431" s="12"/>
      <c r="E1431" s="12"/>
      <c r="F1431" s="12"/>
      <c r="G1431" s="39"/>
      <c r="H1431" s="47" t="s">
        <v>1676</v>
      </c>
      <c r="I1431" s="48" t="s">
        <v>1677</v>
      </c>
      <c r="J1431" s="49">
        <v>237942.285565</v>
      </c>
      <c r="K1431" s="49">
        <v>245577.249178</v>
      </c>
      <c r="L1431" s="49">
        <f t="shared" si="23"/>
        <v>7634.9636129999999</v>
      </c>
    </row>
    <row r="1432" spans="1:18" s="1" customFormat="1" ht="20.100000000000001" customHeight="1" x14ac:dyDescent="0.25">
      <c r="A1432" s="7"/>
      <c r="B1432" s="63" t="s">
        <v>1678</v>
      </c>
      <c r="C1432" s="63"/>
      <c r="D1432" s="63"/>
      <c r="E1432" s="63"/>
      <c r="F1432" s="63"/>
      <c r="G1432" s="63"/>
      <c r="H1432" s="63"/>
      <c r="I1432" s="63"/>
      <c r="J1432" s="62">
        <v>1369605.7766519999</v>
      </c>
      <c r="K1432" s="62">
        <v>1402045.7766519999</v>
      </c>
      <c r="L1432" s="62">
        <f t="shared" si="23"/>
        <v>32440</v>
      </c>
      <c r="M1432" s="78"/>
      <c r="N1432" s="78"/>
      <c r="O1432" s="76"/>
      <c r="P1432" s="76"/>
      <c r="Q1432" s="45"/>
      <c r="R1432" s="45"/>
    </row>
    <row r="1433" spans="1:18" ht="15" x14ac:dyDescent="0.2">
      <c r="A1433" s="7"/>
      <c r="B1433" s="23"/>
      <c r="C1433" s="23"/>
      <c r="D1433" s="71" t="s">
        <v>1679</v>
      </c>
      <c r="E1433" s="71"/>
      <c r="F1433" s="71"/>
      <c r="G1433" s="80"/>
      <c r="H1433" s="65"/>
      <c r="I1433" s="66"/>
      <c r="J1433" s="67">
        <v>1271545.0366160001</v>
      </c>
      <c r="K1433" s="67">
        <v>1303985.0366160001</v>
      </c>
      <c r="L1433" s="67">
        <f t="shared" si="23"/>
        <v>32440</v>
      </c>
    </row>
    <row r="1434" spans="1:18" ht="15" x14ac:dyDescent="0.2">
      <c r="A1434" s="7"/>
      <c r="B1434" s="23"/>
      <c r="C1434" s="23"/>
      <c r="D1434" s="12"/>
      <c r="E1434" s="81">
        <v>24</v>
      </c>
      <c r="F1434" s="82" t="s">
        <v>1680</v>
      </c>
      <c r="G1434" s="83"/>
      <c r="H1434" s="68"/>
      <c r="I1434" s="69"/>
      <c r="J1434" s="44">
        <v>483879.82948999997</v>
      </c>
      <c r="K1434" s="44">
        <v>483879.82948999997</v>
      </c>
      <c r="L1434" s="44">
        <f t="shared" si="23"/>
        <v>0</v>
      </c>
    </row>
    <row r="1435" spans="1:18" ht="15" x14ac:dyDescent="0.2">
      <c r="A1435" s="7"/>
      <c r="B1435" s="23"/>
      <c r="C1435" s="23"/>
      <c r="D1435" s="12"/>
      <c r="E1435" s="12"/>
      <c r="F1435" s="12"/>
      <c r="G1435" s="53" t="s">
        <v>2</v>
      </c>
      <c r="H1435" s="54"/>
      <c r="I1435" s="55"/>
      <c r="J1435" s="56">
        <v>483879.82948999997</v>
      </c>
      <c r="K1435" s="56">
        <v>483879.82948999997</v>
      </c>
      <c r="L1435" s="56">
        <f t="shared" si="23"/>
        <v>0</v>
      </c>
    </row>
    <row r="1436" spans="1:18" ht="15" x14ac:dyDescent="0.2">
      <c r="A1436" s="7"/>
      <c r="B1436" s="23"/>
      <c r="C1436" s="23"/>
      <c r="D1436" s="12"/>
      <c r="E1436" s="12"/>
      <c r="F1436" s="12"/>
      <c r="G1436" s="39"/>
      <c r="H1436" s="47" t="s">
        <v>46</v>
      </c>
      <c r="I1436" s="85" t="s">
        <v>617</v>
      </c>
      <c r="J1436" s="49">
        <v>483879.82948999997</v>
      </c>
      <c r="K1436" s="49">
        <v>483879.82948999997</v>
      </c>
      <c r="L1436" s="49">
        <f t="shared" si="23"/>
        <v>0</v>
      </c>
    </row>
    <row r="1437" spans="1:18" ht="15" x14ac:dyDescent="0.2">
      <c r="A1437" s="7"/>
      <c r="B1437" s="23"/>
      <c r="C1437" s="23"/>
      <c r="D1437" s="12"/>
      <c r="E1437" s="81">
        <v>28</v>
      </c>
      <c r="F1437" s="82" t="s">
        <v>1681</v>
      </c>
      <c r="G1437" s="83"/>
      <c r="H1437" s="68"/>
      <c r="I1437" s="69"/>
      <c r="J1437" s="44">
        <v>681125.17214299995</v>
      </c>
      <c r="K1437" s="44">
        <v>713565.17214299995</v>
      </c>
      <c r="L1437" s="44">
        <f t="shared" si="23"/>
        <v>32440</v>
      </c>
    </row>
    <row r="1438" spans="1:18" ht="15" x14ac:dyDescent="0.2">
      <c r="A1438" s="7"/>
      <c r="B1438" s="23"/>
      <c r="C1438" s="23"/>
      <c r="D1438" s="12"/>
      <c r="E1438" s="12"/>
      <c r="F1438" s="12"/>
      <c r="G1438" s="53" t="s">
        <v>2</v>
      </c>
      <c r="H1438" s="54"/>
      <c r="I1438" s="55"/>
      <c r="J1438" s="56">
        <v>681125.17214299995</v>
      </c>
      <c r="K1438" s="56">
        <v>713565.17214299995</v>
      </c>
      <c r="L1438" s="56">
        <f t="shared" si="23"/>
        <v>32440</v>
      </c>
    </row>
    <row r="1439" spans="1:18" ht="15" x14ac:dyDescent="0.2">
      <c r="A1439" s="7"/>
      <c r="B1439" s="23"/>
      <c r="C1439" s="23"/>
      <c r="D1439" s="12"/>
      <c r="E1439" s="12"/>
      <c r="F1439" s="12"/>
      <c r="G1439" s="39"/>
      <c r="H1439" s="47" t="s">
        <v>74</v>
      </c>
      <c r="I1439" s="48" t="s">
        <v>615</v>
      </c>
      <c r="J1439" s="49">
        <v>681125.17214299995</v>
      </c>
      <c r="K1439" s="49">
        <v>713565.17214299995</v>
      </c>
      <c r="L1439" s="49">
        <f t="shared" si="23"/>
        <v>32440</v>
      </c>
    </row>
    <row r="1440" spans="1:18" ht="15" x14ac:dyDescent="0.2">
      <c r="A1440" s="7"/>
      <c r="B1440" s="23"/>
      <c r="C1440" s="23"/>
      <c r="D1440" s="12"/>
      <c r="E1440" s="81">
        <v>30</v>
      </c>
      <c r="F1440" s="82" t="s">
        <v>1682</v>
      </c>
      <c r="G1440" s="83"/>
      <c r="H1440" s="68"/>
      <c r="I1440" s="69"/>
      <c r="J1440" s="44">
        <v>44050.6</v>
      </c>
      <c r="K1440" s="44">
        <v>44050.6</v>
      </c>
      <c r="L1440" s="44">
        <f t="shared" si="23"/>
        <v>0</v>
      </c>
    </row>
    <row r="1441" spans="1:17" ht="15" x14ac:dyDescent="0.2">
      <c r="A1441" s="7"/>
      <c r="B1441" s="23"/>
      <c r="C1441" s="23"/>
      <c r="D1441" s="12"/>
      <c r="E1441" s="12"/>
      <c r="F1441" s="12"/>
      <c r="G1441" s="53" t="s">
        <v>2</v>
      </c>
      <c r="H1441" s="54"/>
      <c r="I1441" s="55"/>
      <c r="J1441" s="56">
        <v>44050.6</v>
      </c>
      <c r="K1441" s="56">
        <v>44050.6</v>
      </c>
      <c r="L1441" s="56">
        <f t="shared" si="23"/>
        <v>0</v>
      </c>
    </row>
    <row r="1442" spans="1:17" ht="15" x14ac:dyDescent="0.2">
      <c r="A1442" s="7"/>
      <c r="B1442" s="23"/>
      <c r="C1442" s="23"/>
      <c r="D1442" s="12"/>
      <c r="E1442" s="12"/>
      <c r="F1442" s="12"/>
      <c r="G1442" s="39"/>
      <c r="H1442" s="47" t="s">
        <v>435</v>
      </c>
      <c r="I1442" s="48" t="s">
        <v>627</v>
      </c>
      <c r="J1442" s="49">
        <v>44050.6</v>
      </c>
      <c r="K1442" s="49">
        <v>44050.6</v>
      </c>
      <c r="L1442" s="49">
        <f t="shared" si="23"/>
        <v>0</v>
      </c>
    </row>
    <row r="1443" spans="1:17" ht="30" customHeight="1" x14ac:dyDescent="0.2">
      <c r="A1443" s="7"/>
      <c r="B1443" s="23"/>
      <c r="C1443" s="23"/>
      <c r="D1443" s="12"/>
      <c r="E1443" s="81">
        <v>34</v>
      </c>
      <c r="F1443" s="103" t="s">
        <v>1683</v>
      </c>
      <c r="G1443" s="103"/>
      <c r="H1443" s="103"/>
      <c r="I1443" s="103"/>
      <c r="J1443" s="44">
        <v>62489.434982999999</v>
      </c>
      <c r="K1443" s="44">
        <v>62489.434982999999</v>
      </c>
      <c r="L1443" s="44">
        <f t="shared" si="23"/>
        <v>0</v>
      </c>
    </row>
    <row r="1444" spans="1:17" ht="15" x14ac:dyDescent="0.2">
      <c r="A1444" s="7"/>
      <c r="B1444" s="23"/>
      <c r="C1444" s="23"/>
      <c r="D1444" s="12"/>
      <c r="E1444" s="12"/>
      <c r="F1444" s="12"/>
      <c r="G1444" s="53" t="s">
        <v>2</v>
      </c>
      <c r="H1444" s="54"/>
      <c r="I1444" s="55"/>
      <c r="J1444" s="56">
        <v>62489.434982999999</v>
      </c>
      <c r="K1444" s="56">
        <v>62489.434982999999</v>
      </c>
      <c r="L1444" s="56">
        <f t="shared" si="23"/>
        <v>0</v>
      </c>
    </row>
    <row r="1445" spans="1:17" ht="15" x14ac:dyDescent="0.2">
      <c r="A1445" s="7"/>
      <c r="B1445" s="23"/>
      <c r="C1445" s="23"/>
      <c r="D1445" s="12"/>
      <c r="E1445" s="12"/>
      <c r="F1445" s="12"/>
      <c r="G1445" s="39"/>
      <c r="H1445" s="47" t="s">
        <v>46</v>
      </c>
      <c r="I1445" s="85" t="s">
        <v>617</v>
      </c>
      <c r="J1445" s="49">
        <v>62489.434982999999</v>
      </c>
      <c r="K1445" s="49">
        <v>62489.434982999999</v>
      </c>
      <c r="L1445" s="49">
        <f t="shared" si="23"/>
        <v>0</v>
      </c>
    </row>
    <row r="1446" spans="1:17" ht="15" x14ac:dyDescent="0.2">
      <c r="A1446" s="7"/>
      <c r="B1446" s="23"/>
      <c r="C1446" s="23"/>
      <c r="D1446" s="71" t="s">
        <v>1671</v>
      </c>
      <c r="E1446" s="71"/>
      <c r="F1446" s="71"/>
      <c r="G1446" s="80"/>
      <c r="H1446" s="65"/>
      <c r="I1446" s="66"/>
      <c r="J1446" s="67">
        <v>98060.740036000003</v>
      </c>
      <c r="K1446" s="67">
        <v>98060.740036000003</v>
      </c>
      <c r="L1446" s="67">
        <f t="shared" si="23"/>
        <v>0</v>
      </c>
    </row>
    <row r="1447" spans="1:17" ht="15" x14ac:dyDescent="0.2">
      <c r="A1447" s="7"/>
      <c r="B1447" s="23"/>
      <c r="C1447" s="23"/>
      <c r="D1447" s="12"/>
      <c r="E1447" s="81">
        <v>52</v>
      </c>
      <c r="F1447" s="82" t="s">
        <v>1672</v>
      </c>
      <c r="G1447" s="83"/>
      <c r="H1447" s="68"/>
      <c r="I1447" s="69"/>
      <c r="J1447" s="44">
        <v>81179.364921999993</v>
      </c>
      <c r="K1447" s="44">
        <v>81179.364921999993</v>
      </c>
      <c r="L1447" s="44">
        <f t="shared" si="23"/>
        <v>0</v>
      </c>
    </row>
    <row r="1448" spans="1:17" ht="15" x14ac:dyDescent="0.2">
      <c r="A1448" s="7"/>
      <c r="B1448" s="23"/>
      <c r="C1448" s="23"/>
      <c r="D1448" s="12"/>
      <c r="E1448" s="12"/>
      <c r="F1448" s="12"/>
      <c r="G1448" s="53" t="s">
        <v>1671</v>
      </c>
      <c r="H1448" s="54"/>
      <c r="I1448" s="55"/>
      <c r="J1448" s="56">
        <v>81179.364921999993</v>
      </c>
      <c r="K1448" s="56">
        <v>81179.364921999993</v>
      </c>
      <c r="L1448" s="56">
        <f t="shared" si="23"/>
        <v>0</v>
      </c>
    </row>
    <row r="1449" spans="1:17" ht="15" x14ac:dyDescent="0.2">
      <c r="A1449" s="7"/>
      <c r="B1449" s="23"/>
      <c r="C1449" s="23"/>
      <c r="D1449" s="12"/>
      <c r="E1449" s="12"/>
      <c r="F1449" s="12"/>
      <c r="G1449" s="39"/>
      <c r="H1449" s="47" t="s">
        <v>1673</v>
      </c>
      <c r="I1449" s="48" t="s">
        <v>1674</v>
      </c>
      <c r="J1449" s="49">
        <v>81179.364921999993</v>
      </c>
      <c r="K1449" s="49">
        <v>81179.364921999993</v>
      </c>
      <c r="L1449" s="49">
        <f t="shared" si="23"/>
        <v>0</v>
      </c>
    </row>
    <row r="1450" spans="1:17" ht="15" x14ac:dyDescent="0.2">
      <c r="A1450" s="7"/>
      <c r="B1450" s="23"/>
      <c r="C1450" s="23"/>
      <c r="D1450" s="12"/>
      <c r="E1450" s="81">
        <v>53</v>
      </c>
      <c r="F1450" s="82" t="s">
        <v>1675</v>
      </c>
      <c r="G1450" s="83"/>
      <c r="H1450" s="68"/>
      <c r="I1450" s="69"/>
      <c r="J1450" s="44">
        <v>16881.375113999999</v>
      </c>
      <c r="K1450" s="44">
        <v>16881.375113999999</v>
      </c>
      <c r="L1450" s="44">
        <f t="shared" si="23"/>
        <v>0</v>
      </c>
    </row>
    <row r="1451" spans="1:17" ht="15" x14ac:dyDescent="0.2">
      <c r="A1451" s="7"/>
      <c r="B1451" s="23"/>
      <c r="C1451" s="23"/>
      <c r="D1451" s="12"/>
      <c r="E1451" s="12"/>
      <c r="F1451" s="12"/>
      <c r="G1451" s="53" t="s">
        <v>1671</v>
      </c>
      <c r="H1451" s="54"/>
      <c r="I1451" s="55"/>
      <c r="J1451" s="56">
        <v>16881.375113999999</v>
      </c>
      <c r="K1451" s="56">
        <v>16881.375113999999</v>
      </c>
      <c r="L1451" s="56">
        <f t="shared" si="23"/>
        <v>0</v>
      </c>
    </row>
    <row r="1452" spans="1:17" ht="15" x14ac:dyDescent="0.2">
      <c r="A1452" s="7"/>
      <c r="B1452" s="23"/>
      <c r="C1452" s="23"/>
      <c r="D1452" s="12"/>
      <c r="E1452" s="12"/>
      <c r="F1452" s="12"/>
      <c r="G1452" s="39"/>
      <c r="H1452" s="47" t="s">
        <v>1676</v>
      </c>
      <c r="I1452" s="48" t="s">
        <v>1677</v>
      </c>
      <c r="J1452" s="49">
        <v>16881.375113999999</v>
      </c>
      <c r="K1452" s="49">
        <v>16881.375113999999</v>
      </c>
      <c r="L1452" s="49">
        <f t="shared" si="23"/>
        <v>0</v>
      </c>
    </row>
    <row r="1453" spans="1:17" ht="10.5" customHeight="1" x14ac:dyDescent="0.2">
      <c r="A1453" s="7"/>
      <c r="B1453" s="23"/>
      <c r="C1453" s="23"/>
      <c r="D1453" s="12"/>
      <c r="E1453" s="12"/>
      <c r="F1453" s="12"/>
      <c r="G1453" s="39"/>
      <c r="H1453" s="40"/>
      <c r="I1453" s="41"/>
      <c r="J1453" s="42"/>
      <c r="K1453" s="42"/>
      <c r="L1453" s="42"/>
    </row>
    <row r="1454" spans="1:17" s="1" customFormat="1" ht="35.25" customHeight="1" x14ac:dyDescent="0.25">
      <c r="A1454" s="35"/>
      <c r="B1454" s="97" t="s">
        <v>11</v>
      </c>
      <c r="C1454" s="97"/>
      <c r="D1454" s="97"/>
      <c r="E1454" s="97"/>
      <c r="F1454" s="97"/>
      <c r="G1454" s="97"/>
      <c r="H1454" s="97"/>
      <c r="I1454" s="97"/>
      <c r="J1454" s="62">
        <v>721623.17931799998</v>
      </c>
      <c r="K1454" s="62">
        <v>722131.5883355299</v>
      </c>
      <c r="L1454" s="62">
        <f>+K1454-J1454</f>
        <v>508.40901752992067</v>
      </c>
      <c r="M1454" s="76"/>
      <c r="N1454" s="76"/>
      <c r="O1454" s="76"/>
      <c r="P1454" s="46"/>
      <c r="Q1454" s="46"/>
    </row>
    <row r="1455" spans="1:17" ht="15" x14ac:dyDescent="0.2">
      <c r="A1455" s="7"/>
      <c r="B1455" s="30"/>
      <c r="C1455" s="30"/>
      <c r="D1455" s="30"/>
      <c r="E1455" s="30"/>
      <c r="F1455" s="57" t="s">
        <v>12</v>
      </c>
      <c r="G1455" s="57"/>
      <c r="H1455" s="57"/>
      <c r="I1455" s="57"/>
      <c r="J1455" s="58">
        <v>25586.129937999998</v>
      </c>
      <c r="K1455" s="58">
        <v>24794.538955529952</v>
      </c>
      <c r="L1455" s="58">
        <f>+K1455-J1455</f>
        <v>-791.59098247004658</v>
      </c>
    </row>
    <row r="1456" spans="1:17" ht="15" x14ac:dyDescent="0.2">
      <c r="A1456" s="7"/>
      <c r="B1456" s="30"/>
      <c r="C1456" s="30"/>
      <c r="D1456" s="30"/>
      <c r="E1456" s="30"/>
      <c r="F1456" s="59" t="s">
        <v>13</v>
      </c>
      <c r="G1456" s="59"/>
      <c r="H1456" s="59"/>
      <c r="I1456" s="59"/>
      <c r="J1456" s="60">
        <v>696037.04937999998</v>
      </c>
      <c r="K1456" s="60">
        <v>697337.04937999998</v>
      </c>
      <c r="L1456" s="60">
        <f>+K1456-J1456</f>
        <v>1300</v>
      </c>
    </row>
    <row r="1457" spans="1:12" ht="7.5" customHeight="1" thickBot="1" x14ac:dyDescent="0.35">
      <c r="A1457" s="11"/>
      <c r="B1457" s="15"/>
      <c r="C1457" s="15"/>
      <c r="D1457" s="15"/>
      <c r="E1457" s="15"/>
      <c r="F1457" s="15"/>
      <c r="G1457" s="16"/>
      <c r="H1457" s="16"/>
      <c r="I1457" s="16"/>
      <c r="J1457" s="16"/>
      <c r="K1457" s="16"/>
      <c r="L1457" s="17"/>
    </row>
    <row r="1458" spans="1:12" ht="15" x14ac:dyDescent="0.3">
      <c r="A1458" s="11"/>
      <c r="B1458" s="7" t="s">
        <v>14</v>
      </c>
      <c r="C1458" s="7"/>
      <c r="D1458" s="7"/>
      <c r="E1458" s="7"/>
      <c r="F1458" s="7"/>
      <c r="G1458" s="7"/>
      <c r="H1458" s="7"/>
      <c r="I1458" s="7"/>
      <c r="J1458" s="7"/>
      <c r="K1458" s="7"/>
      <c r="L1458" s="7"/>
    </row>
    <row r="1459" spans="1:12" ht="15" x14ac:dyDescent="0.3">
      <c r="A1459" s="11"/>
      <c r="B1459" s="7" t="s">
        <v>15</v>
      </c>
      <c r="C1459" s="7"/>
      <c r="D1459" s="7"/>
      <c r="E1459" s="7"/>
      <c r="F1459" s="7"/>
      <c r="G1459" s="7"/>
      <c r="H1459" s="7"/>
      <c r="I1459" s="7"/>
      <c r="J1459" s="7"/>
      <c r="K1459" s="7"/>
      <c r="L1459" s="7"/>
    </row>
  </sheetData>
  <mergeCells count="10">
    <mergeCell ref="B1454:I1454"/>
    <mergeCell ref="A6:L6"/>
    <mergeCell ref="J7:L7"/>
    <mergeCell ref="J1:L1"/>
    <mergeCell ref="A1:I1"/>
    <mergeCell ref="A4:L4"/>
    <mergeCell ref="A5:L5"/>
    <mergeCell ref="F108:I108"/>
    <mergeCell ref="F1412:I1412"/>
    <mergeCell ref="F1443:I1443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7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0" t="s">
        <v>39</v>
      </c>
      <c r="L1" s="100"/>
      <c r="M1" s="100"/>
    </row>
    <row r="2" spans="1:17" customFormat="1" ht="42" customHeight="1" thickBot="1" x14ac:dyDescent="0.45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7" customFormat="1" ht="5.2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s="3" customFormat="1" ht="21.75" x14ac:dyDescent="0.6">
      <c r="A4" s="102" t="s">
        <v>34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5"/>
      <c r="O4" s="5"/>
      <c r="P4" s="5"/>
      <c r="Q4" s="5"/>
    </row>
    <row r="5" spans="1:17" s="3" customFormat="1" ht="15" customHeight="1" x14ac:dyDescent="0.6">
      <c r="A5" s="102" t="s">
        <v>40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5"/>
      <c r="O5" s="5"/>
      <c r="P5" s="5"/>
      <c r="Q5" s="5"/>
    </row>
    <row r="6" spans="1:17" s="3" customFormat="1" ht="15" customHeight="1" x14ac:dyDescent="0.6">
      <c r="A6" s="98" t="s">
        <v>32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5"/>
      <c r="O6" s="5"/>
      <c r="P6" s="5"/>
      <c r="Q6" s="5"/>
    </row>
    <row r="7" spans="1:17" s="3" customFormat="1" ht="21" customHeight="1" x14ac:dyDescent="0.6">
      <c r="A7" s="33"/>
      <c r="B7" s="33"/>
      <c r="C7" s="33"/>
      <c r="D7" s="33"/>
      <c r="E7" s="33"/>
      <c r="F7" s="33"/>
      <c r="G7" s="33"/>
      <c r="H7" s="33"/>
      <c r="I7" s="33"/>
      <c r="J7" s="33"/>
      <c r="K7" s="99" t="s">
        <v>40</v>
      </c>
      <c r="L7" s="99"/>
      <c r="M7" s="99"/>
      <c r="N7" s="5"/>
      <c r="O7" s="5"/>
      <c r="P7" s="5"/>
      <c r="Q7" s="5"/>
    </row>
    <row r="8" spans="1:17" s="1" customFormat="1" ht="16.5" x14ac:dyDescent="0.25">
      <c r="A8" s="33"/>
      <c r="B8" s="33"/>
      <c r="C8" s="33"/>
      <c r="D8" s="33" t="s">
        <v>25</v>
      </c>
      <c r="E8" s="33"/>
      <c r="F8" s="33"/>
      <c r="G8" s="33"/>
      <c r="H8" s="33"/>
      <c r="I8" s="33"/>
      <c r="J8" s="33"/>
      <c r="K8" s="33" t="s">
        <v>26</v>
      </c>
      <c r="L8" s="33" t="s">
        <v>33</v>
      </c>
      <c r="M8" s="33" t="s">
        <v>3</v>
      </c>
      <c r="N8" s="7"/>
      <c r="O8" s="7"/>
      <c r="P8" s="7"/>
      <c r="Q8" s="7"/>
    </row>
    <row r="9" spans="1:17" s="1" customFormat="1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 t="s">
        <v>5</v>
      </c>
      <c r="L9" s="34" t="s">
        <v>6</v>
      </c>
      <c r="M9" s="34" t="s">
        <v>7</v>
      </c>
      <c r="N9" s="10"/>
      <c r="O9" s="7"/>
      <c r="P9" s="7"/>
      <c r="Q9" s="7"/>
    </row>
    <row r="10" spans="1:17" s="1" customFormat="1" ht="5.0999999999999996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0"/>
      <c r="O10" s="7"/>
      <c r="P10" s="7"/>
      <c r="Q10" s="7"/>
    </row>
    <row r="11" spans="1:17" s="1" customFormat="1" ht="5.099999999999999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"/>
      <c r="O11" s="7"/>
      <c r="P11" s="7"/>
      <c r="Q11" s="7"/>
    </row>
    <row r="12" spans="1:17" s="1" customFormat="1" ht="5.0999999999999996" customHeight="1" thickBo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0"/>
      <c r="O12" s="7"/>
      <c r="P12" s="7"/>
      <c r="Q12" s="7"/>
    </row>
    <row r="13" spans="1:17" s="1" customFormat="1" ht="6" customHeight="1" x14ac:dyDescent="0.25">
      <c r="A13" s="6"/>
      <c r="B13" s="6"/>
      <c r="C13" s="6"/>
      <c r="D13" s="8"/>
      <c r="E13" s="9"/>
      <c r="F13" s="9"/>
      <c r="G13" s="9"/>
      <c r="H13" s="9"/>
      <c r="I13" s="9"/>
      <c r="J13" s="9"/>
      <c r="K13" s="19"/>
      <c r="L13" s="19"/>
      <c r="M13" s="19"/>
      <c r="N13" s="10"/>
      <c r="O13" s="7"/>
      <c r="P13" s="7"/>
      <c r="Q13" s="7"/>
    </row>
    <row r="14" spans="1:17" s="1" customFormat="1" ht="20.100000000000001" customHeight="1" x14ac:dyDescent="0.25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36"/>
      <c r="K14" s="43">
        <f>+K15+K885</f>
        <v>4566547.8960469998</v>
      </c>
      <c r="L14" s="43">
        <f>+L15+L885</f>
        <v>4869309.1779896505</v>
      </c>
      <c r="M14" s="70">
        <f>L14-K14</f>
        <v>302761.28194265068</v>
      </c>
      <c r="N14" s="14"/>
      <c r="O14" s="14"/>
      <c r="P14" s="14"/>
      <c r="Q14" s="14"/>
    </row>
    <row r="15" spans="1:17" s="1" customFormat="1" ht="20.100000000000001" customHeight="1" x14ac:dyDescent="0.25">
      <c r="A15" s="21"/>
      <c r="B15" s="63" t="s">
        <v>9</v>
      </c>
      <c r="C15" s="63"/>
      <c r="D15" s="63"/>
      <c r="E15" s="63"/>
      <c r="F15" s="63"/>
      <c r="G15" s="63"/>
      <c r="H15" s="63"/>
      <c r="I15" s="63"/>
      <c r="J15" s="62"/>
      <c r="K15" s="62">
        <f>+K16+K775+K830-K925</f>
        <v>3196942.1193949999</v>
      </c>
      <c r="L15" s="62">
        <f>+L16+L775+L830-L925</f>
        <v>3467263.4013376506</v>
      </c>
      <c r="M15" s="62">
        <f>L15-K15</f>
        <v>270321.28194265068</v>
      </c>
      <c r="N15" s="14"/>
      <c r="O15" s="14"/>
      <c r="P15" s="14"/>
      <c r="Q15" s="14"/>
    </row>
    <row r="16" spans="1:17" s="1" customFormat="1" ht="15" customHeight="1" x14ac:dyDescent="0.25">
      <c r="A16" s="21"/>
      <c r="B16" s="21"/>
      <c r="C16" s="27" t="s">
        <v>10</v>
      </c>
      <c r="D16" s="27"/>
      <c r="E16" s="27"/>
      <c r="F16" s="27"/>
      <c r="G16" s="27"/>
      <c r="H16" s="27"/>
      <c r="I16" s="28"/>
      <c r="J16" s="29"/>
      <c r="K16" s="28">
        <f>+K17+K120+K131+K139+K690</f>
        <v>2508636.5309600001</v>
      </c>
      <c r="L16" s="28">
        <f>+L17+L120+L131+L139+L690</f>
        <v>2727966.5734321801</v>
      </c>
      <c r="M16" s="28">
        <f t="shared" ref="M16" si="0">L16-K16</f>
        <v>219330.04247217998</v>
      </c>
      <c r="N16" s="14"/>
      <c r="O16" s="14"/>
      <c r="P16" s="14"/>
      <c r="Q16" s="14"/>
    </row>
    <row r="17" spans="1:17" ht="15" customHeight="1" x14ac:dyDescent="0.3">
      <c r="A17" s="22"/>
      <c r="B17" s="21"/>
      <c r="C17" s="21"/>
      <c r="D17" s="93" t="s">
        <v>0</v>
      </c>
      <c r="E17" s="94"/>
      <c r="F17" s="93"/>
      <c r="G17" s="93"/>
      <c r="H17" s="93"/>
      <c r="I17" s="93"/>
      <c r="J17" s="95"/>
      <c r="K17" s="96">
        <v>82134.806557999997</v>
      </c>
      <c r="L17" s="96">
        <v>83243.147193700002</v>
      </c>
      <c r="M17" s="96">
        <f t="shared" ref="M17:M71" si="1">L17-K17</f>
        <v>1108.3406357000058</v>
      </c>
      <c r="N17" s="22"/>
      <c r="O17" s="22"/>
      <c r="P17" s="22"/>
      <c r="Q17" s="22"/>
    </row>
    <row r="18" spans="1:17" ht="15" customHeight="1" x14ac:dyDescent="0.3">
      <c r="A18" s="22"/>
      <c r="B18" s="21"/>
      <c r="C18" s="21"/>
      <c r="D18" s="12"/>
      <c r="E18" s="81">
        <v>1</v>
      </c>
      <c r="F18" s="82" t="s">
        <v>1</v>
      </c>
      <c r="G18" s="82"/>
      <c r="H18" s="82"/>
      <c r="I18" s="88"/>
      <c r="J18" s="89"/>
      <c r="K18" s="28">
        <v>10775.050209000001</v>
      </c>
      <c r="L18" s="28">
        <v>11315.68218315</v>
      </c>
      <c r="M18" s="28">
        <f t="shared" si="1"/>
        <v>540.63197414999922</v>
      </c>
      <c r="N18" s="22"/>
      <c r="O18" s="22"/>
      <c r="P18" s="22"/>
      <c r="Q18" s="22"/>
    </row>
    <row r="19" spans="1:17" ht="15" customHeight="1" x14ac:dyDescent="0.3">
      <c r="A19" s="22"/>
      <c r="B19" s="21"/>
      <c r="C19" s="21"/>
      <c r="D19" s="12"/>
      <c r="E19" s="23"/>
      <c r="F19" s="12"/>
      <c r="G19" s="61" t="s">
        <v>16</v>
      </c>
      <c r="H19" s="61"/>
      <c r="I19" s="61"/>
      <c r="J19" s="72"/>
      <c r="K19" s="58">
        <v>10775.050209000001</v>
      </c>
      <c r="L19" s="58">
        <v>11315.68218315</v>
      </c>
      <c r="M19" s="58">
        <f t="shared" si="1"/>
        <v>540.63197414999922</v>
      </c>
      <c r="N19" s="22"/>
      <c r="O19" s="22"/>
      <c r="P19" s="22"/>
      <c r="Q19" s="22"/>
    </row>
    <row r="20" spans="1:17" ht="15" x14ac:dyDescent="0.3">
      <c r="A20" s="22"/>
      <c r="B20" s="21"/>
      <c r="C20" s="21"/>
      <c r="D20" s="12"/>
      <c r="E20" s="23"/>
      <c r="F20" s="12"/>
      <c r="G20" s="12"/>
      <c r="H20" s="90" t="s">
        <v>17</v>
      </c>
      <c r="I20" s="90"/>
      <c r="J20" s="91"/>
      <c r="K20" s="92">
        <v>10775.050209000001</v>
      </c>
      <c r="L20" s="92">
        <v>11315.68218315</v>
      </c>
      <c r="M20" s="92">
        <f t="shared" si="1"/>
        <v>540.63197414999922</v>
      </c>
      <c r="N20" s="22"/>
      <c r="O20" s="22"/>
      <c r="P20" s="22"/>
      <c r="Q20" s="22"/>
    </row>
    <row r="21" spans="1:17" ht="15" customHeight="1" x14ac:dyDescent="0.3">
      <c r="A21" s="22"/>
      <c r="B21" s="21"/>
      <c r="C21" s="21"/>
      <c r="D21" s="12"/>
      <c r="E21" s="23"/>
      <c r="F21" s="12"/>
      <c r="G21" s="12"/>
      <c r="H21" s="12"/>
      <c r="I21" s="61" t="s">
        <v>18</v>
      </c>
      <c r="J21" s="72" t="s">
        <v>19</v>
      </c>
      <c r="K21" s="58">
        <v>2.4</v>
      </c>
      <c r="L21" s="58">
        <v>2.4</v>
      </c>
      <c r="M21" s="58">
        <f t="shared" si="1"/>
        <v>0</v>
      </c>
      <c r="N21" s="22"/>
      <c r="O21" s="22"/>
      <c r="P21" s="22"/>
      <c r="Q21" s="22"/>
    </row>
    <row r="22" spans="1:17" ht="15" customHeight="1" x14ac:dyDescent="0.3">
      <c r="A22" s="22"/>
      <c r="B22" s="21"/>
      <c r="C22" s="21"/>
      <c r="D22" s="12"/>
      <c r="E22" s="23"/>
      <c r="F22" s="12"/>
      <c r="G22" s="12"/>
      <c r="H22" s="12"/>
      <c r="I22" s="86" t="s">
        <v>20</v>
      </c>
      <c r="J22" s="87" t="s">
        <v>27</v>
      </c>
      <c r="K22" s="60">
        <v>259</v>
      </c>
      <c r="L22" s="60">
        <v>259</v>
      </c>
      <c r="M22" s="60">
        <f t="shared" si="1"/>
        <v>0</v>
      </c>
      <c r="N22" s="22"/>
      <c r="O22" s="22"/>
      <c r="P22" s="22"/>
      <c r="Q22" s="22"/>
    </row>
    <row r="23" spans="1:17" ht="15" customHeight="1" x14ac:dyDescent="0.3">
      <c r="A23" s="22"/>
      <c r="B23" s="21"/>
      <c r="C23" s="21"/>
      <c r="D23" s="12"/>
      <c r="E23" s="23"/>
      <c r="F23" s="12"/>
      <c r="G23" s="12"/>
      <c r="H23" s="12"/>
      <c r="I23" s="86" t="s">
        <v>21</v>
      </c>
      <c r="J23" s="87" t="s">
        <v>22</v>
      </c>
      <c r="K23" s="60">
        <v>9235.9292079999996</v>
      </c>
      <c r="L23" s="60">
        <v>9235.9292079999996</v>
      </c>
      <c r="M23" s="60">
        <f t="shared" si="1"/>
        <v>0</v>
      </c>
      <c r="N23" s="22"/>
      <c r="O23" s="22"/>
      <c r="P23" s="22"/>
      <c r="Q23" s="22"/>
    </row>
    <row r="24" spans="1:17" ht="30" customHeight="1" x14ac:dyDescent="0.3">
      <c r="A24" s="22"/>
      <c r="B24" s="21"/>
      <c r="C24" s="21"/>
      <c r="D24" s="12"/>
      <c r="E24" s="23"/>
      <c r="F24" s="12"/>
      <c r="G24" s="12"/>
      <c r="H24" s="12"/>
      <c r="I24" s="86" t="s">
        <v>23</v>
      </c>
      <c r="J24" s="87" t="s">
        <v>24</v>
      </c>
      <c r="K24" s="60">
        <v>1277.7210009999999</v>
      </c>
      <c r="L24" s="60">
        <v>1818.35297515</v>
      </c>
      <c r="M24" s="60">
        <f t="shared" si="1"/>
        <v>540.63197415000013</v>
      </c>
      <c r="N24" s="22"/>
      <c r="O24" s="22"/>
      <c r="P24" s="22"/>
      <c r="Q24" s="22"/>
    </row>
    <row r="25" spans="1:17" ht="15" customHeight="1" x14ac:dyDescent="0.3">
      <c r="A25" s="22"/>
      <c r="B25" s="21"/>
      <c r="C25" s="21"/>
      <c r="D25" s="12"/>
      <c r="E25" s="81">
        <v>3</v>
      </c>
      <c r="F25" s="82" t="s">
        <v>42</v>
      </c>
      <c r="G25" s="82"/>
      <c r="H25" s="82"/>
      <c r="I25" s="88"/>
      <c r="J25" s="89"/>
      <c r="K25" s="28">
        <v>38606.459625000003</v>
      </c>
      <c r="L25" s="28">
        <v>38606.459625000003</v>
      </c>
      <c r="M25" s="28">
        <f t="shared" si="1"/>
        <v>0</v>
      </c>
      <c r="N25" s="22"/>
      <c r="O25" s="22"/>
      <c r="P25" s="22"/>
      <c r="Q25" s="22"/>
    </row>
    <row r="26" spans="1:17" ht="15" customHeight="1" x14ac:dyDescent="0.3">
      <c r="A26" s="22"/>
      <c r="B26" s="21"/>
      <c r="C26" s="21"/>
      <c r="D26" s="12"/>
      <c r="E26" s="23"/>
      <c r="F26" s="12"/>
      <c r="G26" s="61" t="s">
        <v>16</v>
      </c>
      <c r="H26" s="61"/>
      <c r="I26" s="61"/>
      <c r="J26" s="72"/>
      <c r="K26" s="58">
        <v>38606.459625000003</v>
      </c>
      <c r="L26" s="58">
        <v>38606.459625000003</v>
      </c>
      <c r="M26" s="58">
        <f t="shared" si="1"/>
        <v>0</v>
      </c>
      <c r="N26" s="22"/>
      <c r="O26" s="22"/>
      <c r="P26" s="22"/>
      <c r="Q26" s="22"/>
    </row>
    <row r="27" spans="1:17" ht="15" x14ac:dyDescent="0.3">
      <c r="A27" s="22"/>
      <c r="B27" s="21"/>
      <c r="C27" s="21"/>
      <c r="D27" s="12"/>
      <c r="E27" s="23"/>
      <c r="F27" s="12"/>
      <c r="G27" s="12"/>
      <c r="H27" s="90" t="s">
        <v>17</v>
      </c>
      <c r="I27" s="90"/>
      <c r="J27" s="91"/>
      <c r="K27" s="92">
        <v>38606.459625000003</v>
      </c>
      <c r="L27" s="92">
        <v>38606.459625000003</v>
      </c>
      <c r="M27" s="92">
        <f t="shared" si="1"/>
        <v>0</v>
      </c>
      <c r="N27" s="22"/>
      <c r="O27" s="22"/>
      <c r="P27" s="22"/>
      <c r="Q27" s="22"/>
    </row>
    <row r="28" spans="1:17" ht="15" customHeight="1" x14ac:dyDescent="0.3">
      <c r="A28" s="22"/>
      <c r="B28" s="21"/>
      <c r="C28" s="21"/>
      <c r="D28" s="12"/>
      <c r="E28" s="23"/>
      <c r="F28" s="12"/>
      <c r="G28" s="12"/>
      <c r="H28" s="12"/>
      <c r="I28" s="61" t="s">
        <v>21</v>
      </c>
      <c r="J28" s="72" t="s">
        <v>1684</v>
      </c>
      <c r="K28" s="58">
        <v>38606.459625000003</v>
      </c>
      <c r="L28" s="58">
        <v>38606.459625000003</v>
      </c>
      <c r="M28" s="58">
        <f t="shared" si="1"/>
        <v>0</v>
      </c>
      <c r="N28" s="22"/>
      <c r="O28" s="22"/>
      <c r="P28" s="22"/>
      <c r="Q28" s="22"/>
    </row>
    <row r="29" spans="1:17" ht="15" customHeight="1" x14ac:dyDescent="0.3">
      <c r="A29" s="22"/>
      <c r="B29" s="21"/>
      <c r="C29" s="21"/>
      <c r="D29" s="12"/>
      <c r="E29" s="81">
        <v>22</v>
      </c>
      <c r="F29" s="82" t="s">
        <v>50</v>
      </c>
      <c r="G29" s="82"/>
      <c r="H29" s="82"/>
      <c r="I29" s="88"/>
      <c r="J29" s="89"/>
      <c r="K29" s="28">
        <v>21175.740808999999</v>
      </c>
      <c r="L29" s="28">
        <v>21123.109205000001</v>
      </c>
      <c r="M29" s="28">
        <f t="shared" si="1"/>
        <v>-52.631603999998333</v>
      </c>
      <c r="N29" s="22"/>
      <c r="O29" s="22"/>
      <c r="P29" s="22"/>
      <c r="Q29" s="22"/>
    </row>
    <row r="30" spans="1:17" ht="15" customHeight="1" x14ac:dyDescent="0.3">
      <c r="A30" s="22"/>
      <c r="B30" s="21"/>
      <c r="C30" s="21"/>
      <c r="D30" s="12"/>
      <c r="E30" s="23"/>
      <c r="F30" s="12"/>
      <c r="G30" s="61" t="s">
        <v>16</v>
      </c>
      <c r="H30" s="61"/>
      <c r="I30" s="61"/>
      <c r="J30" s="72"/>
      <c r="K30" s="58">
        <v>21175.740808999999</v>
      </c>
      <c r="L30" s="58">
        <v>21123.109205000001</v>
      </c>
      <c r="M30" s="58">
        <f t="shared" si="1"/>
        <v>-52.631603999998333</v>
      </c>
      <c r="N30" s="22"/>
      <c r="O30" s="22"/>
      <c r="P30" s="22"/>
      <c r="Q30" s="22"/>
    </row>
    <row r="31" spans="1:17" ht="15" x14ac:dyDescent="0.3">
      <c r="A31" s="22"/>
      <c r="B31" s="21"/>
      <c r="C31" s="21"/>
      <c r="D31" s="12"/>
      <c r="E31" s="23"/>
      <c r="F31" s="12"/>
      <c r="G31" s="12"/>
      <c r="H31" s="90" t="s">
        <v>17</v>
      </c>
      <c r="I31" s="90"/>
      <c r="J31" s="91"/>
      <c r="K31" s="92">
        <v>19249.348515000001</v>
      </c>
      <c r="L31" s="92">
        <v>19196.716911</v>
      </c>
      <c r="M31" s="92">
        <f t="shared" si="1"/>
        <v>-52.631604000001971</v>
      </c>
      <c r="N31" s="22"/>
      <c r="O31" s="22"/>
      <c r="P31" s="22"/>
      <c r="Q31" s="22"/>
    </row>
    <row r="32" spans="1:17" ht="15" customHeight="1" x14ac:dyDescent="0.3">
      <c r="A32" s="22"/>
      <c r="B32" s="21"/>
      <c r="C32" s="21"/>
      <c r="D32" s="12"/>
      <c r="E32" s="23"/>
      <c r="F32" s="12"/>
      <c r="G32" s="12"/>
      <c r="H32" s="12"/>
      <c r="I32" s="61" t="s">
        <v>1685</v>
      </c>
      <c r="J32" s="72" t="s">
        <v>1686</v>
      </c>
      <c r="K32" s="58">
        <v>7.3666790000000004</v>
      </c>
      <c r="L32" s="58">
        <v>7.3666790000000004</v>
      </c>
      <c r="M32" s="58">
        <f t="shared" si="1"/>
        <v>0</v>
      </c>
      <c r="N32" s="22"/>
      <c r="O32" s="22"/>
      <c r="P32" s="22"/>
      <c r="Q32" s="22"/>
    </row>
    <row r="33" spans="1:17" ht="15" customHeight="1" x14ac:dyDescent="0.3">
      <c r="A33" s="22"/>
      <c r="B33" s="21"/>
      <c r="C33" s="21"/>
      <c r="D33" s="12"/>
      <c r="E33" s="23"/>
      <c r="F33" s="12"/>
      <c r="G33" s="12"/>
      <c r="H33" s="12"/>
      <c r="I33" s="86" t="s">
        <v>23</v>
      </c>
      <c r="J33" s="87" t="s">
        <v>1687</v>
      </c>
      <c r="K33" s="60">
        <v>2457.6305139999999</v>
      </c>
      <c r="L33" s="60">
        <v>2444.0073499999999</v>
      </c>
      <c r="M33" s="60">
        <f t="shared" si="1"/>
        <v>-13.623164000000088</v>
      </c>
      <c r="N33" s="22"/>
      <c r="O33" s="22"/>
      <c r="P33" s="22"/>
      <c r="Q33" s="22"/>
    </row>
    <row r="34" spans="1:17" ht="15" customHeight="1" x14ac:dyDescent="0.3">
      <c r="A34" s="22"/>
      <c r="B34" s="21"/>
      <c r="C34" s="21"/>
      <c r="D34" s="12"/>
      <c r="E34" s="23"/>
      <c r="F34" s="12"/>
      <c r="G34" s="12"/>
      <c r="H34" s="12"/>
      <c r="I34" s="86" t="s">
        <v>1688</v>
      </c>
      <c r="J34" s="87" t="s">
        <v>1689</v>
      </c>
      <c r="K34" s="60">
        <v>4458.8486819999998</v>
      </c>
      <c r="L34" s="60">
        <v>4419.8402420000002</v>
      </c>
      <c r="M34" s="60">
        <f t="shared" si="1"/>
        <v>-39.008439999999609</v>
      </c>
      <c r="N34" s="22"/>
      <c r="O34" s="22"/>
      <c r="P34" s="22"/>
      <c r="Q34" s="22"/>
    </row>
    <row r="35" spans="1:17" ht="15" x14ac:dyDescent="0.3">
      <c r="A35" s="22"/>
      <c r="B35" s="21"/>
      <c r="C35" s="21"/>
      <c r="D35" s="12"/>
      <c r="E35" s="23"/>
      <c r="F35" s="12"/>
      <c r="G35" s="12"/>
      <c r="H35" s="12"/>
      <c r="I35" s="86" t="s">
        <v>1690</v>
      </c>
      <c r="J35" s="86" t="s">
        <v>1691</v>
      </c>
      <c r="K35" s="60">
        <v>2307.9036510000001</v>
      </c>
      <c r="L35" s="60">
        <v>2307.9036510000001</v>
      </c>
      <c r="M35" s="60">
        <f t="shared" si="1"/>
        <v>0</v>
      </c>
      <c r="N35" s="22"/>
      <c r="O35" s="22"/>
      <c r="P35" s="22"/>
      <c r="Q35" s="22"/>
    </row>
    <row r="36" spans="1:17" ht="15" customHeight="1" x14ac:dyDescent="0.3">
      <c r="A36" s="22"/>
      <c r="B36" s="21"/>
      <c r="C36" s="21"/>
      <c r="D36" s="12"/>
      <c r="E36" s="23"/>
      <c r="F36" s="12"/>
      <c r="G36" s="12"/>
      <c r="H36" s="12"/>
      <c r="I36" s="86" t="s">
        <v>1692</v>
      </c>
      <c r="J36" s="87" t="s">
        <v>1693</v>
      </c>
      <c r="K36" s="60">
        <v>1155.403086</v>
      </c>
      <c r="L36" s="60">
        <v>1155.403086</v>
      </c>
      <c r="M36" s="60">
        <f t="shared" si="1"/>
        <v>0</v>
      </c>
      <c r="N36" s="22"/>
      <c r="O36" s="22"/>
      <c r="P36" s="22"/>
      <c r="Q36" s="22"/>
    </row>
    <row r="37" spans="1:17" ht="30" customHeight="1" x14ac:dyDescent="0.3">
      <c r="A37" s="22"/>
      <c r="B37" s="21"/>
      <c r="C37" s="21"/>
      <c r="D37" s="12"/>
      <c r="E37" s="23"/>
      <c r="F37" s="12"/>
      <c r="G37" s="12"/>
      <c r="H37" s="12"/>
      <c r="I37" s="86" t="s">
        <v>1694</v>
      </c>
      <c r="J37" s="87" t="s">
        <v>1695</v>
      </c>
      <c r="K37" s="60">
        <v>7530.6636429999999</v>
      </c>
      <c r="L37" s="60">
        <v>7530.6636429999999</v>
      </c>
      <c r="M37" s="60">
        <f t="shared" si="1"/>
        <v>0</v>
      </c>
      <c r="N37" s="22"/>
      <c r="O37" s="22"/>
      <c r="P37" s="22"/>
      <c r="Q37" s="22"/>
    </row>
    <row r="38" spans="1:17" ht="15" customHeight="1" x14ac:dyDescent="0.3">
      <c r="A38" s="22"/>
      <c r="B38" s="21"/>
      <c r="C38" s="21"/>
      <c r="D38" s="12"/>
      <c r="E38" s="23"/>
      <c r="F38" s="12"/>
      <c r="G38" s="12"/>
      <c r="H38" s="12"/>
      <c r="I38" s="86" t="s">
        <v>1696</v>
      </c>
      <c r="J38" s="87" t="s">
        <v>1697</v>
      </c>
      <c r="K38" s="60">
        <v>208.426534</v>
      </c>
      <c r="L38" s="60">
        <v>208.426534</v>
      </c>
      <c r="M38" s="60">
        <f t="shared" si="1"/>
        <v>0</v>
      </c>
      <c r="N38" s="22"/>
      <c r="O38" s="22"/>
      <c r="P38" s="22"/>
      <c r="Q38" s="22"/>
    </row>
    <row r="39" spans="1:17" ht="15" customHeight="1" x14ac:dyDescent="0.3">
      <c r="A39" s="22"/>
      <c r="B39" s="21"/>
      <c r="C39" s="21"/>
      <c r="D39" s="12"/>
      <c r="E39" s="23"/>
      <c r="F39" s="12"/>
      <c r="G39" s="12"/>
      <c r="H39" s="12"/>
      <c r="I39" s="86" t="s">
        <v>1698</v>
      </c>
      <c r="J39" s="87" t="s">
        <v>1699</v>
      </c>
      <c r="K39" s="60">
        <v>1123.105726</v>
      </c>
      <c r="L39" s="60">
        <v>1123.105726</v>
      </c>
      <c r="M39" s="60">
        <f t="shared" si="1"/>
        <v>0</v>
      </c>
      <c r="N39" s="22"/>
      <c r="O39" s="22"/>
      <c r="P39" s="22"/>
      <c r="Q39" s="22"/>
    </row>
    <row r="40" spans="1:17" ht="15" x14ac:dyDescent="0.3">
      <c r="A40" s="22"/>
      <c r="B40" s="21"/>
      <c r="C40" s="21"/>
      <c r="D40" s="12"/>
      <c r="E40" s="23"/>
      <c r="F40" s="12"/>
      <c r="G40" s="12"/>
      <c r="H40" s="90" t="s">
        <v>1700</v>
      </c>
      <c r="I40" s="90"/>
      <c r="J40" s="91"/>
      <c r="K40" s="92">
        <v>1926.392294</v>
      </c>
      <c r="L40" s="92">
        <v>1926.392294</v>
      </c>
      <c r="M40" s="92">
        <f t="shared" si="1"/>
        <v>0</v>
      </c>
      <c r="N40" s="22"/>
      <c r="O40" s="22"/>
      <c r="P40" s="22"/>
      <c r="Q40" s="22"/>
    </row>
    <row r="41" spans="1:17" ht="15" customHeight="1" x14ac:dyDescent="0.3">
      <c r="A41" s="22"/>
      <c r="B41" s="21"/>
      <c r="C41" s="21"/>
      <c r="D41" s="12"/>
      <c r="E41" s="23"/>
      <c r="F41" s="12"/>
      <c r="G41" s="12"/>
      <c r="H41" s="12"/>
      <c r="I41" s="61" t="s">
        <v>1701</v>
      </c>
      <c r="J41" s="72" t="s">
        <v>1702</v>
      </c>
      <c r="K41" s="58">
        <v>1756.656338</v>
      </c>
      <c r="L41" s="58">
        <v>1756.656338</v>
      </c>
      <c r="M41" s="58">
        <f t="shared" si="1"/>
        <v>0</v>
      </c>
      <c r="N41" s="22"/>
      <c r="O41" s="22"/>
      <c r="P41" s="22"/>
      <c r="Q41" s="22"/>
    </row>
    <row r="42" spans="1:17" ht="15" customHeight="1" x14ac:dyDescent="0.3">
      <c r="A42" s="22"/>
      <c r="B42" s="21"/>
      <c r="C42" s="21"/>
      <c r="D42" s="12"/>
      <c r="E42" s="23"/>
      <c r="F42" s="12"/>
      <c r="G42" s="12"/>
      <c r="H42" s="12"/>
      <c r="I42" s="86" t="s">
        <v>1703</v>
      </c>
      <c r="J42" s="87" t="s">
        <v>1704</v>
      </c>
      <c r="K42" s="60">
        <v>73.728072999999995</v>
      </c>
      <c r="L42" s="60">
        <v>73.728072999999995</v>
      </c>
      <c r="M42" s="60">
        <f t="shared" si="1"/>
        <v>0</v>
      </c>
      <c r="N42" s="22"/>
      <c r="O42" s="22"/>
      <c r="P42" s="22"/>
      <c r="Q42" s="22"/>
    </row>
    <row r="43" spans="1:17" ht="15" customHeight="1" x14ac:dyDescent="0.3">
      <c r="A43" s="22"/>
      <c r="B43" s="21"/>
      <c r="C43" s="21"/>
      <c r="D43" s="12"/>
      <c r="E43" s="23"/>
      <c r="F43" s="12"/>
      <c r="G43" s="12"/>
      <c r="H43" s="12"/>
      <c r="I43" s="86" t="s">
        <v>1705</v>
      </c>
      <c r="J43" s="87" t="s">
        <v>1706</v>
      </c>
      <c r="K43" s="60">
        <v>96.007883000000007</v>
      </c>
      <c r="L43" s="60">
        <v>96.007883000000007</v>
      </c>
      <c r="M43" s="60">
        <f t="shared" si="1"/>
        <v>0</v>
      </c>
      <c r="N43" s="22"/>
      <c r="O43" s="22"/>
      <c r="P43" s="22"/>
      <c r="Q43" s="22"/>
    </row>
    <row r="44" spans="1:17" ht="15" customHeight="1" x14ac:dyDescent="0.3">
      <c r="A44" s="22"/>
      <c r="B44" s="21"/>
      <c r="C44" s="21"/>
      <c r="D44" s="12"/>
      <c r="E44" s="81">
        <v>35</v>
      </c>
      <c r="F44" s="82" t="s">
        <v>93</v>
      </c>
      <c r="G44" s="82"/>
      <c r="H44" s="82"/>
      <c r="I44" s="88"/>
      <c r="J44" s="89"/>
      <c r="K44" s="28">
        <v>773.41670199999999</v>
      </c>
      <c r="L44" s="28">
        <v>773.41670199999999</v>
      </c>
      <c r="M44" s="28">
        <f t="shared" si="1"/>
        <v>0</v>
      </c>
      <c r="N44" s="22"/>
      <c r="O44" s="22"/>
      <c r="P44" s="22"/>
      <c r="Q44" s="22"/>
    </row>
    <row r="45" spans="1:17" ht="15" customHeight="1" x14ac:dyDescent="0.3">
      <c r="A45" s="22"/>
      <c r="B45" s="21"/>
      <c r="C45" s="21"/>
      <c r="D45" s="12"/>
      <c r="E45" s="23"/>
      <c r="F45" s="12"/>
      <c r="G45" s="61" t="s">
        <v>16</v>
      </c>
      <c r="H45" s="61"/>
      <c r="I45" s="61"/>
      <c r="J45" s="72"/>
      <c r="K45" s="58">
        <v>773.41670199999999</v>
      </c>
      <c r="L45" s="58">
        <v>773.41670199999999</v>
      </c>
      <c r="M45" s="58">
        <f t="shared" si="1"/>
        <v>0</v>
      </c>
      <c r="N45" s="22"/>
      <c r="O45" s="22"/>
      <c r="P45" s="22"/>
      <c r="Q45" s="22"/>
    </row>
    <row r="46" spans="1:17" ht="15" x14ac:dyDescent="0.3">
      <c r="A46" s="22"/>
      <c r="B46" s="21"/>
      <c r="C46" s="21"/>
      <c r="D46" s="12"/>
      <c r="E46" s="23"/>
      <c r="F46" s="12"/>
      <c r="G46" s="12"/>
      <c r="H46" s="90" t="s">
        <v>17</v>
      </c>
      <c r="I46" s="90"/>
      <c r="J46" s="91"/>
      <c r="K46" s="92">
        <v>665.53670999999997</v>
      </c>
      <c r="L46" s="92">
        <v>665.53670999999997</v>
      </c>
      <c r="M46" s="92">
        <f t="shared" si="1"/>
        <v>0</v>
      </c>
      <c r="N46" s="22"/>
      <c r="O46" s="22"/>
      <c r="P46" s="22"/>
      <c r="Q46" s="22"/>
    </row>
    <row r="47" spans="1:17" ht="30" customHeight="1" x14ac:dyDescent="0.3">
      <c r="A47" s="22"/>
      <c r="B47" s="21"/>
      <c r="C47" s="21"/>
      <c r="D47" s="12"/>
      <c r="E47" s="23"/>
      <c r="F47" s="12"/>
      <c r="G47" s="12"/>
      <c r="H47" s="12"/>
      <c r="I47" s="61" t="s">
        <v>1707</v>
      </c>
      <c r="J47" s="72" t="s">
        <v>1708</v>
      </c>
      <c r="K47" s="58">
        <v>409.27948099999998</v>
      </c>
      <c r="L47" s="58">
        <v>409.27948099999998</v>
      </c>
      <c r="M47" s="58">
        <f t="shared" si="1"/>
        <v>0</v>
      </c>
      <c r="N47" s="22"/>
      <c r="O47" s="22"/>
      <c r="P47" s="22"/>
      <c r="Q47" s="22"/>
    </row>
    <row r="48" spans="1:17" ht="30" customHeight="1" x14ac:dyDescent="0.3">
      <c r="A48" s="22"/>
      <c r="B48" s="21"/>
      <c r="C48" s="21"/>
      <c r="D48" s="12"/>
      <c r="E48" s="23"/>
      <c r="F48" s="12"/>
      <c r="G48" s="12"/>
      <c r="H48" s="12"/>
      <c r="I48" s="86" t="s">
        <v>1709</v>
      </c>
      <c r="J48" s="87" t="s">
        <v>1710</v>
      </c>
      <c r="K48" s="60">
        <v>23.178550000000001</v>
      </c>
      <c r="L48" s="60">
        <v>23.178550000000001</v>
      </c>
      <c r="M48" s="60">
        <f t="shared" si="1"/>
        <v>0</v>
      </c>
      <c r="N48" s="22"/>
      <c r="O48" s="22"/>
      <c r="P48" s="22"/>
      <c r="Q48" s="22"/>
    </row>
    <row r="49" spans="1:17" ht="30" customHeight="1" x14ac:dyDescent="0.3">
      <c r="A49" s="22"/>
      <c r="B49" s="21"/>
      <c r="C49" s="21"/>
      <c r="D49" s="12"/>
      <c r="E49" s="23"/>
      <c r="F49" s="12"/>
      <c r="G49" s="12"/>
      <c r="H49" s="12"/>
      <c r="I49" s="86" t="s">
        <v>1711</v>
      </c>
      <c r="J49" s="87" t="s">
        <v>1712</v>
      </c>
      <c r="K49" s="60">
        <v>14.326409999999999</v>
      </c>
      <c r="L49" s="60">
        <v>14.326409999999999</v>
      </c>
      <c r="M49" s="60">
        <f t="shared" si="1"/>
        <v>0</v>
      </c>
      <c r="N49" s="22"/>
      <c r="O49" s="22"/>
      <c r="P49" s="22"/>
      <c r="Q49" s="22"/>
    </row>
    <row r="50" spans="1:17" ht="30" customHeight="1" x14ac:dyDescent="0.3">
      <c r="A50" s="22"/>
      <c r="B50" s="21"/>
      <c r="C50" s="21"/>
      <c r="D50" s="12"/>
      <c r="E50" s="23"/>
      <c r="F50" s="12"/>
      <c r="G50" s="12"/>
      <c r="H50" s="12"/>
      <c r="I50" s="86" t="s">
        <v>1713</v>
      </c>
      <c r="J50" s="87" t="s">
        <v>1714</v>
      </c>
      <c r="K50" s="60">
        <v>8.4887420000000002</v>
      </c>
      <c r="L50" s="60">
        <v>8.4887420000000002</v>
      </c>
      <c r="M50" s="60">
        <f t="shared" si="1"/>
        <v>0</v>
      </c>
      <c r="N50" s="22"/>
      <c r="O50" s="22"/>
      <c r="P50" s="22"/>
      <c r="Q50" s="22"/>
    </row>
    <row r="51" spans="1:17" ht="15" customHeight="1" x14ac:dyDescent="0.3">
      <c r="A51" s="22"/>
      <c r="B51" s="21"/>
      <c r="C51" s="21"/>
      <c r="D51" s="12"/>
      <c r="E51" s="23"/>
      <c r="F51" s="12"/>
      <c r="G51" s="12"/>
      <c r="H51" s="12"/>
      <c r="I51" s="86" t="s">
        <v>1715</v>
      </c>
      <c r="J51" s="87" t="s">
        <v>1716</v>
      </c>
      <c r="K51" s="60">
        <v>15.695145</v>
      </c>
      <c r="L51" s="60">
        <v>15.695145</v>
      </c>
      <c r="M51" s="60">
        <f t="shared" si="1"/>
        <v>0</v>
      </c>
      <c r="N51" s="22"/>
      <c r="O51" s="22"/>
      <c r="P51" s="22"/>
      <c r="Q51" s="22"/>
    </row>
    <row r="52" spans="1:17" ht="30" customHeight="1" x14ac:dyDescent="0.3">
      <c r="A52" s="22"/>
      <c r="B52" s="21"/>
      <c r="C52" s="21"/>
      <c r="D52" s="12"/>
      <c r="E52" s="23"/>
      <c r="F52" s="12"/>
      <c r="G52" s="12"/>
      <c r="H52" s="12"/>
      <c r="I52" s="86" t="s">
        <v>1717</v>
      </c>
      <c r="J52" s="87" t="s">
        <v>1718</v>
      </c>
      <c r="K52" s="60">
        <v>4.7255469999999997</v>
      </c>
      <c r="L52" s="60">
        <v>4.7255469999999997</v>
      </c>
      <c r="M52" s="60">
        <f t="shared" si="1"/>
        <v>0</v>
      </c>
      <c r="N52" s="22"/>
      <c r="O52" s="22"/>
      <c r="P52" s="22"/>
      <c r="Q52" s="22"/>
    </row>
    <row r="53" spans="1:17" ht="15" customHeight="1" x14ac:dyDescent="0.3">
      <c r="A53" s="22"/>
      <c r="B53" s="21"/>
      <c r="C53" s="21"/>
      <c r="D53" s="12"/>
      <c r="E53" s="23"/>
      <c r="F53" s="12"/>
      <c r="G53" s="12"/>
      <c r="H53" s="12"/>
      <c r="I53" s="86" t="s">
        <v>1719</v>
      </c>
      <c r="J53" s="87" t="s">
        <v>1720</v>
      </c>
      <c r="K53" s="60">
        <v>3.21732</v>
      </c>
      <c r="L53" s="60">
        <v>3.21732</v>
      </c>
      <c r="M53" s="60">
        <f t="shared" si="1"/>
        <v>0</v>
      </c>
      <c r="N53" s="22"/>
      <c r="O53" s="22"/>
      <c r="P53" s="22"/>
      <c r="Q53" s="22"/>
    </row>
    <row r="54" spans="1:17" ht="45" customHeight="1" x14ac:dyDescent="0.3">
      <c r="A54" s="22"/>
      <c r="B54" s="21"/>
      <c r="C54" s="21"/>
      <c r="D54" s="12"/>
      <c r="E54" s="23"/>
      <c r="F54" s="12"/>
      <c r="G54" s="12"/>
      <c r="H54" s="12"/>
      <c r="I54" s="86" t="s">
        <v>1721</v>
      </c>
      <c r="J54" s="87" t="s">
        <v>1722</v>
      </c>
      <c r="K54" s="60">
        <v>14.829507</v>
      </c>
      <c r="L54" s="60">
        <v>14.829507</v>
      </c>
      <c r="M54" s="60">
        <f t="shared" si="1"/>
        <v>0</v>
      </c>
      <c r="N54" s="22"/>
      <c r="O54" s="22"/>
      <c r="P54" s="22"/>
      <c r="Q54" s="22"/>
    </row>
    <row r="55" spans="1:17" ht="30" customHeight="1" x14ac:dyDescent="0.3">
      <c r="A55" s="22"/>
      <c r="B55" s="21"/>
      <c r="C55" s="21"/>
      <c r="D55" s="12"/>
      <c r="E55" s="23"/>
      <c r="F55" s="12"/>
      <c r="G55" s="12"/>
      <c r="H55" s="12"/>
      <c r="I55" s="86" t="s">
        <v>1723</v>
      </c>
      <c r="J55" s="87" t="s">
        <v>1724</v>
      </c>
      <c r="K55" s="60">
        <v>8.3457530000000002</v>
      </c>
      <c r="L55" s="60">
        <v>8.3457530000000002</v>
      </c>
      <c r="M55" s="60">
        <f t="shared" si="1"/>
        <v>0</v>
      </c>
      <c r="N55" s="22"/>
      <c r="O55" s="22"/>
      <c r="P55" s="22"/>
      <c r="Q55" s="22"/>
    </row>
    <row r="56" spans="1:17" ht="45" customHeight="1" x14ac:dyDescent="0.3">
      <c r="A56" s="22"/>
      <c r="B56" s="21"/>
      <c r="C56" s="21"/>
      <c r="D56" s="12"/>
      <c r="E56" s="23"/>
      <c r="F56" s="12"/>
      <c r="G56" s="12"/>
      <c r="H56" s="12"/>
      <c r="I56" s="86" t="s">
        <v>1725</v>
      </c>
      <c r="J56" s="87" t="s">
        <v>1726</v>
      </c>
      <c r="K56" s="60">
        <v>29.426409</v>
      </c>
      <c r="L56" s="60">
        <v>29.426409</v>
      </c>
      <c r="M56" s="60">
        <f t="shared" si="1"/>
        <v>0</v>
      </c>
      <c r="N56" s="22"/>
      <c r="O56" s="22"/>
      <c r="P56" s="22"/>
      <c r="Q56" s="22"/>
    </row>
    <row r="57" spans="1:17" ht="60" customHeight="1" x14ac:dyDescent="0.3">
      <c r="A57" s="22"/>
      <c r="B57" s="21"/>
      <c r="C57" s="21"/>
      <c r="D57" s="12"/>
      <c r="E57" s="23"/>
      <c r="F57" s="12"/>
      <c r="G57" s="12"/>
      <c r="H57" s="12"/>
      <c r="I57" s="86" t="s">
        <v>1727</v>
      </c>
      <c r="J57" s="87" t="s">
        <v>1728</v>
      </c>
      <c r="K57" s="60">
        <v>22.260396</v>
      </c>
      <c r="L57" s="60">
        <v>22.260396</v>
      </c>
      <c r="M57" s="60">
        <f t="shared" si="1"/>
        <v>0</v>
      </c>
      <c r="N57" s="22"/>
      <c r="O57" s="22"/>
      <c r="P57" s="22"/>
      <c r="Q57" s="22"/>
    </row>
    <row r="58" spans="1:17" ht="15" customHeight="1" x14ac:dyDescent="0.3">
      <c r="A58" s="22"/>
      <c r="B58" s="21"/>
      <c r="C58" s="21"/>
      <c r="D58" s="12"/>
      <c r="E58" s="23"/>
      <c r="F58" s="12"/>
      <c r="G58" s="12"/>
      <c r="H58" s="12"/>
      <c r="I58" s="86" t="s">
        <v>1729</v>
      </c>
      <c r="J58" s="87" t="s">
        <v>1730</v>
      </c>
      <c r="K58" s="60">
        <v>18.173144000000001</v>
      </c>
      <c r="L58" s="60">
        <v>18.173144000000001</v>
      </c>
      <c r="M58" s="60">
        <f t="shared" si="1"/>
        <v>0</v>
      </c>
      <c r="N58" s="22"/>
      <c r="O58" s="22"/>
      <c r="P58" s="22"/>
      <c r="Q58" s="22"/>
    </row>
    <row r="59" spans="1:17" ht="30" customHeight="1" x14ac:dyDescent="0.3">
      <c r="A59" s="22"/>
      <c r="B59" s="21"/>
      <c r="C59" s="21"/>
      <c r="D59" s="12"/>
      <c r="E59" s="23"/>
      <c r="F59" s="12"/>
      <c r="G59" s="12"/>
      <c r="H59" s="12"/>
      <c r="I59" s="86" t="s">
        <v>1731</v>
      </c>
      <c r="J59" s="87" t="s">
        <v>1732</v>
      </c>
      <c r="K59" s="60">
        <v>26.514053000000001</v>
      </c>
      <c r="L59" s="60">
        <v>26.514053000000001</v>
      </c>
      <c r="M59" s="60">
        <f t="shared" si="1"/>
        <v>0</v>
      </c>
      <c r="N59" s="22"/>
      <c r="O59" s="22"/>
      <c r="P59" s="22"/>
      <c r="Q59" s="22"/>
    </row>
    <row r="60" spans="1:17" ht="30" customHeight="1" x14ac:dyDescent="0.3">
      <c r="A60" s="22"/>
      <c r="B60" s="21"/>
      <c r="C60" s="21"/>
      <c r="D60" s="12"/>
      <c r="E60" s="23"/>
      <c r="F60" s="12"/>
      <c r="G60" s="12"/>
      <c r="H60" s="12"/>
      <c r="I60" s="86" t="s">
        <v>1733</v>
      </c>
      <c r="J60" s="87" t="s">
        <v>1734</v>
      </c>
      <c r="K60" s="60">
        <v>7.837199</v>
      </c>
      <c r="L60" s="60">
        <v>7.837199</v>
      </c>
      <c r="M60" s="60">
        <f t="shared" si="1"/>
        <v>0</v>
      </c>
      <c r="N60" s="22"/>
      <c r="O60" s="22"/>
      <c r="P60" s="22"/>
      <c r="Q60" s="22"/>
    </row>
    <row r="61" spans="1:17" ht="30" customHeight="1" x14ac:dyDescent="0.3">
      <c r="A61" s="22"/>
      <c r="B61" s="21"/>
      <c r="C61" s="21"/>
      <c r="D61" s="12"/>
      <c r="E61" s="23"/>
      <c r="F61" s="12"/>
      <c r="G61" s="12"/>
      <c r="H61" s="12"/>
      <c r="I61" s="86" t="s">
        <v>1735</v>
      </c>
      <c r="J61" s="87" t="s">
        <v>1736</v>
      </c>
      <c r="K61" s="60">
        <v>12.740703999999999</v>
      </c>
      <c r="L61" s="60">
        <v>12.740703999999999</v>
      </c>
      <c r="M61" s="60">
        <f t="shared" si="1"/>
        <v>0</v>
      </c>
      <c r="N61" s="22"/>
      <c r="O61" s="22"/>
      <c r="P61" s="22"/>
      <c r="Q61" s="22"/>
    </row>
    <row r="62" spans="1:17" ht="45" customHeight="1" x14ac:dyDescent="0.3">
      <c r="A62" s="22"/>
      <c r="B62" s="21"/>
      <c r="C62" s="21"/>
      <c r="D62" s="12"/>
      <c r="E62" s="23"/>
      <c r="F62" s="12"/>
      <c r="G62" s="12"/>
      <c r="H62" s="12"/>
      <c r="I62" s="86" t="s">
        <v>1737</v>
      </c>
      <c r="J62" s="87" t="s">
        <v>1738</v>
      </c>
      <c r="K62" s="60">
        <v>5.9932400000000001</v>
      </c>
      <c r="L62" s="60">
        <v>5.9932400000000001</v>
      </c>
      <c r="M62" s="60">
        <f t="shared" si="1"/>
        <v>0</v>
      </c>
      <c r="N62" s="22"/>
      <c r="O62" s="22"/>
      <c r="P62" s="22"/>
      <c r="Q62" s="22"/>
    </row>
    <row r="63" spans="1:17" ht="30" customHeight="1" x14ac:dyDescent="0.3">
      <c r="A63" s="22"/>
      <c r="B63" s="21"/>
      <c r="C63" s="21"/>
      <c r="D63" s="12"/>
      <c r="E63" s="23"/>
      <c r="F63" s="12"/>
      <c r="G63" s="12"/>
      <c r="H63" s="12"/>
      <c r="I63" s="86" t="s">
        <v>1739</v>
      </c>
      <c r="J63" s="87" t="s">
        <v>1740</v>
      </c>
      <c r="K63" s="60">
        <v>3.8689070000000001</v>
      </c>
      <c r="L63" s="60">
        <v>3.8689070000000001</v>
      </c>
      <c r="M63" s="60">
        <f t="shared" si="1"/>
        <v>0</v>
      </c>
      <c r="N63" s="22"/>
      <c r="O63" s="22"/>
      <c r="P63" s="22"/>
      <c r="Q63" s="22"/>
    </row>
    <row r="64" spans="1:17" ht="15" customHeight="1" x14ac:dyDescent="0.3">
      <c r="A64" s="22"/>
      <c r="B64" s="21"/>
      <c r="C64" s="21"/>
      <c r="D64" s="12"/>
      <c r="E64" s="23"/>
      <c r="F64" s="12"/>
      <c r="G64" s="12"/>
      <c r="H64" s="12"/>
      <c r="I64" s="86" t="s">
        <v>1741</v>
      </c>
      <c r="J64" s="87" t="s">
        <v>1742</v>
      </c>
      <c r="K64" s="60">
        <v>2.8510520000000001</v>
      </c>
      <c r="L64" s="60">
        <v>2.8510520000000001</v>
      </c>
      <c r="M64" s="60">
        <f t="shared" si="1"/>
        <v>0</v>
      </c>
      <c r="N64" s="22"/>
      <c r="O64" s="22"/>
      <c r="P64" s="22"/>
      <c r="Q64" s="22"/>
    </row>
    <row r="65" spans="1:17" ht="30" customHeight="1" x14ac:dyDescent="0.3">
      <c r="A65" s="22"/>
      <c r="B65" s="21"/>
      <c r="C65" s="21"/>
      <c r="D65" s="12"/>
      <c r="E65" s="23"/>
      <c r="F65" s="12"/>
      <c r="G65" s="12"/>
      <c r="H65" s="12"/>
      <c r="I65" s="86" t="s">
        <v>1743</v>
      </c>
      <c r="J65" s="87" t="s">
        <v>1744</v>
      </c>
      <c r="K65" s="60">
        <v>6.6380309999999998</v>
      </c>
      <c r="L65" s="60">
        <v>6.6380309999999998</v>
      </c>
      <c r="M65" s="60">
        <f t="shared" si="1"/>
        <v>0</v>
      </c>
      <c r="N65" s="22"/>
      <c r="O65" s="22"/>
      <c r="P65" s="22"/>
      <c r="Q65" s="22"/>
    </row>
    <row r="66" spans="1:17" ht="45" customHeight="1" x14ac:dyDescent="0.3">
      <c r="A66" s="22"/>
      <c r="B66" s="21"/>
      <c r="C66" s="21"/>
      <c r="D66" s="12"/>
      <c r="E66" s="23"/>
      <c r="F66" s="12"/>
      <c r="G66" s="12"/>
      <c r="H66" s="12"/>
      <c r="I66" s="86" t="s">
        <v>1745</v>
      </c>
      <c r="J66" s="87" t="s">
        <v>1746</v>
      </c>
      <c r="K66" s="60">
        <v>1.4738100000000001</v>
      </c>
      <c r="L66" s="60">
        <v>1.4738100000000001</v>
      </c>
      <c r="M66" s="60">
        <f t="shared" si="1"/>
        <v>0</v>
      </c>
      <c r="N66" s="22"/>
      <c r="O66" s="22"/>
      <c r="P66" s="22"/>
      <c r="Q66" s="22"/>
    </row>
    <row r="67" spans="1:17" ht="60" customHeight="1" x14ac:dyDescent="0.3">
      <c r="A67" s="22"/>
      <c r="B67" s="21"/>
      <c r="C67" s="21"/>
      <c r="D67" s="12"/>
      <c r="E67" s="23"/>
      <c r="F67" s="12"/>
      <c r="G67" s="12"/>
      <c r="H67" s="12"/>
      <c r="I67" s="86" t="s">
        <v>1747</v>
      </c>
      <c r="J67" s="87" t="s">
        <v>1748</v>
      </c>
      <c r="K67" s="60">
        <v>2.9104950000000001</v>
      </c>
      <c r="L67" s="60">
        <v>2.9104950000000001</v>
      </c>
      <c r="M67" s="60">
        <f t="shared" si="1"/>
        <v>0</v>
      </c>
      <c r="N67" s="22"/>
      <c r="O67" s="22"/>
      <c r="P67" s="22"/>
      <c r="Q67" s="22"/>
    </row>
    <row r="68" spans="1:17" ht="30" customHeight="1" x14ac:dyDescent="0.3">
      <c r="A68" s="22"/>
      <c r="B68" s="21"/>
      <c r="C68" s="21"/>
      <c r="D68" s="12"/>
      <c r="E68" s="23"/>
      <c r="F68" s="12"/>
      <c r="G68" s="12"/>
      <c r="H68" s="12"/>
      <c r="I68" s="86" t="s">
        <v>1749</v>
      </c>
      <c r="J68" s="87" t="s">
        <v>1750</v>
      </c>
      <c r="K68" s="60">
        <v>22.762815</v>
      </c>
      <c r="L68" s="60">
        <v>22.762815</v>
      </c>
      <c r="M68" s="60">
        <f t="shared" si="1"/>
        <v>0</v>
      </c>
      <c r="N68" s="22"/>
      <c r="O68" s="22"/>
      <c r="P68" s="22"/>
      <c r="Q68" s="22"/>
    </row>
    <row r="69" spans="1:17" ht="15" x14ac:dyDescent="0.3">
      <c r="A69" s="22"/>
      <c r="B69" s="21"/>
      <c r="C69" s="21"/>
      <c r="D69" s="12"/>
      <c r="E69" s="23"/>
      <c r="F69" s="12"/>
      <c r="G69" s="12"/>
      <c r="H69" s="90" t="s">
        <v>1700</v>
      </c>
      <c r="I69" s="90"/>
      <c r="J69" s="91"/>
      <c r="K69" s="92">
        <v>107.879992</v>
      </c>
      <c r="L69" s="92">
        <v>107.879992</v>
      </c>
      <c r="M69" s="92">
        <f t="shared" si="1"/>
        <v>0</v>
      </c>
      <c r="N69" s="22"/>
      <c r="O69" s="22"/>
      <c r="P69" s="22"/>
      <c r="Q69" s="22"/>
    </row>
    <row r="70" spans="1:17" ht="15" customHeight="1" x14ac:dyDescent="0.3">
      <c r="A70" s="22"/>
      <c r="B70" s="21"/>
      <c r="C70" s="21"/>
      <c r="D70" s="12"/>
      <c r="E70" s="23"/>
      <c r="F70" s="12"/>
      <c r="G70" s="12"/>
      <c r="H70" s="12"/>
      <c r="I70" s="61" t="s">
        <v>1701</v>
      </c>
      <c r="J70" s="72" t="s">
        <v>1751</v>
      </c>
      <c r="K70" s="58">
        <v>86.011506999999995</v>
      </c>
      <c r="L70" s="58">
        <v>86.011506999999995</v>
      </c>
      <c r="M70" s="58">
        <f t="shared" si="1"/>
        <v>0</v>
      </c>
      <c r="N70" s="22"/>
      <c r="O70" s="22"/>
      <c r="P70" s="22"/>
      <c r="Q70" s="22"/>
    </row>
    <row r="71" spans="1:17" ht="15" customHeight="1" x14ac:dyDescent="0.3">
      <c r="A71" s="22"/>
      <c r="B71" s="21"/>
      <c r="C71" s="21"/>
      <c r="D71" s="12"/>
      <c r="E71" s="23"/>
      <c r="F71" s="12"/>
      <c r="G71" s="12"/>
      <c r="H71" s="12"/>
      <c r="I71" s="86" t="s">
        <v>1703</v>
      </c>
      <c r="J71" s="87" t="s">
        <v>1752</v>
      </c>
      <c r="K71" s="60">
        <v>2.178356</v>
      </c>
      <c r="L71" s="60">
        <v>2.178356</v>
      </c>
      <c r="M71" s="60">
        <f t="shared" si="1"/>
        <v>0</v>
      </c>
      <c r="N71" s="22"/>
      <c r="O71" s="22"/>
      <c r="P71" s="22"/>
      <c r="Q71" s="22"/>
    </row>
    <row r="72" spans="1:17" ht="15" customHeight="1" x14ac:dyDescent="0.3">
      <c r="A72" s="22"/>
      <c r="B72" s="21"/>
      <c r="C72" s="21"/>
      <c r="D72" s="12"/>
      <c r="E72" s="23"/>
      <c r="F72" s="12"/>
      <c r="G72" s="12"/>
      <c r="H72" s="12"/>
      <c r="I72" s="86" t="s">
        <v>1705</v>
      </c>
      <c r="J72" s="87" t="s">
        <v>1753</v>
      </c>
      <c r="K72" s="60">
        <v>19.690128999999999</v>
      </c>
      <c r="L72" s="60">
        <v>19.690128999999999</v>
      </c>
      <c r="M72" s="60">
        <f t="shared" ref="M72:M135" si="2">L72-K72</f>
        <v>0</v>
      </c>
      <c r="N72" s="22"/>
      <c r="O72" s="22"/>
      <c r="P72" s="22"/>
      <c r="Q72" s="22"/>
    </row>
    <row r="73" spans="1:17" ht="15" customHeight="1" x14ac:dyDescent="0.3">
      <c r="A73" s="22"/>
      <c r="B73" s="21"/>
      <c r="C73" s="21"/>
      <c r="D73" s="12"/>
      <c r="E73" s="81">
        <v>41</v>
      </c>
      <c r="F73" s="82" t="s">
        <v>123</v>
      </c>
      <c r="G73" s="82"/>
      <c r="H73" s="82"/>
      <c r="I73" s="88"/>
      <c r="J73" s="89"/>
      <c r="K73" s="28">
        <v>338.43476700000002</v>
      </c>
      <c r="L73" s="28">
        <v>355.81741199999999</v>
      </c>
      <c r="M73" s="28">
        <f t="shared" si="2"/>
        <v>17.382644999999968</v>
      </c>
      <c r="N73" s="22"/>
      <c r="O73" s="22"/>
      <c r="P73" s="22"/>
      <c r="Q73" s="22"/>
    </row>
    <row r="74" spans="1:17" ht="15" customHeight="1" x14ac:dyDescent="0.3">
      <c r="A74" s="22"/>
      <c r="B74" s="21"/>
      <c r="C74" s="21"/>
      <c r="D74" s="12"/>
      <c r="E74" s="23"/>
      <c r="F74" s="12"/>
      <c r="G74" s="61" t="s">
        <v>16</v>
      </c>
      <c r="H74" s="61"/>
      <c r="I74" s="61"/>
      <c r="J74" s="72"/>
      <c r="K74" s="58">
        <v>338.43476700000002</v>
      </c>
      <c r="L74" s="58">
        <v>355.81741199999999</v>
      </c>
      <c r="M74" s="58">
        <f t="shared" si="2"/>
        <v>17.382644999999968</v>
      </c>
      <c r="N74" s="22"/>
      <c r="O74" s="22"/>
      <c r="P74" s="22"/>
      <c r="Q74" s="22"/>
    </row>
    <row r="75" spans="1:17" ht="15" x14ac:dyDescent="0.3">
      <c r="A75" s="22"/>
      <c r="B75" s="21"/>
      <c r="C75" s="21"/>
      <c r="D75" s="12"/>
      <c r="E75" s="23"/>
      <c r="F75" s="12"/>
      <c r="G75" s="12"/>
      <c r="H75" s="90" t="s">
        <v>17</v>
      </c>
      <c r="I75" s="90"/>
      <c r="J75" s="91"/>
      <c r="K75" s="92">
        <v>281.17434600000001</v>
      </c>
      <c r="L75" s="92">
        <v>298.59618699999999</v>
      </c>
      <c r="M75" s="92">
        <f t="shared" si="2"/>
        <v>17.421840999999972</v>
      </c>
      <c r="N75" s="22"/>
      <c r="O75" s="22"/>
      <c r="P75" s="22"/>
      <c r="Q75" s="22"/>
    </row>
    <row r="76" spans="1:17" ht="30" customHeight="1" x14ac:dyDescent="0.3">
      <c r="A76" s="22"/>
      <c r="B76" s="21"/>
      <c r="C76" s="21"/>
      <c r="D76" s="12"/>
      <c r="E76" s="23"/>
      <c r="F76" s="12"/>
      <c r="G76" s="12"/>
      <c r="H76" s="12"/>
      <c r="I76" s="61" t="s">
        <v>1754</v>
      </c>
      <c r="J76" s="72" t="s">
        <v>1755</v>
      </c>
      <c r="K76" s="58">
        <v>239.29682299999999</v>
      </c>
      <c r="L76" s="58">
        <v>256.73094500000002</v>
      </c>
      <c r="M76" s="58">
        <f t="shared" si="2"/>
        <v>17.434122000000031</v>
      </c>
      <c r="N76" s="22"/>
      <c r="O76" s="22"/>
      <c r="P76" s="22"/>
      <c r="Q76" s="22"/>
    </row>
    <row r="77" spans="1:17" ht="15" customHeight="1" x14ac:dyDescent="0.3">
      <c r="A77" s="22"/>
      <c r="B77" s="21"/>
      <c r="C77" s="21"/>
      <c r="D77" s="12"/>
      <c r="E77" s="23"/>
      <c r="F77" s="12"/>
      <c r="G77" s="12"/>
      <c r="H77" s="12"/>
      <c r="I77" s="86" t="s">
        <v>1756</v>
      </c>
      <c r="J77" s="87" t="s">
        <v>1757</v>
      </c>
      <c r="K77" s="60">
        <v>41.877522999999997</v>
      </c>
      <c r="L77" s="60">
        <v>41.865242000000002</v>
      </c>
      <c r="M77" s="60">
        <f t="shared" si="2"/>
        <v>-1.2280999999994435E-2</v>
      </c>
      <c r="N77" s="22"/>
      <c r="O77" s="22"/>
      <c r="P77" s="22"/>
      <c r="Q77" s="22"/>
    </row>
    <row r="78" spans="1:17" ht="15" x14ac:dyDescent="0.3">
      <c r="A78" s="22"/>
      <c r="B78" s="21"/>
      <c r="C78" s="21"/>
      <c r="D78" s="12"/>
      <c r="E78" s="23"/>
      <c r="F78" s="12"/>
      <c r="G78" s="12"/>
      <c r="H78" s="90" t="s">
        <v>1700</v>
      </c>
      <c r="I78" s="90"/>
      <c r="J78" s="91"/>
      <c r="K78" s="92">
        <v>57.260421000000001</v>
      </c>
      <c r="L78" s="92">
        <v>57.221224999999997</v>
      </c>
      <c r="M78" s="92">
        <f t="shared" si="2"/>
        <v>-3.9196000000004005E-2</v>
      </c>
      <c r="N78" s="22"/>
      <c r="O78" s="22"/>
      <c r="P78" s="22"/>
      <c r="Q78" s="22"/>
    </row>
    <row r="79" spans="1:17" ht="15" customHeight="1" x14ac:dyDescent="0.3">
      <c r="A79" s="22"/>
      <c r="B79" s="21"/>
      <c r="C79" s="21"/>
      <c r="D79" s="12"/>
      <c r="E79" s="23"/>
      <c r="F79" s="12"/>
      <c r="G79" s="12"/>
      <c r="H79" s="12"/>
      <c r="I79" s="61" t="s">
        <v>1701</v>
      </c>
      <c r="J79" s="72" t="s">
        <v>1751</v>
      </c>
      <c r="K79" s="58">
        <v>44.770173</v>
      </c>
      <c r="L79" s="58">
        <v>44.753081999999999</v>
      </c>
      <c r="M79" s="58">
        <f t="shared" si="2"/>
        <v>-1.7091000000000633E-2</v>
      </c>
      <c r="N79" s="22"/>
      <c r="O79" s="22"/>
      <c r="P79" s="22"/>
      <c r="Q79" s="22"/>
    </row>
    <row r="80" spans="1:17" ht="15" customHeight="1" x14ac:dyDescent="0.3">
      <c r="A80" s="22"/>
      <c r="B80" s="21"/>
      <c r="C80" s="21"/>
      <c r="D80" s="12"/>
      <c r="E80" s="23"/>
      <c r="F80" s="12"/>
      <c r="G80" s="12"/>
      <c r="H80" s="12"/>
      <c r="I80" s="86" t="s">
        <v>1705</v>
      </c>
      <c r="J80" s="87" t="s">
        <v>1758</v>
      </c>
      <c r="K80" s="60">
        <v>12.490247999999999</v>
      </c>
      <c r="L80" s="60">
        <v>12.468143</v>
      </c>
      <c r="M80" s="60">
        <f t="shared" si="2"/>
        <v>-2.2104999999999819E-2</v>
      </c>
      <c r="N80" s="22"/>
      <c r="O80" s="22"/>
      <c r="P80" s="22"/>
      <c r="Q80" s="22"/>
    </row>
    <row r="81" spans="1:17" ht="15" customHeight="1" x14ac:dyDescent="0.3">
      <c r="A81" s="22"/>
      <c r="B81" s="21"/>
      <c r="C81" s="21"/>
      <c r="D81" s="12"/>
      <c r="E81" s="81">
        <v>43</v>
      </c>
      <c r="F81" s="82" t="s">
        <v>132</v>
      </c>
      <c r="G81" s="82"/>
      <c r="H81" s="82"/>
      <c r="I81" s="88"/>
      <c r="J81" s="89"/>
      <c r="K81" s="28">
        <v>711.57568000000003</v>
      </c>
      <c r="L81" s="28">
        <v>1314.5333005499999</v>
      </c>
      <c r="M81" s="28">
        <f t="shared" si="2"/>
        <v>602.95762054999989</v>
      </c>
      <c r="N81" s="22"/>
      <c r="O81" s="22"/>
      <c r="P81" s="22"/>
      <c r="Q81" s="22"/>
    </row>
    <row r="82" spans="1:17" ht="15" customHeight="1" x14ac:dyDescent="0.3">
      <c r="A82" s="22"/>
      <c r="B82" s="21"/>
      <c r="C82" s="21"/>
      <c r="D82" s="12"/>
      <c r="E82" s="23"/>
      <c r="F82" s="12"/>
      <c r="G82" s="61" t="s">
        <v>16</v>
      </c>
      <c r="H82" s="61"/>
      <c r="I82" s="61"/>
      <c r="J82" s="72"/>
      <c r="K82" s="58">
        <v>711.57568000000003</v>
      </c>
      <c r="L82" s="58">
        <v>1314.5333005499999</v>
      </c>
      <c r="M82" s="58">
        <f t="shared" si="2"/>
        <v>602.95762054999989</v>
      </c>
      <c r="N82" s="22"/>
      <c r="O82" s="22"/>
      <c r="P82" s="22"/>
      <c r="Q82" s="22"/>
    </row>
    <row r="83" spans="1:17" ht="15" x14ac:dyDescent="0.3">
      <c r="A83" s="22"/>
      <c r="B83" s="21"/>
      <c r="C83" s="21"/>
      <c r="D83" s="12"/>
      <c r="E83" s="23"/>
      <c r="F83" s="12"/>
      <c r="G83" s="12"/>
      <c r="H83" s="90" t="s">
        <v>17</v>
      </c>
      <c r="I83" s="90"/>
      <c r="J83" s="91"/>
      <c r="K83" s="92">
        <v>582.70822899999996</v>
      </c>
      <c r="L83" s="92">
        <v>582.70822899999996</v>
      </c>
      <c r="M83" s="92">
        <f t="shared" si="2"/>
        <v>0</v>
      </c>
      <c r="N83" s="22"/>
      <c r="O83" s="22"/>
      <c r="P83" s="22"/>
      <c r="Q83" s="22"/>
    </row>
    <row r="84" spans="1:17" ht="30" customHeight="1" x14ac:dyDescent="0.3">
      <c r="A84" s="22"/>
      <c r="B84" s="21"/>
      <c r="C84" s="21"/>
      <c r="D84" s="12"/>
      <c r="E84" s="23"/>
      <c r="F84" s="12"/>
      <c r="G84" s="12"/>
      <c r="H84" s="12"/>
      <c r="I84" s="61" t="s">
        <v>1759</v>
      </c>
      <c r="J84" s="72" t="s">
        <v>1760</v>
      </c>
      <c r="K84" s="58">
        <v>180.30484000000001</v>
      </c>
      <c r="L84" s="58">
        <v>180.30484000000001</v>
      </c>
      <c r="M84" s="58">
        <f t="shared" si="2"/>
        <v>0</v>
      </c>
      <c r="N84" s="22"/>
      <c r="O84" s="22"/>
      <c r="P84" s="22"/>
      <c r="Q84" s="22"/>
    </row>
    <row r="85" spans="1:17" ht="30" customHeight="1" x14ac:dyDescent="0.3">
      <c r="A85" s="22"/>
      <c r="B85" s="21"/>
      <c r="C85" s="21"/>
      <c r="D85" s="12"/>
      <c r="E85" s="23"/>
      <c r="F85" s="12"/>
      <c r="G85" s="12"/>
      <c r="H85" s="12"/>
      <c r="I85" s="86" t="s">
        <v>1761</v>
      </c>
      <c r="J85" s="87" t="s">
        <v>1762</v>
      </c>
      <c r="K85" s="60">
        <v>286.74781999999999</v>
      </c>
      <c r="L85" s="60">
        <v>286.74781999999999</v>
      </c>
      <c r="M85" s="60">
        <f t="shared" si="2"/>
        <v>0</v>
      </c>
      <c r="N85" s="22"/>
      <c r="O85" s="22"/>
      <c r="P85" s="22"/>
      <c r="Q85" s="22"/>
    </row>
    <row r="86" spans="1:17" ht="30" customHeight="1" x14ac:dyDescent="0.3">
      <c r="A86" s="22"/>
      <c r="B86" s="21"/>
      <c r="C86" s="21"/>
      <c r="D86" s="12"/>
      <c r="E86" s="23"/>
      <c r="F86" s="12"/>
      <c r="G86" s="12"/>
      <c r="H86" s="12"/>
      <c r="I86" s="86" t="s">
        <v>1763</v>
      </c>
      <c r="J86" s="87" t="s">
        <v>1764</v>
      </c>
      <c r="K86" s="60">
        <v>56.354695</v>
      </c>
      <c r="L86" s="60">
        <v>56.354695</v>
      </c>
      <c r="M86" s="60">
        <f t="shared" si="2"/>
        <v>0</v>
      </c>
      <c r="N86" s="22"/>
      <c r="O86" s="22"/>
      <c r="P86" s="22"/>
      <c r="Q86" s="22"/>
    </row>
    <row r="87" spans="1:17" ht="15" customHeight="1" x14ac:dyDescent="0.3">
      <c r="A87" s="22"/>
      <c r="B87" s="21"/>
      <c r="C87" s="21"/>
      <c r="D87" s="12"/>
      <c r="E87" s="23"/>
      <c r="F87" s="12"/>
      <c r="G87" s="12"/>
      <c r="H87" s="12"/>
      <c r="I87" s="86" t="s">
        <v>1765</v>
      </c>
      <c r="J87" s="87" t="s">
        <v>1766</v>
      </c>
      <c r="K87" s="60">
        <v>10.113899999999999</v>
      </c>
      <c r="L87" s="60">
        <v>10.113899999999999</v>
      </c>
      <c r="M87" s="60">
        <f t="shared" si="2"/>
        <v>0</v>
      </c>
      <c r="N87" s="22"/>
      <c r="O87" s="22"/>
      <c r="P87" s="22"/>
      <c r="Q87" s="22"/>
    </row>
    <row r="88" spans="1:17" ht="30" customHeight="1" x14ac:dyDescent="0.3">
      <c r="A88" s="22"/>
      <c r="B88" s="21"/>
      <c r="C88" s="21"/>
      <c r="D88" s="12"/>
      <c r="E88" s="23"/>
      <c r="F88" s="12"/>
      <c r="G88" s="12"/>
      <c r="H88" s="12"/>
      <c r="I88" s="86" t="s">
        <v>1767</v>
      </c>
      <c r="J88" s="87" t="s">
        <v>1768</v>
      </c>
      <c r="K88" s="60">
        <v>49.186973999999999</v>
      </c>
      <c r="L88" s="60">
        <v>49.186973999999999</v>
      </c>
      <c r="M88" s="60">
        <f t="shared" si="2"/>
        <v>0</v>
      </c>
      <c r="N88" s="22"/>
      <c r="O88" s="22"/>
      <c r="P88" s="22"/>
      <c r="Q88" s="22"/>
    </row>
    <row r="89" spans="1:17" ht="15" x14ac:dyDescent="0.3">
      <c r="A89" s="22"/>
      <c r="B89" s="21"/>
      <c r="C89" s="21"/>
      <c r="D89" s="12"/>
      <c r="E89" s="23"/>
      <c r="F89" s="12"/>
      <c r="G89" s="12"/>
      <c r="H89" s="90" t="s">
        <v>1700</v>
      </c>
      <c r="I89" s="90"/>
      <c r="J89" s="91"/>
      <c r="K89" s="92">
        <v>128.86745099999999</v>
      </c>
      <c r="L89" s="92">
        <v>731.82507154999996</v>
      </c>
      <c r="M89" s="92">
        <f t="shared" si="2"/>
        <v>602.95762055</v>
      </c>
      <c r="N89" s="22"/>
      <c r="O89" s="22"/>
      <c r="P89" s="22"/>
      <c r="Q89" s="22"/>
    </row>
    <row r="90" spans="1:17" ht="15" customHeight="1" x14ac:dyDescent="0.3">
      <c r="A90" s="22"/>
      <c r="B90" s="21"/>
      <c r="C90" s="21"/>
      <c r="D90" s="12"/>
      <c r="E90" s="23"/>
      <c r="F90" s="12"/>
      <c r="G90" s="12"/>
      <c r="H90" s="12"/>
      <c r="I90" s="61" t="s">
        <v>1701</v>
      </c>
      <c r="J90" s="72" t="s">
        <v>1751</v>
      </c>
      <c r="K90" s="58">
        <v>109.641402</v>
      </c>
      <c r="L90" s="58">
        <v>712.59902254999997</v>
      </c>
      <c r="M90" s="58">
        <f t="shared" si="2"/>
        <v>602.95762055</v>
      </c>
      <c r="N90" s="22"/>
      <c r="O90" s="22"/>
      <c r="P90" s="22"/>
      <c r="Q90" s="22"/>
    </row>
    <row r="91" spans="1:17" ht="15" customHeight="1" x14ac:dyDescent="0.3">
      <c r="A91" s="22"/>
      <c r="B91" s="21"/>
      <c r="C91" s="21"/>
      <c r="D91" s="12"/>
      <c r="E91" s="23"/>
      <c r="F91" s="12"/>
      <c r="G91" s="12"/>
      <c r="H91" s="12"/>
      <c r="I91" s="86" t="s">
        <v>1705</v>
      </c>
      <c r="J91" s="87" t="s">
        <v>1758</v>
      </c>
      <c r="K91" s="60">
        <v>19.226049</v>
      </c>
      <c r="L91" s="60">
        <v>19.226049</v>
      </c>
      <c r="M91" s="60">
        <f t="shared" si="2"/>
        <v>0</v>
      </c>
      <c r="N91" s="22"/>
      <c r="O91" s="22"/>
      <c r="P91" s="22"/>
      <c r="Q91" s="22"/>
    </row>
    <row r="92" spans="1:17" ht="15" customHeight="1" x14ac:dyDescent="0.3">
      <c r="A92" s="22"/>
      <c r="B92" s="21"/>
      <c r="C92" s="21"/>
      <c r="D92" s="12"/>
      <c r="E92" s="81">
        <v>44</v>
      </c>
      <c r="F92" s="82" t="s">
        <v>164</v>
      </c>
      <c r="G92" s="82"/>
      <c r="H92" s="82"/>
      <c r="I92" s="88"/>
      <c r="J92" s="89"/>
      <c r="K92" s="28">
        <v>531.93767400000002</v>
      </c>
      <c r="L92" s="28">
        <v>531.93767400000002</v>
      </c>
      <c r="M92" s="28">
        <f t="shared" si="2"/>
        <v>0</v>
      </c>
      <c r="N92" s="22"/>
      <c r="O92" s="22"/>
      <c r="P92" s="22"/>
      <c r="Q92" s="22"/>
    </row>
    <row r="93" spans="1:17" ht="15" customHeight="1" x14ac:dyDescent="0.3">
      <c r="A93" s="22"/>
      <c r="B93" s="21"/>
      <c r="C93" s="21"/>
      <c r="D93" s="12"/>
      <c r="E93" s="23"/>
      <c r="F93" s="12"/>
      <c r="G93" s="61" t="s">
        <v>16</v>
      </c>
      <c r="H93" s="61"/>
      <c r="I93" s="61"/>
      <c r="J93" s="72"/>
      <c r="K93" s="58">
        <v>531.93767400000002</v>
      </c>
      <c r="L93" s="58">
        <v>531.93767400000002</v>
      </c>
      <c r="M93" s="58">
        <f t="shared" si="2"/>
        <v>0</v>
      </c>
      <c r="N93" s="22"/>
      <c r="O93" s="22"/>
      <c r="P93" s="22"/>
      <c r="Q93" s="22"/>
    </row>
    <row r="94" spans="1:17" ht="15" x14ac:dyDescent="0.3">
      <c r="A94" s="22"/>
      <c r="B94" s="21"/>
      <c r="C94" s="21"/>
      <c r="D94" s="12"/>
      <c r="E94" s="23"/>
      <c r="F94" s="12"/>
      <c r="G94" s="12"/>
      <c r="H94" s="90" t="s">
        <v>17</v>
      </c>
      <c r="I94" s="90"/>
      <c r="J94" s="91"/>
      <c r="K94" s="92">
        <v>459.93707899999998</v>
      </c>
      <c r="L94" s="92">
        <v>459.93707899999998</v>
      </c>
      <c r="M94" s="92">
        <f t="shared" si="2"/>
        <v>0</v>
      </c>
      <c r="N94" s="22"/>
      <c r="O94" s="22"/>
      <c r="P94" s="22"/>
      <c r="Q94" s="22"/>
    </row>
    <row r="95" spans="1:17" ht="30" customHeight="1" x14ac:dyDescent="0.3">
      <c r="A95" s="22"/>
      <c r="B95" s="21"/>
      <c r="C95" s="21"/>
      <c r="D95" s="12"/>
      <c r="E95" s="23"/>
      <c r="F95" s="12"/>
      <c r="G95" s="12"/>
      <c r="H95" s="12"/>
      <c r="I95" s="61" t="s">
        <v>1759</v>
      </c>
      <c r="J95" s="72" t="s">
        <v>1769</v>
      </c>
      <c r="K95" s="58">
        <v>204.88936000000001</v>
      </c>
      <c r="L95" s="58">
        <v>204.88936000000001</v>
      </c>
      <c r="M95" s="58">
        <f t="shared" si="2"/>
        <v>0</v>
      </c>
      <c r="N95" s="22"/>
      <c r="O95" s="22"/>
      <c r="P95" s="22"/>
      <c r="Q95" s="22"/>
    </row>
    <row r="96" spans="1:17" ht="30" customHeight="1" x14ac:dyDescent="0.3">
      <c r="A96" s="22"/>
      <c r="B96" s="21"/>
      <c r="C96" s="21"/>
      <c r="D96" s="12"/>
      <c r="E96" s="23"/>
      <c r="F96" s="12"/>
      <c r="G96" s="12"/>
      <c r="H96" s="12"/>
      <c r="I96" s="86" t="s">
        <v>1707</v>
      </c>
      <c r="J96" s="87" t="s">
        <v>1770</v>
      </c>
      <c r="K96" s="60">
        <v>97.07217</v>
      </c>
      <c r="L96" s="60">
        <v>97.07217</v>
      </c>
      <c r="M96" s="60">
        <f t="shared" si="2"/>
        <v>0</v>
      </c>
      <c r="N96" s="22"/>
      <c r="O96" s="22"/>
      <c r="P96" s="22"/>
      <c r="Q96" s="22"/>
    </row>
    <row r="97" spans="1:17" ht="60" customHeight="1" x14ac:dyDescent="0.3">
      <c r="A97" s="22"/>
      <c r="B97" s="21"/>
      <c r="C97" s="21"/>
      <c r="D97" s="12"/>
      <c r="E97" s="23"/>
      <c r="F97" s="12"/>
      <c r="G97" s="12"/>
      <c r="H97" s="12"/>
      <c r="I97" s="86" t="s">
        <v>1709</v>
      </c>
      <c r="J97" s="87" t="s">
        <v>1771</v>
      </c>
      <c r="K97" s="60">
        <v>84.529819000000003</v>
      </c>
      <c r="L97" s="60">
        <v>84.529819000000003</v>
      </c>
      <c r="M97" s="60">
        <f t="shared" si="2"/>
        <v>0</v>
      </c>
      <c r="N97" s="22"/>
      <c r="O97" s="22"/>
      <c r="P97" s="22"/>
      <c r="Q97" s="22"/>
    </row>
    <row r="98" spans="1:17" ht="30" customHeight="1" x14ac:dyDescent="0.3">
      <c r="A98" s="22"/>
      <c r="B98" s="21"/>
      <c r="C98" s="21"/>
      <c r="D98" s="12"/>
      <c r="E98" s="23"/>
      <c r="F98" s="12"/>
      <c r="G98" s="12"/>
      <c r="H98" s="12"/>
      <c r="I98" s="86" t="s">
        <v>1772</v>
      </c>
      <c r="J98" s="87" t="s">
        <v>1773</v>
      </c>
      <c r="K98" s="60">
        <v>35.345730000000003</v>
      </c>
      <c r="L98" s="60">
        <v>35.345730000000003</v>
      </c>
      <c r="M98" s="60">
        <f t="shared" si="2"/>
        <v>0</v>
      </c>
      <c r="N98" s="22"/>
      <c r="O98" s="22"/>
      <c r="P98" s="22"/>
      <c r="Q98" s="22"/>
    </row>
    <row r="99" spans="1:17" ht="15" customHeight="1" x14ac:dyDescent="0.3">
      <c r="A99" s="22"/>
      <c r="B99" s="21"/>
      <c r="C99" s="21"/>
      <c r="D99" s="12"/>
      <c r="E99" s="23"/>
      <c r="F99" s="12"/>
      <c r="G99" s="12"/>
      <c r="H99" s="12"/>
      <c r="I99" s="86" t="s">
        <v>1774</v>
      </c>
      <c r="J99" s="87" t="s">
        <v>1775</v>
      </c>
      <c r="K99" s="60">
        <v>38.1</v>
      </c>
      <c r="L99" s="60">
        <v>38.1</v>
      </c>
      <c r="M99" s="60">
        <f t="shared" si="2"/>
        <v>0</v>
      </c>
      <c r="N99" s="22"/>
      <c r="O99" s="22"/>
      <c r="P99" s="22"/>
      <c r="Q99" s="22"/>
    </row>
    <row r="100" spans="1:17" ht="15" x14ac:dyDescent="0.3">
      <c r="A100" s="22"/>
      <c r="B100" s="21"/>
      <c r="C100" s="21"/>
      <c r="D100" s="12"/>
      <c r="E100" s="23"/>
      <c r="F100" s="12"/>
      <c r="G100" s="12"/>
      <c r="H100" s="90" t="s">
        <v>1700</v>
      </c>
      <c r="I100" s="90"/>
      <c r="J100" s="91"/>
      <c r="K100" s="92">
        <v>72.000595000000004</v>
      </c>
      <c r="L100" s="92">
        <v>72.000595000000004</v>
      </c>
      <c r="M100" s="92">
        <f t="shared" si="2"/>
        <v>0</v>
      </c>
      <c r="N100" s="22"/>
      <c r="O100" s="22"/>
      <c r="P100" s="22"/>
      <c r="Q100" s="22"/>
    </row>
    <row r="101" spans="1:17" ht="15" customHeight="1" x14ac:dyDescent="0.3">
      <c r="A101" s="22"/>
      <c r="B101" s="21"/>
      <c r="C101" s="21"/>
      <c r="D101" s="12"/>
      <c r="E101" s="23"/>
      <c r="F101" s="12"/>
      <c r="G101" s="12"/>
      <c r="H101" s="12"/>
      <c r="I101" s="61" t="s">
        <v>1701</v>
      </c>
      <c r="J101" s="72" t="s">
        <v>1751</v>
      </c>
      <c r="K101" s="58">
        <v>61.021931000000002</v>
      </c>
      <c r="L101" s="58">
        <v>61.021931000000002</v>
      </c>
      <c r="M101" s="58">
        <f t="shared" si="2"/>
        <v>0</v>
      </c>
      <c r="N101" s="22"/>
      <c r="O101" s="22"/>
      <c r="P101" s="22"/>
      <c r="Q101" s="22"/>
    </row>
    <row r="102" spans="1:17" ht="15" customHeight="1" x14ac:dyDescent="0.3">
      <c r="A102" s="22"/>
      <c r="B102" s="21"/>
      <c r="C102" s="21"/>
      <c r="D102" s="12"/>
      <c r="E102" s="23"/>
      <c r="F102" s="12"/>
      <c r="G102" s="12"/>
      <c r="H102" s="12"/>
      <c r="I102" s="86" t="s">
        <v>1705</v>
      </c>
      <c r="J102" s="87" t="s">
        <v>1758</v>
      </c>
      <c r="K102" s="60">
        <v>10.978664</v>
      </c>
      <c r="L102" s="60">
        <v>10.978664</v>
      </c>
      <c r="M102" s="60">
        <f t="shared" si="2"/>
        <v>0</v>
      </c>
      <c r="N102" s="22"/>
      <c r="O102" s="22"/>
      <c r="P102" s="22"/>
      <c r="Q102" s="22"/>
    </row>
    <row r="103" spans="1:17" ht="15" customHeight="1" x14ac:dyDescent="0.3">
      <c r="A103" s="22"/>
      <c r="B103" s="21"/>
      <c r="C103" s="21"/>
      <c r="D103" s="12"/>
      <c r="E103" s="81">
        <v>49</v>
      </c>
      <c r="F103" s="82" t="s">
        <v>167</v>
      </c>
      <c r="G103" s="82"/>
      <c r="H103" s="82"/>
      <c r="I103" s="88"/>
      <c r="J103" s="89"/>
      <c r="K103" s="28">
        <v>9222.1910919999991</v>
      </c>
      <c r="L103" s="28">
        <v>9222.1910919999991</v>
      </c>
      <c r="M103" s="28">
        <f t="shared" si="2"/>
        <v>0</v>
      </c>
      <c r="N103" s="22"/>
      <c r="O103" s="22"/>
      <c r="P103" s="22"/>
      <c r="Q103" s="22"/>
    </row>
    <row r="104" spans="1:17" ht="15" customHeight="1" x14ac:dyDescent="0.3">
      <c r="A104" s="22"/>
      <c r="B104" s="21"/>
      <c r="C104" s="21"/>
      <c r="D104" s="12"/>
      <c r="E104" s="23"/>
      <c r="F104" s="12"/>
      <c r="G104" s="61" t="s">
        <v>16</v>
      </c>
      <c r="H104" s="61"/>
      <c r="I104" s="61"/>
      <c r="J104" s="72"/>
      <c r="K104" s="58">
        <v>9222.1910919999991</v>
      </c>
      <c r="L104" s="58">
        <v>9222.1910919999991</v>
      </c>
      <c r="M104" s="58">
        <f t="shared" si="2"/>
        <v>0</v>
      </c>
      <c r="N104" s="22"/>
      <c r="O104" s="22"/>
      <c r="P104" s="22"/>
      <c r="Q104" s="22"/>
    </row>
    <row r="105" spans="1:17" ht="15" x14ac:dyDescent="0.3">
      <c r="A105" s="22"/>
      <c r="B105" s="21"/>
      <c r="C105" s="21"/>
      <c r="D105" s="12"/>
      <c r="E105" s="23"/>
      <c r="F105" s="12"/>
      <c r="G105" s="12"/>
      <c r="H105" s="90" t="s">
        <v>17</v>
      </c>
      <c r="I105" s="90"/>
      <c r="J105" s="91"/>
      <c r="K105" s="92">
        <v>8507.0056960000002</v>
      </c>
      <c r="L105" s="92">
        <v>8507.0056960000002</v>
      </c>
      <c r="M105" s="92">
        <f t="shared" si="2"/>
        <v>0</v>
      </c>
      <c r="N105" s="22"/>
      <c r="O105" s="22"/>
      <c r="P105" s="22"/>
      <c r="Q105" s="22"/>
    </row>
    <row r="106" spans="1:17" ht="15" customHeight="1" x14ac:dyDescent="0.3">
      <c r="A106" s="22"/>
      <c r="B106" s="21"/>
      <c r="C106" s="21"/>
      <c r="D106" s="12"/>
      <c r="E106" s="23"/>
      <c r="F106" s="12"/>
      <c r="G106" s="12"/>
      <c r="H106" s="12"/>
      <c r="I106" s="61" t="s">
        <v>1707</v>
      </c>
      <c r="J106" s="72" t="s">
        <v>1776</v>
      </c>
      <c r="K106" s="58">
        <v>6182.0617490000004</v>
      </c>
      <c r="L106" s="58">
        <v>6182.0617490000004</v>
      </c>
      <c r="M106" s="58">
        <f t="shared" si="2"/>
        <v>0</v>
      </c>
      <c r="N106" s="22"/>
      <c r="O106" s="22"/>
      <c r="P106" s="22"/>
      <c r="Q106" s="22"/>
    </row>
    <row r="107" spans="1:17" ht="15" customHeight="1" x14ac:dyDescent="0.3">
      <c r="A107" s="22"/>
      <c r="B107" s="21"/>
      <c r="C107" s="21"/>
      <c r="D107" s="12"/>
      <c r="E107" s="23"/>
      <c r="F107" s="12"/>
      <c r="G107" s="12"/>
      <c r="H107" s="12"/>
      <c r="I107" s="86" t="s">
        <v>1709</v>
      </c>
      <c r="J107" s="87" t="s">
        <v>1777</v>
      </c>
      <c r="K107" s="60">
        <v>669.12904000000003</v>
      </c>
      <c r="L107" s="60">
        <v>669.12904000000003</v>
      </c>
      <c r="M107" s="60">
        <f t="shared" si="2"/>
        <v>0</v>
      </c>
      <c r="N107" s="22"/>
      <c r="O107" s="22"/>
      <c r="P107" s="22"/>
      <c r="Q107" s="22"/>
    </row>
    <row r="108" spans="1:17" ht="30" customHeight="1" x14ac:dyDescent="0.3">
      <c r="A108" s="22"/>
      <c r="B108" s="21"/>
      <c r="C108" s="21"/>
      <c r="D108" s="12"/>
      <c r="E108" s="23"/>
      <c r="F108" s="12"/>
      <c r="G108" s="12"/>
      <c r="H108" s="12"/>
      <c r="I108" s="86" t="s">
        <v>1772</v>
      </c>
      <c r="J108" s="87" t="s">
        <v>1778</v>
      </c>
      <c r="K108" s="60">
        <v>58.388747000000002</v>
      </c>
      <c r="L108" s="60">
        <v>58.388747000000002</v>
      </c>
      <c r="M108" s="60">
        <f t="shared" si="2"/>
        <v>0</v>
      </c>
      <c r="N108" s="22"/>
      <c r="O108" s="22"/>
      <c r="P108" s="22"/>
      <c r="Q108" s="22"/>
    </row>
    <row r="109" spans="1:17" ht="15" customHeight="1" x14ac:dyDescent="0.3">
      <c r="A109" s="22"/>
      <c r="B109" s="21"/>
      <c r="C109" s="21"/>
      <c r="D109" s="12"/>
      <c r="E109" s="23"/>
      <c r="F109" s="12"/>
      <c r="G109" s="12"/>
      <c r="H109" s="12"/>
      <c r="I109" s="86" t="s">
        <v>1711</v>
      </c>
      <c r="J109" s="87" t="s">
        <v>1779</v>
      </c>
      <c r="K109" s="60">
        <v>400.47771499999999</v>
      </c>
      <c r="L109" s="60">
        <v>400.47771499999999</v>
      </c>
      <c r="M109" s="60">
        <f t="shared" si="2"/>
        <v>0</v>
      </c>
      <c r="N109" s="22"/>
      <c r="O109" s="22"/>
      <c r="P109" s="22"/>
      <c r="Q109" s="22"/>
    </row>
    <row r="110" spans="1:17" ht="15" customHeight="1" x14ac:dyDescent="0.3">
      <c r="A110" s="22"/>
      <c r="B110" s="21"/>
      <c r="C110" s="21"/>
      <c r="D110" s="12"/>
      <c r="E110" s="23"/>
      <c r="F110" s="12"/>
      <c r="G110" s="12"/>
      <c r="H110" s="12"/>
      <c r="I110" s="86" t="s">
        <v>1715</v>
      </c>
      <c r="J110" s="87" t="s">
        <v>1780</v>
      </c>
      <c r="K110" s="60">
        <v>172.984646</v>
      </c>
      <c r="L110" s="60">
        <v>172.984646</v>
      </c>
      <c r="M110" s="60">
        <f t="shared" si="2"/>
        <v>0</v>
      </c>
      <c r="N110" s="22"/>
      <c r="O110" s="22"/>
      <c r="P110" s="22"/>
      <c r="Q110" s="22"/>
    </row>
    <row r="111" spans="1:17" ht="30" customHeight="1" x14ac:dyDescent="0.3">
      <c r="A111" s="22"/>
      <c r="B111" s="21"/>
      <c r="C111" s="21"/>
      <c r="D111" s="12"/>
      <c r="E111" s="23"/>
      <c r="F111" s="12"/>
      <c r="G111" s="12"/>
      <c r="H111" s="12"/>
      <c r="I111" s="86" t="s">
        <v>1781</v>
      </c>
      <c r="J111" s="87" t="s">
        <v>1782</v>
      </c>
      <c r="K111" s="60">
        <v>276.462355</v>
      </c>
      <c r="L111" s="60">
        <v>276.462355</v>
      </c>
      <c r="M111" s="60">
        <f t="shared" si="2"/>
        <v>0</v>
      </c>
      <c r="N111" s="22"/>
      <c r="O111" s="22"/>
      <c r="P111" s="22"/>
      <c r="Q111" s="22"/>
    </row>
    <row r="112" spans="1:17" ht="15" customHeight="1" x14ac:dyDescent="0.3">
      <c r="A112" s="22"/>
      <c r="B112" s="21"/>
      <c r="C112" s="21"/>
      <c r="D112" s="12"/>
      <c r="E112" s="23"/>
      <c r="F112" s="12"/>
      <c r="G112" s="12"/>
      <c r="H112" s="12"/>
      <c r="I112" s="86" t="s">
        <v>1783</v>
      </c>
      <c r="J112" s="87" t="s">
        <v>1784</v>
      </c>
      <c r="K112" s="60">
        <v>62.901997999999999</v>
      </c>
      <c r="L112" s="60">
        <v>62.901997999999999</v>
      </c>
      <c r="M112" s="60">
        <f t="shared" si="2"/>
        <v>0</v>
      </c>
      <c r="N112" s="22"/>
      <c r="O112" s="22"/>
      <c r="P112" s="22"/>
      <c r="Q112" s="22"/>
    </row>
    <row r="113" spans="1:17" ht="15" customHeight="1" x14ac:dyDescent="0.3">
      <c r="A113" s="22"/>
      <c r="B113" s="21"/>
      <c r="C113" s="21"/>
      <c r="D113" s="12"/>
      <c r="E113" s="23"/>
      <c r="F113" s="12"/>
      <c r="G113" s="12"/>
      <c r="H113" s="12"/>
      <c r="I113" s="86" t="s">
        <v>1717</v>
      </c>
      <c r="J113" s="87" t="s">
        <v>1785</v>
      </c>
      <c r="K113" s="60">
        <v>101.71089499999999</v>
      </c>
      <c r="L113" s="60">
        <v>101.71089499999999</v>
      </c>
      <c r="M113" s="60">
        <f t="shared" si="2"/>
        <v>0</v>
      </c>
      <c r="N113" s="22"/>
      <c r="O113" s="22"/>
      <c r="P113" s="22"/>
      <c r="Q113" s="22"/>
    </row>
    <row r="114" spans="1:17" ht="30" customHeight="1" x14ac:dyDescent="0.3">
      <c r="A114" s="22"/>
      <c r="B114" s="21"/>
      <c r="C114" s="21"/>
      <c r="D114" s="12"/>
      <c r="E114" s="23"/>
      <c r="F114" s="12"/>
      <c r="G114" s="12"/>
      <c r="H114" s="12"/>
      <c r="I114" s="86" t="s">
        <v>1719</v>
      </c>
      <c r="J114" s="87" t="s">
        <v>1786</v>
      </c>
      <c r="K114" s="60">
        <v>133.73943</v>
      </c>
      <c r="L114" s="60">
        <v>133.73943</v>
      </c>
      <c r="M114" s="60">
        <f t="shared" si="2"/>
        <v>0</v>
      </c>
      <c r="N114" s="22"/>
      <c r="O114" s="22"/>
      <c r="P114" s="22"/>
      <c r="Q114" s="22"/>
    </row>
    <row r="115" spans="1:17" ht="15" customHeight="1" x14ac:dyDescent="0.3">
      <c r="A115" s="22"/>
      <c r="B115" s="21"/>
      <c r="C115" s="21"/>
      <c r="D115" s="12"/>
      <c r="E115" s="23"/>
      <c r="F115" s="12"/>
      <c r="G115" s="12"/>
      <c r="H115" s="12"/>
      <c r="I115" s="86" t="s">
        <v>1721</v>
      </c>
      <c r="J115" s="87" t="s">
        <v>1787</v>
      </c>
      <c r="K115" s="60">
        <v>182.14912100000001</v>
      </c>
      <c r="L115" s="60">
        <v>182.14912100000001</v>
      </c>
      <c r="M115" s="60">
        <f t="shared" si="2"/>
        <v>0</v>
      </c>
      <c r="N115" s="22"/>
      <c r="O115" s="22"/>
      <c r="P115" s="22"/>
      <c r="Q115" s="22"/>
    </row>
    <row r="116" spans="1:17" ht="15" customHeight="1" x14ac:dyDescent="0.3">
      <c r="A116" s="22"/>
      <c r="B116" s="21"/>
      <c r="C116" s="21"/>
      <c r="D116" s="12"/>
      <c r="E116" s="23"/>
      <c r="F116" s="12"/>
      <c r="G116" s="12"/>
      <c r="H116" s="12"/>
      <c r="I116" s="86" t="s">
        <v>1788</v>
      </c>
      <c r="J116" s="87" t="s">
        <v>1789</v>
      </c>
      <c r="K116" s="60">
        <v>267</v>
      </c>
      <c r="L116" s="60">
        <v>267</v>
      </c>
      <c r="M116" s="60">
        <f t="shared" si="2"/>
        <v>0</v>
      </c>
      <c r="N116" s="22"/>
      <c r="O116" s="22"/>
      <c r="P116" s="22"/>
      <c r="Q116" s="22"/>
    </row>
    <row r="117" spans="1:17" ht="15" x14ac:dyDescent="0.3">
      <c r="A117" s="22"/>
      <c r="B117" s="21"/>
      <c r="C117" s="21"/>
      <c r="D117" s="12"/>
      <c r="E117" s="23"/>
      <c r="F117" s="12"/>
      <c r="G117" s="12"/>
      <c r="H117" s="90" t="s">
        <v>1700</v>
      </c>
      <c r="I117" s="90"/>
      <c r="J117" s="91"/>
      <c r="K117" s="92">
        <v>715.18539599999997</v>
      </c>
      <c r="L117" s="92">
        <v>715.18539599999997</v>
      </c>
      <c r="M117" s="92">
        <f t="shared" si="2"/>
        <v>0</v>
      </c>
      <c r="N117" s="22"/>
      <c r="O117" s="22"/>
      <c r="P117" s="22"/>
      <c r="Q117" s="22"/>
    </row>
    <row r="118" spans="1:17" ht="15" customHeight="1" x14ac:dyDescent="0.3">
      <c r="A118" s="22"/>
      <c r="B118" s="21"/>
      <c r="C118" s="21"/>
      <c r="D118" s="12"/>
      <c r="E118" s="23"/>
      <c r="F118" s="12"/>
      <c r="G118" s="12"/>
      <c r="H118" s="12"/>
      <c r="I118" s="61" t="s">
        <v>1701</v>
      </c>
      <c r="J118" s="72" t="s">
        <v>1751</v>
      </c>
      <c r="K118" s="58">
        <v>660.57284700000002</v>
      </c>
      <c r="L118" s="58">
        <v>660.57284700000002</v>
      </c>
      <c r="M118" s="58">
        <f t="shared" si="2"/>
        <v>0</v>
      </c>
      <c r="N118" s="22"/>
      <c r="O118" s="22"/>
      <c r="P118" s="22"/>
      <c r="Q118" s="22"/>
    </row>
    <row r="119" spans="1:17" ht="15" customHeight="1" x14ac:dyDescent="0.3">
      <c r="A119" s="22"/>
      <c r="B119" s="21"/>
      <c r="C119" s="21"/>
      <c r="D119" s="12"/>
      <c r="E119" s="23"/>
      <c r="F119" s="12"/>
      <c r="G119" s="12"/>
      <c r="H119" s="12"/>
      <c r="I119" s="86" t="s">
        <v>1705</v>
      </c>
      <c r="J119" s="87" t="s">
        <v>1758</v>
      </c>
      <c r="K119" s="60">
        <v>54.612549000000001</v>
      </c>
      <c r="L119" s="60">
        <v>54.612549000000001</v>
      </c>
      <c r="M119" s="60">
        <f t="shared" si="2"/>
        <v>0</v>
      </c>
      <c r="N119" s="22"/>
      <c r="O119" s="22"/>
      <c r="P119" s="22"/>
      <c r="Q119" s="22"/>
    </row>
    <row r="120" spans="1:17" ht="15" customHeight="1" x14ac:dyDescent="0.3">
      <c r="A120" s="22"/>
      <c r="B120" s="21"/>
      <c r="C120" s="21"/>
      <c r="D120" s="93" t="s">
        <v>365</v>
      </c>
      <c r="E120" s="94"/>
      <c r="F120" s="93"/>
      <c r="G120" s="93"/>
      <c r="H120" s="93"/>
      <c r="I120" s="93"/>
      <c r="J120" s="95"/>
      <c r="K120" s="96">
        <v>7307.0973830000003</v>
      </c>
      <c r="L120" s="96">
        <v>7455.8973830000004</v>
      </c>
      <c r="M120" s="96">
        <f t="shared" si="2"/>
        <v>148.80000000000018</v>
      </c>
      <c r="N120" s="22"/>
      <c r="O120" s="22"/>
      <c r="P120" s="22"/>
      <c r="Q120" s="22"/>
    </row>
    <row r="121" spans="1:17" ht="15" customHeight="1" x14ac:dyDescent="0.3">
      <c r="A121" s="22"/>
      <c r="B121" s="21"/>
      <c r="C121" s="21"/>
      <c r="D121" s="12"/>
      <c r="E121" s="81">
        <v>40</v>
      </c>
      <c r="F121" s="82" t="s">
        <v>366</v>
      </c>
      <c r="G121" s="82"/>
      <c r="H121" s="82"/>
      <c r="I121" s="88"/>
      <c r="J121" s="89"/>
      <c r="K121" s="28">
        <v>7307.0973830000003</v>
      </c>
      <c r="L121" s="28">
        <v>7455.8973830000004</v>
      </c>
      <c r="M121" s="28">
        <f t="shared" si="2"/>
        <v>148.80000000000018</v>
      </c>
      <c r="N121" s="22"/>
      <c r="O121" s="22"/>
      <c r="P121" s="22"/>
      <c r="Q121" s="22"/>
    </row>
    <row r="122" spans="1:17" ht="15" customHeight="1" x14ac:dyDescent="0.3">
      <c r="A122" s="22"/>
      <c r="B122" s="21"/>
      <c r="C122" s="21"/>
      <c r="D122" s="12"/>
      <c r="E122" s="23"/>
      <c r="F122" s="12"/>
      <c r="G122" s="61" t="s">
        <v>16</v>
      </c>
      <c r="H122" s="61"/>
      <c r="I122" s="61"/>
      <c r="J122" s="72"/>
      <c r="K122" s="58">
        <v>7307.0973830000003</v>
      </c>
      <c r="L122" s="58">
        <v>7455.8973830000004</v>
      </c>
      <c r="M122" s="58">
        <f t="shared" si="2"/>
        <v>148.80000000000018</v>
      </c>
      <c r="N122" s="22"/>
      <c r="O122" s="22"/>
      <c r="P122" s="22"/>
      <c r="Q122" s="22"/>
    </row>
    <row r="123" spans="1:17" ht="15" x14ac:dyDescent="0.3">
      <c r="A123" s="22"/>
      <c r="B123" s="21"/>
      <c r="C123" s="21"/>
      <c r="D123" s="12"/>
      <c r="E123" s="23"/>
      <c r="F123" s="12"/>
      <c r="G123" s="12"/>
      <c r="H123" s="90" t="s">
        <v>17</v>
      </c>
      <c r="I123" s="90"/>
      <c r="J123" s="91"/>
      <c r="K123" s="92">
        <v>7006.3130760000004</v>
      </c>
      <c r="L123" s="92">
        <v>7155.1130759999996</v>
      </c>
      <c r="M123" s="92">
        <f t="shared" si="2"/>
        <v>148.79999999999927</v>
      </c>
      <c r="N123" s="22"/>
      <c r="O123" s="22"/>
      <c r="P123" s="22"/>
      <c r="Q123" s="22"/>
    </row>
    <row r="124" spans="1:17" ht="30" customHeight="1" x14ac:dyDescent="0.3">
      <c r="A124" s="22"/>
      <c r="B124" s="21"/>
      <c r="C124" s="21"/>
      <c r="D124" s="12"/>
      <c r="E124" s="23"/>
      <c r="F124" s="12"/>
      <c r="G124" s="12"/>
      <c r="H124" s="12"/>
      <c r="I124" s="61" t="s">
        <v>1685</v>
      </c>
      <c r="J124" s="72" t="s">
        <v>1790</v>
      </c>
      <c r="K124" s="58">
        <v>145.29844399999999</v>
      </c>
      <c r="L124" s="58">
        <v>145.29844399999999</v>
      </c>
      <c r="M124" s="58">
        <f t="shared" si="2"/>
        <v>0</v>
      </c>
      <c r="N124" s="22"/>
      <c r="O124" s="22"/>
      <c r="P124" s="22"/>
      <c r="Q124" s="22"/>
    </row>
    <row r="125" spans="1:17" ht="15" customHeight="1" x14ac:dyDescent="0.3">
      <c r="A125" s="22"/>
      <c r="B125" s="21"/>
      <c r="C125" s="21"/>
      <c r="D125" s="12"/>
      <c r="E125" s="23"/>
      <c r="F125" s="12"/>
      <c r="G125" s="12"/>
      <c r="H125" s="12"/>
      <c r="I125" s="86" t="s">
        <v>1791</v>
      </c>
      <c r="J125" s="87" t="s">
        <v>1792</v>
      </c>
      <c r="K125" s="60">
        <v>3732.3631049999999</v>
      </c>
      <c r="L125" s="60">
        <v>3777.3631049999999</v>
      </c>
      <c r="M125" s="60">
        <f t="shared" si="2"/>
        <v>45</v>
      </c>
      <c r="N125" s="22"/>
      <c r="O125" s="22"/>
      <c r="P125" s="22"/>
      <c r="Q125" s="22"/>
    </row>
    <row r="126" spans="1:17" ht="15" customHeight="1" x14ac:dyDescent="0.3">
      <c r="A126" s="22"/>
      <c r="B126" s="21"/>
      <c r="C126" s="21"/>
      <c r="D126" s="12"/>
      <c r="E126" s="23"/>
      <c r="F126" s="12"/>
      <c r="G126" s="12"/>
      <c r="H126" s="12"/>
      <c r="I126" s="86" t="s">
        <v>1793</v>
      </c>
      <c r="J126" s="87" t="s">
        <v>1794</v>
      </c>
      <c r="K126" s="60">
        <v>809.64394900000002</v>
      </c>
      <c r="L126" s="60">
        <v>809.64394900000002</v>
      </c>
      <c r="M126" s="60">
        <f t="shared" si="2"/>
        <v>0</v>
      </c>
      <c r="N126" s="22"/>
      <c r="O126" s="22"/>
      <c r="P126" s="22"/>
      <c r="Q126" s="22"/>
    </row>
    <row r="127" spans="1:17" ht="15" customHeight="1" x14ac:dyDescent="0.3">
      <c r="A127" s="22"/>
      <c r="B127" s="21"/>
      <c r="C127" s="21"/>
      <c r="D127" s="12"/>
      <c r="E127" s="23"/>
      <c r="F127" s="12"/>
      <c r="G127" s="12"/>
      <c r="H127" s="12"/>
      <c r="I127" s="86" t="s">
        <v>1795</v>
      </c>
      <c r="J127" s="87" t="s">
        <v>1796</v>
      </c>
      <c r="K127" s="60">
        <v>2319.0075780000002</v>
      </c>
      <c r="L127" s="60">
        <v>2422.8075779999999</v>
      </c>
      <c r="M127" s="60">
        <f t="shared" si="2"/>
        <v>103.79999999999973</v>
      </c>
      <c r="N127" s="22"/>
      <c r="O127" s="22"/>
      <c r="P127" s="22"/>
      <c r="Q127" s="22"/>
    </row>
    <row r="128" spans="1:17" ht="15" x14ac:dyDescent="0.3">
      <c r="A128" s="22"/>
      <c r="B128" s="21"/>
      <c r="C128" s="21"/>
      <c r="D128" s="12"/>
      <c r="E128" s="23"/>
      <c r="F128" s="12"/>
      <c r="G128" s="12"/>
      <c r="H128" s="90" t="s">
        <v>1700</v>
      </c>
      <c r="I128" s="90"/>
      <c r="J128" s="91"/>
      <c r="K128" s="92">
        <v>300.78430700000001</v>
      </c>
      <c r="L128" s="92">
        <v>300.78430700000001</v>
      </c>
      <c r="M128" s="92">
        <f t="shared" si="2"/>
        <v>0</v>
      </c>
      <c r="N128" s="22"/>
      <c r="O128" s="22"/>
      <c r="P128" s="22"/>
      <c r="Q128" s="22"/>
    </row>
    <row r="129" spans="1:17" ht="15" customHeight="1" x14ac:dyDescent="0.3">
      <c r="A129" s="22"/>
      <c r="B129" s="21"/>
      <c r="C129" s="21"/>
      <c r="D129" s="12"/>
      <c r="E129" s="23"/>
      <c r="F129" s="12"/>
      <c r="G129" s="12"/>
      <c r="H129" s="12"/>
      <c r="I129" s="61" t="s">
        <v>1701</v>
      </c>
      <c r="J129" s="72" t="s">
        <v>1751</v>
      </c>
      <c r="K129" s="58">
        <v>256.41799500000002</v>
      </c>
      <c r="L129" s="58">
        <v>256.41799500000002</v>
      </c>
      <c r="M129" s="58">
        <f t="shared" si="2"/>
        <v>0</v>
      </c>
      <c r="N129" s="22"/>
      <c r="O129" s="22"/>
      <c r="P129" s="22"/>
      <c r="Q129" s="22"/>
    </row>
    <row r="130" spans="1:17" ht="15" customHeight="1" x14ac:dyDescent="0.3">
      <c r="A130" s="22"/>
      <c r="B130" s="21"/>
      <c r="C130" s="21"/>
      <c r="D130" s="12"/>
      <c r="E130" s="23"/>
      <c r="F130" s="12"/>
      <c r="G130" s="12"/>
      <c r="H130" s="12"/>
      <c r="I130" s="86" t="s">
        <v>1705</v>
      </c>
      <c r="J130" s="87" t="s">
        <v>1758</v>
      </c>
      <c r="K130" s="60">
        <v>44.366312000000001</v>
      </c>
      <c r="L130" s="60">
        <v>44.366312000000001</v>
      </c>
      <c r="M130" s="60">
        <f t="shared" si="2"/>
        <v>0</v>
      </c>
      <c r="N130" s="22"/>
      <c r="O130" s="22"/>
      <c r="P130" s="22"/>
      <c r="Q130" s="22"/>
    </row>
    <row r="131" spans="1:17" ht="15" customHeight="1" x14ac:dyDescent="0.3">
      <c r="A131" s="22"/>
      <c r="B131" s="21"/>
      <c r="C131" s="21"/>
      <c r="D131" s="93" t="s">
        <v>368</v>
      </c>
      <c r="E131" s="94"/>
      <c r="F131" s="93"/>
      <c r="G131" s="93"/>
      <c r="H131" s="93"/>
      <c r="I131" s="93"/>
      <c r="J131" s="95"/>
      <c r="K131" s="96">
        <v>1659.553647</v>
      </c>
      <c r="L131" s="96">
        <v>1659.553647</v>
      </c>
      <c r="M131" s="96">
        <f t="shared" si="2"/>
        <v>0</v>
      </c>
      <c r="N131" s="22"/>
      <c r="O131" s="22"/>
      <c r="P131" s="22"/>
      <c r="Q131" s="22"/>
    </row>
    <row r="132" spans="1:17" ht="15" customHeight="1" x14ac:dyDescent="0.3">
      <c r="A132" s="22"/>
      <c r="B132" s="21"/>
      <c r="C132" s="21"/>
      <c r="D132" s="12"/>
      <c r="E132" s="81">
        <v>32</v>
      </c>
      <c r="F132" s="82" t="s">
        <v>369</v>
      </c>
      <c r="G132" s="82"/>
      <c r="H132" s="82"/>
      <c r="I132" s="88"/>
      <c r="J132" s="89"/>
      <c r="K132" s="28">
        <v>1659.553647</v>
      </c>
      <c r="L132" s="28">
        <v>1659.553647</v>
      </c>
      <c r="M132" s="28">
        <f t="shared" si="2"/>
        <v>0</v>
      </c>
      <c r="N132" s="22"/>
      <c r="O132" s="22"/>
      <c r="P132" s="22"/>
      <c r="Q132" s="22"/>
    </row>
    <row r="133" spans="1:17" ht="15" customHeight="1" x14ac:dyDescent="0.3">
      <c r="A133" s="22"/>
      <c r="B133" s="21"/>
      <c r="C133" s="21"/>
      <c r="D133" s="12"/>
      <c r="E133" s="23"/>
      <c r="F133" s="12"/>
      <c r="G133" s="61" t="s">
        <v>16</v>
      </c>
      <c r="H133" s="61"/>
      <c r="I133" s="61"/>
      <c r="J133" s="72"/>
      <c r="K133" s="58">
        <v>1659.553647</v>
      </c>
      <c r="L133" s="58">
        <v>1659.553647</v>
      </c>
      <c r="M133" s="58">
        <f t="shared" si="2"/>
        <v>0</v>
      </c>
      <c r="N133" s="22"/>
      <c r="O133" s="22"/>
      <c r="P133" s="22"/>
      <c r="Q133" s="22"/>
    </row>
    <row r="134" spans="1:17" ht="15" x14ac:dyDescent="0.3">
      <c r="A134" s="22"/>
      <c r="B134" s="21"/>
      <c r="C134" s="21"/>
      <c r="D134" s="12"/>
      <c r="E134" s="23"/>
      <c r="F134" s="12"/>
      <c r="G134" s="12"/>
      <c r="H134" s="90" t="s">
        <v>17</v>
      </c>
      <c r="I134" s="90"/>
      <c r="J134" s="91"/>
      <c r="K134" s="92">
        <v>1589.4413219999999</v>
      </c>
      <c r="L134" s="92">
        <v>1589.4413219999999</v>
      </c>
      <c r="M134" s="92">
        <f t="shared" si="2"/>
        <v>0</v>
      </c>
      <c r="N134" s="22"/>
      <c r="O134" s="22"/>
      <c r="P134" s="22"/>
      <c r="Q134" s="22"/>
    </row>
    <row r="135" spans="1:17" ht="15" customHeight="1" x14ac:dyDescent="0.3">
      <c r="A135" s="22"/>
      <c r="B135" s="21"/>
      <c r="C135" s="21"/>
      <c r="D135" s="12"/>
      <c r="E135" s="23"/>
      <c r="F135" s="12"/>
      <c r="G135" s="12"/>
      <c r="H135" s="12"/>
      <c r="I135" s="61" t="s">
        <v>1759</v>
      </c>
      <c r="J135" s="72" t="s">
        <v>1797</v>
      </c>
      <c r="K135" s="58">
        <v>1571.4413219999999</v>
      </c>
      <c r="L135" s="58">
        <v>1571.4413219999999</v>
      </c>
      <c r="M135" s="58">
        <f t="shared" si="2"/>
        <v>0</v>
      </c>
      <c r="N135" s="22"/>
      <c r="O135" s="22"/>
      <c r="P135" s="22"/>
      <c r="Q135" s="22"/>
    </row>
    <row r="136" spans="1:17" ht="15" customHeight="1" x14ac:dyDescent="0.3">
      <c r="A136" s="22"/>
      <c r="B136" s="21"/>
      <c r="C136" s="21"/>
      <c r="D136" s="12"/>
      <c r="E136" s="23"/>
      <c r="F136" s="12"/>
      <c r="G136" s="12"/>
      <c r="H136" s="12"/>
      <c r="I136" s="86" t="s">
        <v>1774</v>
      </c>
      <c r="J136" s="87" t="s">
        <v>1775</v>
      </c>
      <c r="K136" s="60">
        <v>18</v>
      </c>
      <c r="L136" s="60">
        <v>18</v>
      </c>
      <c r="M136" s="60">
        <f t="shared" ref="M136:M199" si="3">L136-K136</f>
        <v>0</v>
      </c>
      <c r="N136" s="22"/>
      <c r="O136" s="22"/>
      <c r="P136" s="22"/>
      <c r="Q136" s="22"/>
    </row>
    <row r="137" spans="1:17" ht="15" x14ac:dyDescent="0.3">
      <c r="A137" s="22"/>
      <c r="B137" s="21"/>
      <c r="C137" s="21"/>
      <c r="D137" s="12"/>
      <c r="E137" s="23"/>
      <c r="F137" s="12"/>
      <c r="G137" s="12"/>
      <c r="H137" s="90" t="s">
        <v>1700</v>
      </c>
      <c r="I137" s="90"/>
      <c r="J137" s="91"/>
      <c r="K137" s="92">
        <v>70.112324999999998</v>
      </c>
      <c r="L137" s="92">
        <v>70.112324999999998</v>
      </c>
      <c r="M137" s="92">
        <f t="shared" si="3"/>
        <v>0</v>
      </c>
      <c r="N137" s="22"/>
      <c r="O137" s="22"/>
      <c r="P137" s="22"/>
      <c r="Q137" s="22"/>
    </row>
    <row r="138" spans="1:17" ht="15" customHeight="1" x14ac:dyDescent="0.3">
      <c r="A138" s="22"/>
      <c r="B138" s="21"/>
      <c r="C138" s="21"/>
      <c r="D138" s="12"/>
      <c r="E138" s="23"/>
      <c r="F138" s="12"/>
      <c r="G138" s="12"/>
      <c r="H138" s="12"/>
      <c r="I138" s="61" t="s">
        <v>1701</v>
      </c>
      <c r="J138" s="72" t="s">
        <v>1751</v>
      </c>
      <c r="K138" s="58">
        <v>70.112324999999998</v>
      </c>
      <c r="L138" s="58">
        <v>70.112324999999998</v>
      </c>
      <c r="M138" s="58">
        <f t="shared" si="3"/>
        <v>0</v>
      </c>
      <c r="N138" s="22"/>
      <c r="O138" s="22"/>
      <c r="P138" s="22"/>
      <c r="Q138" s="22"/>
    </row>
    <row r="139" spans="1:17" ht="15" customHeight="1" x14ac:dyDescent="0.3">
      <c r="A139" s="22"/>
      <c r="B139" s="21"/>
      <c r="C139" s="21"/>
      <c r="D139" s="93" t="s">
        <v>442</v>
      </c>
      <c r="E139" s="94"/>
      <c r="F139" s="93"/>
      <c r="G139" s="93"/>
      <c r="H139" s="93"/>
      <c r="I139" s="93"/>
      <c r="J139" s="95"/>
      <c r="K139" s="96">
        <v>1082219.028891</v>
      </c>
      <c r="L139" s="96">
        <v>1326264.30148981</v>
      </c>
      <c r="M139" s="96">
        <f t="shared" si="3"/>
        <v>244045.27259881003</v>
      </c>
      <c r="N139" s="22"/>
      <c r="O139" s="22"/>
      <c r="P139" s="22"/>
      <c r="Q139" s="22"/>
    </row>
    <row r="140" spans="1:17" ht="15" customHeight="1" x14ac:dyDescent="0.3">
      <c r="A140" s="22"/>
      <c r="B140" s="21"/>
      <c r="C140" s="21"/>
      <c r="D140" s="12"/>
      <c r="E140" s="81">
        <v>2</v>
      </c>
      <c r="F140" s="82" t="s">
        <v>443</v>
      </c>
      <c r="G140" s="82"/>
      <c r="H140" s="82"/>
      <c r="I140" s="88"/>
      <c r="J140" s="89"/>
      <c r="K140" s="28">
        <v>363.40822300000002</v>
      </c>
      <c r="L140" s="28">
        <v>332.66626582999993</v>
      </c>
      <c r="M140" s="28">
        <f t="shared" si="3"/>
        <v>-30.741957170000092</v>
      </c>
      <c r="N140" s="22"/>
      <c r="O140" s="22"/>
      <c r="P140" s="22"/>
      <c r="Q140" s="22"/>
    </row>
    <row r="141" spans="1:17" ht="15" customHeight="1" x14ac:dyDescent="0.3">
      <c r="A141" s="22"/>
      <c r="B141" s="21"/>
      <c r="C141" s="21"/>
      <c r="D141" s="12"/>
      <c r="E141" s="23"/>
      <c r="F141" s="12"/>
      <c r="G141" s="61" t="s">
        <v>16</v>
      </c>
      <c r="H141" s="61"/>
      <c r="I141" s="61"/>
      <c r="J141" s="72"/>
      <c r="K141" s="58">
        <v>363.40822300000002</v>
      </c>
      <c r="L141" s="58">
        <v>332.66626582999993</v>
      </c>
      <c r="M141" s="58">
        <f t="shared" si="3"/>
        <v>-30.741957170000092</v>
      </c>
      <c r="N141" s="22"/>
      <c r="O141" s="22"/>
      <c r="P141" s="22"/>
      <c r="Q141" s="22"/>
    </row>
    <row r="142" spans="1:17" ht="15" x14ac:dyDescent="0.3">
      <c r="A142" s="22"/>
      <c r="B142" s="21"/>
      <c r="C142" s="21"/>
      <c r="D142" s="12"/>
      <c r="E142" s="23"/>
      <c r="F142" s="12"/>
      <c r="G142" s="12"/>
      <c r="H142" s="90" t="s">
        <v>17</v>
      </c>
      <c r="I142" s="90"/>
      <c r="J142" s="91"/>
      <c r="K142" s="92">
        <v>339.87629099999998</v>
      </c>
      <c r="L142" s="92">
        <v>303.2458178899999</v>
      </c>
      <c r="M142" s="92">
        <f t="shared" si="3"/>
        <v>-36.630473110000082</v>
      </c>
      <c r="N142" s="22"/>
      <c r="O142" s="22"/>
      <c r="P142" s="22"/>
      <c r="Q142" s="22"/>
    </row>
    <row r="143" spans="1:17" ht="30" customHeight="1" x14ac:dyDescent="0.3">
      <c r="A143" s="22"/>
      <c r="B143" s="21"/>
      <c r="C143" s="21"/>
      <c r="D143" s="12"/>
      <c r="E143" s="23"/>
      <c r="F143" s="12"/>
      <c r="G143" s="12"/>
      <c r="H143" s="12"/>
      <c r="I143" s="61" t="s">
        <v>1791</v>
      </c>
      <c r="J143" s="72" t="s">
        <v>1798</v>
      </c>
      <c r="K143" s="58">
        <v>315.40684700000003</v>
      </c>
      <c r="L143" s="58">
        <v>229.63560620999991</v>
      </c>
      <c r="M143" s="58">
        <f t="shared" si="3"/>
        <v>-85.771240790000121</v>
      </c>
      <c r="N143" s="22"/>
      <c r="O143" s="22"/>
      <c r="P143" s="22"/>
      <c r="Q143" s="22"/>
    </row>
    <row r="144" spans="1:17" ht="15" customHeight="1" x14ac:dyDescent="0.3">
      <c r="A144" s="22"/>
      <c r="B144" s="21"/>
      <c r="C144" s="21"/>
      <c r="D144" s="12"/>
      <c r="E144" s="23"/>
      <c r="F144" s="12"/>
      <c r="G144" s="12"/>
      <c r="H144" s="12"/>
      <c r="I144" s="86" t="s">
        <v>1799</v>
      </c>
      <c r="J144" s="87" t="s">
        <v>1800</v>
      </c>
      <c r="K144" s="60">
        <v>22.255600000000001</v>
      </c>
      <c r="L144" s="60">
        <v>19.02521114</v>
      </c>
      <c r="M144" s="60">
        <f t="shared" si="3"/>
        <v>-3.2303888600000015</v>
      </c>
      <c r="N144" s="22"/>
      <c r="O144" s="22"/>
      <c r="P144" s="22"/>
      <c r="Q144" s="22"/>
    </row>
    <row r="145" spans="1:17" ht="30" customHeight="1" x14ac:dyDescent="0.3">
      <c r="A145" s="22"/>
      <c r="B145" s="21"/>
      <c r="C145" s="21"/>
      <c r="D145" s="12"/>
      <c r="E145" s="23"/>
      <c r="F145" s="12"/>
      <c r="G145" s="12"/>
      <c r="H145" s="12"/>
      <c r="I145" s="86" t="s">
        <v>1795</v>
      </c>
      <c r="J145" s="87" t="s">
        <v>1801</v>
      </c>
      <c r="K145" s="60">
        <v>2.2138439999999999</v>
      </c>
      <c r="L145" s="60">
        <v>54.585000539999996</v>
      </c>
      <c r="M145" s="60">
        <f t="shared" si="3"/>
        <v>52.371156539999994</v>
      </c>
      <c r="N145" s="22"/>
      <c r="O145" s="22"/>
      <c r="P145" s="22"/>
      <c r="Q145" s="22"/>
    </row>
    <row r="146" spans="1:17" ht="15" x14ac:dyDescent="0.3">
      <c r="A146" s="22"/>
      <c r="B146" s="21"/>
      <c r="C146" s="21"/>
      <c r="D146" s="12"/>
      <c r="E146" s="23"/>
      <c r="F146" s="12"/>
      <c r="G146" s="12"/>
      <c r="H146" s="90" t="s">
        <v>1700</v>
      </c>
      <c r="I146" s="90"/>
      <c r="J146" s="91"/>
      <c r="K146" s="92">
        <v>23.531932000000001</v>
      </c>
      <c r="L146" s="92">
        <v>29.420447939999995</v>
      </c>
      <c r="M146" s="92">
        <f t="shared" si="3"/>
        <v>5.8885159399999942</v>
      </c>
      <c r="N146" s="22"/>
      <c r="O146" s="22"/>
      <c r="P146" s="22"/>
      <c r="Q146" s="22"/>
    </row>
    <row r="147" spans="1:17" ht="15" customHeight="1" x14ac:dyDescent="0.3">
      <c r="A147" s="22"/>
      <c r="B147" s="21"/>
      <c r="C147" s="21"/>
      <c r="D147" s="12"/>
      <c r="E147" s="23"/>
      <c r="F147" s="12"/>
      <c r="G147" s="12"/>
      <c r="H147" s="12"/>
      <c r="I147" s="61" t="s">
        <v>1701</v>
      </c>
      <c r="J147" s="72" t="s">
        <v>1751</v>
      </c>
      <c r="K147" s="58">
        <v>23.531932000000001</v>
      </c>
      <c r="L147" s="58">
        <v>29.420447939999995</v>
      </c>
      <c r="M147" s="58">
        <f t="shared" si="3"/>
        <v>5.8885159399999942</v>
      </c>
      <c r="N147" s="22"/>
      <c r="O147" s="22"/>
      <c r="P147" s="22"/>
      <c r="Q147" s="22"/>
    </row>
    <row r="148" spans="1:17" ht="15" customHeight="1" x14ac:dyDescent="0.3">
      <c r="A148" s="22"/>
      <c r="B148" s="21"/>
      <c r="C148" s="21"/>
      <c r="D148" s="12"/>
      <c r="E148" s="81">
        <v>4</v>
      </c>
      <c r="F148" s="82" t="s">
        <v>462</v>
      </c>
      <c r="G148" s="82"/>
      <c r="H148" s="82"/>
      <c r="I148" s="88"/>
      <c r="J148" s="89"/>
      <c r="K148" s="28">
        <v>5652.8810169999997</v>
      </c>
      <c r="L148" s="28">
        <v>9588.916805679999</v>
      </c>
      <c r="M148" s="28">
        <f t="shared" si="3"/>
        <v>3936.0357886799993</v>
      </c>
      <c r="N148" s="22"/>
      <c r="O148" s="22"/>
      <c r="P148" s="22"/>
      <c r="Q148" s="22"/>
    </row>
    <row r="149" spans="1:17" ht="15" customHeight="1" x14ac:dyDescent="0.3">
      <c r="A149" s="22"/>
      <c r="B149" s="21"/>
      <c r="C149" s="21"/>
      <c r="D149" s="12"/>
      <c r="E149" s="23"/>
      <c r="F149" s="12"/>
      <c r="G149" s="61" t="s">
        <v>16</v>
      </c>
      <c r="H149" s="61"/>
      <c r="I149" s="61"/>
      <c r="J149" s="72"/>
      <c r="K149" s="58">
        <v>5652.8810169999997</v>
      </c>
      <c r="L149" s="58">
        <v>9588.916805679999</v>
      </c>
      <c r="M149" s="58">
        <f t="shared" si="3"/>
        <v>3936.0357886799993</v>
      </c>
      <c r="N149" s="22"/>
      <c r="O149" s="22"/>
      <c r="P149" s="22"/>
      <c r="Q149" s="22"/>
    </row>
    <row r="150" spans="1:17" ht="15" x14ac:dyDescent="0.3">
      <c r="A150" s="22"/>
      <c r="B150" s="21"/>
      <c r="C150" s="21"/>
      <c r="D150" s="12"/>
      <c r="E150" s="23"/>
      <c r="F150" s="12"/>
      <c r="G150" s="12"/>
      <c r="H150" s="90" t="s">
        <v>1802</v>
      </c>
      <c r="I150" s="90"/>
      <c r="J150" s="91"/>
      <c r="K150" s="92">
        <v>1096.566466</v>
      </c>
      <c r="L150" s="92">
        <v>1079.3319410300001</v>
      </c>
      <c r="M150" s="92">
        <f t="shared" si="3"/>
        <v>-17.234524969999939</v>
      </c>
      <c r="N150" s="22"/>
      <c r="O150" s="22"/>
      <c r="P150" s="22"/>
      <c r="Q150" s="22"/>
    </row>
    <row r="151" spans="1:17" ht="30" customHeight="1" x14ac:dyDescent="0.3">
      <c r="A151" s="22"/>
      <c r="B151" s="21"/>
      <c r="C151" s="21"/>
      <c r="D151" s="12"/>
      <c r="E151" s="23"/>
      <c r="F151" s="12"/>
      <c r="G151" s="12"/>
      <c r="H151" s="12"/>
      <c r="I151" s="61" t="s">
        <v>1803</v>
      </c>
      <c r="J151" s="72" t="s">
        <v>1804</v>
      </c>
      <c r="K151" s="58">
        <v>288.518261</v>
      </c>
      <c r="L151" s="58">
        <v>285.95471500000002</v>
      </c>
      <c r="M151" s="58">
        <f t="shared" si="3"/>
        <v>-2.5635459999999739</v>
      </c>
      <c r="N151" s="22"/>
      <c r="O151" s="22"/>
      <c r="P151" s="22"/>
      <c r="Q151" s="22"/>
    </row>
    <row r="152" spans="1:17" ht="30" customHeight="1" x14ac:dyDescent="0.3">
      <c r="A152" s="22"/>
      <c r="B152" s="21"/>
      <c r="C152" s="21"/>
      <c r="D152" s="12"/>
      <c r="E152" s="23"/>
      <c r="F152" s="12"/>
      <c r="G152" s="12"/>
      <c r="H152" s="12"/>
      <c r="I152" s="86" t="s">
        <v>1805</v>
      </c>
      <c r="J152" s="87" t="s">
        <v>1806</v>
      </c>
      <c r="K152" s="60">
        <v>512.78707399999996</v>
      </c>
      <c r="L152" s="60">
        <v>495.07554758999987</v>
      </c>
      <c r="M152" s="60">
        <f t="shared" si="3"/>
        <v>-17.71152641000009</v>
      </c>
      <c r="N152" s="22"/>
      <c r="O152" s="22"/>
      <c r="P152" s="22"/>
      <c r="Q152" s="22"/>
    </row>
    <row r="153" spans="1:17" ht="30" customHeight="1" x14ac:dyDescent="0.3">
      <c r="A153" s="22"/>
      <c r="B153" s="21"/>
      <c r="C153" s="21"/>
      <c r="D153" s="12"/>
      <c r="E153" s="23"/>
      <c r="F153" s="12"/>
      <c r="G153" s="12"/>
      <c r="H153" s="12"/>
      <c r="I153" s="86" t="s">
        <v>1807</v>
      </c>
      <c r="J153" s="87" t="s">
        <v>1808</v>
      </c>
      <c r="K153" s="60">
        <v>295.26113099999998</v>
      </c>
      <c r="L153" s="60">
        <v>298.30167844000005</v>
      </c>
      <c r="M153" s="60">
        <f t="shared" si="3"/>
        <v>3.0405474400000685</v>
      </c>
      <c r="N153" s="22"/>
      <c r="O153" s="22"/>
      <c r="P153" s="22"/>
      <c r="Q153" s="22"/>
    </row>
    <row r="154" spans="1:17" ht="15" x14ac:dyDescent="0.3">
      <c r="A154" s="22"/>
      <c r="B154" s="21"/>
      <c r="C154" s="21"/>
      <c r="D154" s="12"/>
      <c r="E154" s="23"/>
      <c r="F154" s="12"/>
      <c r="G154" s="12"/>
      <c r="H154" s="90" t="s">
        <v>17</v>
      </c>
      <c r="I154" s="90"/>
      <c r="J154" s="91"/>
      <c r="K154" s="92">
        <v>4114.266482</v>
      </c>
      <c r="L154" s="92">
        <v>6753.8834591699997</v>
      </c>
      <c r="M154" s="92">
        <f t="shared" si="3"/>
        <v>2639.6169771699997</v>
      </c>
      <c r="N154" s="22"/>
      <c r="O154" s="22"/>
      <c r="P154" s="22"/>
      <c r="Q154" s="22"/>
    </row>
    <row r="155" spans="1:17" ht="15" customHeight="1" x14ac:dyDescent="0.3">
      <c r="A155" s="22"/>
      <c r="B155" s="21"/>
      <c r="C155" s="21"/>
      <c r="D155" s="12"/>
      <c r="E155" s="23"/>
      <c r="F155" s="12"/>
      <c r="G155" s="12"/>
      <c r="H155" s="12"/>
      <c r="I155" s="61" t="s">
        <v>1709</v>
      </c>
      <c r="J155" s="72" t="s">
        <v>1809</v>
      </c>
      <c r="K155" s="58">
        <v>0</v>
      </c>
      <c r="L155" s="58">
        <v>200</v>
      </c>
      <c r="M155" s="58">
        <f t="shared" si="3"/>
        <v>200</v>
      </c>
      <c r="N155" s="22"/>
      <c r="O155" s="22"/>
      <c r="P155" s="22"/>
      <c r="Q155" s="22"/>
    </row>
    <row r="156" spans="1:17" ht="30" customHeight="1" x14ac:dyDescent="0.3">
      <c r="A156" s="22"/>
      <c r="B156" s="21"/>
      <c r="C156" s="21"/>
      <c r="D156" s="12"/>
      <c r="E156" s="23"/>
      <c r="F156" s="12"/>
      <c r="G156" s="12"/>
      <c r="H156" s="12"/>
      <c r="I156" s="86" t="s">
        <v>1772</v>
      </c>
      <c r="J156" s="87" t="s">
        <v>1810</v>
      </c>
      <c r="K156" s="60">
        <v>19.197890999999998</v>
      </c>
      <c r="L156" s="60">
        <v>33.415346559999996</v>
      </c>
      <c r="M156" s="60">
        <f t="shared" si="3"/>
        <v>14.217455559999998</v>
      </c>
      <c r="N156" s="22"/>
      <c r="O156" s="22"/>
      <c r="P156" s="22"/>
      <c r="Q156" s="22"/>
    </row>
    <row r="157" spans="1:17" ht="15" customHeight="1" x14ac:dyDescent="0.3">
      <c r="A157" s="22"/>
      <c r="B157" s="21"/>
      <c r="C157" s="21"/>
      <c r="D157" s="12"/>
      <c r="E157" s="23"/>
      <c r="F157" s="12"/>
      <c r="G157" s="12"/>
      <c r="H157" s="12"/>
      <c r="I157" s="86" t="s">
        <v>1711</v>
      </c>
      <c r="J157" s="87" t="s">
        <v>1811</v>
      </c>
      <c r="K157" s="60">
        <v>23.290568</v>
      </c>
      <c r="L157" s="60">
        <v>43.826917419999987</v>
      </c>
      <c r="M157" s="60">
        <f t="shared" si="3"/>
        <v>20.536349419999986</v>
      </c>
      <c r="N157" s="22"/>
      <c r="O157" s="22"/>
      <c r="P157" s="22"/>
      <c r="Q157" s="22"/>
    </row>
    <row r="158" spans="1:17" ht="15" customHeight="1" x14ac:dyDescent="0.3">
      <c r="A158" s="22"/>
      <c r="B158" s="21"/>
      <c r="C158" s="21"/>
      <c r="D158" s="12"/>
      <c r="E158" s="23"/>
      <c r="F158" s="12"/>
      <c r="G158" s="12"/>
      <c r="H158" s="12"/>
      <c r="I158" s="86" t="s">
        <v>1715</v>
      </c>
      <c r="J158" s="87" t="s">
        <v>1812</v>
      </c>
      <c r="K158" s="60">
        <v>962.98375299999998</v>
      </c>
      <c r="L158" s="60">
        <v>3917.6559024899989</v>
      </c>
      <c r="M158" s="60">
        <f t="shared" si="3"/>
        <v>2954.6721494899989</v>
      </c>
      <c r="N158" s="22"/>
      <c r="O158" s="22"/>
      <c r="P158" s="22"/>
      <c r="Q158" s="22"/>
    </row>
    <row r="159" spans="1:17" ht="15" x14ac:dyDescent="0.3">
      <c r="A159" s="22"/>
      <c r="B159" s="21"/>
      <c r="C159" s="21"/>
      <c r="D159" s="12"/>
      <c r="E159" s="23"/>
      <c r="F159" s="12"/>
      <c r="G159" s="12"/>
      <c r="H159" s="12"/>
      <c r="I159" s="86" t="s">
        <v>1783</v>
      </c>
      <c r="J159" s="86" t="s">
        <v>1813</v>
      </c>
      <c r="K159" s="60">
        <v>191.941239</v>
      </c>
      <c r="L159" s="60">
        <v>186.00787415999997</v>
      </c>
      <c r="M159" s="60">
        <f t="shared" si="3"/>
        <v>-5.9333648400000243</v>
      </c>
      <c r="N159" s="22"/>
      <c r="O159" s="22"/>
      <c r="P159" s="22"/>
      <c r="Q159" s="22"/>
    </row>
    <row r="160" spans="1:17" ht="15" customHeight="1" x14ac:dyDescent="0.3">
      <c r="A160" s="22"/>
      <c r="B160" s="21"/>
      <c r="C160" s="21"/>
      <c r="D160" s="12"/>
      <c r="E160" s="23"/>
      <c r="F160" s="12"/>
      <c r="G160" s="12"/>
      <c r="H160" s="12"/>
      <c r="I160" s="86" t="s">
        <v>1719</v>
      </c>
      <c r="J160" s="87" t="s">
        <v>1814</v>
      </c>
      <c r="K160" s="60">
        <v>157.77444299999999</v>
      </c>
      <c r="L160" s="60">
        <v>155.77165016000001</v>
      </c>
      <c r="M160" s="60">
        <f t="shared" si="3"/>
        <v>-2.0027928399999837</v>
      </c>
      <c r="N160" s="22"/>
      <c r="O160" s="22"/>
      <c r="P160" s="22"/>
      <c r="Q160" s="22"/>
    </row>
    <row r="161" spans="1:17" ht="15" customHeight="1" x14ac:dyDescent="0.3">
      <c r="A161" s="22"/>
      <c r="B161" s="21"/>
      <c r="C161" s="21"/>
      <c r="D161" s="12"/>
      <c r="E161" s="23"/>
      <c r="F161" s="12"/>
      <c r="G161" s="12"/>
      <c r="H161" s="12"/>
      <c r="I161" s="86" t="s">
        <v>1725</v>
      </c>
      <c r="J161" s="87" t="s">
        <v>1815</v>
      </c>
      <c r="K161" s="60">
        <v>288.69699900000001</v>
      </c>
      <c r="L161" s="60">
        <v>272.39159925999996</v>
      </c>
      <c r="M161" s="60">
        <f t="shared" si="3"/>
        <v>-16.305399740000041</v>
      </c>
      <c r="N161" s="22"/>
      <c r="O161" s="22"/>
      <c r="P161" s="22"/>
      <c r="Q161" s="22"/>
    </row>
    <row r="162" spans="1:17" ht="15" customHeight="1" x14ac:dyDescent="0.3">
      <c r="A162" s="22"/>
      <c r="B162" s="21"/>
      <c r="C162" s="21"/>
      <c r="D162" s="12"/>
      <c r="E162" s="23"/>
      <c r="F162" s="12"/>
      <c r="G162" s="12"/>
      <c r="H162" s="12"/>
      <c r="I162" s="86" t="s">
        <v>1685</v>
      </c>
      <c r="J162" s="87" t="s">
        <v>1816</v>
      </c>
      <c r="K162" s="60">
        <v>1545.49882</v>
      </c>
      <c r="L162" s="60">
        <v>853.51678744000003</v>
      </c>
      <c r="M162" s="60">
        <f t="shared" si="3"/>
        <v>-691.98203255999999</v>
      </c>
      <c r="N162" s="22"/>
      <c r="O162" s="22"/>
      <c r="P162" s="22"/>
      <c r="Q162" s="22"/>
    </row>
    <row r="163" spans="1:17" ht="45" customHeight="1" x14ac:dyDescent="0.3">
      <c r="A163" s="22"/>
      <c r="B163" s="21"/>
      <c r="C163" s="21"/>
      <c r="D163" s="12"/>
      <c r="E163" s="23"/>
      <c r="F163" s="12"/>
      <c r="G163" s="12"/>
      <c r="H163" s="12"/>
      <c r="I163" s="86" t="s">
        <v>1795</v>
      </c>
      <c r="J163" s="87" t="s">
        <v>1817</v>
      </c>
      <c r="K163" s="60">
        <v>162.65127000000001</v>
      </c>
      <c r="L163" s="60">
        <v>170.78384920999997</v>
      </c>
      <c r="M163" s="60">
        <f t="shared" si="3"/>
        <v>8.1325792099999603</v>
      </c>
      <c r="N163" s="22"/>
      <c r="O163" s="22"/>
      <c r="P163" s="22"/>
      <c r="Q163" s="22"/>
    </row>
    <row r="164" spans="1:17" ht="15" customHeight="1" x14ac:dyDescent="0.3">
      <c r="A164" s="22"/>
      <c r="B164" s="21"/>
      <c r="C164" s="21"/>
      <c r="D164" s="12"/>
      <c r="E164" s="23"/>
      <c r="F164" s="12"/>
      <c r="G164" s="12"/>
      <c r="H164" s="12"/>
      <c r="I164" s="86" t="s">
        <v>1818</v>
      </c>
      <c r="J164" s="87" t="s">
        <v>1819</v>
      </c>
      <c r="K164" s="60">
        <v>30.841024000000001</v>
      </c>
      <c r="L164" s="60">
        <v>40.660438169999999</v>
      </c>
      <c r="M164" s="60">
        <f t="shared" si="3"/>
        <v>9.8194141699999982</v>
      </c>
      <c r="N164" s="22"/>
      <c r="O164" s="22"/>
      <c r="P164" s="22"/>
      <c r="Q164" s="22"/>
    </row>
    <row r="165" spans="1:17" ht="30" customHeight="1" x14ac:dyDescent="0.3">
      <c r="A165" s="22"/>
      <c r="B165" s="21"/>
      <c r="C165" s="21"/>
      <c r="D165" s="12"/>
      <c r="E165" s="23"/>
      <c r="F165" s="12"/>
      <c r="G165" s="12"/>
      <c r="H165" s="12"/>
      <c r="I165" s="86" t="s">
        <v>1820</v>
      </c>
      <c r="J165" s="87" t="s">
        <v>1821</v>
      </c>
      <c r="K165" s="60">
        <v>47.526916999999997</v>
      </c>
      <c r="L165" s="60">
        <v>48.951034250000006</v>
      </c>
      <c r="M165" s="60">
        <f t="shared" si="3"/>
        <v>1.424117250000009</v>
      </c>
      <c r="N165" s="22"/>
      <c r="O165" s="22"/>
      <c r="P165" s="22"/>
      <c r="Q165" s="22"/>
    </row>
    <row r="166" spans="1:17" ht="30" customHeight="1" x14ac:dyDescent="0.3">
      <c r="A166" s="22"/>
      <c r="B166" s="21"/>
      <c r="C166" s="21"/>
      <c r="D166" s="12"/>
      <c r="E166" s="23"/>
      <c r="F166" s="12"/>
      <c r="G166" s="12"/>
      <c r="H166" s="12"/>
      <c r="I166" s="86" t="s">
        <v>1822</v>
      </c>
      <c r="J166" s="87" t="s">
        <v>1823</v>
      </c>
      <c r="K166" s="60">
        <v>30.112552000000001</v>
      </c>
      <c r="L166" s="60">
        <v>31.390856729999996</v>
      </c>
      <c r="M166" s="60">
        <f t="shared" si="3"/>
        <v>1.278304729999995</v>
      </c>
      <c r="N166" s="22"/>
      <c r="O166" s="22"/>
      <c r="P166" s="22"/>
      <c r="Q166" s="22"/>
    </row>
    <row r="167" spans="1:17" ht="15" customHeight="1" x14ac:dyDescent="0.3">
      <c r="A167" s="22"/>
      <c r="B167" s="21"/>
      <c r="C167" s="21"/>
      <c r="D167" s="12"/>
      <c r="E167" s="23"/>
      <c r="F167" s="12"/>
      <c r="G167" s="12"/>
      <c r="H167" s="12"/>
      <c r="I167" s="86" t="s">
        <v>1824</v>
      </c>
      <c r="J167" s="87" t="s">
        <v>1825</v>
      </c>
      <c r="K167" s="60">
        <v>9.324465</v>
      </c>
      <c r="L167" s="60">
        <v>12.46535817</v>
      </c>
      <c r="M167" s="60">
        <f t="shared" si="3"/>
        <v>3.14089317</v>
      </c>
      <c r="N167" s="22"/>
      <c r="O167" s="22"/>
      <c r="P167" s="22"/>
      <c r="Q167" s="22"/>
    </row>
    <row r="168" spans="1:17" ht="15" customHeight="1" x14ac:dyDescent="0.3">
      <c r="A168" s="22"/>
      <c r="B168" s="21"/>
      <c r="C168" s="21"/>
      <c r="D168" s="12"/>
      <c r="E168" s="23"/>
      <c r="F168" s="12"/>
      <c r="G168" s="12"/>
      <c r="H168" s="12"/>
      <c r="I168" s="86" t="s">
        <v>1826</v>
      </c>
      <c r="J168" s="87" t="s">
        <v>1827</v>
      </c>
      <c r="K168" s="60">
        <v>389.31216799999999</v>
      </c>
      <c r="L168" s="60">
        <v>493.37962990000005</v>
      </c>
      <c r="M168" s="60">
        <f t="shared" si="3"/>
        <v>104.06746190000007</v>
      </c>
      <c r="N168" s="22"/>
      <c r="O168" s="22"/>
      <c r="P168" s="22"/>
      <c r="Q168" s="22"/>
    </row>
    <row r="169" spans="1:17" ht="30" customHeight="1" x14ac:dyDescent="0.3">
      <c r="A169" s="22"/>
      <c r="B169" s="21"/>
      <c r="C169" s="21"/>
      <c r="D169" s="12"/>
      <c r="E169" s="23"/>
      <c r="F169" s="12"/>
      <c r="G169" s="12"/>
      <c r="H169" s="12"/>
      <c r="I169" s="86" t="s">
        <v>1828</v>
      </c>
      <c r="J169" s="87" t="s">
        <v>1829</v>
      </c>
      <c r="K169" s="60">
        <v>34.831234000000002</v>
      </c>
      <c r="L169" s="60">
        <v>61.426892920000014</v>
      </c>
      <c r="M169" s="60">
        <f t="shared" si="3"/>
        <v>26.595658920000012</v>
      </c>
      <c r="N169" s="22"/>
      <c r="O169" s="22"/>
      <c r="P169" s="22"/>
      <c r="Q169" s="22"/>
    </row>
    <row r="170" spans="1:17" ht="30" customHeight="1" x14ac:dyDescent="0.3">
      <c r="A170" s="22"/>
      <c r="B170" s="21"/>
      <c r="C170" s="21"/>
      <c r="D170" s="12"/>
      <c r="E170" s="23"/>
      <c r="F170" s="12"/>
      <c r="G170" s="12"/>
      <c r="H170" s="12"/>
      <c r="I170" s="86" t="s">
        <v>1830</v>
      </c>
      <c r="J170" s="87" t="s">
        <v>1831</v>
      </c>
      <c r="K170" s="60">
        <v>69.266073000000006</v>
      </c>
      <c r="L170" s="60">
        <v>73.291402960000028</v>
      </c>
      <c r="M170" s="60">
        <f t="shared" si="3"/>
        <v>4.0253299600000219</v>
      </c>
      <c r="N170" s="22"/>
      <c r="O170" s="22"/>
      <c r="P170" s="22"/>
      <c r="Q170" s="22"/>
    </row>
    <row r="171" spans="1:17" ht="30" customHeight="1" x14ac:dyDescent="0.3">
      <c r="A171" s="22"/>
      <c r="B171" s="21"/>
      <c r="C171" s="21"/>
      <c r="D171" s="12"/>
      <c r="E171" s="23"/>
      <c r="F171" s="12"/>
      <c r="G171" s="12"/>
      <c r="H171" s="12"/>
      <c r="I171" s="86" t="s">
        <v>1832</v>
      </c>
      <c r="J171" s="87" t="s">
        <v>1833</v>
      </c>
      <c r="K171" s="60">
        <v>39.917476000000001</v>
      </c>
      <c r="L171" s="60">
        <v>17.278604089999998</v>
      </c>
      <c r="M171" s="60">
        <f t="shared" si="3"/>
        <v>-22.638871910000002</v>
      </c>
      <c r="N171" s="22"/>
      <c r="O171" s="22"/>
      <c r="P171" s="22"/>
      <c r="Q171" s="22"/>
    </row>
    <row r="172" spans="1:17" ht="30" customHeight="1" x14ac:dyDescent="0.3">
      <c r="A172" s="22"/>
      <c r="B172" s="21"/>
      <c r="C172" s="21"/>
      <c r="D172" s="12"/>
      <c r="E172" s="23"/>
      <c r="F172" s="12"/>
      <c r="G172" s="12"/>
      <c r="H172" s="12"/>
      <c r="I172" s="86" t="s">
        <v>1834</v>
      </c>
      <c r="J172" s="87" t="s">
        <v>1835</v>
      </c>
      <c r="K172" s="60">
        <v>96.377193000000005</v>
      </c>
      <c r="L172" s="60">
        <v>122.33308563999996</v>
      </c>
      <c r="M172" s="60">
        <f t="shared" si="3"/>
        <v>25.955892639999959</v>
      </c>
      <c r="N172" s="22"/>
      <c r="O172" s="22"/>
      <c r="P172" s="22"/>
      <c r="Q172" s="22"/>
    </row>
    <row r="173" spans="1:17" ht="30" customHeight="1" x14ac:dyDescent="0.3">
      <c r="A173" s="22"/>
      <c r="B173" s="21"/>
      <c r="C173" s="21"/>
      <c r="D173" s="12"/>
      <c r="E173" s="23"/>
      <c r="F173" s="12"/>
      <c r="G173" s="12"/>
      <c r="H173" s="12"/>
      <c r="I173" s="86" t="s">
        <v>1836</v>
      </c>
      <c r="J173" s="87" t="s">
        <v>1837</v>
      </c>
      <c r="K173" s="60">
        <v>14.722397000000001</v>
      </c>
      <c r="L173" s="60">
        <v>19.336229640000003</v>
      </c>
      <c r="M173" s="60">
        <f t="shared" si="3"/>
        <v>4.6138326400000018</v>
      </c>
      <c r="N173" s="22"/>
      <c r="O173" s="22"/>
      <c r="P173" s="22"/>
      <c r="Q173" s="22"/>
    </row>
    <row r="174" spans="1:17" ht="15" x14ac:dyDescent="0.3">
      <c r="A174" s="22"/>
      <c r="B174" s="21"/>
      <c r="C174" s="21"/>
      <c r="D174" s="12"/>
      <c r="E174" s="23"/>
      <c r="F174" s="12"/>
      <c r="G174" s="12"/>
      <c r="H174" s="90" t="s">
        <v>1700</v>
      </c>
      <c r="I174" s="90"/>
      <c r="J174" s="91"/>
      <c r="K174" s="92">
        <v>442.048069</v>
      </c>
      <c r="L174" s="92">
        <v>1755.7014054799993</v>
      </c>
      <c r="M174" s="92">
        <f t="shared" si="3"/>
        <v>1313.6533364799993</v>
      </c>
      <c r="N174" s="22"/>
      <c r="O174" s="22"/>
      <c r="P174" s="22"/>
      <c r="Q174" s="22"/>
    </row>
    <row r="175" spans="1:17" ht="15" customHeight="1" x14ac:dyDescent="0.3">
      <c r="A175" s="22"/>
      <c r="B175" s="21"/>
      <c r="C175" s="21"/>
      <c r="D175" s="12"/>
      <c r="E175" s="23"/>
      <c r="F175" s="12"/>
      <c r="G175" s="12"/>
      <c r="H175" s="12"/>
      <c r="I175" s="61" t="s">
        <v>1701</v>
      </c>
      <c r="J175" s="72" t="s">
        <v>1751</v>
      </c>
      <c r="K175" s="58">
        <v>441.01998900000001</v>
      </c>
      <c r="L175" s="58">
        <v>1755.6871174799994</v>
      </c>
      <c r="M175" s="58">
        <f t="shared" si="3"/>
        <v>1314.6671284799995</v>
      </c>
      <c r="N175" s="22"/>
      <c r="O175" s="22"/>
      <c r="P175" s="22"/>
      <c r="Q175" s="22"/>
    </row>
    <row r="176" spans="1:17" ht="15" customHeight="1" x14ac:dyDescent="0.3">
      <c r="A176" s="22"/>
      <c r="B176" s="21"/>
      <c r="C176" s="21"/>
      <c r="D176" s="12"/>
      <c r="E176" s="23"/>
      <c r="F176" s="12"/>
      <c r="G176" s="12"/>
      <c r="H176" s="12"/>
      <c r="I176" s="86" t="s">
        <v>1705</v>
      </c>
      <c r="J176" s="87" t="s">
        <v>1758</v>
      </c>
      <c r="K176" s="60">
        <v>1.0280800000000001</v>
      </c>
      <c r="L176" s="60">
        <v>1.4288E-2</v>
      </c>
      <c r="M176" s="60">
        <f t="shared" si="3"/>
        <v>-1.013792</v>
      </c>
      <c r="N176" s="22"/>
      <c r="O176" s="22"/>
      <c r="P176" s="22"/>
      <c r="Q176" s="22"/>
    </row>
    <row r="177" spans="1:17" ht="15" customHeight="1" x14ac:dyDescent="0.3">
      <c r="A177" s="22"/>
      <c r="B177" s="21"/>
      <c r="C177" s="21"/>
      <c r="D177" s="12"/>
      <c r="E177" s="81">
        <v>5</v>
      </c>
      <c r="F177" s="82" t="s">
        <v>558</v>
      </c>
      <c r="G177" s="82"/>
      <c r="H177" s="82"/>
      <c r="I177" s="88"/>
      <c r="J177" s="89"/>
      <c r="K177" s="28">
        <v>4708.5793009999998</v>
      </c>
      <c r="L177" s="28">
        <v>7023.6524961200003</v>
      </c>
      <c r="M177" s="28">
        <f t="shared" si="3"/>
        <v>2315.0731951200005</v>
      </c>
      <c r="N177" s="22"/>
      <c r="O177" s="22"/>
      <c r="P177" s="22"/>
      <c r="Q177" s="22"/>
    </row>
    <row r="178" spans="1:17" ht="15" customHeight="1" x14ac:dyDescent="0.3">
      <c r="A178" s="22"/>
      <c r="B178" s="21"/>
      <c r="C178" s="21"/>
      <c r="D178" s="12"/>
      <c r="E178" s="23"/>
      <c r="F178" s="12"/>
      <c r="G178" s="61" t="s">
        <v>16</v>
      </c>
      <c r="H178" s="61"/>
      <c r="I178" s="61"/>
      <c r="J178" s="72"/>
      <c r="K178" s="58">
        <v>4708.5793009999998</v>
      </c>
      <c r="L178" s="58">
        <v>7023.6524961200003</v>
      </c>
      <c r="M178" s="58">
        <f t="shared" si="3"/>
        <v>2315.0731951200005</v>
      </c>
      <c r="N178" s="22"/>
      <c r="O178" s="22"/>
      <c r="P178" s="22"/>
      <c r="Q178" s="22"/>
    </row>
    <row r="179" spans="1:17" ht="15" x14ac:dyDescent="0.3">
      <c r="A179" s="22"/>
      <c r="B179" s="21"/>
      <c r="C179" s="21"/>
      <c r="D179" s="12"/>
      <c r="E179" s="23"/>
      <c r="F179" s="12"/>
      <c r="G179" s="12"/>
      <c r="H179" s="90" t="s">
        <v>17</v>
      </c>
      <c r="I179" s="90"/>
      <c r="J179" s="91"/>
      <c r="K179" s="92">
        <v>4124.4174499999999</v>
      </c>
      <c r="L179" s="92">
        <v>6268.9735190399997</v>
      </c>
      <c r="M179" s="92">
        <f t="shared" si="3"/>
        <v>2144.5560690399998</v>
      </c>
      <c r="N179" s="22"/>
      <c r="O179" s="22"/>
      <c r="P179" s="22"/>
      <c r="Q179" s="22"/>
    </row>
    <row r="180" spans="1:17" ht="15" customHeight="1" x14ac:dyDescent="0.3">
      <c r="A180" s="22"/>
      <c r="B180" s="21"/>
      <c r="C180" s="21"/>
      <c r="D180" s="12"/>
      <c r="E180" s="23"/>
      <c r="F180" s="12"/>
      <c r="G180" s="12"/>
      <c r="H180" s="12"/>
      <c r="I180" s="61" t="s">
        <v>1707</v>
      </c>
      <c r="J180" s="72" t="s">
        <v>1838</v>
      </c>
      <c r="K180" s="58">
        <v>293.439727</v>
      </c>
      <c r="L180" s="58">
        <v>2184.4459488200005</v>
      </c>
      <c r="M180" s="58">
        <f t="shared" si="3"/>
        <v>1891.0062218200005</v>
      </c>
      <c r="N180" s="22"/>
      <c r="O180" s="22"/>
      <c r="P180" s="22"/>
      <c r="Q180" s="22"/>
    </row>
    <row r="181" spans="1:17" ht="30" customHeight="1" x14ac:dyDescent="0.3">
      <c r="A181" s="22"/>
      <c r="B181" s="21"/>
      <c r="C181" s="21"/>
      <c r="D181" s="12"/>
      <c r="E181" s="23"/>
      <c r="F181" s="12"/>
      <c r="G181" s="12"/>
      <c r="H181" s="12"/>
      <c r="I181" s="86" t="s">
        <v>1711</v>
      </c>
      <c r="J181" s="87" t="s">
        <v>1839</v>
      </c>
      <c r="K181" s="60">
        <v>7.7969759999999999</v>
      </c>
      <c r="L181" s="60">
        <v>6.8437985200000009</v>
      </c>
      <c r="M181" s="60">
        <f t="shared" si="3"/>
        <v>-0.95317747999999902</v>
      </c>
      <c r="N181" s="22"/>
      <c r="O181" s="22"/>
      <c r="P181" s="22"/>
      <c r="Q181" s="22"/>
    </row>
    <row r="182" spans="1:17" ht="15" customHeight="1" x14ac:dyDescent="0.3">
      <c r="A182" s="22"/>
      <c r="B182" s="21"/>
      <c r="C182" s="21"/>
      <c r="D182" s="12"/>
      <c r="E182" s="23"/>
      <c r="F182" s="12"/>
      <c r="G182" s="12"/>
      <c r="H182" s="12"/>
      <c r="I182" s="86" t="s">
        <v>1774</v>
      </c>
      <c r="J182" s="87" t="s">
        <v>1775</v>
      </c>
      <c r="K182" s="60">
        <v>75.900000000000006</v>
      </c>
      <c r="L182" s="60">
        <v>74.968621430000013</v>
      </c>
      <c r="M182" s="60">
        <f t="shared" si="3"/>
        <v>-0.93137856999999258</v>
      </c>
      <c r="N182" s="22"/>
      <c r="O182" s="22"/>
      <c r="P182" s="22"/>
      <c r="Q182" s="22"/>
    </row>
    <row r="183" spans="1:17" ht="30" customHeight="1" x14ac:dyDescent="0.3">
      <c r="A183" s="22"/>
      <c r="B183" s="21"/>
      <c r="C183" s="21"/>
      <c r="D183" s="12"/>
      <c r="E183" s="23"/>
      <c r="F183" s="12"/>
      <c r="G183" s="12"/>
      <c r="H183" s="12"/>
      <c r="I183" s="86" t="s">
        <v>1685</v>
      </c>
      <c r="J183" s="87" t="s">
        <v>1840</v>
      </c>
      <c r="K183" s="60">
        <v>66.515266999999994</v>
      </c>
      <c r="L183" s="60">
        <v>261.67346765000002</v>
      </c>
      <c r="M183" s="60">
        <f t="shared" si="3"/>
        <v>195.15820065000003</v>
      </c>
      <c r="N183" s="22"/>
      <c r="O183" s="22"/>
      <c r="P183" s="22"/>
      <c r="Q183" s="22"/>
    </row>
    <row r="184" spans="1:17" ht="15" customHeight="1" x14ac:dyDescent="0.3">
      <c r="A184" s="22"/>
      <c r="B184" s="21"/>
      <c r="C184" s="21"/>
      <c r="D184" s="12"/>
      <c r="E184" s="23"/>
      <c r="F184" s="12"/>
      <c r="G184" s="12"/>
      <c r="H184" s="12"/>
      <c r="I184" s="86" t="s">
        <v>1791</v>
      </c>
      <c r="J184" s="87" t="s">
        <v>1841</v>
      </c>
      <c r="K184" s="60">
        <v>3017.9268259999999</v>
      </c>
      <c r="L184" s="60">
        <v>2887.644423239999</v>
      </c>
      <c r="M184" s="60">
        <f t="shared" si="3"/>
        <v>-130.28240276000088</v>
      </c>
      <c r="N184" s="22"/>
      <c r="O184" s="22"/>
      <c r="P184" s="22"/>
      <c r="Q184" s="22"/>
    </row>
    <row r="185" spans="1:17" ht="15" x14ac:dyDescent="0.3">
      <c r="A185" s="22"/>
      <c r="B185" s="21"/>
      <c r="C185" s="21"/>
      <c r="D185" s="12"/>
      <c r="E185" s="23"/>
      <c r="F185" s="12"/>
      <c r="G185" s="12"/>
      <c r="H185" s="12"/>
      <c r="I185" s="86" t="s">
        <v>1795</v>
      </c>
      <c r="J185" s="86" t="s">
        <v>1842</v>
      </c>
      <c r="K185" s="60">
        <v>662.83865400000002</v>
      </c>
      <c r="L185" s="60">
        <v>853.39725938000026</v>
      </c>
      <c r="M185" s="60">
        <f t="shared" si="3"/>
        <v>190.55860538000024</v>
      </c>
      <c r="N185" s="22"/>
      <c r="O185" s="22"/>
      <c r="P185" s="22"/>
      <c r="Q185" s="22"/>
    </row>
    <row r="186" spans="1:17" ht="15" x14ac:dyDescent="0.3">
      <c r="A186" s="22"/>
      <c r="B186" s="21"/>
      <c r="C186" s="21"/>
      <c r="D186" s="12"/>
      <c r="E186" s="23"/>
      <c r="F186" s="12"/>
      <c r="G186" s="12"/>
      <c r="H186" s="90" t="s">
        <v>1700</v>
      </c>
      <c r="I186" s="90"/>
      <c r="J186" s="91"/>
      <c r="K186" s="92">
        <v>584.16185099999996</v>
      </c>
      <c r="L186" s="92">
        <v>754.67897707999964</v>
      </c>
      <c r="M186" s="92">
        <f t="shared" si="3"/>
        <v>170.51712607999968</v>
      </c>
      <c r="N186" s="22"/>
      <c r="O186" s="22"/>
      <c r="P186" s="22"/>
      <c r="Q186" s="22"/>
    </row>
    <row r="187" spans="1:17" ht="15" customHeight="1" x14ac:dyDescent="0.3">
      <c r="A187" s="22"/>
      <c r="B187" s="21"/>
      <c r="C187" s="21"/>
      <c r="D187" s="12"/>
      <c r="E187" s="23"/>
      <c r="F187" s="12"/>
      <c r="G187" s="12"/>
      <c r="H187" s="12"/>
      <c r="I187" s="61" t="s">
        <v>1701</v>
      </c>
      <c r="J187" s="72" t="s">
        <v>1751</v>
      </c>
      <c r="K187" s="58">
        <v>584.16185099999996</v>
      </c>
      <c r="L187" s="58">
        <v>754.67897707999964</v>
      </c>
      <c r="M187" s="58">
        <f t="shared" si="3"/>
        <v>170.51712607999968</v>
      </c>
      <c r="N187" s="22"/>
      <c r="O187" s="22"/>
      <c r="P187" s="22"/>
      <c r="Q187" s="22"/>
    </row>
    <row r="188" spans="1:17" ht="15" customHeight="1" x14ac:dyDescent="0.3">
      <c r="A188" s="22"/>
      <c r="B188" s="21"/>
      <c r="C188" s="21"/>
      <c r="D188" s="12"/>
      <c r="E188" s="81">
        <v>6</v>
      </c>
      <c r="F188" s="82" t="s">
        <v>612</v>
      </c>
      <c r="G188" s="82"/>
      <c r="H188" s="82"/>
      <c r="I188" s="88"/>
      <c r="J188" s="89"/>
      <c r="K188" s="28">
        <v>15845.455706000001</v>
      </c>
      <c r="L188" s="28">
        <v>20456.080725589996</v>
      </c>
      <c r="M188" s="28">
        <f t="shared" si="3"/>
        <v>4610.6250195899956</v>
      </c>
      <c r="N188" s="22"/>
      <c r="O188" s="22"/>
      <c r="P188" s="22"/>
      <c r="Q188" s="22"/>
    </row>
    <row r="189" spans="1:17" ht="15" customHeight="1" x14ac:dyDescent="0.3">
      <c r="A189" s="22"/>
      <c r="B189" s="21"/>
      <c r="C189" s="21"/>
      <c r="D189" s="12"/>
      <c r="E189" s="23"/>
      <c r="F189" s="12"/>
      <c r="G189" s="61" t="s">
        <v>16</v>
      </c>
      <c r="H189" s="61"/>
      <c r="I189" s="61"/>
      <c r="J189" s="72"/>
      <c r="K189" s="58">
        <v>15845.455706000001</v>
      </c>
      <c r="L189" s="58">
        <v>20456.080725589996</v>
      </c>
      <c r="M189" s="58">
        <f t="shared" si="3"/>
        <v>4610.6250195899956</v>
      </c>
      <c r="N189" s="22"/>
      <c r="O189" s="22"/>
      <c r="P189" s="22"/>
      <c r="Q189" s="22"/>
    </row>
    <row r="190" spans="1:17" ht="15" x14ac:dyDescent="0.3">
      <c r="A190" s="22"/>
      <c r="B190" s="21"/>
      <c r="C190" s="21"/>
      <c r="D190" s="12"/>
      <c r="E190" s="23"/>
      <c r="F190" s="12"/>
      <c r="G190" s="12"/>
      <c r="H190" s="90" t="s">
        <v>17</v>
      </c>
      <c r="I190" s="90"/>
      <c r="J190" s="91"/>
      <c r="K190" s="92">
        <v>14234.745455</v>
      </c>
      <c r="L190" s="92">
        <v>18570.832063429996</v>
      </c>
      <c r="M190" s="92">
        <f t="shared" si="3"/>
        <v>4336.086608429996</v>
      </c>
      <c r="N190" s="22"/>
      <c r="O190" s="22"/>
      <c r="P190" s="22"/>
      <c r="Q190" s="22"/>
    </row>
    <row r="191" spans="1:17" ht="30" customHeight="1" x14ac:dyDescent="0.3">
      <c r="A191" s="22"/>
      <c r="B191" s="21"/>
      <c r="C191" s="21"/>
      <c r="D191" s="12"/>
      <c r="E191" s="23"/>
      <c r="F191" s="12"/>
      <c r="G191" s="12"/>
      <c r="H191" s="12"/>
      <c r="I191" s="61" t="s">
        <v>1843</v>
      </c>
      <c r="J191" s="72" t="s">
        <v>1844</v>
      </c>
      <c r="K191" s="58">
        <v>52.456968000000003</v>
      </c>
      <c r="L191" s="58">
        <v>85.057061079999983</v>
      </c>
      <c r="M191" s="58">
        <f t="shared" si="3"/>
        <v>32.600093079999979</v>
      </c>
      <c r="N191" s="22"/>
      <c r="O191" s="22"/>
      <c r="P191" s="22"/>
      <c r="Q191" s="22"/>
    </row>
    <row r="192" spans="1:17" ht="15" customHeight="1" x14ac:dyDescent="0.3">
      <c r="A192" s="22"/>
      <c r="B192" s="21"/>
      <c r="C192" s="21"/>
      <c r="D192" s="12"/>
      <c r="E192" s="23"/>
      <c r="F192" s="12"/>
      <c r="G192" s="12"/>
      <c r="H192" s="12"/>
      <c r="I192" s="86" t="s">
        <v>1709</v>
      </c>
      <c r="J192" s="87" t="s">
        <v>1845</v>
      </c>
      <c r="K192" s="60">
        <v>354.33982800000001</v>
      </c>
      <c r="L192" s="60">
        <v>546.69633108000016</v>
      </c>
      <c r="M192" s="60">
        <f t="shared" si="3"/>
        <v>192.35650308000015</v>
      </c>
      <c r="N192" s="22"/>
      <c r="O192" s="22"/>
      <c r="P192" s="22"/>
      <c r="Q192" s="22"/>
    </row>
    <row r="193" spans="1:17" ht="30" customHeight="1" x14ac:dyDescent="0.3">
      <c r="A193" s="22"/>
      <c r="B193" s="21"/>
      <c r="C193" s="21"/>
      <c r="D193" s="12"/>
      <c r="E193" s="23"/>
      <c r="F193" s="12"/>
      <c r="G193" s="12"/>
      <c r="H193" s="12"/>
      <c r="I193" s="86" t="s">
        <v>1715</v>
      </c>
      <c r="J193" s="87" t="s">
        <v>1846</v>
      </c>
      <c r="K193" s="60">
        <v>67.830562999999998</v>
      </c>
      <c r="L193" s="60">
        <v>106.61329945</v>
      </c>
      <c r="M193" s="60">
        <f t="shared" si="3"/>
        <v>38.782736450000002</v>
      </c>
      <c r="N193" s="22"/>
      <c r="O193" s="22"/>
      <c r="P193" s="22"/>
      <c r="Q193" s="22"/>
    </row>
    <row r="194" spans="1:17" ht="15" customHeight="1" x14ac:dyDescent="0.3">
      <c r="A194" s="22"/>
      <c r="B194" s="21"/>
      <c r="C194" s="21"/>
      <c r="D194" s="12"/>
      <c r="E194" s="23"/>
      <c r="F194" s="12"/>
      <c r="G194" s="12"/>
      <c r="H194" s="12"/>
      <c r="I194" s="86" t="s">
        <v>1717</v>
      </c>
      <c r="J194" s="87" t="s">
        <v>1847</v>
      </c>
      <c r="K194" s="60">
        <v>277.37203899999997</v>
      </c>
      <c r="L194" s="60">
        <v>260.67813179000007</v>
      </c>
      <c r="M194" s="60">
        <f t="shared" si="3"/>
        <v>-16.693907209999907</v>
      </c>
      <c r="N194" s="22"/>
      <c r="O194" s="22"/>
      <c r="P194" s="22"/>
      <c r="Q194" s="22"/>
    </row>
    <row r="195" spans="1:17" ht="15" customHeight="1" x14ac:dyDescent="0.3">
      <c r="A195" s="22"/>
      <c r="B195" s="21"/>
      <c r="C195" s="21"/>
      <c r="D195" s="12"/>
      <c r="E195" s="23"/>
      <c r="F195" s="12"/>
      <c r="G195" s="12"/>
      <c r="H195" s="12"/>
      <c r="I195" s="86" t="s">
        <v>1848</v>
      </c>
      <c r="J195" s="87" t="s">
        <v>1849</v>
      </c>
      <c r="K195" s="60">
        <v>999.26578900000004</v>
      </c>
      <c r="L195" s="60">
        <v>1966.0342753700004</v>
      </c>
      <c r="M195" s="60">
        <f t="shared" si="3"/>
        <v>966.76848637000035</v>
      </c>
      <c r="N195" s="22"/>
      <c r="O195" s="22"/>
      <c r="P195" s="22"/>
      <c r="Q195" s="22"/>
    </row>
    <row r="196" spans="1:17" ht="15" customHeight="1" x14ac:dyDescent="0.3">
      <c r="A196" s="22"/>
      <c r="B196" s="21"/>
      <c r="C196" s="21"/>
      <c r="D196" s="12"/>
      <c r="E196" s="23"/>
      <c r="F196" s="12"/>
      <c r="G196" s="12"/>
      <c r="H196" s="12"/>
      <c r="I196" s="86" t="s">
        <v>1739</v>
      </c>
      <c r="J196" s="87" t="s">
        <v>1850</v>
      </c>
      <c r="K196" s="60">
        <v>4919.3760780000002</v>
      </c>
      <c r="L196" s="60">
        <v>5159.2269988900025</v>
      </c>
      <c r="M196" s="60">
        <f t="shared" si="3"/>
        <v>239.85092089000227</v>
      </c>
      <c r="N196" s="22"/>
      <c r="O196" s="22"/>
      <c r="P196" s="22"/>
      <c r="Q196" s="22"/>
    </row>
    <row r="197" spans="1:17" ht="15" customHeight="1" x14ac:dyDescent="0.3">
      <c r="A197" s="22"/>
      <c r="B197" s="21"/>
      <c r="C197" s="21"/>
      <c r="D197" s="12"/>
      <c r="E197" s="23"/>
      <c r="F197" s="12"/>
      <c r="G197" s="12"/>
      <c r="H197" s="12"/>
      <c r="I197" s="86" t="s">
        <v>1741</v>
      </c>
      <c r="J197" s="87" t="s">
        <v>1851</v>
      </c>
      <c r="K197" s="60">
        <v>3036.7716850000002</v>
      </c>
      <c r="L197" s="60">
        <v>3119.8683150000002</v>
      </c>
      <c r="M197" s="60">
        <f t="shared" si="3"/>
        <v>83.096630000000005</v>
      </c>
      <c r="N197" s="22"/>
      <c r="O197" s="22"/>
      <c r="P197" s="22"/>
      <c r="Q197" s="22"/>
    </row>
    <row r="198" spans="1:17" ht="15" customHeight="1" x14ac:dyDescent="0.3">
      <c r="A198" s="22"/>
      <c r="B198" s="21"/>
      <c r="C198" s="21"/>
      <c r="D198" s="12"/>
      <c r="E198" s="23"/>
      <c r="F198" s="12"/>
      <c r="G198" s="12"/>
      <c r="H198" s="12"/>
      <c r="I198" s="86" t="s">
        <v>1852</v>
      </c>
      <c r="J198" s="87" t="s">
        <v>1853</v>
      </c>
      <c r="K198" s="60">
        <v>0</v>
      </c>
      <c r="L198" s="60">
        <v>55</v>
      </c>
      <c r="M198" s="60">
        <f t="shared" si="3"/>
        <v>55</v>
      </c>
      <c r="N198" s="22"/>
      <c r="O198" s="22"/>
      <c r="P198" s="22"/>
      <c r="Q198" s="22"/>
    </row>
    <row r="199" spans="1:17" ht="15" customHeight="1" x14ac:dyDescent="0.3">
      <c r="A199" s="22"/>
      <c r="B199" s="21"/>
      <c r="C199" s="21"/>
      <c r="D199" s="12"/>
      <c r="E199" s="23"/>
      <c r="F199" s="12"/>
      <c r="G199" s="12"/>
      <c r="H199" s="12"/>
      <c r="I199" s="86" t="s">
        <v>1854</v>
      </c>
      <c r="J199" s="87" t="s">
        <v>1855</v>
      </c>
      <c r="K199" s="60">
        <v>2039.472039</v>
      </c>
      <c r="L199" s="60">
        <v>2039.472039</v>
      </c>
      <c r="M199" s="60">
        <f t="shared" si="3"/>
        <v>0</v>
      </c>
      <c r="N199" s="22"/>
      <c r="O199" s="22"/>
      <c r="P199" s="22"/>
      <c r="Q199" s="22"/>
    </row>
    <row r="200" spans="1:17" ht="15" customHeight="1" x14ac:dyDescent="0.3">
      <c r="A200" s="22"/>
      <c r="B200" s="21"/>
      <c r="C200" s="21"/>
      <c r="D200" s="12"/>
      <c r="E200" s="23"/>
      <c r="F200" s="12"/>
      <c r="G200" s="12"/>
      <c r="H200" s="12"/>
      <c r="I200" s="86" t="s">
        <v>1856</v>
      </c>
      <c r="J200" s="87" t="s">
        <v>1857</v>
      </c>
      <c r="K200" s="60">
        <v>80.314070999999998</v>
      </c>
      <c r="L200" s="60">
        <v>2046.3861644999999</v>
      </c>
      <c r="M200" s="60">
        <f t="shared" ref="M200:M263" si="4">L200-K200</f>
        <v>1966.0720934999999</v>
      </c>
      <c r="N200" s="22"/>
      <c r="O200" s="22"/>
      <c r="P200" s="22"/>
      <c r="Q200" s="22"/>
    </row>
    <row r="201" spans="1:17" ht="15" customHeight="1" x14ac:dyDescent="0.3">
      <c r="A201" s="22"/>
      <c r="B201" s="21"/>
      <c r="C201" s="21"/>
      <c r="D201" s="12"/>
      <c r="E201" s="23"/>
      <c r="F201" s="12"/>
      <c r="G201" s="12"/>
      <c r="H201" s="12"/>
      <c r="I201" s="86" t="s">
        <v>1858</v>
      </c>
      <c r="J201" s="87" t="s">
        <v>1859</v>
      </c>
      <c r="K201" s="60">
        <v>97.225612999999996</v>
      </c>
      <c r="L201" s="60">
        <v>158.72679786000003</v>
      </c>
      <c r="M201" s="60">
        <f t="shared" si="4"/>
        <v>61.501184860000038</v>
      </c>
      <c r="N201" s="22"/>
      <c r="O201" s="22"/>
      <c r="P201" s="22"/>
      <c r="Q201" s="22"/>
    </row>
    <row r="202" spans="1:17" ht="15" customHeight="1" x14ac:dyDescent="0.3">
      <c r="A202" s="22"/>
      <c r="B202" s="21"/>
      <c r="C202" s="21"/>
      <c r="D202" s="12"/>
      <c r="E202" s="23"/>
      <c r="F202" s="12"/>
      <c r="G202" s="12"/>
      <c r="H202" s="12"/>
      <c r="I202" s="86" t="s">
        <v>1860</v>
      </c>
      <c r="J202" s="87" t="s">
        <v>1861</v>
      </c>
      <c r="K202" s="60">
        <v>85.793530000000004</v>
      </c>
      <c r="L202" s="60">
        <v>157.30738848000001</v>
      </c>
      <c r="M202" s="60">
        <f t="shared" si="4"/>
        <v>71.51385848000001</v>
      </c>
      <c r="N202" s="22"/>
      <c r="O202" s="22"/>
      <c r="P202" s="22"/>
      <c r="Q202" s="22"/>
    </row>
    <row r="203" spans="1:17" ht="15" customHeight="1" x14ac:dyDescent="0.3">
      <c r="A203" s="22"/>
      <c r="B203" s="21"/>
      <c r="C203" s="21"/>
      <c r="D203" s="12"/>
      <c r="E203" s="23"/>
      <c r="F203" s="12"/>
      <c r="G203" s="12"/>
      <c r="H203" s="12"/>
      <c r="I203" s="86" t="s">
        <v>1761</v>
      </c>
      <c r="J203" s="87" t="s">
        <v>1862</v>
      </c>
      <c r="K203" s="60">
        <v>106.831964</v>
      </c>
      <c r="L203" s="60">
        <v>256.77672433000009</v>
      </c>
      <c r="M203" s="60">
        <f t="shared" si="4"/>
        <v>149.94476033000009</v>
      </c>
      <c r="N203" s="22"/>
      <c r="O203" s="22"/>
      <c r="P203" s="22"/>
      <c r="Q203" s="22"/>
    </row>
    <row r="204" spans="1:17" ht="30" customHeight="1" x14ac:dyDescent="0.3">
      <c r="A204" s="22"/>
      <c r="B204" s="21"/>
      <c r="C204" s="21"/>
      <c r="D204" s="12"/>
      <c r="E204" s="23"/>
      <c r="F204" s="12"/>
      <c r="G204" s="12"/>
      <c r="H204" s="12"/>
      <c r="I204" s="86" t="s">
        <v>1863</v>
      </c>
      <c r="J204" s="87" t="s">
        <v>1864</v>
      </c>
      <c r="K204" s="60">
        <v>638.67081800000005</v>
      </c>
      <c r="L204" s="60">
        <v>1052.06787773</v>
      </c>
      <c r="M204" s="60">
        <f t="shared" si="4"/>
        <v>413.39705972999991</v>
      </c>
      <c r="N204" s="22"/>
      <c r="O204" s="22"/>
      <c r="P204" s="22"/>
      <c r="Q204" s="22"/>
    </row>
    <row r="205" spans="1:17" ht="15" customHeight="1" x14ac:dyDescent="0.3">
      <c r="A205" s="22"/>
      <c r="B205" s="21"/>
      <c r="C205" s="21"/>
      <c r="D205" s="12"/>
      <c r="E205" s="23"/>
      <c r="F205" s="12"/>
      <c r="G205" s="12"/>
      <c r="H205" s="12"/>
      <c r="I205" s="86" t="s">
        <v>1754</v>
      </c>
      <c r="J205" s="87" t="s">
        <v>1865</v>
      </c>
      <c r="K205" s="60">
        <v>83.064886999999999</v>
      </c>
      <c r="L205" s="60">
        <v>8.7141488900000006</v>
      </c>
      <c r="M205" s="60">
        <f t="shared" si="4"/>
        <v>-74.350738109999995</v>
      </c>
      <c r="N205" s="22"/>
      <c r="O205" s="22"/>
      <c r="P205" s="22"/>
      <c r="Q205" s="22"/>
    </row>
    <row r="206" spans="1:17" ht="15" customHeight="1" x14ac:dyDescent="0.3">
      <c r="A206" s="22"/>
      <c r="B206" s="21"/>
      <c r="C206" s="21"/>
      <c r="D206" s="12"/>
      <c r="E206" s="23"/>
      <c r="F206" s="12"/>
      <c r="G206" s="12"/>
      <c r="H206" s="12"/>
      <c r="I206" s="86" t="s">
        <v>1866</v>
      </c>
      <c r="J206" s="87" t="s">
        <v>1867</v>
      </c>
      <c r="K206" s="60">
        <v>25.123086000000001</v>
      </c>
      <c r="L206" s="60">
        <v>105.27664990000001</v>
      </c>
      <c r="M206" s="60">
        <f t="shared" si="4"/>
        <v>80.153563900000009</v>
      </c>
      <c r="N206" s="22"/>
      <c r="O206" s="22"/>
      <c r="P206" s="22"/>
      <c r="Q206" s="22"/>
    </row>
    <row r="207" spans="1:17" ht="15" customHeight="1" x14ac:dyDescent="0.3">
      <c r="A207" s="22"/>
      <c r="B207" s="21"/>
      <c r="C207" s="21"/>
      <c r="D207" s="12"/>
      <c r="E207" s="23"/>
      <c r="F207" s="12"/>
      <c r="G207" s="12"/>
      <c r="H207" s="12"/>
      <c r="I207" s="86" t="s">
        <v>1868</v>
      </c>
      <c r="J207" s="87" t="s">
        <v>1869</v>
      </c>
      <c r="K207" s="60">
        <v>0</v>
      </c>
      <c r="L207" s="60">
        <v>0.67260372000000002</v>
      </c>
      <c r="M207" s="60">
        <f t="shared" si="4"/>
        <v>0.67260372000000002</v>
      </c>
      <c r="N207" s="22"/>
      <c r="O207" s="22"/>
      <c r="P207" s="22"/>
      <c r="Q207" s="22"/>
    </row>
    <row r="208" spans="1:17" ht="15" customHeight="1" x14ac:dyDescent="0.3">
      <c r="A208" s="22"/>
      <c r="B208" s="21"/>
      <c r="C208" s="21"/>
      <c r="D208" s="12"/>
      <c r="E208" s="23"/>
      <c r="F208" s="12"/>
      <c r="G208" s="12"/>
      <c r="H208" s="12"/>
      <c r="I208" s="86" t="s">
        <v>1685</v>
      </c>
      <c r="J208" s="87" t="s">
        <v>1870</v>
      </c>
      <c r="K208" s="60">
        <v>193.68202600000001</v>
      </c>
      <c r="L208" s="60">
        <v>288.62141762999988</v>
      </c>
      <c r="M208" s="60">
        <f t="shared" si="4"/>
        <v>94.939391629999875</v>
      </c>
      <c r="N208" s="22"/>
      <c r="O208" s="22"/>
      <c r="P208" s="22"/>
      <c r="Q208" s="22"/>
    </row>
    <row r="209" spans="1:17" ht="15" customHeight="1" x14ac:dyDescent="0.3">
      <c r="A209" s="22"/>
      <c r="B209" s="21"/>
      <c r="C209" s="21"/>
      <c r="D209" s="12"/>
      <c r="E209" s="23"/>
      <c r="F209" s="12"/>
      <c r="G209" s="12"/>
      <c r="H209" s="12"/>
      <c r="I209" s="86" t="s">
        <v>1791</v>
      </c>
      <c r="J209" s="87" t="s">
        <v>1871</v>
      </c>
      <c r="K209" s="60">
        <v>314.15078599999998</v>
      </c>
      <c r="L209" s="60">
        <v>309.86348177999997</v>
      </c>
      <c r="M209" s="60">
        <f t="shared" si="4"/>
        <v>-4.28730422000001</v>
      </c>
      <c r="N209" s="22"/>
      <c r="O209" s="22"/>
      <c r="P209" s="22"/>
      <c r="Q209" s="22"/>
    </row>
    <row r="210" spans="1:17" ht="15" customHeight="1" x14ac:dyDescent="0.3">
      <c r="A210" s="22"/>
      <c r="B210" s="21"/>
      <c r="C210" s="21"/>
      <c r="D210" s="12"/>
      <c r="E210" s="23"/>
      <c r="F210" s="12"/>
      <c r="G210" s="12"/>
      <c r="H210" s="12"/>
      <c r="I210" s="86" t="s">
        <v>1799</v>
      </c>
      <c r="J210" s="87" t="s">
        <v>1872</v>
      </c>
      <c r="K210" s="60">
        <v>206.706659</v>
      </c>
      <c r="L210" s="60">
        <v>265.89040827999992</v>
      </c>
      <c r="M210" s="60">
        <f t="shared" si="4"/>
        <v>59.183749279999915</v>
      </c>
      <c r="N210" s="22"/>
      <c r="O210" s="22"/>
      <c r="P210" s="22"/>
      <c r="Q210" s="22"/>
    </row>
    <row r="211" spans="1:17" ht="15" customHeight="1" x14ac:dyDescent="0.3">
      <c r="A211" s="22"/>
      <c r="B211" s="21"/>
      <c r="C211" s="21"/>
      <c r="D211" s="12"/>
      <c r="E211" s="23"/>
      <c r="F211" s="12"/>
      <c r="G211" s="12"/>
      <c r="H211" s="12"/>
      <c r="I211" s="86" t="s">
        <v>1793</v>
      </c>
      <c r="J211" s="87" t="s">
        <v>1873</v>
      </c>
      <c r="K211" s="60">
        <v>183.868976</v>
      </c>
      <c r="L211" s="60">
        <v>200.33913346</v>
      </c>
      <c r="M211" s="60">
        <f t="shared" si="4"/>
        <v>16.470157459999996</v>
      </c>
      <c r="N211" s="22"/>
      <c r="O211" s="22"/>
      <c r="P211" s="22"/>
      <c r="Q211" s="22"/>
    </row>
    <row r="212" spans="1:17" ht="30" customHeight="1" x14ac:dyDescent="0.3">
      <c r="A212" s="22"/>
      <c r="B212" s="21"/>
      <c r="C212" s="21"/>
      <c r="D212" s="12"/>
      <c r="E212" s="23"/>
      <c r="F212" s="12"/>
      <c r="G212" s="12"/>
      <c r="H212" s="12"/>
      <c r="I212" s="86" t="s">
        <v>1818</v>
      </c>
      <c r="J212" s="87" t="s">
        <v>1874</v>
      </c>
      <c r="K212" s="60">
        <v>17.551136</v>
      </c>
      <c r="L212" s="60">
        <v>1.5428152100000001</v>
      </c>
      <c r="M212" s="60">
        <f t="shared" si="4"/>
        <v>-16.008320789999999</v>
      </c>
      <c r="N212" s="22"/>
      <c r="O212" s="22"/>
      <c r="P212" s="22"/>
      <c r="Q212" s="22"/>
    </row>
    <row r="213" spans="1:17" ht="15" customHeight="1" x14ac:dyDescent="0.3">
      <c r="A213" s="22"/>
      <c r="B213" s="21"/>
      <c r="C213" s="21"/>
      <c r="D213" s="12"/>
      <c r="E213" s="23"/>
      <c r="F213" s="12"/>
      <c r="G213" s="12"/>
      <c r="H213" s="12"/>
      <c r="I213" s="86" t="s">
        <v>1875</v>
      </c>
      <c r="J213" s="87" t="s">
        <v>1876</v>
      </c>
      <c r="K213" s="60">
        <v>380</v>
      </c>
      <c r="L213" s="60">
        <v>380</v>
      </c>
      <c r="M213" s="60">
        <f t="shared" si="4"/>
        <v>0</v>
      </c>
      <c r="N213" s="22"/>
      <c r="O213" s="22"/>
      <c r="P213" s="22"/>
      <c r="Q213" s="22"/>
    </row>
    <row r="214" spans="1:17" ht="15" customHeight="1" x14ac:dyDescent="0.3">
      <c r="A214" s="22"/>
      <c r="B214" s="21"/>
      <c r="C214" s="21"/>
      <c r="D214" s="12"/>
      <c r="E214" s="23"/>
      <c r="F214" s="12"/>
      <c r="G214" s="12"/>
      <c r="H214" s="12"/>
      <c r="I214" s="86" t="s">
        <v>1877</v>
      </c>
      <c r="J214" s="87" t="s">
        <v>1878</v>
      </c>
      <c r="K214" s="60">
        <v>74.876913999999999</v>
      </c>
      <c r="L214" s="60">
        <v>0</v>
      </c>
      <c r="M214" s="60">
        <f t="shared" si="4"/>
        <v>-74.876913999999999</v>
      </c>
      <c r="N214" s="22"/>
      <c r="O214" s="22"/>
      <c r="P214" s="22"/>
      <c r="Q214" s="22"/>
    </row>
    <row r="215" spans="1:17" ht="15" x14ac:dyDescent="0.3">
      <c r="A215" s="22"/>
      <c r="B215" s="21"/>
      <c r="C215" s="21"/>
      <c r="D215" s="12"/>
      <c r="E215" s="23"/>
      <c r="F215" s="12"/>
      <c r="G215" s="12"/>
      <c r="H215" s="90" t="s">
        <v>1700</v>
      </c>
      <c r="I215" s="90"/>
      <c r="J215" s="91"/>
      <c r="K215" s="92">
        <v>1610.710251</v>
      </c>
      <c r="L215" s="92">
        <v>1885.2484621600013</v>
      </c>
      <c r="M215" s="92">
        <f t="shared" si="4"/>
        <v>274.53821116000131</v>
      </c>
      <c r="N215" s="22"/>
      <c r="O215" s="22"/>
      <c r="P215" s="22"/>
      <c r="Q215" s="22"/>
    </row>
    <row r="216" spans="1:17" ht="15" customHeight="1" x14ac:dyDescent="0.3">
      <c r="A216" s="22"/>
      <c r="B216" s="21"/>
      <c r="C216" s="21"/>
      <c r="D216" s="12"/>
      <c r="E216" s="23"/>
      <c r="F216" s="12"/>
      <c r="G216" s="12"/>
      <c r="H216" s="12"/>
      <c r="I216" s="61" t="s">
        <v>1701</v>
      </c>
      <c r="J216" s="72" t="s">
        <v>1751</v>
      </c>
      <c r="K216" s="58">
        <v>1436.61221</v>
      </c>
      <c r="L216" s="58">
        <v>1649.5367265800014</v>
      </c>
      <c r="M216" s="58">
        <f t="shared" si="4"/>
        <v>212.92451658000141</v>
      </c>
      <c r="N216" s="22"/>
      <c r="O216" s="22"/>
      <c r="P216" s="22"/>
      <c r="Q216" s="22"/>
    </row>
    <row r="217" spans="1:17" ht="15" customHeight="1" x14ac:dyDescent="0.3">
      <c r="A217" s="22"/>
      <c r="B217" s="21"/>
      <c r="C217" s="21"/>
      <c r="D217" s="12"/>
      <c r="E217" s="23"/>
      <c r="F217" s="12"/>
      <c r="G217" s="12"/>
      <c r="H217" s="12"/>
      <c r="I217" s="86" t="s">
        <v>1705</v>
      </c>
      <c r="J217" s="87" t="s">
        <v>1758</v>
      </c>
      <c r="K217" s="60">
        <v>113.68482400000001</v>
      </c>
      <c r="L217" s="60">
        <v>112.56903837</v>
      </c>
      <c r="M217" s="60">
        <f t="shared" si="4"/>
        <v>-1.1157856300000049</v>
      </c>
      <c r="N217" s="22"/>
      <c r="O217" s="22"/>
      <c r="P217" s="22"/>
      <c r="Q217" s="22"/>
    </row>
    <row r="218" spans="1:17" ht="30" customHeight="1" x14ac:dyDescent="0.3">
      <c r="A218" s="22"/>
      <c r="B218" s="21"/>
      <c r="C218" s="21"/>
      <c r="D218" s="12"/>
      <c r="E218" s="23"/>
      <c r="F218" s="12"/>
      <c r="G218" s="12"/>
      <c r="H218" s="12"/>
      <c r="I218" s="86" t="s">
        <v>1879</v>
      </c>
      <c r="J218" s="87" t="s">
        <v>1880</v>
      </c>
      <c r="K218" s="60">
        <v>60.413217000000003</v>
      </c>
      <c r="L218" s="60">
        <v>123.14269721000001</v>
      </c>
      <c r="M218" s="60">
        <f t="shared" si="4"/>
        <v>62.729480210000006</v>
      </c>
      <c r="N218" s="22"/>
      <c r="O218" s="22"/>
      <c r="P218" s="22"/>
      <c r="Q218" s="22"/>
    </row>
    <row r="219" spans="1:17" ht="15" x14ac:dyDescent="0.3">
      <c r="A219" s="22"/>
      <c r="B219" s="21"/>
      <c r="C219" s="21"/>
      <c r="D219" s="12"/>
      <c r="E219" s="23"/>
      <c r="F219" s="12"/>
      <c r="G219" s="12"/>
      <c r="H219" s="90" t="s">
        <v>1881</v>
      </c>
      <c r="I219" s="90"/>
      <c r="J219" s="91"/>
      <c r="K219" s="92">
        <v>0</v>
      </c>
      <c r="L219" s="92">
        <v>2.0000000000000001E-4</v>
      </c>
      <c r="M219" s="92">
        <f t="shared" si="4"/>
        <v>2.0000000000000001E-4</v>
      </c>
      <c r="N219" s="22"/>
      <c r="O219" s="22"/>
      <c r="P219" s="22"/>
      <c r="Q219" s="22"/>
    </row>
    <row r="220" spans="1:17" ht="15" customHeight="1" x14ac:dyDescent="0.3">
      <c r="A220" s="22"/>
      <c r="B220" s="21"/>
      <c r="C220" s="21"/>
      <c r="D220" s="12"/>
      <c r="E220" s="23"/>
      <c r="F220" s="12"/>
      <c r="G220" s="12"/>
      <c r="H220" s="12"/>
      <c r="I220" s="61" t="s">
        <v>1882</v>
      </c>
      <c r="J220" s="72" t="s">
        <v>1883</v>
      </c>
      <c r="K220" s="58">
        <v>0</v>
      </c>
      <c r="L220" s="58">
        <v>2.0000000000000001E-4</v>
      </c>
      <c r="M220" s="58">
        <f t="shared" si="4"/>
        <v>2.0000000000000001E-4</v>
      </c>
      <c r="N220" s="22"/>
      <c r="O220" s="22"/>
      <c r="P220" s="22"/>
      <c r="Q220" s="22"/>
    </row>
    <row r="221" spans="1:17" ht="15" customHeight="1" x14ac:dyDescent="0.3">
      <c r="A221" s="22"/>
      <c r="B221" s="21"/>
      <c r="C221" s="21"/>
      <c r="D221" s="12"/>
      <c r="E221" s="81">
        <v>7</v>
      </c>
      <c r="F221" s="82" t="s">
        <v>687</v>
      </c>
      <c r="G221" s="82"/>
      <c r="H221" s="82"/>
      <c r="I221" s="88"/>
      <c r="J221" s="89"/>
      <c r="K221" s="28">
        <v>80153.157540999993</v>
      </c>
      <c r="L221" s="28">
        <v>88630.346759070017</v>
      </c>
      <c r="M221" s="28">
        <f t="shared" si="4"/>
        <v>8477.1892180700233</v>
      </c>
      <c r="N221" s="22"/>
      <c r="O221" s="22"/>
      <c r="P221" s="22"/>
      <c r="Q221" s="22"/>
    </row>
    <row r="222" spans="1:17" ht="15" customHeight="1" x14ac:dyDescent="0.3">
      <c r="A222" s="22"/>
      <c r="B222" s="21"/>
      <c r="C222" s="21"/>
      <c r="D222" s="12"/>
      <c r="E222" s="23"/>
      <c r="F222" s="12"/>
      <c r="G222" s="61" t="s">
        <v>16</v>
      </c>
      <c r="H222" s="61"/>
      <c r="I222" s="61"/>
      <c r="J222" s="72"/>
      <c r="K222" s="58">
        <v>80153.157540999993</v>
      </c>
      <c r="L222" s="58">
        <v>88630.346759070017</v>
      </c>
      <c r="M222" s="58">
        <f t="shared" si="4"/>
        <v>8477.1892180700233</v>
      </c>
      <c r="N222" s="22"/>
      <c r="O222" s="22"/>
      <c r="P222" s="22"/>
      <c r="Q222" s="22"/>
    </row>
    <row r="223" spans="1:17" ht="15" x14ac:dyDescent="0.3">
      <c r="A223" s="22"/>
      <c r="B223" s="21"/>
      <c r="C223" s="21"/>
      <c r="D223" s="12"/>
      <c r="E223" s="23"/>
      <c r="F223" s="12"/>
      <c r="G223" s="12"/>
      <c r="H223" s="90" t="s">
        <v>17</v>
      </c>
      <c r="I223" s="90"/>
      <c r="J223" s="91"/>
      <c r="K223" s="92">
        <v>75613.523029999997</v>
      </c>
      <c r="L223" s="92">
        <v>85207.171615450032</v>
      </c>
      <c r="M223" s="92">
        <f t="shared" si="4"/>
        <v>9593.6485854500352</v>
      </c>
      <c r="N223" s="22"/>
      <c r="O223" s="22"/>
      <c r="P223" s="22"/>
      <c r="Q223" s="22"/>
    </row>
    <row r="224" spans="1:17" ht="45" customHeight="1" x14ac:dyDescent="0.3">
      <c r="A224" s="22"/>
      <c r="B224" s="21"/>
      <c r="C224" s="21"/>
      <c r="D224" s="12"/>
      <c r="E224" s="23"/>
      <c r="F224" s="12"/>
      <c r="G224" s="12"/>
      <c r="H224" s="12"/>
      <c r="I224" s="61" t="s">
        <v>1884</v>
      </c>
      <c r="J224" s="72" t="s">
        <v>1885</v>
      </c>
      <c r="K224" s="58">
        <v>820.89018699999997</v>
      </c>
      <c r="L224" s="58">
        <v>351.75068672000009</v>
      </c>
      <c r="M224" s="58">
        <f t="shared" si="4"/>
        <v>-469.13950027999988</v>
      </c>
      <c r="N224" s="22"/>
      <c r="O224" s="22"/>
      <c r="P224" s="22"/>
      <c r="Q224" s="22"/>
    </row>
    <row r="225" spans="1:17" ht="30" customHeight="1" x14ac:dyDescent="0.3">
      <c r="A225" s="22"/>
      <c r="B225" s="21"/>
      <c r="C225" s="21"/>
      <c r="D225" s="12"/>
      <c r="E225" s="23"/>
      <c r="F225" s="12"/>
      <c r="G225" s="12"/>
      <c r="H225" s="12"/>
      <c r="I225" s="86" t="s">
        <v>1886</v>
      </c>
      <c r="J225" s="87" t="s">
        <v>1887</v>
      </c>
      <c r="K225" s="60">
        <v>19028.162303000001</v>
      </c>
      <c r="L225" s="60">
        <v>18346.515474150012</v>
      </c>
      <c r="M225" s="60">
        <f t="shared" si="4"/>
        <v>-681.64682884998911</v>
      </c>
      <c r="N225" s="22"/>
      <c r="O225" s="22"/>
      <c r="P225" s="22"/>
      <c r="Q225" s="22"/>
    </row>
    <row r="226" spans="1:17" ht="15" customHeight="1" x14ac:dyDescent="0.3">
      <c r="A226" s="22"/>
      <c r="B226" s="21"/>
      <c r="C226" s="21"/>
      <c r="D226" s="12"/>
      <c r="E226" s="23"/>
      <c r="F226" s="12"/>
      <c r="G226" s="12"/>
      <c r="H226" s="12"/>
      <c r="I226" s="86" t="s">
        <v>1888</v>
      </c>
      <c r="J226" s="87" t="s">
        <v>1889</v>
      </c>
      <c r="K226" s="60">
        <v>3812.677361</v>
      </c>
      <c r="L226" s="60">
        <v>3599.5108074</v>
      </c>
      <c r="M226" s="60">
        <f t="shared" si="4"/>
        <v>-213.16655360000004</v>
      </c>
      <c r="N226" s="22"/>
      <c r="O226" s="22"/>
      <c r="P226" s="22"/>
      <c r="Q226" s="22"/>
    </row>
    <row r="227" spans="1:17" ht="30" customHeight="1" x14ac:dyDescent="0.3">
      <c r="A227" s="22"/>
      <c r="B227" s="21"/>
      <c r="C227" s="21"/>
      <c r="D227" s="12"/>
      <c r="E227" s="23"/>
      <c r="F227" s="12"/>
      <c r="G227" s="12"/>
      <c r="H227" s="12"/>
      <c r="I227" s="86" t="s">
        <v>1890</v>
      </c>
      <c r="J227" s="87" t="s">
        <v>1891</v>
      </c>
      <c r="K227" s="60">
        <v>2120.1056330000001</v>
      </c>
      <c r="L227" s="60">
        <v>1554.27473042</v>
      </c>
      <c r="M227" s="60">
        <f t="shared" si="4"/>
        <v>-565.83090258000016</v>
      </c>
      <c r="N227" s="22"/>
      <c r="O227" s="22"/>
      <c r="P227" s="22"/>
      <c r="Q227" s="22"/>
    </row>
    <row r="228" spans="1:17" ht="15" customHeight="1" x14ac:dyDescent="0.3">
      <c r="A228" s="22"/>
      <c r="B228" s="21"/>
      <c r="C228" s="21"/>
      <c r="D228" s="12"/>
      <c r="E228" s="23"/>
      <c r="F228" s="12"/>
      <c r="G228" s="12"/>
      <c r="H228" s="12"/>
      <c r="I228" s="86" t="s">
        <v>1892</v>
      </c>
      <c r="J228" s="87" t="s">
        <v>1893</v>
      </c>
      <c r="K228" s="60">
        <v>2584.13103</v>
      </c>
      <c r="L228" s="60">
        <v>3852.1513055300011</v>
      </c>
      <c r="M228" s="60">
        <f t="shared" si="4"/>
        <v>1268.0202755300011</v>
      </c>
      <c r="N228" s="22"/>
      <c r="O228" s="22"/>
      <c r="P228" s="22"/>
      <c r="Q228" s="22"/>
    </row>
    <row r="229" spans="1:17" ht="15" customHeight="1" x14ac:dyDescent="0.3">
      <c r="A229" s="22"/>
      <c r="B229" s="21"/>
      <c r="C229" s="21"/>
      <c r="D229" s="12"/>
      <c r="E229" s="23"/>
      <c r="F229" s="12"/>
      <c r="G229" s="12"/>
      <c r="H229" s="12"/>
      <c r="I229" s="86" t="s">
        <v>1894</v>
      </c>
      <c r="J229" s="87" t="s">
        <v>1895</v>
      </c>
      <c r="K229" s="60">
        <v>0</v>
      </c>
      <c r="L229" s="60">
        <v>4.9842564000000005</v>
      </c>
      <c r="M229" s="60">
        <f t="shared" si="4"/>
        <v>4.9842564000000005</v>
      </c>
      <c r="N229" s="22"/>
      <c r="O229" s="22"/>
      <c r="P229" s="22"/>
      <c r="Q229" s="22"/>
    </row>
    <row r="230" spans="1:17" ht="15" customHeight="1" x14ac:dyDescent="0.3">
      <c r="A230" s="22"/>
      <c r="B230" s="21"/>
      <c r="C230" s="21"/>
      <c r="D230" s="12"/>
      <c r="E230" s="23"/>
      <c r="F230" s="12"/>
      <c r="G230" s="12"/>
      <c r="H230" s="12"/>
      <c r="I230" s="86" t="s">
        <v>1896</v>
      </c>
      <c r="J230" s="87" t="s">
        <v>1897</v>
      </c>
      <c r="K230" s="60">
        <v>37.317112999999999</v>
      </c>
      <c r="L230" s="60">
        <v>22.27306828</v>
      </c>
      <c r="M230" s="60">
        <f t="shared" si="4"/>
        <v>-15.044044719999999</v>
      </c>
      <c r="N230" s="22"/>
      <c r="O230" s="22"/>
      <c r="P230" s="22"/>
      <c r="Q230" s="22"/>
    </row>
    <row r="231" spans="1:17" ht="30" customHeight="1" x14ac:dyDescent="0.3">
      <c r="A231" s="22"/>
      <c r="B231" s="21"/>
      <c r="C231" s="21"/>
      <c r="D231" s="12"/>
      <c r="E231" s="23"/>
      <c r="F231" s="12"/>
      <c r="G231" s="12"/>
      <c r="H231" s="12"/>
      <c r="I231" s="86" t="s">
        <v>1898</v>
      </c>
      <c r="J231" s="87" t="s">
        <v>1899</v>
      </c>
      <c r="K231" s="60">
        <v>535.14622699999995</v>
      </c>
      <c r="L231" s="60">
        <v>423.0387649999999</v>
      </c>
      <c r="M231" s="60">
        <f t="shared" si="4"/>
        <v>-112.10746200000006</v>
      </c>
      <c r="N231" s="22"/>
      <c r="O231" s="22"/>
      <c r="P231" s="22"/>
      <c r="Q231" s="22"/>
    </row>
    <row r="232" spans="1:17" ht="30" customHeight="1" x14ac:dyDescent="0.3">
      <c r="A232" s="22"/>
      <c r="B232" s="21"/>
      <c r="C232" s="21"/>
      <c r="D232" s="12"/>
      <c r="E232" s="23"/>
      <c r="F232" s="12"/>
      <c r="G232" s="12"/>
      <c r="H232" s="12"/>
      <c r="I232" s="86" t="s">
        <v>1900</v>
      </c>
      <c r="J232" s="87" t="s">
        <v>1901</v>
      </c>
      <c r="K232" s="60">
        <v>1706.233078</v>
      </c>
      <c r="L232" s="60">
        <v>4034.1525810500002</v>
      </c>
      <c r="M232" s="60">
        <f t="shared" si="4"/>
        <v>2327.9195030500005</v>
      </c>
      <c r="N232" s="22"/>
      <c r="O232" s="22"/>
      <c r="P232" s="22"/>
      <c r="Q232" s="22"/>
    </row>
    <row r="233" spans="1:17" ht="15" customHeight="1" x14ac:dyDescent="0.3">
      <c r="A233" s="22"/>
      <c r="B233" s="21"/>
      <c r="C233" s="21"/>
      <c r="D233" s="12"/>
      <c r="E233" s="23"/>
      <c r="F233" s="12"/>
      <c r="G233" s="12"/>
      <c r="H233" s="12"/>
      <c r="I233" s="86" t="s">
        <v>1902</v>
      </c>
      <c r="J233" s="87" t="s">
        <v>1903</v>
      </c>
      <c r="K233" s="60">
        <v>570.77583800000002</v>
      </c>
      <c r="L233" s="60">
        <v>205.76789279999994</v>
      </c>
      <c r="M233" s="60">
        <f t="shared" si="4"/>
        <v>-365.00794520000011</v>
      </c>
      <c r="N233" s="22"/>
      <c r="O233" s="22"/>
      <c r="P233" s="22"/>
      <c r="Q233" s="22"/>
    </row>
    <row r="234" spans="1:17" ht="15" customHeight="1" x14ac:dyDescent="0.3">
      <c r="A234" s="22"/>
      <c r="B234" s="21"/>
      <c r="C234" s="21"/>
      <c r="D234" s="12"/>
      <c r="E234" s="23"/>
      <c r="F234" s="12"/>
      <c r="G234" s="12"/>
      <c r="H234" s="12"/>
      <c r="I234" s="86" t="s">
        <v>1904</v>
      </c>
      <c r="J234" s="87" t="s">
        <v>1905</v>
      </c>
      <c r="K234" s="60">
        <v>1273.841741</v>
      </c>
      <c r="L234" s="60">
        <v>1173.3916581700005</v>
      </c>
      <c r="M234" s="60">
        <f t="shared" si="4"/>
        <v>-100.45008282999947</v>
      </c>
      <c r="N234" s="22"/>
      <c r="O234" s="22"/>
      <c r="P234" s="22"/>
      <c r="Q234" s="22"/>
    </row>
    <row r="235" spans="1:17" ht="45" customHeight="1" x14ac:dyDescent="0.3">
      <c r="A235" s="22"/>
      <c r="B235" s="21"/>
      <c r="C235" s="21"/>
      <c r="D235" s="12"/>
      <c r="E235" s="23"/>
      <c r="F235" s="12"/>
      <c r="G235" s="12"/>
      <c r="H235" s="12"/>
      <c r="I235" s="86" t="s">
        <v>1906</v>
      </c>
      <c r="J235" s="87" t="s">
        <v>1907</v>
      </c>
      <c r="K235" s="60">
        <v>72.352075999999997</v>
      </c>
      <c r="L235" s="60">
        <v>38.535033210000009</v>
      </c>
      <c r="M235" s="60">
        <f t="shared" si="4"/>
        <v>-33.817042789999988</v>
      </c>
      <c r="N235" s="22"/>
      <c r="O235" s="22"/>
      <c r="P235" s="22"/>
      <c r="Q235" s="22"/>
    </row>
    <row r="236" spans="1:17" ht="15" customHeight="1" x14ac:dyDescent="0.3">
      <c r="A236" s="22"/>
      <c r="B236" s="21"/>
      <c r="C236" s="21"/>
      <c r="D236" s="12"/>
      <c r="E236" s="23"/>
      <c r="F236" s="12"/>
      <c r="G236" s="12"/>
      <c r="H236" s="12"/>
      <c r="I236" s="86" t="s">
        <v>1908</v>
      </c>
      <c r="J236" s="87" t="s">
        <v>1909</v>
      </c>
      <c r="K236" s="60">
        <v>66.037840000000003</v>
      </c>
      <c r="L236" s="60">
        <v>37.27572854000001</v>
      </c>
      <c r="M236" s="60">
        <f t="shared" si="4"/>
        <v>-28.762111459999993</v>
      </c>
      <c r="N236" s="22"/>
      <c r="O236" s="22"/>
      <c r="P236" s="22"/>
      <c r="Q236" s="22"/>
    </row>
    <row r="237" spans="1:17" ht="30" customHeight="1" x14ac:dyDescent="0.3">
      <c r="A237" s="22"/>
      <c r="B237" s="21"/>
      <c r="C237" s="21"/>
      <c r="D237" s="12"/>
      <c r="E237" s="23"/>
      <c r="F237" s="12"/>
      <c r="G237" s="12"/>
      <c r="H237" s="12"/>
      <c r="I237" s="86" t="s">
        <v>1910</v>
      </c>
      <c r="J237" s="87" t="s">
        <v>1911</v>
      </c>
      <c r="K237" s="60">
        <v>33.450246</v>
      </c>
      <c r="L237" s="60">
        <v>3402.3533801099998</v>
      </c>
      <c r="M237" s="60">
        <f t="shared" si="4"/>
        <v>3368.9031341099999</v>
      </c>
      <c r="N237" s="22"/>
      <c r="O237" s="22"/>
      <c r="P237" s="22"/>
      <c r="Q237" s="22"/>
    </row>
    <row r="238" spans="1:17" ht="30" customHeight="1" x14ac:dyDescent="0.3">
      <c r="A238" s="22"/>
      <c r="B238" s="21"/>
      <c r="C238" s="21"/>
      <c r="D238" s="12"/>
      <c r="E238" s="23"/>
      <c r="F238" s="12"/>
      <c r="G238" s="12"/>
      <c r="H238" s="12"/>
      <c r="I238" s="86" t="s">
        <v>1912</v>
      </c>
      <c r="J238" s="87" t="s">
        <v>1913</v>
      </c>
      <c r="K238" s="60">
        <v>8743.5068589999992</v>
      </c>
      <c r="L238" s="60">
        <v>16374.092814170006</v>
      </c>
      <c r="M238" s="60">
        <f t="shared" si="4"/>
        <v>7630.5859551700069</v>
      </c>
      <c r="N238" s="22"/>
      <c r="O238" s="22"/>
      <c r="P238" s="22"/>
      <c r="Q238" s="22"/>
    </row>
    <row r="239" spans="1:17" ht="15" customHeight="1" x14ac:dyDescent="0.3">
      <c r="A239" s="22"/>
      <c r="B239" s="21"/>
      <c r="C239" s="21"/>
      <c r="D239" s="12"/>
      <c r="E239" s="23"/>
      <c r="F239" s="12"/>
      <c r="G239" s="12"/>
      <c r="H239" s="12"/>
      <c r="I239" s="86" t="s">
        <v>1914</v>
      </c>
      <c r="J239" s="87" t="s">
        <v>1915</v>
      </c>
      <c r="K239" s="60">
        <v>18.353235999999999</v>
      </c>
      <c r="L239" s="60">
        <v>6.6591680000000002</v>
      </c>
      <c r="M239" s="60">
        <f t="shared" si="4"/>
        <v>-11.694067999999998</v>
      </c>
      <c r="N239" s="22"/>
      <c r="O239" s="22"/>
      <c r="P239" s="22"/>
      <c r="Q239" s="22"/>
    </row>
    <row r="240" spans="1:17" ht="30" customHeight="1" x14ac:dyDescent="0.3">
      <c r="A240" s="22"/>
      <c r="B240" s="21"/>
      <c r="C240" s="21"/>
      <c r="D240" s="12"/>
      <c r="E240" s="23"/>
      <c r="F240" s="12"/>
      <c r="G240" s="12"/>
      <c r="H240" s="12"/>
      <c r="I240" s="86" t="s">
        <v>1759</v>
      </c>
      <c r="J240" s="87" t="s">
        <v>1916</v>
      </c>
      <c r="K240" s="60">
        <v>757.93498399999999</v>
      </c>
      <c r="L240" s="60">
        <v>659.06923333999998</v>
      </c>
      <c r="M240" s="60">
        <f t="shared" si="4"/>
        <v>-98.865750660000003</v>
      </c>
      <c r="N240" s="22"/>
      <c r="O240" s="22"/>
      <c r="P240" s="22"/>
      <c r="Q240" s="22"/>
    </row>
    <row r="241" spans="1:17" ht="30" customHeight="1" x14ac:dyDescent="0.3">
      <c r="A241" s="22"/>
      <c r="B241" s="21"/>
      <c r="C241" s="21"/>
      <c r="D241" s="12"/>
      <c r="E241" s="23"/>
      <c r="F241" s="12"/>
      <c r="G241" s="12"/>
      <c r="H241" s="12"/>
      <c r="I241" s="86" t="s">
        <v>1707</v>
      </c>
      <c r="J241" s="87" t="s">
        <v>1917</v>
      </c>
      <c r="K241" s="60">
        <v>2332.471254</v>
      </c>
      <c r="L241" s="60">
        <v>736.43668242000001</v>
      </c>
      <c r="M241" s="60">
        <f t="shared" si="4"/>
        <v>-1596.0345715799999</v>
      </c>
      <c r="N241" s="22"/>
      <c r="O241" s="22"/>
      <c r="P241" s="22"/>
      <c r="Q241" s="22"/>
    </row>
    <row r="242" spans="1:17" ht="15" customHeight="1" x14ac:dyDescent="0.3">
      <c r="A242" s="22"/>
      <c r="B242" s="21"/>
      <c r="C242" s="21"/>
      <c r="D242" s="12"/>
      <c r="E242" s="23"/>
      <c r="F242" s="12"/>
      <c r="G242" s="12"/>
      <c r="H242" s="12"/>
      <c r="I242" s="86" t="s">
        <v>1709</v>
      </c>
      <c r="J242" s="87" t="s">
        <v>1918</v>
      </c>
      <c r="K242" s="60">
        <v>103.454767</v>
      </c>
      <c r="L242" s="60">
        <v>1168.817039</v>
      </c>
      <c r="M242" s="60">
        <f t="shared" si="4"/>
        <v>1065.3622720000001</v>
      </c>
      <c r="N242" s="22"/>
      <c r="O242" s="22"/>
      <c r="P242" s="22"/>
      <c r="Q242" s="22"/>
    </row>
    <row r="243" spans="1:17" ht="15" x14ac:dyDescent="0.3">
      <c r="A243" s="22"/>
      <c r="B243" s="21"/>
      <c r="C243" s="21"/>
      <c r="D243" s="12"/>
      <c r="E243" s="23"/>
      <c r="F243" s="12"/>
      <c r="G243" s="12"/>
      <c r="H243" s="12"/>
      <c r="I243" s="86" t="s">
        <v>1772</v>
      </c>
      <c r="J243" s="86" t="s">
        <v>1919</v>
      </c>
      <c r="K243" s="60">
        <v>7010.4567180000004</v>
      </c>
      <c r="L243" s="60">
        <v>2359.5365396699999</v>
      </c>
      <c r="M243" s="60">
        <f t="shared" si="4"/>
        <v>-4650.9201783300005</v>
      </c>
      <c r="N243" s="22"/>
      <c r="O243" s="22"/>
      <c r="P243" s="22"/>
      <c r="Q243" s="22"/>
    </row>
    <row r="244" spans="1:17" ht="15" customHeight="1" x14ac:dyDescent="0.3">
      <c r="A244" s="22"/>
      <c r="B244" s="21"/>
      <c r="C244" s="21"/>
      <c r="D244" s="12"/>
      <c r="E244" s="23"/>
      <c r="F244" s="12"/>
      <c r="G244" s="12"/>
      <c r="H244" s="12"/>
      <c r="I244" s="86" t="s">
        <v>1920</v>
      </c>
      <c r="J244" s="87" t="s">
        <v>1921</v>
      </c>
      <c r="K244" s="60">
        <v>0</v>
      </c>
      <c r="L244" s="60">
        <v>21.870897619999997</v>
      </c>
      <c r="M244" s="60">
        <f t="shared" si="4"/>
        <v>21.870897619999997</v>
      </c>
      <c r="N244" s="22"/>
      <c r="O244" s="22"/>
      <c r="P244" s="22"/>
      <c r="Q244" s="22"/>
    </row>
    <row r="245" spans="1:17" ht="15" customHeight="1" x14ac:dyDescent="0.3">
      <c r="A245" s="22"/>
      <c r="B245" s="21"/>
      <c r="C245" s="21"/>
      <c r="D245" s="12"/>
      <c r="E245" s="23"/>
      <c r="F245" s="12"/>
      <c r="G245" s="12"/>
      <c r="H245" s="12"/>
      <c r="I245" s="86" t="s">
        <v>1922</v>
      </c>
      <c r="J245" s="87" t="s">
        <v>1923</v>
      </c>
      <c r="K245" s="60">
        <v>0</v>
      </c>
      <c r="L245" s="60">
        <v>17309.672782379999</v>
      </c>
      <c r="M245" s="60">
        <f t="shared" si="4"/>
        <v>17309.672782379999</v>
      </c>
      <c r="N245" s="22"/>
      <c r="O245" s="22"/>
      <c r="P245" s="22"/>
      <c r="Q245" s="22"/>
    </row>
    <row r="246" spans="1:17" ht="15" customHeight="1" x14ac:dyDescent="0.3">
      <c r="A246" s="22"/>
      <c r="B246" s="21"/>
      <c r="C246" s="21"/>
      <c r="D246" s="12"/>
      <c r="E246" s="23"/>
      <c r="F246" s="12"/>
      <c r="G246" s="12"/>
      <c r="H246" s="12"/>
      <c r="I246" s="86" t="s">
        <v>1924</v>
      </c>
      <c r="J246" s="87" t="s">
        <v>1925</v>
      </c>
      <c r="K246" s="60">
        <v>23213.364538999998</v>
      </c>
      <c r="L246" s="60">
        <v>8711.6728167199999</v>
      </c>
      <c r="M246" s="60">
        <f t="shared" si="4"/>
        <v>-14501.691722279998</v>
      </c>
      <c r="N246" s="22"/>
      <c r="O246" s="22"/>
      <c r="P246" s="22"/>
      <c r="Q246" s="22"/>
    </row>
    <row r="247" spans="1:17" ht="30" customHeight="1" x14ac:dyDescent="0.3">
      <c r="A247" s="22"/>
      <c r="B247" s="21"/>
      <c r="C247" s="21"/>
      <c r="D247" s="12"/>
      <c r="E247" s="23"/>
      <c r="F247" s="12"/>
      <c r="G247" s="12"/>
      <c r="H247" s="12"/>
      <c r="I247" s="86" t="s">
        <v>1926</v>
      </c>
      <c r="J247" s="87" t="s">
        <v>1927</v>
      </c>
      <c r="K247" s="60">
        <v>762</v>
      </c>
      <c r="L247" s="60">
        <v>802.50827435000008</v>
      </c>
      <c r="M247" s="60">
        <f t="shared" si="4"/>
        <v>40.508274350000079</v>
      </c>
      <c r="N247" s="22"/>
      <c r="O247" s="22"/>
      <c r="P247" s="22"/>
      <c r="Q247" s="22"/>
    </row>
    <row r="248" spans="1:17" ht="45" customHeight="1" x14ac:dyDescent="0.3">
      <c r="A248" s="22"/>
      <c r="B248" s="21"/>
      <c r="C248" s="21"/>
      <c r="D248" s="12"/>
      <c r="E248" s="23"/>
      <c r="F248" s="12"/>
      <c r="G248" s="12"/>
      <c r="H248" s="12"/>
      <c r="I248" s="86" t="s">
        <v>1928</v>
      </c>
      <c r="J248" s="87" t="s">
        <v>1929</v>
      </c>
      <c r="K248" s="60">
        <v>10.86</v>
      </c>
      <c r="L248" s="60">
        <v>10.86</v>
      </c>
      <c r="M248" s="60">
        <f t="shared" si="4"/>
        <v>0</v>
      </c>
      <c r="N248" s="22"/>
      <c r="O248" s="22"/>
      <c r="P248" s="22"/>
      <c r="Q248" s="22"/>
    </row>
    <row r="249" spans="1:17" ht="15" x14ac:dyDescent="0.3">
      <c r="A249" s="22"/>
      <c r="B249" s="21"/>
      <c r="C249" s="21"/>
      <c r="D249" s="12"/>
      <c r="E249" s="23"/>
      <c r="F249" s="12"/>
      <c r="G249" s="12"/>
      <c r="H249" s="90" t="s">
        <v>1700</v>
      </c>
      <c r="I249" s="90"/>
      <c r="J249" s="91"/>
      <c r="K249" s="92">
        <v>4539.6345110000002</v>
      </c>
      <c r="L249" s="92">
        <v>3423.1751436200002</v>
      </c>
      <c r="M249" s="92">
        <f t="shared" si="4"/>
        <v>-1116.45936738</v>
      </c>
      <c r="N249" s="22"/>
      <c r="O249" s="22"/>
      <c r="P249" s="22"/>
      <c r="Q249" s="22"/>
    </row>
    <row r="250" spans="1:17" ht="15" customHeight="1" x14ac:dyDescent="0.3">
      <c r="A250" s="22"/>
      <c r="B250" s="21"/>
      <c r="C250" s="21"/>
      <c r="D250" s="12"/>
      <c r="E250" s="23"/>
      <c r="F250" s="12"/>
      <c r="G250" s="12"/>
      <c r="H250" s="12"/>
      <c r="I250" s="61" t="s">
        <v>1701</v>
      </c>
      <c r="J250" s="72" t="s">
        <v>1751</v>
      </c>
      <c r="K250" s="58">
        <v>4539.6345110000002</v>
      </c>
      <c r="L250" s="58">
        <v>3423.1751436200002</v>
      </c>
      <c r="M250" s="58">
        <f t="shared" si="4"/>
        <v>-1116.45936738</v>
      </c>
      <c r="N250" s="22"/>
      <c r="O250" s="22"/>
      <c r="P250" s="22"/>
      <c r="Q250" s="22"/>
    </row>
    <row r="251" spans="1:17" ht="15" customHeight="1" x14ac:dyDescent="0.3">
      <c r="A251" s="22"/>
      <c r="B251" s="21"/>
      <c r="C251" s="21"/>
      <c r="D251" s="12"/>
      <c r="E251" s="81">
        <v>8</v>
      </c>
      <c r="F251" s="82" t="s">
        <v>731</v>
      </c>
      <c r="G251" s="82"/>
      <c r="H251" s="82"/>
      <c r="I251" s="88"/>
      <c r="J251" s="89"/>
      <c r="K251" s="28">
        <v>50937.753116</v>
      </c>
      <c r="L251" s="28">
        <v>54395.031731880008</v>
      </c>
      <c r="M251" s="28">
        <f t="shared" si="4"/>
        <v>3457.2786158800081</v>
      </c>
      <c r="N251" s="22"/>
      <c r="O251" s="22"/>
      <c r="P251" s="22"/>
      <c r="Q251" s="22"/>
    </row>
    <row r="252" spans="1:17" ht="15" customHeight="1" x14ac:dyDescent="0.3">
      <c r="A252" s="22"/>
      <c r="B252" s="21"/>
      <c r="C252" s="21"/>
      <c r="D252" s="12"/>
      <c r="E252" s="23"/>
      <c r="F252" s="12"/>
      <c r="G252" s="61" t="s">
        <v>16</v>
      </c>
      <c r="H252" s="61"/>
      <c r="I252" s="61"/>
      <c r="J252" s="72"/>
      <c r="K252" s="58">
        <v>50937.753116</v>
      </c>
      <c r="L252" s="58">
        <v>54395.031731880008</v>
      </c>
      <c r="M252" s="58">
        <f t="shared" si="4"/>
        <v>3457.2786158800081</v>
      </c>
      <c r="N252" s="22"/>
      <c r="O252" s="22"/>
      <c r="P252" s="22"/>
      <c r="Q252" s="22"/>
    </row>
    <row r="253" spans="1:17" ht="15" x14ac:dyDescent="0.3">
      <c r="A253" s="22"/>
      <c r="B253" s="21"/>
      <c r="C253" s="21"/>
      <c r="D253" s="12"/>
      <c r="E253" s="23"/>
      <c r="F253" s="12"/>
      <c r="G253" s="12"/>
      <c r="H253" s="90" t="s">
        <v>1802</v>
      </c>
      <c r="I253" s="90"/>
      <c r="J253" s="91"/>
      <c r="K253" s="92">
        <v>41587.702004999999</v>
      </c>
      <c r="L253" s="92">
        <v>44710.732165170004</v>
      </c>
      <c r="M253" s="92">
        <f t="shared" si="4"/>
        <v>3123.0301601700048</v>
      </c>
      <c r="N253" s="22"/>
      <c r="O253" s="22"/>
      <c r="P253" s="22"/>
      <c r="Q253" s="22"/>
    </row>
    <row r="254" spans="1:17" ht="15" customHeight="1" x14ac:dyDescent="0.3">
      <c r="A254" s="22"/>
      <c r="B254" s="21"/>
      <c r="C254" s="21"/>
      <c r="D254" s="12"/>
      <c r="E254" s="23"/>
      <c r="F254" s="12"/>
      <c r="G254" s="12"/>
      <c r="H254" s="12"/>
      <c r="I254" s="61" t="s">
        <v>1930</v>
      </c>
      <c r="J254" s="72" t="s">
        <v>1931</v>
      </c>
      <c r="K254" s="58">
        <v>1330</v>
      </c>
      <c r="L254" s="58">
        <v>1330</v>
      </c>
      <c r="M254" s="58">
        <f t="shared" si="4"/>
        <v>0</v>
      </c>
      <c r="N254" s="22"/>
      <c r="O254" s="22"/>
      <c r="P254" s="22"/>
      <c r="Q254" s="22"/>
    </row>
    <row r="255" spans="1:17" ht="15" customHeight="1" x14ac:dyDescent="0.3">
      <c r="A255" s="22"/>
      <c r="B255" s="21"/>
      <c r="C255" s="21"/>
      <c r="D255" s="12"/>
      <c r="E255" s="23"/>
      <c r="F255" s="12"/>
      <c r="G255" s="12"/>
      <c r="H255" s="12"/>
      <c r="I255" s="86" t="s">
        <v>1932</v>
      </c>
      <c r="J255" s="87" t="s">
        <v>1933</v>
      </c>
      <c r="K255" s="60">
        <v>1607.5956140000001</v>
      </c>
      <c r="L255" s="60">
        <v>1607.5956140000001</v>
      </c>
      <c r="M255" s="60">
        <f t="shared" si="4"/>
        <v>0</v>
      </c>
      <c r="N255" s="22"/>
      <c r="O255" s="22"/>
      <c r="P255" s="22"/>
      <c r="Q255" s="22"/>
    </row>
    <row r="256" spans="1:17" ht="15" customHeight="1" x14ac:dyDescent="0.3">
      <c r="A256" s="22"/>
      <c r="B256" s="21"/>
      <c r="C256" s="21"/>
      <c r="D256" s="12"/>
      <c r="E256" s="23"/>
      <c r="F256" s="12"/>
      <c r="G256" s="12"/>
      <c r="H256" s="12"/>
      <c r="I256" s="86" t="s">
        <v>1934</v>
      </c>
      <c r="J256" s="87" t="s">
        <v>1935</v>
      </c>
      <c r="K256" s="60">
        <v>3021.2015409999999</v>
      </c>
      <c r="L256" s="60">
        <v>3063.8580162399999</v>
      </c>
      <c r="M256" s="60">
        <f t="shared" si="4"/>
        <v>42.656475239999963</v>
      </c>
      <c r="N256" s="22"/>
      <c r="O256" s="22"/>
      <c r="P256" s="22"/>
      <c r="Q256" s="22"/>
    </row>
    <row r="257" spans="1:17" ht="15" customHeight="1" x14ac:dyDescent="0.3">
      <c r="A257" s="22"/>
      <c r="B257" s="21"/>
      <c r="C257" s="21"/>
      <c r="D257" s="12"/>
      <c r="E257" s="23"/>
      <c r="F257" s="12"/>
      <c r="G257" s="12"/>
      <c r="H257" s="12"/>
      <c r="I257" s="86" t="s">
        <v>1936</v>
      </c>
      <c r="J257" s="87" t="s">
        <v>1937</v>
      </c>
      <c r="K257" s="60">
        <v>7899.2561089999999</v>
      </c>
      <c r="L257" s="60">
        <v>7899.2561089999999</v>
      </c>
      <c r="M257" s="60">
        <f t="shared" si="4"/>
        <v>0</v>
      </c>
      <c r="N257" s="22"/>
      <c r="O257" s="22"/>
      <c r="P257" s="22"/>
      <c r="Q257" s="22"/>
    </row>
    <row r="258" spans="1:17" ht="15" customHeight="1" x14ac:dyDescent="0.3">
      <c r="A258" s="22"/>
      <c r="B258" s="21"/>
      <c r="C258" s="21"/>
      <c r="D258" s="12"/>
      <c r="E258" s="23"/>
      <c r="F258" s="12"/>
      <c r="G258" s="12"/>
      <c r="H258" s="12"/>
      <c r="I258" s="86" t="s">
        <v>1938</v>
      </c>
      <c r="J258" s="87" t="s">
        <v>1939</v>
      </c>
      <c r="K258" s="60">
        <v>11466.118747</v>
      </c>
      <c r="L258" s="60">
        <v>14619.02636263</v>
      </c>
      <c r="M258" s="60">
        <f t="shared" si="4"/>
        <v>3152.9076156299998</v>
      </c>
      <c r="N258" s="22"/>
      <c r="O258" s="22"/>
      <c r="P258" s="22"/>
      <c r="Q258" s="22"/>
    </row>
    <row r="259" spans="1:17" ht="15" customHeight="1" x14ac:dyDescent="0.3">
      <c r="A259" s="22"/>
      <c r="B259" s="21"/>
      <c r="C259" s="21"/>
      <c r="D259" s="12"/>
      <c r="E259" s="23"/>
      <c r="F259" s="12"/>
      <c r="G259" s="12"/>
      <c r="H259" s="12"/>
      <c r="I259" s="86" t="s">
        <v>1940</v>
      </c>
      <c r="J259" s="87" t="s">
        <v>1941</v>
      </c>
      <c r="K259" s="60">
        <v>14548.905387999999</v>
      </c>
      <c r="L259" s="60">
        <v>14538.363145800002</v>
      </c>
      <c r="M259" s="60">
        <f t="shared" si="4"/>
        <v>-10.542242199997418</v>
      </c>
      <c r="N259" s="22"/>
      <c r="O259" s="22"/>
      <c r="P259" s="22"/>
      <c r="Q259" s="22"/>
    </row>
    <row r="260" spans="1:17" ht="15" customHeight="1" x14ac:dyDescent="0.3">
      <c r="A260" s="22"/>
      <c r="B260" s="21"/>
      <c r="C260" s="21"/>
      <c r="D260" s="12"/>
      <c r="E260" s="23"/>
      <c r="F260" s="12"/>
      <c r="G260" s="12"/>
      <c r="H260" s="12"/>
      <c r="I260" s="86" t="s">
        <v>1942</v>
      </c>
      <c r="J260" s="87" t="s">
        <v>1943</v>
      </c>
      <c r="K260" s="60">
        <v>1714.6246060000001</v>
      </c>
      <c r="L260" s="60">
        <v>1652.6329175000001</v>
      </c>
      <c r="M260" s="60">
        <f t="shared" si="4"/>
        <v>-61.991688500000009</v>
      </c>
      <c r="N260" s="22"/>
      <c r="O260" s="22"/>
      <c r="P260" s="22"/>
      <c r="Q260" s="22"/>
    </row>
    <row r="261" spans="1:17" ht="15" x14ac:dyDescent="0.3">
      <c r="A261" s="22"/>
      <c r="B261" s="21"/>
      <c r="C261" s="21"/>
      <c r="D261" s="12"/>
      <c r="E261" s="23"/>
      <c r="F261" s="12"/>
      <c r="G261" s="12"/>
      <c r="H261" s="90" t="s">
        <v>17</v>
      </c>
      <c r="I261" s="90"/>
      <c r="J261" s="91"/>
      <c r="K261" s="92">
        <v>8217.0125719999996</v>
      </c>
      <c r="L261" s="92">
        <v>8567.7951502500018</v>
      </c>
      <c r="M261" s="92">
        <f t="shared" si="4"/>
        <v>350.78257825000219</v>
      </c>
      <c r="N261" s="22"/>
      <c r="O261" s="22"/>
      <c r="P261" s="22"/>
      <c r="Q261" s="22"/>
    </row>
    <row r="262" spans="1:17" ht="15" customHeight="1" x14ac:dyDescent="0.3">
      <c r="A262" s="22"/>
      <c r="B262" s="21"/>
      <c r="C262" s="21"/>
      <c r="D262" s="12"/>
      <c r="E262" s="23"/>
      <c r="F262" s="12"/>
      <c r="G262" s="12"/>
      <c r="H262" s="12"/>
      <c r="I262" s="61" t="s">
        <v>1944</v>
      </c>
      <c r="J262" s="72" t="s">
        <v>1945</v>
      </c>
      <c r="K262" s="58">
        <v>2504.0424280000002</v>
      </c>
      <c r="L262" s="58">
        <v>2504.0424280000002</v>
      </c>
      <c r="M262" s="58">
        <f t="shared" si="4"/>
        <v>0</v>
      </c>
      <c r="N262" s="22"/>
      <c r="O262" s="22"/>
      <c r="P262" s="22"/>
      <c r="Q262" s="22"/>
    </row>
    <row r="263" spans="1:17" ht="30" customHeight="1" x14ac:dyDescent="0.3">
      <c r="A263" s="22"/>
      <c r="B263" s="21"/>
      <c r="C263" s="21"/>
      <c r="D263" s="12"/>
      <c r="E263" s="23"/>
      <c r="F263" s="12"/>
      <c r="G263" s="12"/>
      <c r="H263" s="12"/>
      <c r="I263" s="86" t="s">
        <v>1759</v>
      </c>
      <c r="J263" s="87" t="s">
        <v>1946</v>
      </c>
      <c r="K263" s="60">
        <v>2376.1550440000001</v>
      </c>
      <c r="L263" s="60">
        <v>2581.6133159600008</v>
      </c>
      <c r="M263" s="60">
        <f t="shared" si="4"/>
        <v>205.45827196000073</v>
      </c>
      <c r="N263" s="22"/>
      <c r="O263" s="22"/>
      <c r="P263" s="22"/>
      <c r="Q263" s="22"/>
    </row>
    <row r="264" spans="1:17" ht="15" customHeight="1" x14ac:dyDescent="0.3">
      <c r="A264" s="22"/>
      <c r="B264" s="21"/>
      <c r="C264" s="21"/>
      <c r="D264" s="12"/>
      <c r="E264" s="23"/>
      <c r="F264" s="12"/>
      <c r="G264" s="12"/>
      <c r="H264" s="12"/>
      <c r="I264" s="86" t="s">
        <v>1711</v>
      </c>
      <c r="J264" s="87" t="s">
        <v>1947</v>
      </c>
      <c r="K264" s="60">
        <v>860.60350800000003</v>
      </c>
      <c r="L264" s="60">
        <v>890.60357751000004</v>
      </c>
      <c r="M264" s="60">
        <f t="shared" ref="M264:M327" si="5">L264-K264</f>
        <v>30.000069510000003</v>
      </c>
      <c r="N264" s="22"/>
      <c r="O264" s="22"/>
      <c r="P264" s="22"/>
      <c r="Q264" s="22"/>
    </row>
    <row r="265" spans="1:17" ht="30" customHeight="1" x14ac:dyDescent="0.3">
      <c r="A265" s="22"/>
      <c r="B265" s="21"/>
      <c r="C265" s="21"/>
      <c r="D265" s="12"/>
      <c r="E265" s="23"/>
      <c r="F265" s="12"/>
      <c r="G265" s="12"/>
      <c r="H265" s="12"/>
      <c r="I265" s="86" t="s">
        <v>1856</v>
      </c>
      <c r="J265" s="87" t="s">
        <v>1948</v>
      </c>
      <c r="K265" s="60">
        <v>804.68551200000002</v>
      </c>
      <c r="L265" s="60">
        <v>957.69303369000011</v>
      </c>
      <c r="M265" s="60">
        <f t="shared" si="5"/>
        <v>153.00752169000009</v>
      </c>
      <c r="N265" s="22"/>
      <c r="O265" s="22"/>
      <c r="P265" s="22"/>
      <c r="Q265" s="22"/>
    </row>
    <row r="266" spans="1:17" ht="15" customHeight="1" x14ac:dyDescent="0.3">
      <c r="A266" s="22"/>
      <c r="B266" s="21"/>
      <c r="C266" s="21"/>
      <c r="D266" s="12"/>
      <c r="E266" s="23"/>
      <c r="F266" s="12"/>
      <c r="G266" s="12"/>
      <c r="H266" s="12"/>
      <c r="I266" s="86" t="s">
        <v>1685</v>
      </c>
      <c r="J266" s="87" t="s">
        <v>1949</v>
      </c>
      <c r="K266" s="60">
        <v>1671.5260800000001</v>
      </c>
      <c r="L266" s="60">
        <v>1633.8427950899993</v>
      </c>
      <c r="M266" s="60">
        <f t="shared" si="5"/>
        <v>-37.683284910000793</v>
      </c>
      <c r="N266" s="22"/>
      <c r="O266" s="22"/>
      <c r="P266" s="22"/>
      <c r="Q266" s="22"/>
    </row>
    <row r="267" spans="1:17" ht="15" x14ac:dyDescent="0.3">
      <c r="A267" s="22"/>
      <c r="B267" s="21"/>
      <c r="C267" s="21"/>
      <c r="D267" s="12"/>
      <c r="E267" s="23"/>
      <c r="F267" s="12"/>
      <c r="G267" s="12"/>
      <c r="H267" s="90" t="s">
        <v>1700</v>
      </c>
      <c r="I267" s="90"/>
      <c r="J267" s="91"/>
      <c r="K267" s="92">
        <v>1133.0385389999999</v>
      </c>
      <c r="L267" s="92">
        <v>1116.5044164599997</v>
      </c>
      <c r="M267" s="92">
        <f t="shared" si="5"/>
        <v>-16.534122540000226</v>
      </c>
      <c r="N267" s="22"/>
      <c r="O267" s="22"/>
      <c r="P267" s="22"/>
      <c r="Q267" s="22"/>
    </row>
    <row r="268" spans="1:17" ht="15" customHeight="1" x14ac:dyDescent="0.3">
      <c r="A268" s="22"/>
      <c r="B268" s="21"/>
      <c r="C268" s="21"/>
      <c r="D268" s="12"/>
      <c r="E268" s="23"/>
      <c r="F268" s="12"/>
      <c r="G268" s="12"/>
      <c r="H268" s="12"/>
      <c r="I268" s="61" t="s">
        <v>1701</v>
      </c>
      <c r="J268" s="72" t="s">
        <v>1751</v>
      </c>
      <c r="K268" s="58">
        <v>1114.1544200000001</v>
      </c>
      <c r="L268" s="58">
        <v>1096.6425413699997</v>
      </c>
      <c r="M268" s="58">
        <f t="shared" si="5"/>
        <v>-17.51187863000041</v>
      </c>
      <c r="N268" s="22"/>
      <c r="O268" s="22"/>
      <c r="P268" s="22"/>
      <c r="Q268" s="22"/>
    </row>
    <row r="269" spans="1:17" ht="15" customHeight="1" x14ac:dyDescent="0.3">
      <c r="A269" s="22"/>
      <c r="B269" s="21"/>
      <c r="C269" s="21"/>
      <c r="D269" s="12"/>
      <c r="E269" s="23"/>
      <c r="F269" s="12"/>
      <c r="G269" s="12"/>
      <c r="H269" s="12"/>
      <c r="I269" s="86" t="s">
        <v>1705</v>
      </c>
      <c r="J269" s="87" t="s">
        <v>1758</v>
      </c>
      <c r="K269" s="60">
        <v>18.884118999999998</v>
      </c>
      <c r="L269" s="60">
        <v>19.861875090000002</v>
      </c>
      <c r="M269" s="60">
        <f t="shared" si="5"/>
        <v>0.9777560900000033</v>
      </c>
      <c r="N269" s="22"/>
      <c r="O269" s="22"/>
      <c r="P269" s="22"/>
      <c r="Q269" s="22"/>
    </row>
    <row r="270" spans="1:17" ht="15" customHeight="1" x14ac:dyDescent="0.3">
      <c r="A270" s="22"/>
      <c r="B270" s="21"/>
      <c r="C270" s="21"/>
      <c r="D270" s="12"/>
      <c r="E270" s="81">
        <v>9</v>
      </c>
      <c r="F270" s="82" t="s">
        <v>828</v>
      </c>
      <c r="G270" s="82"/>
      <c r="H270" s="82"/>
      <c r="I270" s="88"/>
      <c r="J270" s="89"/>
      <c r="K270" s="28">
        <v>47955.737983999999</v>
      </c>
      <c r="L270" s="28">
        <v>44201.760025530006</v>
      </c>
      <c r="M270" s="28">
        <f t="shared" si="5"/>
        <v>-3753.9779584699936</v>
      </c>
      <c r="N270" s="22"/>
      <c r="O270" s="22"/>
      <c r="P270" s="22"/>
      <c r="Q270" s="22"/>
    </row>
    <row r="271" spans="1:17" ht="15" customHeight="1" x14ac:dyDescent="0.3">
      <c r="A271" s="22"/>
      <c r="B271" s="21"/>
      <c r="C271" s="21"/>
      <c r="D271" s="12"/>
      <c r="E271" s="23"/>
      <c r="F271" s="12"/>
      <c r="G271" s="61" t="s">
        <v>16</v>
      </c>
      <c r="H271" s="61"/>
      <c r="I271" s="61"/>
      <c r="J271" s="72"/>
      <c r="K271" s="58">
        <v>47955.737983999999</v>
      </c>
      <c r="L271" s="58">
        <v>44201.760025530006</v>
      </c>
      <c r="M271" s="58">
        <f t="shared" si="5"/>
        <v>-3753.9779584699936</v>
      </c>
      <c r="N271" s="22"/>
      <c r="O271" s="22"/>
      <c r="P271" s="22"/>
      <c r="Q271" s="22"/>
    </row>
    <row r="272" spans="1:17" ht="15" x14ac:dyDescent="0.3">
      <c r="A272" s="22"/>
      <c r="B272" s="21"/>
      <c r="C272" s="21"/>
      <c r="D272" s="12"/>
      <c r="E272" s="23"/>
      <c r="F272" s="12"/>
      <c r="G272" s="12"/>
      <c r="H272" s="90" t="s">
        <v>1802</v>
      </c>
      <c r="I272" s="90"/>
      <c r="J272" s="91"/>
      <c r="K272" s="92">
        <v>0</v>
      </c>
      <c r="L272" s="92">
        <v>670.27594499999998</v>
      </c>
      <c r="M272" s="92">
        <f t="shared" si="5"/>
        <v>670.27594499999998</v>
      </c>
      <c r="N272" s="22"/>
      <c r="O272" s="22"/>
      <c r="P272" s="22"/>
      <c r="Q272" s="22"/>
    </row>
    <row r="273" spans="1:17" ht="30" customHeight="1" x14ac:dyDescent="0.3">
      <c r="A273" s="22"/>
      <c r="B273" s="21"/>
      <c r="C273" s="21"/>
      <c r="D273" s="12"/>
      <c r="E273" s="23"/>
      <c r="F273" s="12"/>
      <c r="G273" s="12"/>
      <c r="H273" s="12"/>
      <c r="I273" s="61" t="s">
        <v>1950</v>
      </c>
      <c r="J273" s="72" t="s">
        <v>1951</v>
      </c>
      <c r="K273" s="58">
        <v>0</v>
      </c>
      <c r="L273" s="58">
        <v>426.47269999999997</v>
      </c>
      <c r="M273" s="58">
        <f t="shared" si="5"/>
        <v>426.47269999999997</v>
      </c>
      <c r="N273" s="22"/>
      <c r="O273" s="22"/>
      <c r="P273" s="22"/>
      <c r="Q273" s="22"/>
    </row>
    <row r="274" spans="1:17" ht="15" customHeight="1" x14ac:dyDescent="0.3">
      <c r="A274" s="22"/>
      <c r="B274" s="21"/>
      <c r="C274" s="21"/>
      <c r="D274" s="12"/>
      <c r="E274" s="23"/>
      <c r="F274" s="12"/>
      <c r="G274" s="12"/>
      <c r="H274" s="12"/>
      <c r="I274" s="86" t="s">
        <v>1952</v>
      </c>
      <c r="J274" s="87" t="s">
        <v>1953</v>
      </c>
      <c r="K274" s="60">
        <v>0</v>
      </c>
      <c r="L274" s="60">
        <v>243.803245</v>
      </c>
      <c r="M274" s="60">
        <f t="shared" si="5"/>
        <v>243.803245</v>
      </c>
      <c r="N274" s="22"/>
      <c r="O274" s="22"/>
      <c r="P274" s="22"/>
      <c r="Q274" s="22"/>
    </row>
    <row r="275" spans="1:17" ht="15" x14ac:dyDescent="0.3">
      <c r="A275" s="22"/>
      <c r="B275" s="21"/>
      <c r="C275" s="21"/>
      <c r="D275" s="12"/>
      <c r="E275" s="23"/>
      <c r="F275" s="12"/>
      <c r="G275" s="12"/>
      <c r="H275" s="90" t="s">
        <v>17</v>
      </c>
      <c r="I275" s="90"/>
      <c r="J275" s="91"/>
      <c r="K275" s="92">
        <v>46949.993093999998</v>
      </c>
      <c r="L275" s="92">
        <v>42511.371103250007</v>
      </c>
      <c r="M275" s="92">
        <f t="shared" si="5"/>
        <v>-4438.6219907499908</v>
      </c>
      <c r="N275" s="22"/>
      <c r="O275" s="22"/>
      <c r="P275" s="22"/>
      <c r="Q275" s="22"/>
    </row>
    <row r="276" spans="1:17" ht="30" customHeight="1" x14ac:dyDescent="0.3">
      <c r="A276" s="22"/>
      <c r="B276" s="21"/>
      <c r="C276" s="21"/>
      <c r="D276" s="12"/>
      <c r="E276" s="23"/>
      <c r="F276" s="12"/>
      <c r="G276" s="12"/>
      <c r="H276" s="12"/>
      <c r="I276" s="61" t="s">
        <v>1772</v>
      </c>
      <c r="J276" s="72" t="s">
        <v>1954</v>
      </c>
      <c r="K276" s="58">
        <v>24.030889999999999</v>
      </c>
      <c r="L276" s="58">
        <v>29.28669567</v>
      </c>
      <c r="M276" s="58">
        <f t="shared" si="5"/>
        <v>5.2558056700000009</v>
      </c>
      <c r="N276" s="22"/>
      <c r="O276" s="22"/>
      <c r="P276" s="22"/>
      <c r="Q276" s="22"/>
    </row>
    <row r="277" spans="1:17" ht="15" customHeight="1" x14ac:dyDescent="0.3">
      <c r="A277" s="22"/>
      <c r="B277" s="21"/>
      <c r="C277" s="21"/>
      <c r="D277" s="12"/>
      <c r="E277" s="23"/>
      <c r="F277" s="12"/>
      <c r="G277" s="12"/>
      <c r="H277" s="12"/>
      <c r="I277" s="86" t="s">
        <v>1781</v>
      </c>
      <c r="J277" s="87" t="s">
        <v>1955</v>
      </c>
      <c r="K277" s="60">
        <v>0</v>
      </c>
      <c r="L277" s="60">
        <v>0.32806464000000002</v>
      </c>
      <c r="M277" s="60">
        <f t="shared" si="5"/>
        <v>0.32806464000000002</v>
      </c>
      <c r="N277" s="22"/>
      <c r="O277" s="22"/>
      <c r="P277" s="22"/>
      <c r="Q277" s="22"/>
    </row>
    <row r="278" spans="1:17" ht="15" customHeight="1" x14ac:dyDescent="0.3">
      <c r="A278" s="22"/>
      <c r="B278" s="21"/>
      <c r="C278" s="21"/>
      <c r="D278" s="12"/>
      <c r="E278" s="23"/>
      <c r="F278" s="12"/>
      <c r="G278" s="12"/>
      <c r="H278" s="12"/>
      <c r="I278" s="86" t="s">
        <v>1783</v>
      </c>
      <c r="J278" s="87" t="s">
        <v>1956</v>
      </c>
      <c r="K278" s="60">
        <v>1645.8700690000001</v>
      </c>
      <c r="L278" s="60">
        <v>1862.5637677499997</v>
      </c>
      <c r="M278" s="60">
        <f t="shared" si="5"/>
        <v>216.69369874999961</v>
      </c>
      <c r="N278" s="22"/>
      <c r="O278" s="22"/>
      <c r="P278" s="22"/>
      <c r="Q278" s="22"/>
    </row>
    <row r="279" spans="1:17" ht="15" customHeight="1" x14ac:dyDescent="0.3">
      <c r="A279" s="22"/>
      <c r="B279" s="21"/>
      <c r="C279" s="21"/>
      <c r="D279" s="12"/>
      <c r="E279" s="23"/>
      <c r="F279" s="12"/>
      <c r="G279" s="12"/>
      <c r="H279" s="12"/>
      <c r="I279" s="86" t="s">
        <v>1719</v>
      </c>
      <c r="J279" s="87" t="s">
        <v>1957</v>
      </c>
      <c r="K279" s="60">
        <v>2223.1124490000002</v>
      </c>
      <c r="L279" s="60">
        <v>2218.9176746999997</v>
      </c>
      <c r="M279" s="60">
        <f t="shared" si="5"/>
        <v>-4.1947743000005175</v>
      </c>
      <c r="N279" s="22"/>
      <c r="O279" s="22"/>
      <c r="P279" s="22"/>
      <c r="Q279" s="22"/>
    </row>
    <row r="280" spans="1:17" ht="30" customHeight="1" x14ac:dyDescent="0.3">
      <c r="A280" s="22"/>
      <c r="B280" s="21"/>
      <c r="C280" s="21"/>
      <c r="D280" s="12"/>
      <c r="E280" s="23"/>
      <c r="F280" s="12"/>
      <c r="G280" s="12"/>
      <c r="H280" s="12"/>
      <c r="I280" s="86" t="s">
        <v>1721</v>
      </c>
      <c r="J280" s="87" t="s">
        <v>1958</v>
      </c>
      <c r="K280" s="60">
        <v>1006.77304</v>
      </c>
      <c r="L280" s="60">
        <v>999.67104720000009</v>
      </c>
      <c r="M280" s="60">
        <f t="shared" si="5"/>
        <v>-7.1019927999999481</v>
      </c>
      <c r="N280" s="22"/>
      <c r="O280" s="22"/>
      <c r="P280" s="22"/>
      <c r="Q280" s="22"/>
    </row>
    <row r="281" spans="1:17" ht="15" x14ac:dyDescent="0.3">
      <c r="A281" s="22"/>
      <c r="B281" s="21"/>
      <c r="C281" s="21"/>
      <c r="D281" s="12"/>
      <c r="E281" s="23"/>
      <c r="F281" s="12"/>
      <c r="G281" s="12"/>
      <c r="H281" s="12"/>
      <c r="I281" s="86" t="s">
        <v>1725</v>
      </c>
      <c r="J281" s="86" t="s">
        <v>1959</v>
      </c>
      <c r="K281" s="60">
        <v>78.808109000000002</v>
      </c>
      <c r="L281" s="60">
        <v>75.881825679999977</v>
      </c>
      <c r="M281" s="60">
        <f t="shared" si="5"/>
        <v>-2.9262833200000244</v>
      </c>
      <c r="N281" s="22"/>
      <c r="O281" s="22"/>
      <c r="P281" s="22"/>
      <c r="Q281" s="22"/>
    </row>
    <row r="282" spans="1:17" ht="30" customHeight="1" x14ac:dyDescent="0.3">
      <c r="A282" s="22"/>
      <c r="B282" s="21"/>
      <c r="C282" s="21"/>
      <c r="D282" s="12"/>
      <c r="E282" s="23"/>
      <c r="F282" s="12"/>
      <c r="G282" s="12"/>
      <c r="H282" s="12"/>
      <c r="I282" s="86" t="s">
        <v>1739</v>
      </c>
      <c r="J282" s="87" t="s">
        <v>1960</v>
      </c>
      <c r="K282" s="60">
        <v>42.35</v>
      </c>
      <c r="L282" s="60">
        <v>0</v>
      </c>
      <c r="M282" s="60">
        <f t="shared" si="5"/>
        <v>-42.35</v>
      </c>
      <c r="N282" s="22"/>
      <c r="O282" s="22"/>
      <c r="P282" s="22"/>
      <c r="Q282" s="22"/>
    </row>
    <row r="283" spans="1:17" ht="15" customHeight="1" x14ac:dyDescent="0.3">
      <c r="A283" s="22"/>
      <c r="B283" s="21"/>
      <c r="C283" s="21"/>
      <c r="D283" s="12"/>
      <c r="E283" s="23"/>
      <c r="F283" s="12"/>
      <c r="G283" s="12"/>
      <c r="H283" s="12"/>
      <c r="I283" s="86" t="s">
        <v>1961</v>
      </c>
      <c r="J283" s="87" t="s">
        <v>1962</v>
      </c>
      <c r="K283" s="60">
        <v>27.534376000000002</v>
      </c>
      <c r="L283" s="60">
        <v>27.205208300000002</v>
      </c>
      <c r="M283" s="60">
        <f t="shared" si="5"/>
        <v>-0.32916769999999929</v>
      </c>
      <c r="N283" s="22"/>
      <c r="O283" s="22"/>
      <c r="P283" s="22"/>
      <c r="Q283" s="22"/>
    </row>
    <row r="284" spans="1:17" ht="15" customHeight="1" x14ac:dyDescent="0.3">
      <c r="A284" s="22"/>
      <c r="B284" s="21"/>
      <c r="C284" s="21"/>
      <c r="D284" s="12"/>
      <c r="E284" s="23"/>
      <c r="F284" s="12"/>
      <c r="G284" s="12"/>
      <c r="H284" s="12"/>
      <c r="I284" s="86" t="s">
        <v>1963</v>
      </c>
      <c r="J284" s="87" t="s">
        <v>1964</v>
      </c>
      <c r="K284" s="60">
        <v>145.39986500000001</v>
      </c>
      <c r="L284" s="60">
        <v>0</v>
      </c>
      <c r="M284" s="60">
        <f t="shared" si="5"/>
        <v>-145.39986500000001</v>
      </c>
      <c r="N284" s="22"/>
      <c r="O284" s="22"/>
      <c r="P284" s="22"/>
      <c r="Q284" s="22"/>
    </row>
    <row r="285" spans="1:17" ht="30" customHeight="1" x14ac:dyDescent="0.3">
      <c r="A285" s="22"/>
      <c r="B285" s="21"/>
      <c r="C285" s="21"/>
      <c r="D285" s="12"/>
      <c r="E285" s="23"/>
      <c r="F285" s="12"/>
      <c r="G285" s="12"/>
      <c r="H285" s="12"/>
      <c r="I285" s="86" t="s">
        <v>1856</v>
      </c>
      <c r="J285" s="87" t="s">
        <v>1965</v>
      </c>
      <c r="K285" s="60">
        <v>195.90753699999999</v>
      </c>
      <c r="L285" s="60">
        <v>205.03129377999988</v>
      </c>
      <c r="M285" s="60">
        <f t="shared" si="5"/>
        <v>9.1237567799998942</v>
      </c>
      <c r="N285" s="22"/>
      <c r="O285" s="22"/>
      <c r="P285" s="22"/>
      <c r="Q285" s="22"/>
    </row>
    <row r="286" spans="1:17" ht="30" customHeight="1" x14ac:dyDescent="0.3">
      <c r="A286" s="22"/>
      <c r="B286" s="21"/>
      <c r="C286" s="21"/>
      <c r="D286" s="12"/>
      <c r="E286" s="23"/>
      <c r="F286" s="12"/>
      <c r="G286" s="12"/>
      <c r="H286" s="12"/>
      <c r="I286" s="86" t="s">
        <v>1858</v>
      </c>
      <c r="J286" s="87" t="s">
        <v>1966</v>
      </c>
      <c r="K286" s="60">
        <v>573.30850299999997</v>
      </c>
      <c r="L286" s="60">
        <v>710.19000215000085</v>
      </c>
      <c r="M286" s="60">
        <f t="shared" si="5"/>
        <v>136.88149915000088</v>
      </c>
      <c r="N286" s="22"/>
      <c r="O286" s="22"/>
      <c r="P286" s="22"/>
      <c r="Q286" s="22"/>
    </row>
    <row r="287" spans="1:17" ht="30" customHeight="1" x14ac:dyDescent="0.3">
      <c r="A287" s="22"/>
      <c r="B287" s="21"/>
      <c r="C287" s="21"/>
      <c r="D287" s="12"/>
      <c r="E287" s="23"/>
      <c r="F287" s="12"/>
      <c r="G287" s="12"/>
      <c r="H287" s="12"/>
      <c r="I287" s="86" t="s">
        <v>1860</v>
      </c>
      <c r="J287" s="87" t="s">
        <v>1967</v>
      </c>
      <c r="K287" s="60">
        <v>9522.5065579999991</v>
      </c>
      <c r="L287" s="60">
        <v>7063.5233943900021</v>
      </c>
      <c r="M287" s="60">
        <f t="shared" si="5"/>
        <v>-2458.9831636099971</v>
      </c>
      <c r="N287" s="22"/>
      <c r="O287" s="22"/>
      <c r="P287" s="22"/>
      <c r="Q287" s="22"/>
    </row>
    <row r="288" spans="1:17" ht="15" customHeight="1" x14ac:dyDescent="0.3">
      <c r="A288" s="22"/>
      <c r="B288" s="21"/>
      <c r="C288" s="21"/>
      <c r="D288" s="12"/>
      <c r="E288" s="23"/>
      <c r="F288" s="12"/>
      <c r="G288" s="12"/>
      <c r="H288" s="12"/>
      <c r="I288" s="86" t="s">
        <v>1761</v>
      </c>
      <c r="J288" s="87" t="s">
        <v>1968</v>
      </c>
      <c r="K288" s="60">
        <v>78.194698000000002</v>
      </c>
      <c r="L288" s="60">
        <v>55.129448719999999</v>
      </c>
      <c r="M288" s="60">
        <f t="shared" si="5"/>
        <v>-23.065249280000003</v>
      </c>
      <c r="N288" s="22"/>
      <c r="O288" s="22"/>
      <c r="P288" s="22"/>
      <c r="Q288" s="22"/>
    </row>
    <row r="289" spans="1:17" ht="15" customHeight="1" x14ac:dyDescent="0.3">
      <c r="A289" s="22"/>
      <c r="B289" s="21"/>
      <c r="C289" s="21"/>
      <c r="D289" s="12"/>
      <c r="E289" s="23"/>
      <c r="F289" s="12"/>
      <c r="G289" s="12"/>
      <c r="H289" s="12"/>
      <c r="I289" s="86" t="s">
        <v>1763</v>
      </c>
      <c r="J289" s="87" t="s">
        <v>1969</v>
      </c>
      <c r="K289" s="60">
        <v>166.415603</v>
      </c>
      <c r="L289" s="60">
        <v>144.54213000999999</v>
      </c>
      <c r="M289" s="60">
        <f t="shared" si="5"/>
        <v>-21.87347299000001</v>
      </c>
      <c r="N289" s="22"/>
      <c r="O289" s="22"/>
      <c r="P289" s="22"/>
      <c r="Q289" s="22"/>
    </row>
    <row r="290" spans="1:17" ht="15" customHeight="1" x14ac:dyDescent="0.3">
      <c r="A290" s="22"/>
      <c r="B290" s="21"/>
      <c r="C290" s="21"/>
      <c r="D290" s="12"/>
      <c r="E290" s="23"/>
      <c r="F290" s="12"/>
      <c r="G290" s="12"/>
      <c r="H290" s="12"/>
      <c r="I290" s="86" t="s">
        <v>1970</v>
      </c>
      <c r="J290" s="87" t="s">
        <v>1971</v>
      </c>
      <c r="K290" s="60">
        <v>7071.5662329999996</v>
      </c>
      <c r="L290" s="60">
        <v>7676.585976450001</v>
      </c>
      <c r="M290" s="60">
        <f t="shared" si="5"/>
        <v>605.01974345000144</v>
      </c>
      <c r="N290" s="22"/>
      <c r="O290" s="22"/>
      <c r="P290" s="22"/>
      <c r="Q290" s="22"/>
    </row>
    <row r="291" spans="1:17" ht="15" customHeight="1" x14ac:dyDescent="0.3">
      <c r="A291" s="22"/>
      <c r="B291" s="21"/>
      <c r="C291" s="21"/>
      <c r="D291" s="12"/>
      <c r="E291" s="23"/>
      <c r="F291" s="12"/>
      <c r="G291" s="12"/>
      <c r="H291" s="12"/>
      <c r="I291" s="86" t="s">
        <v>1972</v>
      </c>
      <c r="J291" s="87" t="s">
        <v>1973</v>
      </c>
      <c r="K291" s="60">
        <v>59.56</v>
      </c>
      <c r="L291" s="60">
        <v>0</v>
      </c>
      <c r="M291" s="60">
        <f t="shared" si="5"/>
        <v>-59.56</v>
      </c>
      <c r="N291" s="22"/>
      <c r="O291" s="22"/>
      <c r="P291" s="22"/>
      <c r="Q291" s="22"/>
    </row>
    <row r="292" spans="1:17" ht="15" customHeight="1" x14ac:dyDescent="0.3">
      <c r="A292" s="22"/>
      <c r="B292" s="21"/>
      <c r="C292" s="21"/>
      <c r="D292" s="12"/>
      <c r="E292" s="23"/>
      <c r="F292" s="12"/>
      <c r="G292" s="12"/>
      <c r="H292" s="12"/>
      <c r="I292" s="86" t="s">
        <v>1774</v>
      </c>
      <c r="J292" s="87" t="s">
        <v>1775</v>
      </c>
      <c r="K292" s="60">
        <v>0</v>
      </c>
      <c r="L292" s="60">
        <v>42.708411299999995</v>
      </c>
      <c r="M292" s="60">
        <f t="shared" si="5"/>
        <v>42.708411299999995</v>
      </c>
      <c r="N292" s="22"/>
      <c r="O292" s="22"/>
      <c r="P292" s="22"/>
      <c r="Q292" s="22"/>
    </row>
    <row r="293" spans="1:17" ht="15" customHeight="1" x14ac:dyDescent="0.3">
      <c r="A293" s="22"/>
      <c r="B293" s="21"/>
      <c r="C293" s="21"/>
      <c r="D293" s="12"/>
      <c r="E293" s="23"/>
      <c r="F293" s="12"/>
      <c r="G293" s="12"/>
      <c r="H293" s="12"/>
      <c r="I293" s="86" t="s">
        <v>20</v>
      </c>
      <c r="J293" s="87" t="s">
        <v>27</v>
      </c>
      <c r="K293" s="60">
        <v>464.05</v>
      </c>
      <c r="L293" s="60">
        <v>0</v>
      </c>
      <c r="M293" s="60">
        <f t="shared" si="5"/>
        <v>-464.05</v>
      </c>
      <c r="N293" s="22"/>
      <c r="O293" s="22"/>
      <c r="P293" s="22"/>
      <c r="Q293" s="22"/>
    </row>
    <row r="294" spans="1:17" ht="15" customHeight="1" x14ac:dyDescent="0.3">
      <c r="A294" s="22"/>
      <c r="B294" s="21"/>
      <c r="C294" s="21"/>
      <c r="D294" s="12"/>
      <c r="E294" s="23"/>
      <c r="F294" s="12"/>
      <c r="G294" s="12"/>
      <c r="H294" s="12"/>
      <c r="I294" s="86" t="s">
        <v>1868</v>
      </c>
      <c r="J294" s="87" t="s">
        <v>1869</v>
      </c>
      <c r="K294" s="60">
        <v>132.93731099999999</v>
      </c>
      <c r="L294" s="60">
        <v>116.15320770999999</v>
      </c>
      <c r="M294" s="60">
        <f t="shared" si="5"/>
        <v>-16.784103290000004</v>
      </c>
      <c r="N294" s="22"/>
      <c r="O294" s="22"/>
      <c r="P294" s="22"/>
      <c r="Q294" s="22"/>
    </row>
    <row r="295" spans="1:17" ht="15" customHeight="1" x14ac:dyDescent="0.3">
      <c r="A295" s="22"/>
      <c r="B295" s="21"/>
      <c r="C295" s="21"/>
      <c r="D295" s="12"/>
      <c r="E295" s="23"/>
      <c r="F295" s="12"/>
      <c r="G295" s="12"/>
      <c r="H295" s="12"/>
      <c r="I295" s="86" t="s">
        <v>1974</v>
      </c>
      <c r="J295" s="87" t="s">
        <v>1975</v>
      </c>
      <c r="K295" s="60">
        <v>1267.604</v>
      </c>
      <c r="L295" s="60">
        <v>1524.7312179299995</v>
      </c>
      <c r="M295" s="60">
        <f t="shared" si="5"/>
        <v>257.12721792999946</v>
      </c>
      <c r="N295" s="22"/>
      <c r="O295" s="22"/>
      <c r="P295" s="22"/>
      <c r="Q295" s="22"/>
    </row>
    <row r="296" spans="1:17" ht="15" customHeight="1" x14ac:dyDescent="0.3">
      <c r="A296" s="22"/>
      <c r="B296" s="21"/>
      <c r="C296" s="21"/>
      <c r="D296" s="12"/>
      <c r="E296" s="23"/>
      <c r="F296" s="12"/>
      <c r="G296" s="12"/>
      <c r="H296" s="12"/>
      <c r="I296" s="86" t="s">
        <v>1976</v>
      </c>
      <c r="J296" s="87" t="s">
        <v>1977</v>
      </c>
      <c r="K296" s="60">
        <v>6128.6610000000001</v>
      </c>
      <c r="L296" s="60">
        <v>6252.0500930899989</v>
      </c>
      <c r="M296" s="60">
        <f t="shared" si="5"/>
        <v>123.38909308999882</v>
      </c>
      <c r="N296" s="22"/>
      <c r="O296" s="22"/>
      <c r="P296" s="22"/>
      <c r="Q296" s="22"/>
    </row>
    <row r="297" spans="1:17" ht="45" customHeight="1" x14ac:dyDescent="0.3">
      <c r="A297" s="22"/>
      <c r="B297" s="21"/>
      <c r="C297" s="21"/>
      <c r="D297" s="12"/>
      <c r="E297" s="23"/>
      <c r="F297" s="12"/>
      <c r="G297" s="12"/>
      <c r="H297" s="12"/>
      <c r="I297" s="86" t="s">
        <v>1978</v>
      </c>
      <c r="J297" s="87" t="s">
        <v>1979</v>
      </c>
      <c r="K297" s="60">
        <v>197</v>
      </c>
      <c r="L297" s="60">
        <v>203.8786451</v>
      </c>
      <c r="M297" s="60">
        <f t="shared" si="5"/>
        <v>6.8786451</v>
      </c>
      <c r="N297" s="22"/>
      <c r="O297" s="22"/>
      <c r="P297" s="22"/>
      <c r="Q297" s="22"/>
    </row>
    <row r="298" spans="1:17" ht="30" customHeight="1" x14ac:dyDescent="0.3">
      <c r="A298" s="22"/>
      <c r="B298" s="21"/>
      <c r="C298" s="21"/>
      <c r="D298" s="12"/>
      <c r="E298" s="23"/>
      <c r="F298" s="12"/>
      <c r="G298" s="12"/>
      <c r="H298" s="12"/>
      <c r="I298" s="86" t="s">
        <v>1980</v>
      </c>
      <c r="J298" s="87" t="s">
        <v>1981</v>
      </c>
      <c r="K298" s="60">
        <v>1634.5</v>
      </c>
      <c r="L298" s="60">
        <v>3239.9791526900003</v>
      </c>
      <c r="M298" s="60">
        <f t="shared" si="5"/>
        <v>1605.4791526900003</v>
      </c>
      <c r="N298" s="22"/>
      <c r="O298" s="22"/>
      <c r="P298" s="22"/>
      <c r="Q298" s="22"/>
    </row>
    <row r="299" spans="1:17" ht="30" customHeight="1" x14ac:dyDescent="0.3">
      <c r="A299" s="22"/>
      <c r="B299" s="21"/>
      <c r="C299" s="21"/>
      <c r="D299" s="12"/>
      <c r="E299" s="23"/>
      <c r="F299" s="12"/>
      <c r="G299" s="12"/>
      <c r="H299" s="12"/>
      <c r="I299" s="86" t="s">
        <v>1982</v>
      </c>
      <c r="J299" s="87" t="s">
        <v>1983</v>
      </c>
      <c r="K299" s="60">
        <v>358.46630299999998</v>
      </c>
      <c r="L299" s="60">
        <v>463.14810141999988</v>
      </c>
      <c r="M299" s="60">
        <f t="shared" si="5"/>
        <v>104.68179841999989</v>
      </c>
      <c r="N299" s="22"/>
      <c r="O299" s="22"/>
      <c r="P299" s="22"/>
      <c r="Q299" s="22"/>
    </row>
    <row r="300" spans="1:17" ht="15" customHeight="1" x14ac:dyDescent="0.3">
      <c r="A300" s="22"/>
      <c r="B300" s="21"/>
      <c r="C300" s="21"/>
      <c r="D300" s="12"/>
      <c r="E300" s="23"/>
      <c r="F300" s="12"/>
      <c r="G300" s="12"/>
      <c r="H300" s="12"/>
      <c r="I300" s="86" t="s">
        <v>1984</v>
      </c>
      <c r="J300" s="87" t="s">
        <v>1985</v>
      </c>
      <c r="K300" s="60">
        <v>1600</v>
      </c>
      <c r="L300" s="60">
        <v>4899.3354501499998</v>
      </c>
      <c r="M300" s="60">
        <f t="shared" si="5"/>
        <v>3299.3354501499998</v>
      </c>
      <c r="N300" s="22"/>
      <c r="O300" s="22"/>
      <c r="P300" s="22"/>
      <c r="Q300" s="22"/>
    </row>
    <row r="301" spans="1:17" ht="15" customHeight="1" x14ac:dyDescent="0.3">
      <c r="A301" s="22"/>
      <c r="B301" s="21"/>
      <c r="C301" s="21"/>
      <c r="D301" s="12"/>
      <c r="E301" s="23"/>
      <c r="F301" s="12"/>
      <c r="G301" s="12"/>
      <c r="H301" s="12"/>
      <c r="I301" s="86" t="s">
        <v>1924</v>
      </c>
      <c r="J301" s="87" t="s">
        <v>1925</v>
      </c>
      <c r="K301" s="60">
        <v>2050</v>
      </c>
      <c r="L301" s="60">
        <v>3504.3048860400004</v>
      </c>
      <c r="M301" s="60">
        <f t="shared" si="5"/>
        <v>1454.3048860400004</v>
      </c>
      <c r="N301" s="22"/>
      <c r="O301" s="22"/>
      <c r="P301" s="22"/>
      <c r="Q301" s="22"/>
    </row>
    <row r="302" spans="1:17" ht="15" customHeight="1" x14ac:dyDescent="0.3">
      <c r="A302" s="22"/>
      <c r="B302" s="21"/>
      <c r="C302" s="21"/>
      <c r="D302" s="12"/>
      <c r="E302" s="23"/>
      <c r="F302" s="12"/>
      <c r="G302" s="12"/>
      <c r="H302" s="12"/>
      <c r="I302" s="86" t="s">
        <v>1986</v>
      </c>
      <c r="J302" s="87" t="s">
        <v>1987</v>
      </c>
      <c r="K302" s="60">
        <v>46.647413</v>
      </c>
      <c r="L302" s="60">
        <v>167.250192</v>
      </c>
      <c r="M302" s="60">
        <f t="shared" si="5"/>
        <v>120.602779</v>
      </c>
      <c r="N302" s="22"/>
      <c r="O302" s="22"/>
      <c r="P302" s="22"/>
      <c r="Q302" s="22"/>
    </row>
    <row r="303" spans="1:17" ht="15" customHeight="1" x14ac:dyDescent="0.3">
      <c r="A303" s="22"/>
      <c r="B303" s="21"/>
      <c r="C303" s="21"/>
      <c r="D303" s="12"/>
      <c r="E303" s="23"/>
      <c r="F303" s="12"/>
      <c r="G303" s="12"/>
      <c r="H303" s="12"/>
      <c r="I303" s="86" t="s">
        <v>1988</v>
      </c>
      <c r="J303" s="87" t="s">
        <v>1989</v>
      </c>
      <c r="K303" s="60">
        <v>700</v>
      </c>
      <c r="L303" s="60">
        <v>775.63768697000012</v>
      </c>
      <c r="M303" s="60">
        <f t="shared" si="5"/>
        <v>75.637686970000118</v>
      </c>
      <c r="N303" s="22"/>
      <c r="O303" s="22"/>
      <c r="P303" s="22"/>
      <c r="Q303" s="22"/>
    </row>
    <row r="304" spans="1:17" ht="30" customHeight="1" x14ac:dyDescent="0.3">
      <c r="A304" s="22"/>
      <c r="B304" s="21"/>
      <c r="C304" s="21"/>
      <c r="D304" s="12"/>
      <c r="E304" s="23"/>
      <c r="F304" s="12"/>
      <c r="G304" s="12"/>
      <c r="H304" s="12"/>
      <c r="I304" s="86" t="s">
        <v>1685</v>
      </c>
      <c r="J304" s="87" t="s">
        <v>1990</v>
      </c>
      <c r="K304" s="60">
        <v>267.88949200000002</v>
      </c>
      <c r="L304" s="60">
        <v>253.33752940999995</v>
      </c>
      <c r="M304" s="60">
        <f t="shared" si="5"/>
        <v>-14.551962590000073</v>
      </c>
      <c r="N304" s="22"/>
      <c r="O304" s="22"/>
      <c r="P304" s="22"/>
      <c r="Q304" s="22"/>
    </row>
    <row r="305" spans="1:17" ht="30" customHeight="1" x14ac:dyDescent="0.3">
      <c r="A305" s="22"/>
      <c r="B305" s="21"/>
      <c r="C305" s="21"/>
      <c r="D305" s="12"/>
      <c r="E305" s="23"/>
      <c r="F305" s="12"/>
      <c r="G305" s="12"/>
      <c r="H305" s="12"/>
      <c r="I305" s="86" t="s">
        <v>1991</v>
      </c>
      <c r="J305" s="87" t="s">
        <v>1992</v>
      </c>
      <c r="K305" s="60">
        <v>15</v>
      </c>
      <c r="L305" s="60">
        <v>0</v>
      </c>
      <c r="M305" s="60">
        <f t="shared" si="5"/>
        <v>-15</v>
      </c>
      <c r="N305" s="22"/>
      <c r="O305" s="22"/>
      <c r="P305" s="22"/>
      <c r="Q305" s="22"/>
    </row>
    <row r="306" spans="1:17" ht="30" customHeight="1" x14ac:dyDescent="0.3">
      <c r="A306" s="22"/>
      <c r="B306" s="21"/>
      <c r="C306" s="21"/>
      <c r="D306" s="12"/>
      <c r="E306" s="23"/>
      <c r="F306" s="12"/>
      <c r="G306" s="12"/>
      <c r="H306" s="12"/>
      <c r="I306" s="86" t="s">
        <v>1993</v>
      </c>
      <c r="J306" s="87" t="s">
        <v>1994</v>
      </c>
      <c r="K306" s="60">
        <v>5969.1755659999999</v>
      </c>
      <c r="L306" s="60">
        <v>0</v>
      </c>
      <c r="M306" s="60">
        <f t="shared" si="5"/>
        <v>-5969.1755659999999</v>
      </c>
      <c r="N306" s="22"/>
      <c r="O306" s="22"/>
      <c r="P306" s="22"/>
      <c r="Q306" s="22"/>
    </row>
    <row r="307" spans="1:17" ht="15" customHeight="1" x14ac:dyDescent="0.3">
      <c r="A307" s="22"/>
      <c r="B307" s="21"/>
      <c r="C307" s="21"/>
      <c r="D307" s="12"/>
      <c r="E307" s="23"/>
      <c r="F307" s="12"/>
      <c r="G307" s="12"/>
      <c r="H307" s="12"/>
      <c r="I307" s="86" t="s">
        <v>1995</v>
      </c>
      <c r="J307" s="87" t="s">
        <v>1996</v>
      </c>
      <c r="K307" s="60">
        <v>3256.7240790000001</v>
      </c>
      <c r="L307" s="60">
        <v>0</v>
      </c>
      <c r="M307" s="60">
        <f t="shared" si="5"/>
        <v>-3256.7240790000001</v>
      </c>
      <c r="N307" s="22"/>
      <c r="O307" s="22"/>
      <c r="P307" s="22"/>
      <c r="Q307" s="22"/>
    </row>
    <row r="308" spans="1:17" ht="15" x14ac:dyDescent="0.3">
      <c r="A308" s="22"/>
      <c r="B308" s="21"/>
      <c r="C308" s="21"/>
      <c r="D308" s="12"/>
      <c r="E308" s="23"/>
      <c r="F308" s="12"/>
      <c r="G308" s="12"/>
      <c r="H308" s="90" t="s">
        <v>1700</v>
      </c>
      <c r="I308" s="90"/>
      <c r="J308" s="91"/>
      <c r="K308" s="92">
        <v>1005.7448900000001</v>
      </c>
      <c r="L308" s="92">
        <v>1020.11297728</v>
      </c>
      <c r="M308" s="92">
        <f t="shared" si="5"/>
        <v>14.368087279999941</v>
      </c>
      <c r="N308" s="22"/>
      <c r="O308" s="22"/>
      <c r="P308" s="22"/>
      <c r="Q308" s="22"/>
    </row>
    <row r="309" spans="1:17" ht="15" customHeight="1" x14ac:dyDescent="0.3">
      <c r="A309" s="22"/>
      <c r="B309" s="21"/>
      <c r="C309" s="21"/>
      <c r="D309" s="12"/>
      <c r="E309" s="23"/>
      <c r="F309" s="12"/>
      <c r="G309" s="12"/>
      <c r="H309" s="12"/>
      <c r="I309" s="61" t="s">
        <v>1701</v>
      </c>
      <c r="J309" s="72" t="s">
        <v>1751</v>
      </c>
      <c r="K309" s="58">
        <v>996.84849099999997</v>
      </c>
      <c r="L309" s="58">
        <v>1014.05398001</v>
      </c>
      <c r="M309" s="58">
        <f t="shared" si="5"/>
        <v>17.205489010000065</v>
      </c>
      <c r="N309" s="22"/>
      <c r="O309" s="22"/>
      <c r="P309" s="22"/>
      <c r="Q309" s="22"/>
    </row>
    <row r="310" spans="1:17" ht="15" customHeight="1" x14ac:dyDescent="0.3">
      <c r="A310" s="22"/>
      <c r="B310" s="21"/>
      <c r="C310" s="21"/>
      <c r="D310" s="12"/>
      <c r="E310" s="23"/>
      <c r="F310" s="12"/>
      <c r="G310" s="12"/>
      <c r="H310" s="12"/>
      <c r="I310" s="86" t="s">
        <v>1705</v>
      </c>
      <c r="J310" s="87" t="s">
        <v>1758</v>
      </c>
      <c r="K310" s="60">
        <v>8.8963990000000006</v>
      </c>
      <c r="L310" s="60">
        <v>6.0589972699999999</v>
      </c>
      <c r="M310" s="60">
        <f t="shared" si="5"/>
        <v>-2.8374017300000007</v>
      </c>
      <c r="N310" s="22"/>
      <c r="O310" s="22"/>
      <c r="P310" s="22"/>
      <c r="Q310" s="22"/>
    </row>
    <row r="311" spans="1:17" ht="15" customHeight="1" x14ac:dyDescent="0.3">
      <c r="A311" s="22"/>
      <c r="B311" s="21"/>
      <c r="C311" s="21"/>
      <c r="D311" s="12"/>
      <c r="E311" s="81">
        <v>10</v>
      </c>
      <c r="F311" s="82" t="s">
        <v>922</v>
      </c>
      <c r="G311" s="82"/>
      <c r="H311" s="82"/>
      <c r="I311" s="88"/>
      <c r="J311" s="89"/>
      <c r="K311" s="28">
        <v>1604.8729719999999</v>
      </c>
      <c r="L311" s="28">
        <v>1623.28230979</v>
      </c>
      <c r="M311" s="28">
        <f t="shared" si="5"/>
        <v>18.409337790000109</v>
      </c>
      <c r="N311" s="22"/>
      <c r="O311" s="22"/>
      <c r="P311" s="22"/>
      <c r="Q311" s="22"/>
    </row>
    <row r="312" spans="1:17" ht="15" customHeight="1" x14ac:dyDescent="0.3">
      <c r="A312" s="22"/>
      <c r="B312" s="21"/>
      <c r="C312" s="21"/>
      <c r="D312" s="12"/>
      <c r="E312" s="23"/>
      <c r="F312" s="12"/>
      <c r="G312" s="61" t="s">
        <v>16</v>
      </c>
      <c r="H312" s="61"/>
      <c r="I312" s="61"/>
      <c r="J312" s="72"/>
      <c r="K312" s="58">
        <v>1604.8729719999999</v>
      </c>
      <c r="L312" s="58">
        <v>1623.28230979</v>
      </c>
      <c r="M312" s="58">
        <f t="shared" si="5"/>
        <v>18.409337790000109</v>
      </c>
      <c r="N312" s="22"/>
      <c r="O312" s="22"/>
      <c r="P312" s="22"/>
      <c r="Q312" s="22"/>
    </row>
    <row r="313" spans="1:17" ht="15" x14ac:dyDescent="0.3">
      <c r="A313" s="22"/>
      <c r="B313" s="21"/>
      <c r="C313" s="21"/>
      <c r="D313" s="12"/>
      <c r="E313" s="23"/>
      <c r="F313" s="12"/>
      <c r="G313" s="12"/>
      <c r="H313" s="90" t="s">
        <v>17</v>
      </c>
      <c r="I313" s="90"/>
      <c r="J313" s="91"/>
      <c r="K313" s="92">
        <v>1387.401415</v>
      </c>
      <c r="L313" s="92">
        <v>1382.9825109600004</v>
      </c>
      <c r="M313" s="92">
        <f t="shared" si="5"/>
        <v>-4.4189040399996884</v>
      </c>
      <c r="N313" s="22"/>
      <c r="O313" s="22"/>
      <c r="P313" s="22"/>
      <c r="Q313" s="22"/>
    </row>
    <row r="314" spans="1:17" ht="15" customHeight="1" x14ac:dyDescent="0.3">
      <c r="A314" s="22"/>
      <c r="B314" s="21"/>
      <c r="C314" s="21"/>
      <c r="D314" s="12"/>
      <c r="E314" s="23"/>
      <c r="F314" s="12"/>
      <c r="G314" s="12"/>
      <c r="H314" s="12"/>
      <c r="I314" s="61" t="s">
        <v>1997</v>
      </c>
      <c r="J314" s="72" t="s">
        <v>1998</v>
      </c>
      <c r="K314" s="58">
        <v>144.190189</v>
      </c>
      <c r="L314" s="58">
        <v>147.24688715999986</v>
      </c>
      <c r="M314" s="58">
        <f t="shared" si="5"/>
        <v>3.0566981599998542</v>
      </c>
      <c r="N314" s="22"/>
      <c r="O314" s="22"/>
      <c r="P314" s="22"/>
      <c r="Q314" s="22"/>
    </row>
    <row r="315" spans="1:17" ht="15" customHeight="1" x14ac:dyDescent="0.3">
      <c r="A315" s="22"/>
      <c r="B315" s="21"/>
      <c r="C315" s="21"/>
      <c r="D315" s="12"/>
      <c r="E315" s="23"/>
      <c r="F315" s="12"/>
      <c r="G315" s="12"/>
      <c r="H315" s="12"/>
      <c r="I315" s="86" t="s">
        <v>1999</v>
      </c>
      <c r="J315" s="87" t="s">
        <v>2000</v>
      </c>
      <c r="K315" s="60">
        <v>179.112617</v>
      </c>
      <c r="L315" s="60">
        <v>189.86181196000004</v>
      </c>
      <c r="M315" s="60">
        <f t="shared" si="5"/>
        <v>10.74919496000004</v>
      </c>
      <c r="N315" s="22"/>
      <c r="O315" s="22"/>
      <c r="P315" s="22"/>
      <c r="Q315" s="22"/>
    </row>
    <row r="316" spans="1:17" ht="30" customHeight="1" x14ac:dyDescent="0.3">
      <c r="A316" s="22"/>
      <c r="B316" s="21"/>
      <c r="C316" s="21"/>
      <c r="D316" s="12"/>
      <c r="E316" s="23"/>
      <c r="F316" s="12"/>
      <c r="G316" s="12"/>
      <c r="H316" s="12"/>
      <c r="I316" s="86" t="s">
        <v>1711</v>
      </c>
      <c r="J316" s="87" t="s">
        <v>2001</v>
      </c>
      <c r="K316" s="60">
        <v>93.845107999999996</v>
      </c>
      <c r="L316" s="60">
        <v>91.512913610000027</v>
      </c>
      <c r="M316" s="60">
        <f t="shared" si="5"/>
        <v>-2.3321943899999695</v>
      </c>
      <c r="N316" s="22"/>
      <c r="O316" s="22"/>
      <c r="P316" s="22"/>
      <c r="Q316" s="22"/>
    </row>
    <row r="317" spans="1:17" ht="15" customHeight="1" x14ac:dyDescent="0.3">
      <c r="A317" s="22"/>
      <c r="B317" s="21"/>
      <c r="C317" s="21"/>
      <c r="D317" s="12"/>
      <c r="E317" s="23"/>
      <c r="F317" s="12"/>
      <c r="G317" s="12"/>
      <c r="H317" s="12"/>
      <c r="I317" s="86" t="s">
        <v>1713</v>
      </c>
      <c r="J317" s="87" t="s">
        <v>2002</v>
      </c>
      <c r="K317" s="60">
        <v>95.702596</v>
      </c>
      <c r="L317" s="60">
        <v>96.225260079999998</v>
      </c>
      <c r="M317" s="60">
        <f t="shared" si="5"/>
        <v>0.52266407999999842</v>
      </c>
      <c r="N317" s="22"/>
      <c r="O317" s="22"/>
      <c r="P317" s="22"/>
      <c r="Q317" s="22"/>
    </row>
    <row r="318" spans="1:17" ht="30" customHeight="1" x14ac:dyDescent="0.3">
      <c r="A318" s="22"/>
      <c r="B318" s="21"/>
      <c r="C318" s="21"/>
      <c r="D318" s="12"/>
      <c r="E318" s="23"/>
      <c r="F318" s="12"/>
      <c r="G318" s="12"/>
      <c r="H318" s="12"/>
      <c r="I318" s="86" t="s">
        <v>1781</v>
      </c>
      <c r="J318" s="87" t="s">
        <v>2003</v>
      </c>
      <c r="K318" s="60">
        <v>33.381138999999997</v>
      </c>
      <c r="L318" s="60">
        <v>20.061372990000013</v>
      </c>
      <c r="M318" s="60">
        <f t="shared" si="5"/>
        <v>-13.319766009999984</v>
      </c>
      <c r="N318" s="22"/>
      <c r="O318" s="22"/>
      <c r="P318" s="22"/>
      <c r="Q318" s="22"/>
    </row>
    <row r="319" spans="1:17" ht="30" customHeight="1" x14ac:dyDescent="0.3">
      <c r="A319" s="22"/>
      <c r="B319" s="21"/>
      <c r="C319" s="21"/>
      <c r="D319" s="12"/>
      <c r="E319" s="23"/>
      <c r="F319" s="12"/>
      <c r="G319" s="12"/>
      <c r="H319" s="12"/>
      <c r="I319" s="86" t="s">
        <v>2004</v>
      </c>
      <c r="J319" s="87" t="s">
        <v>2005</v>
      </c>
      <c r="K319" s="60">
        <v>48.586675999999997</v>
      </c>
      <c r="L319" s="60">
        <v>41.004222450000007</v>
      </c>
      <c r="M319" s="60">
        <f t="shared" si="5"/>
        <v>-7.5824535499999897</v>
      </c>
      <c r="N319" s="22"/>
      <c r="O319" s="22"/>
      <c r="P319" s="22"/>
      <c r="Q319" s="22"/>
    </row>
    <row r="320" spans="1:17" ht="45" customHeight="1" x14ac:dyDescent="0.3">
      <c r="A320" s="22"/>
      <c r="B320" s="21"/>
      <c r="C320" s="21"/>
      <c r="D320" s="12"/>
      <c r="E320" s="23"/>
      <c r="F320" s="12"/>
      <c r="G320" s="12"/>
      <c r="H320" s="12"/>
      <c r="I320" s="86" t="s">
        <v>1856</v>
      </c>
      <c r="J320" s="87" t="s">
        <v>2006</v>
      </c>
      <c r="K320" s="60">
        <v>40.994489000000002</v>
      </c>
      <c r="L320" s="60">
        <v>43.32196451999998</v>
      </c>
      <c r="M320" s="60">
        <f t="shared" si="5"/>
        <v>2.3274755199999788</v>
      </c>
      <c r="N320" s="22"/>
      <c r="O320" s="22"/>
      <c r="P320" s="22"/>
      <c r="Q320" s="22"/>
    </row>
    <row r="321" spans="1:17" ht="30" customHeight="1" x14ac:dyDescent="0.3">
      <c r="A321" s="22"/>
      <c r="B321" s="21"/>
      <c r="C321" s="21"/>
      <c r="D321" s="12"/>
      <c r="E321" s="23"/>
      <c r="F321" s="12"/>
      <c r="G321" s="12"/>
      <c r="H321" s="12"/>
      <c r="I321" s="86" t="s">
        <v>1860</v>
      </c>
      <c r="J321" s="87" t="s">
        <v>2007</v>
      </c>
      <c r="K321" s="60">
        <v>169.673315</v>
      </c>
      <c r="L321" s="60">
        <v>170.58963693000001</v>
      </c>
      <c r="M321" s="60">
        <f t="shared" si="5"/>
        <v>0.91632193000000939</v>
      </c>
      <c r="N321" s="22"/>
      <c r="O321" s="22"/>
      <c r="P321" s="22"/>
      <c r="Q321" s="22"/>
    </row>
    <row r="322" spans="1:17" ht="15" customHeight="1" x14ac:dyDescent="0.3">
      <c r="A322" s="22"/>
      <c r="B322" s="21"/>
      <c r="C322" s="21"/>
      <c r="D322" s="12"/>
      <c r="E322" s="23"/>
      <c r="F322" s="12"/>
      <c r="G322" s="12"/>
      <c r="H322" s="12"/>
      <c r="I322" s="86" t="s">
        <v>1756</v>
      </c>
      <c r="J322" s="87" t="s">
        <v>2008</v>
      </c>
      <c r="K322" s="60">
        <v>63.47795</v>
      </c>
      <c r="L322" s="60">
        <v>75.370497660000012</v>
      </c>
      <c r="M322" s="60">
        <f t="shared" si="5"/>
        <v>11.892547660000012</v>
      </c>
      <c r="N322" s="22"/>
      <c r="O322" s="22"/>
      <c r="P322" s="22"/>
      <c r="Q322" s="22"/>
    </row>
    <row r="323" spans="1:17" ht="30" customHeight="1" x14ac:dyDescent="0.3">
      <c r="A323" s="22"/>
      <c r="B323" s="21"/>
      <c r="C323" s="21"/>
      <c r="D323" s="12"/>
      <c r="E323" s="23"/>
      <c r="F323" s="12"/>
      <c r="G323" s="12"/>
      <c r="H323" s="12"/>
      <c r="I323" s="86" t="s">
        <v>1791</v>
      </c>
      <c r="J323" s="87" t="s">
        <v>2009</v>
      </c>
      <c r="K323" s="60">
        <v>214.99164999999999</v>
      </c>
      <c r="L323" s="60">
        <v>195.22770938000005</v>
      </c>
      <c r="M323" s="60">
        <f t="shared" si="5"/>
        <v>-19.763940619999943</v>
      </c>
      <c r="N323" s="22"/>
      <c r="O323" s="22"/>
      <c r="P323" s="22"/>
      <c r="Q323" s="22"/>
    </row>
    <row r="324" spans="1:17" ht="30" customHeight="1" x14ac:dyDescent="0.3">
      <c r="A324" s="22"/>
      <c r="B324" s="21"/>
      <c r="C324" s="21"/>
      <c r="D324" s="12"/>
      <c r="E324" s="23"/>
      <c r="F324" s="12"/>
      <c r="G324" s="12"/>
      <c r="H324" s="12"/>
      <c r="I324" s="86" t="s">
        <v>1818</v>
      </c>
      <c r="J324" s="87" t="s">
        <v>2010</v>
      </c>
      <c r="K324" s="60">
        <v>136.61712299999999</v>
      </c>
      <c r="L324" s="60">
        <v>159.08307238000006</v>
      </c>
      <c r="M324" s="60">
        <f t="shared" si="5"/>
        <v>22.465949380000069</v>
      </c>
      <c r="N324" s="22"/>
      <c r="O324" s="22"/>
      <c r="P324" s="22"/>
      <c r="Q324" s="22"/>
    </row>
    <row r="325" spans="1:17" ht="30" customHeight="1" x14ac:dyDescent="0.3">
      <c r="A325" s="22"/>
      <c r="B325" s="21"/>
      <c r="C325" s="21"/>
      <c r="D325" s="12"/>
      <c r="E325" s="23"/>
      <c r="F325" s="12"/>
      <c r="G325" s="12"/>
      <c r="H325" s="12"/>
      <c r="I325" s="86" t="s">
        <v>1820</v>
      </c>
      <c r="J325" s="87" t="s">
        <v>2011</v>
      </c>
      <c r="K325" s="60">
        <v>137.425546</v>
      </c>
      <c r="L325" s="60">
        <v>126.29013382000012</v>
      </c>
      <c r="M325" s="60">
        <f t="shared" si="5"/>
        <v>-11.135412179999875</v>
      </c>
      <c r="N325" s="22"/>
      <c r="O325" s="22"/>
      <c r="P325" s="22"/>
      <c r="Q325" s="22"/>
    </row>
    <row r="326" spans="1:17" ht="30" customHeight="1" x14ac:dyDescent="0.3">
      <c r="A326" s="22"/>
      <c r="B326" s="21"/>
      <c r="C326" s="21"/>
      <c r="D326" s="12"/>
      <c r="E326" s="23"/>
      <c r="F326" s="12"/>
      <c r="G326" s="12"/>
      <c r="H326" s="12"/>
      <c r="I326" s="86" t="s">
        <v>2012</v>
      </c>
      <c r="J326" s="87" t="s">
        <v>2013</v>
      </c>
      <c r="K326" s="60">
        <v>29.403016999999998</v>
      </c>
      <c r="L326" s="60">
        <v>27.187028019999996</v>
      </c>
      <c r="M326" s="60">
        <f t="shared" si="5"/>
        <v>-2.2159889800000023</v>
      </c>
      <c r="N326" s="22"/>
      <c r="O326" s="22"/>
      <c r="P326" s="22"/>
      <c r="Q326" s="22"/>
    </row>
    <row r="327" spans="1:17" ht="15" x14ac:dyDescent="0.3">
      <c r="A327" s="22"/>
      <c r="B327" s="21"/>
      <c r="C327" s="21"/>
      <c r="D327" s="12"/>
      <c r="E327" s="23"/>
      <c r="F327" s="12"/>
      <c r="G327" s="12"/>
      <c r="H327" s="90" t="s">
        <v>1700</v>
      </c>
      <c r="I327" s="90"/>
      <c r="J327" s="91"/>
      <c r="K327" s="92">
        <v>217.47155699999999</v>
      </c>
      <c r="L327" s="92">
        <v>240.2997988299999</v>
      </c>
      <c r="M327" s="92">
        <f t="shared" si="5"/>
        <v>22.828241829999911</v>
      </c>
      <c r="N327" s="22"/>
      <c r="O327" s="22"/>
      <c r="P327" s="22"/>
      <c r="Q327" s="22"/>
    </row>
    <row r="328" spans="1:17" ht="15" customHeight="1" x14ac:dyDescent="0.3">
      <c r="A328" s="22"/>
      <c r="B328" s="21"/>
      <c r="C328" s="21"/>
      <c r="D328" s="12"/>
      <c r="E328" s="23"/>
      <c r="F328" s="12"/>
      <c r="G328" s="12"/>
      <c r="H328" s="12"/>
      <c r="I328" s="61" t="s">
        <v>1701</v>
      </c>
      <c r="J328" s="72" t="s">
        <v>1751</v>
      </c>
      <c r="K328" s="58">
        <v>202.823858</v>
      </c>
      <c r="L328" s="58">
        <v>226.9499284799999</v>
      </c>
      <c r="M328" s="58">
        <f t="shared" ref="M328:M391" si="6">L328-K328</f>
        <v>24.126070479999896</v>
      </c>
      <c r="N328" s="22"/>
      <c r="O328" s="22"/>
      <c r="P328" s="22"/>
      <c r="Q328" s="22"/>
    </row>
    <row r="329" spans="1:17" ht="15" customHeight="1" x14ac:dyDescent="0.3">
      <c r="A329" s="22"/>
      <c r="B329" s="21"/>
      <c r="C329" s="21"/>
      <c r="D329" s="12"/>
      <c r="E329" s="23"/>
      <c r="F329" s="12"/>
      <c r="G329" s="12"/>
      <c r="H329" s="12"/>
      <c r="I329" s="86" t="s">
        <v>1705</v>
      </c>
      <c r="J329" s="87" t="s">
        <v>1758</v>
      </c>
      <c r="K329" s="60">
        <v>14.647698999999999</v>
      </c>
      <c r="L329" s="60">
        <v>13.34987035</v>
      </c>
      <c r="M329" s="60">
        <f t="shared" si="6"/>
        <v>-1.2978286499999996</v>
      </c>
      <c r="N329" s="22"/>
      <c r="O329" s="22"/>
      <c r="P329" s="22"/>
      <c r="Q329" s="22"/>
    </row>
    <row r="330" spans="1:17" ht="15" customHeight="1" x14ac:dyDescent="0.3">
      <c r="A330" s="22"/>
      <c r="B330" s="21"/>
      <c r="C330" s="21"/>
      <c r="D330" s="12"/>
      <c r="E330" s="81">
        <v>11</v>
      </c>
      <c r="F330" s="82" t="s">
        <v>972</v>
      </c>
      <c r="G330" s="82"/>
      <c r="H330" s="82"/>
      <c r="I330" s="88"/>
      <c r="J330" s="89"/>
      <c r="K330" s="28">
        <v>241101.105358</v>
      </c>
      <c r="L330" s="28">
        <v>246451.39719482005</v>
      </c>
      <c r="M330" s="28">
        <f t="shared" si="6"/>
        <v>5350.291836820048</v>
      </c>
      <c r="N330" s="22"/>
      <c r="O330" s="22"/>
      <c r="P330" s="22"/>
      <c r="Q330" s="22"/>
    </row>
    <row r="331" spans="1:17" ht="15" customHeight="1" x14ac:dyDescent="0.3">
      <c r="A331" s="22"/>
      <c r="B331" s="21"/>
      <c r="C331" s="21"/>
      <c r="D331" s="12"/>
      <c r="E331" s="23"/>
      <c r="F331" s="12"/>
      <c r="G331" s="61" t="s">
        <v>16</v>
      </c>
      <c r="H331" s="61"/>
      <c r="I331" s="61"/>
      <c r="J331" s="72"/>
      <c r="K331" s="58">
        <v>241101.105358</v>
      </c>
      <c r="L331" s="58">
        <v>246451.39719482005</v>
      </c>
      <c r="M331" s="58">
        <f t="shared" si="6"/>
        <v>5350.291836820048</v>
      </c>
      <c r="N331" s="22"/>
      <c r="O331" s="22"/>
      <c r="P331" s="22"/>
      <c r="Q331" s="22"/>
    </row>
    <row r="332" spans="1:17" ht="15" x14ac:dyDescent="0.3">
      <c r="A332" s="22"/>
      <c r="B332" s="21"/>
      <c r="C332" s="21"/>
      <c r="D332" s="12"/>
      <c r="E332" s="23"/>
      <c r="F332" s="12"/>
      <c r="G332" s="12"/>
      <c r="H332" s="90" t="s">
        <v>1802</v>
      </c>
      <c r="I332" s="90"/>
      <c r="J332" s="91"/>
      <c r="K332" s="92">
        <v>156023.054382</v>
      </c>
      <c r="L332" s="92">
        <v>156612.76752097</v>
      </c>
      <c r="M332" s="92">
        <f t="shared" si="6"/>
        <v>589.71313896999345</v>
      </c>
      <c r="N332" s="22"/>
      <c r="O332" s="22"/>
      <c r="P332" s="22"/>
      <c r="Q332" s="22"/>
    </row>
    <row r="333" spans="1:17" ht="15" x14ac:dyDescent="0.3">
      <c r="A333" s="22"/>
      <c r="B333" s="21"/>
      <c r="C333" s="21"/>
      <c r="D333" s="12"/>
      <c r="E333" s="23"/>
      <c r="F333" s="12"/>
      <c r="G333" s="12"/>
      <c r="H333" s="12"/>
      <c r="I333" s="61" t="s">
        <v>2014</v>
      </c>
      <c r="J333" s="61" t="s">
        <v>2015</v>
      </c>
      <c r="K333" s="58">
        <v>29794.506743999998</v>
      </c>
      <c r="L333" s="58">
        <v>28277.276192019999</v>
      </c>
      <c r="M333" s="58">
        <f t="shared" si="6"/>
        <v>-1517.2305519799993</v>
      </c>
      <c r="N333" s="22"/>
      <c r="O333" s="22"/>
      <c r="P333" s="22"/>
      <c r="Q333" s="22"/>
    </row>
    <row r="334" spans="1:17" ht="15" customHeight="1" x14ac:dyDescent="0.3">
      <c r="A334" s="22"/>
      <c r="B334" s="21"/>
      <c r="C334" s="21"/>
      <c r="D334" s="12"/>
      <c r="E334" s="23"/>
      <c r="F334" s="12"/>
      <c r="G334" s="12"/>
      <c r="H334" s="12"/>
      <c r="I334" s="86" t="s">
        <v>2016</v>
      </c>
      <c r="J334" s="87" t="s">
        <v>2017</v>
      </c>
      <c r="K334" s="60">
        <v>910.28656100000001</v>
      </c>
      <c r="L334" s="60">
        <v>1069.32487842</v>
      </c>
      <c r="M334" s="60">
        <f t="shared" si="6"/>
        <v>159.03831742</v>
      </c>
      <c r="N334" s="22"/>
      <c r="O334" s="22"/>
      <c r="P334" s="22"/>
      <c r="Q334" s="22"/>
    </row>
    <row r="335" spans="1:17" ht="15" customHeight="1" x14ac:dyDescent="0.3">
      <c r="A335" s="22"/>
      <c r="B335" s="21"/>
      <c r="C335" s="21"/>
      <c r="D335" s="12"/>
      <c r="E335" s="23"/>
      <c r="F335" s="12"/>
      <c r="G335" s="12"/>
      <c r="H335" s="12"/>
      <c r="I335" s="86" t="s">
        <v>2018</v>
      </c>
      <c r="J335" s="87" t="s">
        <v>2019</v>
      </c>
      <c r="K335" s="60">
        <v>230.23761999999999</v>
      </c>
      <c r="L335" s="60">
        <v>511.14263779000004</v>
      </c>
      <c r="M335" s="60">
        <f t="shared" si="6"/>
        <v>280.90501779000004</v>
      </c>
      <c r="N335" s="22"/>
      <c r="O335" s="22"/>
      <c r="P335" s="22"/>
      <c r="Q335" s="22"/>
    </row>
    <row r="336" spans="1:17" ht="15" customHeight="1" x14ac:dyDescent="0.3">
      <c r="A336" s="22"/>
      <c r="B336" s="21"/>
      <c r="C336" s="21"/>
      <c r="D336" s="12"/>
      <c r="E336" s="23"/>
      <c r="F336" s="12"/>
      <c r="G336" s="12"/>
      <c r="H336" s="12"/>
      <c r="I336" s="86" t="s">
        <v>2020</v>
      </c>
      <c r="J336" s="87" t="s">
        <v>2021</v>
      </c>
      <c r="K336" s="60">
        <v>982.42481599999996</v>
      </c>
      <c r="L336" s="60">
        <v>1227.0352706599999</v>
      </c>
      <c r="M336" s="60">
        <f t="shared" si="6"/>
        <v>244.61045465999996</v>
      </c>
      <c r="N336" s="22"/>
      <c r="O336" s="22"/>
      <c r="P336" s="22"/>
      <c r="Q336" s="22"/>
    </row>
    <row r="337" spans="1:17" ht="15" customHeight="1" x14ac:dyDescent="0.3">
      <c r="A337" s="22"/>
      <c r="B337" s="21"/>
      <c r="C337" s="21"/>
      <c r="D337" s="12"/>
      <c r="E337" s="23"/>
      <c r="F337" s="12"/>
      <c r="G337" s="12"/>
      <c r="H337" s="12"/>
      <c r="I337" s="86" t="s">
        <v>2022</v>
      </c>
      <c r="J337" s="87" t="s">
        <v>2023</v>
      </c>
      <c r="K337" s="60">
        <v>751.22154599999999</v>
      </c>
      <c r="L337" s="60">
        <v>613.36418278999997</v>
      </c>
      <c r="M337" s="60">
        <f t="shared" si="6"/>
        <v>-137.85736321000002</v>
      </c>
      <c r="N337" s="22"/>
      <c r="O337" s="22"/>
      <c r="P337" s="22"/>
      <c r="Q337" s="22"/>
    </row>
    <row r="338" spans="1:17" ht="15" customHeight="1" x14ac:dyDescent="0.3">
      <c r="A338" s="22"/>
      <c r="B338" s="21"/>
      <c r="C338" s="21"/>
      <c r="D338" s="12"/>
      <c r="E338" s="23"/>
      <c r="F338" s="12"/>
      <c r="G338" s="12"/>
      <c r="H338" s="12"/>
      <c r="I338" s="86" t="s">
        <v>2024</v>
      </c>
      <c r="J338" s="87" t="s">
        <v>2025</v>
      </c>
      <c r="K338" s="60">
        <v>25503.725345999999</v>
      </c>
      <c r="L338" s="60">
        <v>23299.21017038</v>
      </c>
      <c r="M338" s="60">
        <f t="shared" si="6"/>
        <v>-2204.5151756199994</v>
      </c>
      <c r="N338" s="22"/>
      <c r="O338" s="22"/>
      <c r="P338" s="22"/>
      <c r="Q338" s="22"/>
    </row>
    <row r="339" spans="1:17" ht="15" customHeight="1" x14ac:dyDescent="0.3">
      <c r="A339" s="22"/>
      <c r="B339" s="21"/>
      <c r="C339" s="21"/>
      <c r="D339" s="12"/>
      <c r="E339" s="23"/>
      <c r="F339" s="12"/>
      <c r="G339" s="12"/>
      <c r="H339" s="12"/>
      <c r="I339" s="86" t="s">
        <v>2026</v>
      </c>
      <c r="J339" s="87" t="s">
        <v>2027</v>
      </c>
      <c r="K339" s="60">
        <v>6990.4384449999998</v>
      </c>
      <c r="L339" s="60">
        <v>7763.1336893899997</v>
      </c>
      <c r="M339" s="60">
        <f t="shared" si="6"/>
        <v>772.69524438999997</v>
      </c>
      <c r="N339" s="22"/>
      <c r="O339" s="22"/>
      <c r="P339" s="22"/>
      <c r="Q339" s="22"/>
    </row>
    <row r="340" spans="1:17" ht="15" customHeight="1" x14ac:dyDescent="0.3">
      <c r="A340" s="22"/>
      <c r="B340" s="21"/>
      <c r="C340" s="21"/>
      <c r="D340" s="12"/>
      <c r="E340" s="23"/>
      <c r="F340" s="12"/>
      <c r="G340" s="12"/>
      <c r="H340" s="12"/>
      <c r="I340" s="86" t="s">
        <v>2028</v>
      </c>
      <c r="J340" s="87" t="s">
        <v>2029</v>
      </c>
      <c r="K340" s="60">
        <v>789.60210900000004</v>
      </c>
      <c r="L340" s="60">
        <v>615.99119411000004</v>
      </c>
      <c r="M340" s="60">
        <f t="shared" si="6"/>
        <v>-173.61091489</v>
      </c>
      <c r="N340" s="22"/>
      <c r="O340" s="22"/>
      <c r="P340" s="22"/>
      <c r="Q340" s="22"/>
    </row>
    <row r="341" spans="1:17" ht="15" customHeight="1" x14ac:dyDescent="0.3">
      <c r="A341" s="22"/>
      <c r="B341" s="21"/>
      <c r="C341" s="21"/>
      <c r="D341" s="12"/>
      <c r="E341" s="23"/>
      <c r="F341" s="12"/>
      <c r="G341" s="12"/>
      <c r="H341" s="12"/>
      <c r="I341" s="86" t="s">
        <v>2030</v>
      </c>
      <c r="J341" s="87" t="s">
        <v>2031</v>
      </c>
      <c r="K341" s="60">
        <v>831.69410100000005</v>
      </c>
      <c r="L341" s="60">
        <v>825.10362027000008</v>
      </c>
      <c r="M341" s="60">
        <f t="shared" si="6"/>
        <v>-6.5904807299999675</v>
      </c>
      <c r="N341" s="22"/>
      <c r="O341" s="22"/>
      <c r="P341" s="22"/>
      <c r="Q341" s="22"/>
    </row>
    <row r="342" spans="1:17" ht="30" customHeight="1" x14ac:dyDescent="0.3">
      <c r="A342" s="22"/>
      <c r="B342" s="21"/>
      <c r="C342" s="21"/>
      <c r="D342" s="12"/>
      <c r="E342" s="23"/>
      <c r="F342" s="12"/>
      <c r="G342" s="12"/>
      <c r="H342" s="12"/>
      <c r="I342" s="86" t="s">
        <v>2032</v>
      </c>
      <c r="J342" s="87" t="s">
        <v>2033</v>
      </c>
      <c r="K342" s="60">
        <v>23038.902393</v>
      </c>
      <c r="L342" s="60">
        <v>22912.636931669997</v>
      </c>
      <c r="M342" s="60">
        <f t="shared" si="6"/>
        <v>-126.26546133000375</v>
      </c>
      <c r="N342" s="22"/>
      <c r="O342" s="22"/>
      <c r="P342" s="22"/>
      <c r="Q342" s="22"/>
    </row>
    <row r="343" spans="1:17" ht="15" customHeight="1" x14ac:dyDescent="0.3">
      <c r="A343" s="22"/>
      <c r="B343" s="21"/>
      <c r="C343" s="21"/>
      <c r="D343" s="12"/>
      <c r="E343" s="23"/>
      <c r="F343" s="12"/>
      <c r="G343" s="12"/>
      <c r="H343" s="12"/>
      <c r="I343" s="86" t="s">
        <v>2034</v>
      </c>
      <c r="J343" s="87" t="s">
        <v>2035</v>
      </c>
      <c r="K343" s="60">
        <v>866.48210400000005</v>
      </c>
      <c r="L343" s="60">
        <v>605.02136467999992</v>
      </c>
      <c r="M343" s="60">
        <f t="shared" si="6"/>
        <v>-261.46073932000013</v>
      </c>
      <c r="N343" s="22"/>
      <c r="O343" s="22"/>
      <c r="P343" s="22"/>
      <c r="Q343" s="22"/>
    </row>
    <row r="344" spans="1:17" ht="15" customHeight="1" x14ac:dyDescent="0.3">
      <c r="A344" s="22"/>
      <c r="B344" s="21"/>
      <c r="C344" s="21"/>
      <c r="D344" s="12"/>
      <c r="E344" s="23"/>
      <c r="F344" s="12"/>
      <c r="G344" s="12"/>
      <c r="H344" s="12"/>
      <c r="I344" s="86" t="s">
        <v>2036</v>
      </c>
      <c r="J344" s="87" t="s">
        <v>2037</v>
      </c>
      <c r="K344" s="60">
        <v>61519.860528999998</v>
      </c>
      <c r="L344" s="60">
        <v>62474.084406630012</v>
      </c>
      <c r="M344" s="60">
        <f t="shared" si="6"/>
        <v>954.22387763001461</v>
      </c>
      <c r="N344" s="22"/>
      <c r="O344" s="22"/>
      <c r="P344" s="22"/>
      <c r="Q344" s="22"/>
    </row>
    <row r="345" spans="1:17" ht="15" customHeight="1" x14ac:dyDescent="0.3">
      <c r="A345" s="22"/>
      <c r="B345" s="21"/>
      <c r="C345" s="21"/>
      <c r="D345" s="12"/>
      <c r="E345" s="23"/>
      <c r="F345" s="12"/>
      <c r="G345" s="12"/>
      <c r="H345" s="12"/>
      <c r="I345" s="86" t="s">
        <v>2038</v>
      </c>
      <c r="J345" s="87" t="s">
        <v>2039</v>
      </c>
      <c r="K345" s="60">
        <v>833.47362799999996</v>
      </c>
      <c r="L345" s="60">
        <v>738.65709520000007</v>
      </c>
      <c r="M345" s="60">
        <f t="shared" si="6"/>
        <v>-94.816532799999891</v>
      </c>
      <c r="N345" s="22"/>
      <c r="O345" s="22"/>
      <c r="P345" s="22"/>
      <c r="Q345" s="22"/>
    </row>
    <row r="346" spans="1:17" ht="15" customHeight="1" x14ac:dyDescent="0.3">
      <c r="A346" s="22"/>
      <c r="B346" s="21"/>
      <c r="C346" s="21"/>
      <c r="D346" s="12"/>
      <c r="E346" s="23"/>
      <c r="F346" s="12"/>
      <c r="G346" s="12"/>
      <c r="H346" s="12"/>
      <c r="I346" s="86" t="s">
        <v>2040</v>
      </c>
      <c r="J346" s="87" t="s">
        <v>2041</v>
      </c>
      <c r="K346" s="60">
        <v>1997.441703</v>
      </c>
      <c r="L346" s="60">
        <v>4781.8152752700007</v>
      </c>
      <c r="M346" s="60">
        <f t="shared" si="6"/>
        <v>2784.3735722700007</v>
      </c>
      <c r="N346" s="22"/>
      <c r="O346" s="22"/>
      <c r="P346" s="22"/>
      <c r="Q346" s="22"/>
    </row>
    <row r="347" spans="1:17" ht="15" customHeight="1" x14ac:dyDescent="0.3">
      <c r="A347" s="22"/>
      <c r="B347" s="21"/>
      <c r="C347" s="21"/>
      <c r="D347" s="12"/>
      <c r="E347" s="23"/>
      <c r="F347" s="12"/>
      <c r="G347" s="12"/>
      <c r="H347" s="12"/>
      <c r="I347" s="86" t="s">
        <v>2042</v>
      </c>
      <c r="J347" s="87" t="s">
        <v>2043</v>
      </c>
      <c r="K347" s="60">
        <v>982.75673700000004</v>
      </c>
      <c r="L347" s="60">
        <v>898.97061169000006</v>
      </c>
      <c r="M347" s="60">
        <f t="shared" si="6"/>
        <v>-83.786125309999989</v>
      </c>
      <c r="N347" s="22"/>
      <c r="O347" s="22"/>
      <c r="P347" s="22"/>
      <c r="Q347" s="22"/>
    </row>
    <row r="348" spans="1:17" ht="15" x14ac:dyDescent="0.3">
      <c r="A348" s="22"/>
      <c r="B348" s="21"/>
      <c r="C348" s="21"/>
      <c r="D348" s="12"/>
      <c r="E348" s="23"/>
      <c r="F348" s="12"/>
      <c r="G348" s="12"/>
      <c r="H348" s="90" t="s">
        <v>17</v>
      </c>
      <c r="I348" s="90"/>
      <c r="J348" s="91"/>
      <c r="K348" s="92">
        <v>81549.514584000004</v>
      </c>
      <c r="L348" s="92">
        <v>84755.958160110022</v>
      </c>
      <c r="M348" s="92">
        <f t="shared" si="6"/>
        <v>3206.4435761100176</v>
      </c>
      <c r="N348" s="22"/>
      <c r="O348" s="22"/>
      <c r="P348" s="22"/>
      <c r="Q348" s="22"/>
    </row>
    <row r="349" spans="1:17" ht="15" customHeight="1" x14ac:dyDescent="0.3">
      <c r="A349" s="22"/>
      <c r="B349" s="21"/>
      <c r="C349" s="21"/>
      <c r="D349" s="12"/>
      <c r="E349" s="23"/>
      <c r="F349" s="12"/>
      <c r="G349" s="12"/>
      <c r="H349" s="12"/>
      <c r="I349" s="61" t="s">
        <v>2044</v>
      </c>
      <c r="J349" s="72" t="s">
        <v>2045</v>
      </c>
      <c r="K349" s="58">
        <v>2013.8201059999999</v>
      </c>
      <c r="L349" s="58">
        <v>5023.7318123500017</v>
      </c>
      <c r="M349" s="58">
        <f t="shared" si="6"/>
        <v>3009.9117063500016</v>
      </c>
      <c r="N349" s="22"/>
      <c r="O349" s="22"/>
      <c r="P349" s="22"/>
      <c r="Q349" s="22"/>
    </row>
    <row r="350" spans="1:17" ht="15" customHeight="1" x14ac:dyDescent="0.3">
      <c r="A350" s="22"/>
      <c r="B350" s="21"/>
      <c r="C350" s="21"/>
      <c r="D350" s="12"/>
      <c r="E350" s="23"/>
      <c r="F350" s="12"/>
      <c r="G350" s="12"/>
      <c r="H350" s="12"/>
      <c r="I350" s="86" t="s">
        <v>1713</v>
      </c>
      <c r="J350" s="87" t="s">
        <v>2046</v>
      </c>
      <c r="K350" s="60">
        <v>25259.189936999999</v>
      </c>
      <c r="L350" s="60">
        <v>22477.821313950004</v>
      </c>
      <c r="M350" s="60">
        <f t="shared" si="6"/>
        <v>-2781.3686230499952</v>
      </c>
      <c r="N350" s="22"/>
      <c r="O350" s="22"/>
      <c r="P350" s="22"/>
      <c r="Q350" s="22"/>
    </row>
    <row r="351" spans="1:17" ht="15" customHeight="1" x14ac:dyDescent="0.3">
      <c r="A351" s="22"/>
      <c r="B351" s="21"/>
      <c r="C351" s="21"/>
      <c r="D351" s="12"/>
      <c r="E351" s="23"/>
      <c r="F351" s="12"/>
      <c r="G351" s="12"/>
      <c r="H351" s="12"/>
      <c r="I351" s="86" t="s">
        <v>1783</v>
      </c>
      <c r="J351" s="87" t="s">
        <v>2047</v>
      </c>
      <c r="K351" s="60">
        <v>32040.624435999998</v>
      </c>
      <c r="L351" s="60">
        <v>34068.570000920023</v>
      </c>
      <c r="M351" s="60">
        <f t="shared" si="6"/>
        <v>2027.9455649200245</v>
      </c>
      <c r="N351" s="22"/>
      <c r="O351" s="22"/>
      <c r="P351" s="22"/>
      <c r="Q351" s="22"/>
    </row>
    <row r="352" spans="1:17" ht="15" customHeight="1" x14ac:dyDescent="0.3">
      <c r="A352" s="22"/>
      <c r="B352" s="21"/>
      <c r="C352" s="21"/>
      <c r="D352" s="12"/>
      <c r="E352" s="23"/>
      <c r="F352" s="12"/>
      <c r="G352" s="12"/>
      <c r="H352" s="12"/>
      <c r="I352" s="86" t="s">
        <v>1717</v>
      </c>
      <c r="J352" s="87" t="s">
        <v>2048</v>
      </c>
      <c r="K352" s="60">
        <v>2420.765163</v>
      </c>
      <c r="L352" s="60">
        <v>2343.1196588299999</v>
      </c>
      <c r="M352" s="60">
        <f t="shared" si="6"/>
        <v>-77.645504170000095</v>
      </c>
      <c r="N352" s="22"/>
      <c r="O352" s="22"/>
      <c r="P352" s="22"/>
      <c r="Q352" s="22"/>
    </row>
    <row r="353" spans="1:17" ht="15" customHeight="1" x14ac:dyDescent="0.3">
      <c r="A353" s="22"/>
      <c r="B353" s="21"/>
      <c r="C353" s="21"/>
      <c r="D353" s="12"/>
      <c r="E353" s="23"/>
      <c r="F353" s="12"/>
      <c r="G353" s="12"/>
      <c r="H353" s="12"/>
      <c r="I353" s="86" t="s">
        <v>1721</v>
      </c>
      <c r="J353" s="87" t="s">
        <v>2049</v>
      </c>
      <c r="K353" s="60">
        <v>509.84295300000002</v>
      </c>
      <c r="L353" s="60">
        <v>627.19750024999996</v>
      </c>
      <c r="M353" s="60">
        <f t="shared" si="6"/>
        <v>117.35454724999994</v>
      </c>
      <c r="N353" s="22"/>
      <c r="O353" s="22"/>
      <c r="P353" s="22"/>
      <c r="Q353" s="22"/>
    </row>
    <row r="354" spans="1:17" ht="15" customHeight="1" x14ac:dyDescent="0.3">
      <c r="A354" s="22"/>
      <c r="B354" s="21"/>
      <c r="C354" s="21"/>
      <c r="D354" s="12"/>
      <c r="E354" s="23"/>
      <c r="F354" s="12"/>
      <c r="G354" s="12"/>
      <c r="H354" s="12"/>
      <c r="I354" s="86" t="s">
        <v>1727</v>
      </c>
      <c r="J354" s="87" t="s">
        <v>2050</v>
      </c>
      <c r="K354" s="60">
        <v>83.488327999999996</v>
      </c>
      <c r="L354" s="60">
        <v>140.89381254</v>
      </c>
      <c r="M354" s="60">
        <f t="shared" si="6"/>
        <v>57.405484540000003</v>
      </c>
      <c r="N354" s="22"/>
      <c r="O354" s="22"/>
      <c r="P354" s="22"/>
      <c r="Q354" s="22"/>
    </row>
    <row r="355" spans="1:17" ht="15" customHeight="1" x14ac:dyDescent="0.3">
      <c r="A355" s="22"/>
      <c r="B355" s="21"/>
      <c r="C355" s="21"/>
      <c r="D355" s="12"/>
      <c r="E355" s="23"/>
      <c r="F355" s="12"/>
      <c r="G355" s="12"/>
      <c r="H355" s="12"/>
      <c r="I355" s="86" t="s">
        <v>1729</v>
      </c>
      <c r="J355" s="87" t="s">
        <v>2051</v>
      </c>
      <c r="K355" s="60">
        <v>294.13626099999999</v>
      </c>
      <c r="L355" s="60">
        <v>463.25397627000007</v>
      </c>
      <c r="M355" s="60">
        <f t="shared" si="6"/>
        <v>169.11771527000008</v>
      </c>
      <c r="N355" s="22"/>
      <c r="O355" s="22"/>
      <c r="P355" s="22"/>
      <c r="Q355" s="22"/>
    </row>
    <row r="356" spans="1:17" ht="15" customHeight="1" x14ac:dyDescent="0.3">
      <c r="A356" s="22"/>
      <c r="B356" s="21"/>
      <c r="C356" s="21"/>
      <c r="D356" s="12"/>
      <c r="E356" s="23"/>
      <c r="F356" s="12"/>
      <c r="G356" s="12"/>
      <c r="H356" s="12"/>
      <c r="I356" s="86" t="s">
        <v>2052</v>
      </c>
      <c r="J356" s="87" t="s">
        <v>2053</v>
      </c>
      <c r="K356" s="60">
        <v>9468.636708</v>
      </c>
      <c r="L356" s="60">
        <v>10711.67179701</v>
      </c>
      <c r="M356" s="60">
        <f t="shared" si="6"/>
        <v>1243.0350890099999</v>
      </c>
      <c r="N356" s="22"/>
      <c r="O356" s="22"/>
      <c r="P356" s="22"/>
      <c r="Q356" s="22"/>
    </row>
    <row r="357" spans="1:17" ht="15" customHeight="1" x14ac:dyDescent="0.3">
      <c r="A357" s="22"/>
      <c r="B357" s="21"/>
      <c r="C357" s="21"/>
      <c r="D357" s="12"/>
      <c r="E357" s="23"/>
      <c r="F357" s="12"/>
      <c r="G357" s="12"/>
      <c r="H357" s="12"/>
      <c r="I357" s="86" t="s">
        <v>2054</v>
      </c>
      <c r="J357" s="87" t="s">
        <v>2055</v>
      </c>
      <c r="K357" s="60">
        <v>1597.8722680000001</v>
      </c>
      <c r="L357" s="60">
        <v>1416.8985106100004</v>
      </c>
      <c r="M357" s="60">
        <f t="shared" si="6"/>
        <v>-180.97375738999972</v>
      </c>
      <c r="N357" s="22"/>
      <c r="O357" s="22"/>
      <c r="P357" s="22"/>
      <c r="Q357" s="22"/>
    </row>
    <row r="358" spans="1:17" ht="15" customHeight="1" x14ac:dyDescent="0.3">
      <c r="A358" s="22"/>
      <c r="B358" s="21"/>
      <c r="C358" s="21"/>
      <c r="D358" s="12"/>
      <c r="E358" s="23"/>
      <c r="F358" s="12"/>
      <c r="G358" s="12"/>
      <c r="H358" s="12"/>
      <c r="I358" s="86" t="s">
        <v>1741</v>
      </c>
      <c r="J358" s="87" t="s">
        <v>2056</v>
      </c>
      <c r="K358" s="60">
        <v>1.131216</v>
      </c>
      <c r="L358" s="60">
        <v>0.109556</v>
      </c>
      <c r="M358" s="60">
        <f t="shared" si="6"/>
        <v>-1.02166</v>
      </c>
      <c r="N358" s="22"/>
      <c r="O358" s="22"/>
      <c r="P358" s="22"/>
      <c r="Q358" s="22"/>
    </row>
    <row r="359" spans="1:17" ht="15" customHeight="1" x14ac:dyDescent="0.3">
      <c r="A359" s="22"/>
      <c r="B359" s="21"/>
      <c r="C359" s="21"/>
      <c r="D359" s="12"/>
      <c r="E359" s="23"/>
      <c r="F359" s="12"/>
      <c r="G359" s="12"/>
      <c r="H359" s="12"/>
      <c r="I359" s="86" t="s">
        <v>2057</v>
      </c>
      <c r="J359" s="87" t="s">
        <v>2058</v>
      </c>
      <c r="K359" s="60">
        <v>2.1349309999999999</v>
      </c>
      <c r="L359" s="60">
        <v>17.162363819999999</v>
      </c>
      <c r="M359" s="60">
        <f t="shared" si="6"/>
        <v>15.02743282</v>
      </c>
      <c r="N359" s="22"/>
      <c r="O359" s="22"/>
      <c r="P359" s="22"/>
      <c r="Q359" s="22"/>
    </row>
    <row r="360" spans="1:17" ht="15" customHeight="1" x14ac:dyDescent="0.3">
      <c r="A360" s="22"/>
      <c r="B360" s="21"/>
      <c r="C360" s="21"/>
      <c r="D360" s="12"/>
      <c r="E360" s="23"/>
      <c r="F360" s="12"/>
      <c r="G360" s="12"/>
      <c r="H360" s="12"/>
      <c r="I360" s="86" t="s">
        <v>2059</v>
      </c>
      <c r="J360" s="87" t="s">
        <v>2060</v>
      </c>
      <c r="K360" s="60">
        <v>122.81768599999999</v>
      </c>
      <c r="L360" s="60">
        <v>231.00664508999998</v>
      </c>
      <c r="M360" s="60">
        <f t="shared" si="6"/>
        <v>108.18895908999998</v>
      </c>
      <c r="N360" s="22"/>
      <c r="O360" s="22"/>
      <c r="P360" s="22"/>
      <c r="Q360" s="22"/>
    </row>
    <row r="361" spans="1:17" ht="15" customHeight="1" x14ac:dyDescent="0.3">
      <c r="A361" s="22"/>
      <c r="B361" s="21"/>
      <c r="C361" s="21"/>
      <c r="D361" s="12"/>
      <c r="E361" s="23"/>
      <c r="F361" s="12"/>
      <c r="G361" s="12"/>
      <c r="H361" s="12"/>
      <c r="I361" s="86" t="s">
        <v>2061</v>
      </c>
      <c r="J361" s="87" t="s">
        <v>2062</v>
      </c>
      <c r="K361" s="60">
        <v>757.97436000000005</v>
      </c>
      <c r="L361" s="60">
        <v>960.59887395000032</v>
      </c>
      <c r="M361" s="60">
        <f t="shared" si="6"/>
        <v>202.62451395000028</v>
      </c>
      <c r="N361" s="22"/>
      <c r="O361" s="22"/>
      <c r="P361" s="22"/>
      <c r="Q361" s="22"/>
    </row>
    <row r="362" spans="1:17" ht="15" customHeight="1" x14ac:dyDescent="0.3">
      <c r="A362" s="22"/>
      <c r="B362" s="21"/>
      <c r="C362" s="21"/>
      <c r="D362" s="12"/>
      <c r="E362" s="23"/>
      <c r="F362" s="12"/>
      <c r="G362" s="12"/>
      <c r="H362" s="12"/>
      <c r="I362" s="86" t="s">
        <v>2063</v>
      </c>
      <c r="J362" s="87" t="s">
        <v>2064</v>
      </c>
      <c r="K362" s="60">
        <v>3422.8976160000002</v>
      </c>
      <c r="L362" s="60">
        <v>3693.4700486499996</v>
      </c>
      <c r="M362" s="60">
        <f t="shared" si="6"/>
        <v>270.57243264999943</v>
      </c>
      <c r="N362" s="22"/>
      <c r="O362" s="22"/>
      <c r="P362" s="22"/>
      <c r="Q362" s="22"/>
    </row>
    <row r="363" spans="1:17" ht="15" customHeight="1" x14ac:dyDescent="0.3">
      <c r="A363" s="22"/>
      <c r="B363" s="21"/>
      <c r="C363" s="21"/>
      <c r="D363" s="12"/>
      <c r="E363" s="23"/>
      <c r="F363" s="12"/>
      <c r="G363" s="12"/>
      <c r="H363" s="12"/>
      <c r="I363" s="86" t="s">
        <v>2065</v>
      </c>
      <c r="J363" s="87" t="s">
        <v>2066</v>
      </c>
      <c r="K363" s="60">
        <v>205.29631599999999</v>
      </c>
      <c r="L363" s="60">
        <v>180.22883958999995</v>
      </c>
      <c r="M363" s="60">
        <f t="shared" si="6"/>
        <v>-25.06747641000004</v>
      </c>
      <c r="N363" s="22"/>
      <c r="O363" s="22"/>
      <c r="P363" s="22"/>
      <c r="Q363" s="22"/>
    </row>
    <row r="364" spans="1:17" ht="15" customHeight="1" x14ac:dyDescent="0.3">
      <c r="A364" s="22"/>
      <c r="B364" s="21"/>
      <c r="C364" s="21"/>
      <c r="D364" s="12"/>
      <c r="E364" s="23"/>
      <c r="F364" s="12"/>
      <c r="G364" s="12"/>
      <c r="H364" s="12"/>
      <c r="I364" s="86" t="s">
        <v>1856</v>
      </c>
      <c r="J364" s="87" t="s">
        <v>2067</v>
      </c>
      <c r="K364" s="60">
        <v>877.58102099999996</v>
      </c>
      <c r="L364" s="60">
        <v>298.50542088999993</v>
      </c>
      <c r="M364" s="60">
        <f t="shared" si="6"/>
        <v>-579.0756001100001</v>
      </c>
      <c r="N364" s="22"/>
      <c r="O364" s="22"/>
      <c r="P364" s="22"/>
      <c r="Q364" s="22"/>
    </row>
    <row r="365" spans="1:17" ht="15" customHeight="1" x14ac:dyDescent="0.3">
      <c r="A365" s="22"/>
      <c r="B365" s="21"/>
      <c r="C365" s="21"/>
      <c r="D365" s="12"/>
      <c r="E365" s="23"/>
      <c r="F365" s="12"/>
      <c r="G365" s="12"/>
      <c r="H365" s="12"/>
      <c r="I365" s="86" t="s">
        <v>2068</v>
      </c>
      <c r="J365" s="87" t="s">
        <v>2069</v>
      </c>
      <c r="K365" s="60">
        <v>824.93769099999997</v>
      </c>
      <c r="L365" s="60">
        <v>888.78900531000011</v>
      </c>
      <c r="M365" s="60">
        <f t="shared" si="6"/>
        <v>63.851314310000134</v>
      </c>
      <c r="N365" s="22"/>
      <c r="O365" s="22"/>
      <c r="P365" s="22"/>
      <c r="Q365" s="22"/>
    </row>
    <row r="366" spans="1:17" ht="15" customHeight="1" x14ac:dyDescent="0.3">
      <c r="A366" s="22"/>
      <c r="B366" s="21"/>
      <c r="C366" s="21"/>
      <c r="D366" s="12"/>
      <c r="E366" s="23"/>
      <c r="F366" s="12"/>
      <c r="G366" s="12"/>
      <c r="H366" s="12"/>
      <c r="I366" s="86" t="s">
        <v>20</v>
      </c>
      <c r="J366" s="87" t="s">
        <v>27</v>
      </c>
      <c r="K366" s="60">
        <v>0</v>
      </c>
      <c r="L366" s="60">
        <v>60.954952580000004</v>
      </c>
      <c r="M366" s="60">
        <f t="shared" si="6"/>
        <v>60.954952580000004</v>
      </c>
      <c r="N366" s="22"/>
      <c r="O366" s="22"/>
      <c r="P366" s="22"/>
      <c r="Q366" s="22"/>
    </row>
    <row r="367" spans="1:17" ht="15" customHeight="1" x14ac:dyDescent="0.3">
      <c r="A367" s="22"/>
      <c r="B367" s="21"/>
      <c r="C367" s="21"/>
      <c r="D367" s="12"/>
      <c r="E367" s="23"/>
      <c r="F367" s="12"/>
      <c r="G367" s="12"/>
      <c r="H367" s="12"/>
      <c r="I367" s="86" t="s">
        <v>1685</v>
      </c>
      <c r="J367" s="87" t="s">
        <v>2070</v>
      </c>
      <c r="K367" s="60">
        <v>1646.367587</v>
      </c>
      <c r="L367" s="60">
        <v>1151.9740714999996</v>
      </c>
      <c r="M367" s="60">
        <f t="shared" si="6"/>
        <v>-494.39351550000038</v>
      </c>
      <c r="N367" s="22"/>
      <c r="O367" s="22"/>
      <c r="P367" s="22"/>
      <c r="Q367" s="22"/>
    </row>
    <row r="368" spans="1:17" ht="15" x14ac:dyDescent="0.3">
      <c r="A368" s="22"/>
      <c r="B368" s="21"/>
      <c r="C368" s="21"/>
      <c r="D368" s="12"/>
      <c r="E368" s="23"/>
      <c r="F368" s="12"/>
      <c r="G368" s="12"/>
      <c r="H368" s="90" t="s">
        <v>1700</v>
      </c>
      <c r="I368" s="90"/>
      <c r="J368" s="91"/>
      <c r="K368" s="92">
        <v>3528.536392</v>
      </c>
      <c r="L368" s="92">
        <v>5082.6715137400042</v>
      </c>
      <c r="M368" s="92">
        <f t="shared" si="6"/>
        <v>1554.1351217400043</v>
      </c>
      <c r="N368" s="22"/>
      <c r="O368" s="22"/>
      <c r="P368" s="22"/>
      <c r="Q368" s="22"/>
    </row>
    <row r="369" spans="1:17" ht="15" customHeight="1" x14ac:dyDescent="0.3">
      <c r="A369" s="22"/>
      <c r="B369" s="21"/>
      <c r="C369" s="21"/>
      <c r="D369" s="12"/>
      <c r="E369" s="23"/>
      <c r="F369" s="12"/>
      <c r="G369" s="12"/>
      <c r="H369" s="12"/>
      <c r="I369" s="61" t="s">
        <v>1701</v>
      </c>
      <c r="J369" s="72" t="s">
        <v>1751</v>
      </c>
      <c r="K369" s="58">
        <v>3413.9429930000001</v>
      </c>
      <c r="L369" s="58">
        <v>4962.4550157700041</v>
      </c>
      <c r="M369" s="58">
        <f t="shared" si="6"/>
        <v>1548.512022770004</v>
      </c>
      <c r="N369" s="22"/>
      <c r="O369" s="22"/>
      <c r="P369" s="22"/>
      <c r="Q369" s="22"/>
    </row>
    <row r="370" spans="1:17" ht="15" customHeight="1" x14ac:dyDescent="0.3">
      <c r="A370" s="22"/>
      <c r="B370" s="21"/>
      <c r="C370" s="21"/>
      <c r="D370" s="12"/>
      <c r="E370" s="23"/>
      <c r="F370" s="12"/>
      <c r="G370" s="12"/>
      <c r="H370" s="12"/>
      <c r="I370" s="86" t="s">
        <v>1705</v>
      </c>
      <c r="J370" s="87" t="s">
        <v>1758</v>
      </c>
      <c r="K370" s="60">
        <v>114.59339900000001</v>
      </c>
      <c r="L370" s="60">
        <v>120.21649796999999</v>
      </c>
      <c r="M370" s="60">
        <f t="shared" si="6"/>
        <v>5.6230989699999867</v>
      </c>
      <c r="N370" s="22"/>
      <c r="O370" s="22"/>
      <c r="P370" s="22"/>
      <c r="Q370" s="22"/>
    </row>
    <row r="371" spans="1:17" ht="15" customHeight="1" x14ac:dyDescent="0.3">
      <c r="A371" s="22"/>
      <c r="B371" s="21"/>
      <c r="C371" s="21"/>
      <c r="D371" s="12"/>
      <c r="E371" s="81">
        <v>12</v>
      </c>
      <c r="F371" s="82" t="s">
        <v>1065</v>
      </c>
      <c r="G371" s="82"/>
      <c r="H371" s="82"/>
      <c r="I371" s="88"/>
      <c r="J371" s="89"/>
      <c r="K371" s="28">
        <v>28766.778295</v>
      </c>
      <c r="L371" s="28">
        <v>28094.508517619994</v>
      </c>
      <c r="M371" s="28">
        <f t="shared" si="6"/>
        <v>-672.26977738000642</v>
      </c>
      <c r="N371" s="22"/>
      <c r="O371" s="22"/>
      <c r="P371" s="22"/>
      <c r="Q371" s="22"/>
    </row>
    <row r="372" spans="1:17" ht="15" customHeight="1" x14ac:dyDescent="0.3">
      <c r="A372" s="22"/>
      <c r="B372" s="21"/>
      <c r="C372" s="21"/>
      <c r="D372" s="12"/>
      <c r="E372" s="23"/>
      <c r="F372" s="12"/>
      <c r="G372" s="61" t="s">
        <v>16</v>
      </c>
      <c r="H372" s="61"/>
      <c r="I372" s="61"/>
      <c r="J372" s="72"/>
      <c r="K372" s="58">
        <v>28766.778295</v>
      </c>
      <c r="L372" s="58">
        <v>28094.508517619994</v>
      </c>
      <c r="M372" s="58">
        <f t="shared" si="6"/>
        <v>-672.26977738000642</v>
      </c>
      <c r="N372" s="22"/>
      <c r="O372" s="22"/>
      <c r="P372" s="22"/>
      <c r="Q372" s="22"/>
    </row>
    <row r="373" spans="1:17" ht="15" x14ac:dyDescent="0.3">
      <c r="A373" s="22"/>
      <c r="B373" s="21"/>
      <c r="C373" s="21"/>
      <c r="D373" s="12"/>
      <c r="E373" s="23"/>
      <c r="F373" s="12"/>
      <c r="G373" s="12"/>
      <c r="H373" s="90" t="s">
        <v>1802</v>
      </c>
      <c r="I373" s="90"/>
      <c r="J373" s="91"/>
      <c r="K373" s="92">
        <v>2218.5987719999998</v>
      </c>
      <c r="L373" s="92">
        <v>369.44139465999996</v>
      </c>
      <c r="M373" s="92">
        <f t="shared" si="6"/>
        <v>-1849.1573773399998</v>
      </c>
      <c r="N373" s="22"/>
      <c r="O373" s="22"/>
      <c r="P373" s="22"/>
      <c r="Q373" s="22"/>
    </row>
    <row r="374" spans="1:17" ht="15" customHeight="1" x14ac:dyDescent="0.3">
      <c r="A374" s="22"/>
      <c r="B374" s="21"/>
      <c r="C374" s="21"/>
      <c r="D374" s="12"/>
      <c r="E374" s="23"/>
      <c r="F374" s="12"/>
      <c r="G374" s="12"/>
      <c r="H374" s="12"/>
      <c r="I374" s="61" t="s">
        <v>2071</v>
      </c>
      <c r="J374" s="72" t="s">
        <v>2072</v>
      </c>
      <c r="K374" s="58">
        <v>41.102120999999997</v>
      </c>
      <c r="L374" s="58">
        <v>0</v>
      </c>
      <c r="M374" s="58">
        <f t="shared" si="6"/>
        <v>-41.102120999999997</v>
      </c>
      <c r="N374" s="22"/>
      <c r="O374" s="22"/>
      <c r="P374" s="22"/>
      <c r="Q374" s="22"/>
    </row>
    <row r="375" spans="1:17" ht="15" customHeight="1" x14ac:dyDescent="0.3">
      <c r="A375" s="22"/>
      <c r="B375" s="21"/>
      <c r="C375" s="21"/>
      <c r="D375" s="12"/>
      <c r="E375" s="23"/>
      <c r="F375" s="12"/>
      <c r="G375" s="12"/>
      <c r="H375" s="12"/>
      <c r="I375" s="86" t="s">
        <v>2073</v>
      </c>
      <c r="J375" s="87" t="s">
        <v>2074</v>
      </c>
      <c r="K375" s="60">
        <v>0.36492599999999997</v>
      </c>
      <c r="L375" s="60">
        <v>0</v>
      </c>
      <c r="M375" s="60">
        <f t="shared" si="6"/>
        <v>-0.36492599999999997</v>
      </c>
      <c r="N375" s="22"/>
      <c r="O375" s="22"/>
      <c r="P375" s="22"/>
      <c r="Q375" s="22"/>
    </row>
    <row r="376" spans="1:17" ht="15" customHeight="1" x14ac:dyDescent="0.3">
      <c r="A376" s="22"/>
      <c r="B376" s="21"/>
      <c r="C376" s="21"/>
      <c r="D376" s="12"/>
      <c r="E376" s="23"/>
      <c r="F376" s="12"/>
      <c r="G376" s="12"/>
      <c r="H376" s="12"/>
      <c r="I376" s="86" t="s">
        <v>2075</v>
      </c>
      <c r="J376" s="87" t="s">
        <v>2076</v>
      </c>
      <c r="K376" s="60">
        <v>0</v>
      </c>
      <c r="L376" s="60">
        <v>10.677003320000001</v>
      </c>
      <c r="M376" s="60">
        <f t="shared" si="6"/>
        <v>10.677003320000001</v>
      </c>
      <c r="N376" s="22"/>
      <c r="O376" s="22"/>
      <c r="P376" s="22"/>
      <c r="Q376" s="22"/>
    </row>
    <row r="377" spans="1:17" ht="15" customHeight="1" x14ac:dyDescent="0.3">
      <c r="A377" s="22"/>
      <c r="B377" s="21"/>
      <c r="C377" s="21"/>
      <c r="D377" s="12"/>
      <c r="E377" s="23"/>
      <c r="F377" s="12"/>
      <c r="G377" s="12"/>
      <c r="H377" s="12"/>
      <c r="I377" s="86" t="s">
        <v>1805</v>
      </c>
      <c r="J377" s="87" t="s">
        <v>2077</v>
      </c>
      <c r="K377" s="60">
        <v>15.602779</v>
      </c>
      <c r="L377" s="60">
        <v>76.46933568999998</v>
      </c>
      <c r="M377" s="60">
        <f t="shared" si="6"/>
        <v>60.866556689999982</v>
      </c>
      <c r="N377" s="22"/>
      <c r="O377" s="22"/>
      <c r="P377" s="22"/>
      <c r="Q377" s="22"/>
    </row>
    <row r="378" spans="1:17" ht="15" customHeight="1" x14ac:dyDescent="0.3">
      <c r="A378" s="22"/>
      <c r="B378" s="21"/>
      <c r="C378" s="21"/>
      <c r="D378" s="12"/>
      <c r="E378" s="23"/>
      <c r="F378" s="12"/>
      <c r="G378" s="12"/>
      <c r="H378" s="12"/>
      <c r="I378" s="86" t="s">
        <v>2078</v>
      </c>
      <c r="J378" s="87" t="s">
        <v>2079</v>
      </c>
      <c r="K378" s="60">
        <v>161.52894599999999</v>
      </c>
      <c r="L378" s="60">
        <v>206.72523164999998</v>
      </c>
      <c r="M378" s="60">
        <f t="shared" si="6"/>
        <v>45.196285649999993</v>
      </c>
      <c r="N378" s="22"/>
      <c r="O378" s="22"/>
      <c r="P378" s="22"/>
      <c r="Q378" s="22"/>
    </row>
    <row r="379" spans="1:17" ht="15" customHeight="1" x14ac:dyDescent="0.3">
      <c r="A379" s="22"/>
      <c r="B379" s="21"/>
      <c r="C379" s="21"/>
      <c r="D379" s="12"/>
      <c r="E379" s="23"/>
      <c r="F379" s="12"/>
      <c r="G379" s="12"/>
      <c r="H379" s="12"/>
      <c r="I379" s="86" t="s">
        <v>1807</v>
      </c>
      <c r="J379" s="87" t="s">
        <v>2080</v>
      </c>
      <c r="K379" s="60">
        <v>2000</v>
      </c>
      <c r="L379" s="60">
        <v>75.569823999999997</v>
      </c>
      <c r="M379" s="60">
        <f t="shared" si="6"/>
        <v>-1924.4301760000001</v>
      </c>
      <c r="N379" s="22"/>
      <c r="O379" s="22"/>
      <c r="P379" s="22"/>
      <c r="Q379" s="22"/>
    </row>
    <row r="380" spans="1:17" ht="15" x14ac:dyDescent="0.3">
      <c r="A380" s="22"/>
      <c r="B380" s="21"/>
      <c r="C380" s="21"/>
      <c r="D380" s="12"/>
      <c r="E380" s="23"/>
      <c r="F380" s="12"/>
      <c r="G380" s="12"/>
      <c r="H380" s="90" t="s">
        <v>17</v>
      </c>
      <c r="I380" s="90"/>
      <c r="J380" s="91"/>
      <c r="K380" s="92">
        <v>25028.085595</v>
      </c>
      <c r="L380" s="92">
        <v>26113.05820661</v>
      </c>
      <c r="M380" s="92">
        <f t="shared" si="6"/>
        <v>1084.9726116099991</v>
      </c>
      <c r="N380" s="22"/>
      <c r="O380" s="22"/>
      <c r="P380" s="22"/>
      <c r="Q380" s="22"/>
    </row>
    <row r="381" spans="1:17" ht="15" customHeight="1" x14ac:dyDescent="0.3">
      <c r="A381" s="22"/>
      <c r="B381" s="21"/>
      <c r="C381" s="21"/>
      <c r="D381" s="12"/>
      <c r="E381" s="23"/>
      <c r="F381" s="12"/>
      <c r="G381" s="12"/>
      <c r="H381" s="12"/>
      <c r="I381" s="61" t="s">
        <v>1783</v>
      </c>
      <c r="J381" s="72" t="s">
        <v>2081</v>
      </c>
      <c r="K381" s="58">
        <v>3923.5835959999999</v>
      </c>
      <c r="L381" s="58">
        <v>2936.9980285800007</v>
      </c>
      <c r="M381" s="58">
        <f t="shared" si="6"/>
        <v>-986.58556741999928</v>
      </c>
      <c r="N381" s="22"/>
      <c r="O381" s="22"/>
      <c r="P381" s="22"/>
      <c r="Q381" s="22"/>
    </row>
    <row r="382" spans="1:17" ht="15" customHeight="1" x14ac:dyDescent="0.3">
      <c r="A382" s="22"/>
      <c r="B382" s="21"/>
      <c r="C382" s="21"/>
      <c r="D382" s="12"/>
      <c r="E382" s="23"/>
      <c r="F382" s="12"/>
      <c r="G382" s="12"/>
      <c r="H382" s="12"/>
      <c r="I382" s="86" t="s">
        <v>1733</v>
      </c>
      <c r="J382" s="87" t="s">
        <v>2082</v>
      </c>
      <c r="K382" s="60">
        <v>1027.00459</v>
      </c>
      <c r="L382" s="60">
        <v>963.18030857000031</v>
      </c>
      <c r="M382" s="60">
        <f t="shared" si="6"/>
        <v>-63.824281429999701</v>
      </c>
      <c r="N382" s="22"/>
      <c r="O382" s="22"/>
      <c r="P382" s="22"/>
      <c r="Q382" s="22"/>
    </row>
    <row r="383" spans="1:17" ht="15" customHeight="1" x14ac:dyDescent="0.3">
      <c r="A383" s="22"/>
      <c r="B383" s="21"/>
      <c r="C383" s="21"/>
      <c r="D383" s="12"/>
      <c r="E383" s="23"/>
      <c r="F383" s="12"/>
      <c r="G383" s="12"/>
      <c r="H383" s="12"/>
      <c r="I383" s="86" t="s">
        <v>1735</v>
      </c>
      <c r="J383" s="87" t="s">
        <v>2083</v>
      </c>
      <c r="K383" s="60">
        <v>14771.278344</v>
      </c>
      <c r="L383" s="60">
        <v>12985.127970489999</v>
      </c>
      <c r="M383" s="60">
        <f t="shared" si="6"/>
        <v>-1786.1503735100014</v>
      </c>
      <c r="N383" s="22"/>
      <c r="O383" s="22"/>
      <c r="P383" s="22"/>
      <c r="Q383" s="22"/>
    </row>
    <row r="384" spans="1:17" ht="15" customHeight="1" x14ac:dyDescent="0.3">
      <c r="A384" s="22"/>
      <c r="B384" s="21"/>
      <c r="C384" s="21"/>
      <c r="D384" s="12"/>
      <c r="E384" s="23"/>
      <c r="F384" s="12"/>
      <c r="G384" s="12"/>
      <c r="H384" s="12"/>
      <c r="I384" s="86" t="s">
        <v>1848</v>
      </c>
      <c r="J384" s="87" t="s">
        <v>2084</v>
      </c>
      <c r="K384" s="60">
        <v>758.39662099999998</v>
      </c>
      <c r="L384" s="60">
        <v>785.81559327000014</v>
      </c>
      <c r="M384" s="60">
        <f t="shared" si="6"/>
        <v>27.418972270000154</v>
      </c>
      <c r="N384" s="22"/>
      <c r="O384" s="22"/>
      <c r="P384" s="22"/>
      <c r="Q384" s="22"/>
    </row>
    <row r="385" spans="1:17" ht="15" customHeight="1" x14ac:dyDescent="0.3">
      <c r="A385" s="22"/>
      <c r="B385" s="21"/>
      <c r="C385" s="21"/>
      <c r="D385" s="12"/>
      <c r="E385" s="23"/>
      <c r="F385" s="12"/>
      <c r="G385" s="12"/>
      <c r="H385" s="12"/>
      <c r="I385" s="86" t="s">
        <v>1747</v>
      </c>
      <c r="J385" s="87" t="s">
        <v>2085</v>
      </c>
      <c r="K385" s="60">
        <v>302.72760499999998</v>
      </c>
      <c r="L385" s="60">
        <v>1691.7770951000005</v>
      </c>
      <c r="M385" s="60">
        <f t="shared" si="6"/>
        <v>1389.0494901000004</v>
      </c>
      <c r="N385" s="22"/>
      <c r="O385" s="22"/>
      <c r="P385" s="22"/>
      <c r="Q385" s="22"/>
    </row>
    <row r="386" spans="1:17" ht="15" customHeight="1" x14ac:dyDescent="0.3">
      <c r="A386" s="22"/>
      <c r="B386" s="21"/>
      <c r="C386" s="21"/>
      <c r="D386" s="12"/>
      <c r="E386" s="23"/>
      <c r="F386" s="12"/>
      <c r="G386" s="12"/>
      <c r="H386" s="12"/>
      <c r="I386" s="86" t="s">
        <v>2086</v>
      </c>
      <c r="J386" s="87" t="s">
        <v>2087</v>
      </c>
      <c r="K386" s="60">
        <v>2367.6569690000001</v>
      </c>
      <c r="L386" s="60">
        <v>2078.2600458500001</v>
      </c>
      <c r="M386" s="60">
        <f t="shared" si="6"/>
        <v>-289.39692315000002</v>
      </c>
      <c r="N386" s="22"/>
      <c r="O386" s="22"/>
      <c r="P386" s="22"/>
      <c r="Q386" s="22"/>
    </row>
    <row r="387" spans="1:17" ht="30" customHeight="1" x14ac:dyDescent="0.3">
      <c r="A387" s="22"/>
      <c r="B387" s="21"/>
      <c r="C387" s="21"/>
      <c r="D387" s="12"/>
      <c r="E387" s="23"/>
      <c r="F387" s="12"/>
      <c r="G387" s="12"/>
      <c r="H387" s="12"/>
      <c r="I387" s="86" t="s">
        <v>2088</v>
      </c>
      <c r="J387" s="87" t="s">
        <v>2089</v>
      </c>
      <c r="K387" s="60">
        <v>46.064821999999999</v>
      </c>
      <c r="L387" s="60">
        <v>49.667577940000008</v>
      </c>
      <c r="M387" s="60">
        <f t="shared" si="6"/>
        <v>3.6027559400000086</v>
      </c>
      <c r="N387" s="22"/>
      <c r="O387" s="22"/>
      <c r="P387" s="22"/>
      <c r="Q387" s="22"/>
    </row>
    <row r="388" spans="1:17" ht="15" customHeight="1" x14ac:dyDescent="0.3">
      <c r="A388" s="22"/>
      <c r="B388" s="21"/>
      <c r="C388" s="21"/>
      <c r="D388" s="12"/>
      <c r="E388" s="23"/>
      <c r="F388" s="12"/>
      <c r="G388" s="12"/>
      <c r="H388" s="12"/>
      <c r="I388" s="86" t="s">
        <v>1761</v>
      </c>
      <c r="J388" s="87" t="s">
        <v>2090</v>
      </c>
      <c r="K388" s="60">
        <v>308.20538800000003</v>
      </c>
      <c r="L388" s="60">
        <v>487.43227824000013</v>
      </c>
      <c r="M388" s="60">
        <f t="shared" si="6"/>
        <v>179.2268902400001</v>
      </c>
      <c r="N388" s="22"/>
      <c r="O388" s="22"/>
      <c r="P388" s="22"/>
      <c r="Q388" s="22"/>
    </row>
    <row r="389" spans="1:17" ht="30" customHeight="1" x14ac:dyDescent="0.3">
      <c r="A389" s="22"/>
      <c r="B389" s="21"/>
      <c r="C389" s="21"/>
      <c r="D389" s="12"/>
      <c r="E389" s="23"/>
      <c r="F389" s="12"/>
      <c r="G389" s="12"/>
      <c r="H389" s="12"/>
      <c r="I389" s="86" t="s">
        <v>1863</v>
      </c>
      <c r="J389" s="87" t="s">
        <v>2091</v>
      </c>
      <c r="K389" s="60">
        <v>24.182600000000001</v>
      </c>
      <c r="L389" s="60">
        <v>0.73677587000000011</v>
      </c>
      <c r="M389" s="60">
        <f t="shared" si="6"/>
        <v>-23.445824130000002</v>
      </c>
      <c r="N389" s="22"/>
      <c r="O389" s="22"/>
      <c r="P389" s="22"/>
      <c r="Q389" s="22"/>
    </row>
    <row r="390" spans="1:17" ht="15" customHeight="1" x14ac:dyDescent="0.3">
      <c r="A390" s="22"/>
      <c r="B390" s="21"/>
      <c r="C390" s="21"/>
      <c r="D390" s="12"/>
      <c r="E390" s="23"/>
      <c r="F390" s="12"/>
      <c r="G390" s="12"/>
      <c r="H390" s="12"/>
      <c r="I390" s="86" t="s">
        <v>2092</v>
      </c>
      <c r="J390" s="87" t="s">
        <v>2093</v>
      </c>
      <c r="K390" s="60">
        <v>109.603235</v>
      </c>
      <c r="L390" s="60">
        <v>253.34232268</v>
      </c>
      <c r="M390" s="60">
        <f t="shared" si="6"/>
        <v>143.73908768000001</v>
      </c>
      <c r="N390" s="22"/>
      <c r="O390" s="22"/>
      <c r="P390" s="22"/>
      <c r="Q390" s="22"/>
    </row>
    <row r="391" spans="1:17" ht="15" customHeight="1" x14ac:dyDescent="0.3">
      <c r="A391" s="22"/>
      <c r="B391" s="21"/>
      <c r="C391" s="21"/>
      <c r="D391" s="12"/>
      <c r="E391" s="23"/>
      <c r="F391" s="12"/>
      <c r="G391" s="12"/>
      <c r="H391" s="12"/>
      <c r="I391" s="86" t="s">
        <v>1774</v>
      </c>
      <c r="J391" s="87" t="s">
        <v>1775</v>
      </c>
      <c r="K391" s="60">
        <v>44.754421999999998</v>
      </c>
      <c r="L391" s="60">
        <v>7.4967896400000003</v>
      </c>
      <c r="M391" s="60">
        <f t="shared" si="6"/>
        <v>-37.257632359999995</v>
      </c>
      <c r="N391" s="22"/>
      <c r="O391" s="22"/>
      <c r="P391" s="22"/>
      <c r="Q391" s="22"/>
    </row>
    <row r="392" spans="1:17" ht="15" customHeight="1" x14ac:dyDescent="0.3">
      <c r="A392" s="22"/>
      <c r="B392" s="21"/>
      <c r="C392" s="21"/>
      <c r="D392" s="12"/>
      <c r="E392" s="23"/>
      <c r="F392" s="12"/>
      <c r="G392" s="12"/>
      <c r="H392" s="12"/>
      <c r="I392" s="86" t="s">
        <v>20</v>
      </c>
      <c r="J392" s="87" t="s">
        <v>27</v>
      </c>
      <c r="K392" s="60">
        <v>0</v>
      </c>
      <c r="L392" s="60">
        <v>4.7122382500000004</v>
      </c>
      <c r="M392" s="60">
        <f t="shared" ref="M392:M455" si="7">L392-K392</f>
        <v>4.7122382500000004</v>
      </c>
      <c r="N392" s="22"/>
      <c r="O392" s="22"/>
      <c r="P392" s="22"/>
      <c r="Q392" s="22"/>
    </row>
    <row r="393" spans="1:17" ht="15" customHeight="1" x14ac:dyDescent="0.3">
      <c r="A393" s="22"/>
      <c r="B393" s="21"/>
      <c r="C393" s="21"/>
      <c r="D393" s="12"/>
      <c r="E393" s="23"/>
      <c r="F393" s="12"/>
      <c r="G393" s="12"/>
      <c r="H393" s="12"/>
      <c r="I393" s="86" t="s">
        <v>2094</v>
      </c>
      <c r="J393" s="87" t="s">
        <v>2095</v>
      </c>
      <c r="K393" s="60">
        <v>318.18994199999997</v>
      </c>
      <c r="L393" s="60">
        <v>2666.9911440900005</v>
      </c>
      <c r="M393" s="60">
        <f t="shared" si="7"/>
        <v>2348.8012020900005</v>
      </c>
      <c r="N393" s="22"/>
      <c r="O393" s="22"/>
      <c r="P393" s="22"/>
      <c r="Q393" s="22"/>
    </row>
    <row r="394" spans="1:17" ht="15" customHeight="1" x14ac:dyDescent="0.3">
      <c r="A394" s="22"/>
      <c r="B394" s="21"/>
      <c r="C394" s="21"/>
      <c r="D394" s="12"/>
      <c r="E394" s="23"/>
      <c r="F394" s="12"/>
      <c r="G394" s="12"/>
      <c r="H394" s="12"/>
      <c r="I394" s="86" t="s">
        <v>2096</v>
      </c>
      <c r="J394" s="87" t="s">
        <v>2097</v>
      </c>
      <c r="K394" s="60">
        <v>317.21757100000002</v>
      </c>
      <c r="L394" s="60">
        <v>325.24722927999983</v>
      </c>
      <c r="M394" s="60">
        <f t="shared" si="7"/>
        <v>8.0296582799998077</v>
      </c>
      <c r="N394" s="22"/>
      <c r="O394" s="22"/>
      <c r="P394" s="22"/>
      <c r="Q394" s="22"/>
    </row>
    <row r="395" spans="1:17" ht="15" customHeight="1" x14ac:dyDescent="0.3">
      <c r="A395" s="22"/>
      <c r="B395" s="21"/>
      <c r="C395" s="21"/>
      <c r="D395" s="12"/>
      <c r="E395" s="23"/>
      <c r="F395" s="12"/>
      <c r="G395" s="12"/>
      <c r="H395" s="12"/>
      <c r="I395" s="86" t="s">
        <v>1822</v>
      </c>
      <c r="J395" s="87" t="s">
        <v>2098</v>
      </c>
      <c r="K395" s="60">
        <v>254.566913</v>
      </c>
      <c r="L395" s="60">
        <v>241.03360320000002</v>
      </c>
      <c r="M395" s="60">
        <f t="shared" si="7"/>
        <v>-13.533309799999984</v>
      </c>
      <c r="N395" s="22"/>
      <c r="O395" s="22"/>
      <c r="P395" s="22"/>
      <c r="Q395" s="22"/>
    </row>
    <row r="396" spans="1:17" ht="15" customHeight="1" x14ac:dyDescent="0.3">
      <c r="A396" s="22"/>
      <c r="B396" s="21"/>
      <c r="C396" s="21"/>
      <c r="D396" s="12"/>
      <c r="E396" s="23"/>
      <c r="F396" s="12"/>
      <c r="G396" s="12"/>
      <c r="H396" s="12"/>
      <c r="I396" s="86" t="s">
        <v>1824</v>
      </c>
      <c r="J396" s="87" t="s">
        <v>2099</v>
      </c>
      <c r="K396" s="60">
        <v>231.26290399999999</v>
      </c>
      <c r="L396" s="60">
        <v>274.62573259000015</v>
      </c>
      <c r="M396" s="60">
        <f t="shared" si="7"/>
        <v>43.362828590000163</v>
      </c>
      <c r="N396" s="22"/>
      <c r="O396" s="22"/>
      <c r="P396" s="22"/>
      <c r="Q396" s="22"/>
    </row>
    <row r="397" spans="1:17" ht="15" customHeight="1" x14ac:dyDescent="0.3">
      <c r="A397" s="22"/>
      <c r="B397" s="21"/>
      <c r="C397" s="21"/>
      <c r="D397" s="12"/>
      <c r="E397" s="23"/>
      <c r="F397" s="12"/>
      <c r="G397" s="12"/>
      <c r="H397" s="12"/>
      <c r="I397" s="86" t="s">
        <v>2100</v>
      </c>
      <c r="J397" s="87" t="s">
        <v>2101</v>
      </c>
      <c r="K397" s="60">
        <v>223.390073</v>
      </c>
      <c r="L397" s="60">
        <v>360.61347297000003</v>
      </c>
      <c r="M397" s="60">
        <f t="shared" si="7"/>
        <v>137.22339997000003</v>
      </c>
      <c r="N397" s="22"/>
      <c r="O397" s="22"/>
      <c r="P397" s="22"/>
      <c r="Q397" s="22"/>
    </row>
    <row r="398" spans="1:17" ht="15" x14ac:dyDescent="0.3">
      <c r="A398" s="22"/>
      <c r="B398" s="21"/>
      <c r="C398" s="21"/>
      <c r="D398" s="12"/>
      <c r="E398" s="23"/>
      <c r="F398" s="12"/>
      <c r="G398" s="12"/>
      <c r="H398" s="90" t="s">
        <v>1700</v>
      </c>
      <c r="I398" s="90"/>
      <c r="J398" s="91"/>
      <c r="K398" s="92">
        <v>1520.093928</v>
      </c>
      <c r="L398" s="92">
        <v>1612.0089163499974</v>
      </c>
      <c r="M398" s="92">
        <f t="shared" si="7"/>
        <v>91.914988349997429</v>
      </c>
      <c r="N398" s="22"/>
      <c r="O398" s="22"/>
      <c r="P398" s="22"/>
      <c r="Q398" s="22"/>
    </row>
    <row r="399" spans="1:17" ht="15" customHeight="1" x14ac:dyDescent="0.3">
      <c r="A399" s="22"/>
      <c r="B399" s="21"/>
      <c r="C399" s="21"/>
      <c r="D399" s="12"/>
      <c r="E399" s="23"/>
      <c r="F399" s="12"/>
      <c r="G399" s="12"/>
      <c r="H399" s="12"/>
      <c r="I399" s="61" t="s">
        <v>1701</v>
      </c>
      <c r="J399" s="72" t="s">
        <v>1751</v>
      </c>
      <c r="K399" s="58">
        <v>1430.3797970000001</v>
      </c>
      <c r="L399" s="58">
        <v>1549.4585654599975</v>
      </c>
      <c r="M399" s="58">
        <f t="shared" si="7"/>
        <v>119.07876845999749</v>
      </c>
      <c r="N399" s="22"/>
      <c r="O399" s="22"/>
      <c r="P399" s="22"/>
      <c r="Q399" s="22"/>
    </row>
    <row r="400" spans="1:17" ht="15" customHeight="1" x14ac:dyDescent="0.3">
      <c r="A400" s="22"/>
      <c r="B400" s="21"/>
      <c r="C400" s="21"/>
      <c r="D400" s="12"/>
      <c r="E400" s="23"/>
      <c r="F400" s="12"/>
      <c r="G400" s="12"/>
      <c r="H400" s="12"/>
      <c r="I400" s="86" t="s">
        <v>1705</v>
      </c>
      <c r="J400" s="87" t="s">
        <v>1758</v>
      </c>
      <c r="K400" s="60">
        <v>89.714130999999995</v>
      </c>
      <c r="L400" s="60">
        <v>62.550350889999976</v>
      </c>
      <c r="M400" s="60">
        <f t="shared" si="7"/>
        <v>-27.163780110000019</v>
      </c>
      <c r="N400" s="22"/>
      <c r="O400" s="22"/>
      <c r="P400" s="22"/>
      <c r="Q400" s="22"/>
    </row>
    <row r="401" spans="1:17" ht="15" customHeight="1" x14ac:dyDescent="0.3">
      <c r="A401" s="22"/>
      <c r="B401" s="21"/>
      <c r="C401" s="21"/>
      <c r="D401" s="12"/>
      <c r="E401" s="81">
        <v>13</v>
      </c>
      <c r="F401" s="82" t="s">
        <v>1146</v>
      </c>
      <c r="G401" s="82"/>
      <c r="H401" s="82"/>
      <c r="I401" s="88"/>
      <c r="J401" s="89"/>
      <c r="K401" s="28">
        <v>42188.291816999998</v>
      </c>
      <c r="L401" s="28">
        <v>40587.299387030005</v>
      </c>
      <c r="M401" s="28">
        <f t="shared" si="7"/>
        <v>-1600.9924299699924</v>
      </c>
      <c r="N401" s="22"/>
      <c r="O401" s="22"/>
      <c r="P401" s="22"/>
      <c r="Q401" s="22"/>
    </row>
    <row r="402" spans="1:17" ht="15" customHeight="1" x14ac:dyDescent="0.3">
      <c r="A402" s="22"/>
      <c r="B402" s="21"/>
      <c r="C402" s="21"/>
      <c r="D402" s="12"/>
      <c r="E402" s="23"/>
      <c r="F402" s="12"/>
      <c r="G402" s="61" t="s">
        <v>16</v>
      </c>
      <c r="H402" s="61"/>
      <c r="I402" s="61"/>
      <c r="J402" s="72"/>
      <c r="K402" s="58">
        <v>42188.291816999998</v>
      </c>
      <c r="L402" s="58">
        <v>40587.299387030005</v>
      </c>
      <c r="M402" s="58">
        <f t="shared" si="7"/>
        <v>-1600.9924299699924</v>
      </c>
      <c r="N402" s="22"/>
      <c r="O402" s="22"/>
      <c r="P402" s="22"/>
      <c r="Q402" s="22"/>
    </row>
    <row r="403" spans="1:17" ht="15" x14ac:dyDescent="0.3">
      <c r="A403" s="22"/>
      <c r="B403" s="21"/>
      <c r="C403" s="21"/>
      <c r="D403" s="12"/>
      <c r="E403" s="23"/>
      <c r="F403" s="12"/>
      <c r="G403" s="12"/>
      <c r="H403" s="90" t="s">
        <v>17</v>
      </c>
      <c r="I403" s="90"/>
      <c r="J403" s="91"/>
      <c r="K403" s="92">
        <v>41981.778287000001</v>
      </c>
      <c r="L403" s="92">
        <v>40181.242521900007</v>
      </c>
      <c r="M403" s="92">
        <f t="shared" si="7"/>
        <v>-1800.535765099994</v>
      </c>
      <c r="N403" s="22"/>
      <c r="O403" s="22"/>
      <c r="P403" s="22"/>
      <c r="Q403" s="22"/>
    </row>
    <row r="404" spans="1:17" ht="30" customHeight="1" x14ac:dyDescent="0.3">
      <c r="A404" s="22"/>
      <c r="B404" s="21"/>
      <c r="C404" s="21"/>
      <c r="D404" s="12"/>
      <c r="E404" s="23"/>
      <c r="F404" s="12"/>
      <c r="G404" s="12"/>
      <c r="H404" s="12"/>
      <c r="I404" s="61" t="s">
        <v>1884</v>
      </c>
      <c r="J404" s="72" t="s">
        <v>2102</v>
      </c>
      <c r="K404" s="58">
        <v>11620.386677</v>
      </c>
      <c r="L404" s="58">
        <v>13409.00669085001</v>
      </c>
      <c r="M404" s="58">
        <f t="shared" si="7"/>
        <v>1788.6200138500099</v>
      </c>
      <c r="N404" s="22"/>
      <c r="O404" s="22"/>
      <c r="P404" s="22"/>
      <c r="Q404" s="22"/>
    </row>
    <row r="405" spans="1:17" ht="30" customHeight="1" x14ac:dyDescent="0.3">
      <c r="A405" s="22"/>
      <c r="B405" s="21"/>
      <c r="C405" s="21"/>
      <c r="D405" s="12"/>
      <c r="E405" s="23"/>
      <c r="F405" s="12"/>
      <c r="G405" s="12"/>
      <c r="H405" s="12"/>
      <c r="I405" s="86" t="s">
        <v>1890</v>
      </c>
      <c r="J405" s="87" t="s">
        <v>2103</v>
      </c>
      <c r="K405" s="60">
        <v>2727.5235109999999</v>
      </c>
      <c r="L405" s="60">
        <v>3442.9870470399992</v>
      </c>
      <c r="M405" s="60">
        <f t="shared" si="7"/>
        <v>715.46353603999933</v>
      </c>
      <c r="N405" s="22"/>
      <c r="O405" s="22"/>
      <c r="P405" s="22"/>
      <c r="Q405" s="22"/>
    </row>
    <row r="406" spans="1:17" ht="30" customHeight="1" x14ac:dyDescent="0.3">
      <c r="A406" s="22"/>
      <c r="B406" s="21"/>
      <c r="C406" s="21"/>
      <c r="D406" s="12"/>
      <c r="E406" s="23"/>
      <c r="F406" s="12"/>
      <c r="G406" s="12"/>
      <c r="H406" s="12"/>
      <c r="I406" s="86" t="s">
        <v>2104</v>
      </c>
      <c r="J406" s="87" t="s">
        <v>2105</v>
      </c>
      <c r="K406" s="60">
        <v>7.0220209999999996</v>
      </c>
      <c r="L406" s="60">
        <v>17.098427759999996</v>
      </c>
      <c r="M406" s="60">
        <f t="shared" si="7"/>
        <v>10.076406759999998</v>
      </c>
      <c r="N406" s="22"/>
      <c r="O406" s="22"/>
      <c r="P406" s="22"/>
      <c r="Q406" s="22"/>
    </row>
    <row r="407" spans="1:17" ht="15" customHeight="1" x14ac:dyDescent="0.3">
      <c r="A407" s="22"/>
      <c r="B407" s="21"/>
      <c r="C407" s="21"/>
      <c r="D407" s="12"/>
      <c r="E407" s="23"/>
      <c r="F407" s="12"/>
      <c r="G407" s="12"/>
      <c r="H407" s="12"/>
      <c r="I407" s="86" t="s">
        <v>2106</v>
      </c>
      <c r="J407" s="87" t="s">
        <v>2107</v>
      </c>
      <c r="K407" s="60">
        <v>1089.721102</v>
      </c>
      <c r="L407" s="60">
        <v>1065.2555481100005</v>
      </c>
      <c r="M407" s="60">
        <f t="shared" si="7"/>
        <v>-24.465553889999455</v>
      </c>
      <c r="N407" s="22"/>
      <c r="O407" s="22"/>
      <c r="P407" s="22"/>
      <c r="Q407" s="22"/>
    </row>
    <row r="408" spans="1:17" ht="15" customHeight="1" x14ac:dyDescent="0.3">
      <c r="A408" s="22"/>
      <c r="B408" s="21"/>
      <c r="C408" s="21"/>
      <c r="D408" s="12"/>
      <c r="E408" s="23"/>
      <c r="F408" s="12"/>
      <c r="G408" s="12"/>
      <c r="H408" s="12"/>
      <c r="I408" s="86" t="s">
        <v>2108</v>
      </c>
      <c r="J408" s="87" t="s">
        <v>2109</v>
      </c>
      <c r="K408" s="60">
        <v>1723.233078</v>
      </c>
      <c r="L408" s="60">
        <v>2162.1055249800006</v>
      </c>
      <c r="M408" s="60">
        <f t="shared" si="7"/>
        <v>438.87244698000063</v>
      </c>
      <c r="N408" s="22"/>
      <c r="O408" s="22"/>
      <c r="P408" s="22"/>
      <c r="Q408" s="22"/>
    </row>
    <row r="409" spans="1:17" ht="15" x14ac:dyDescent="0.3">
      <c r="A409" s="22"/>
      <c r="B409" s="21"/>
      <c r="C409" s="21"/>
      <c r="D409" s="12"/>
      <c r="E409" s="23"/>
      <c r="F409" s="12"/>
      <c r="G409" s="12"/>
      <c r="H409" s="12"/>
      <c r="I409" s="86" t="s">
        <v>2110</v>
      </c>
      <c r="J409" s="86" t="s">
        <v>2111</v>
      </c>
      <c r="K409" s="60">
        <v>742.09764099999995</v>
      </c>
      <c r="L409" s="60">
        <v>457.04982420999988</v>
      </c>
      <c r="M409" s="60">
        <f t="shared" si="7"/>
        <v>-285.04781679000007</v>
      </c>
      <c r="N409" s="22"/>
      <c r="O409" s="22"/>
      <c r="P409" s="22"/>
      <c r="Q409" s="22"/>
    </row>
    <row r="410" spans="1:17" ht="30" customHeight="1" x14ac:dyDescent="0.3">
      <c r="A410" s="22"/>
      <c r="B410" s="21"/>
      <c r="C410" s="21"/>
      <c r="D410" s="12"/>
      <c r="E410" s="23"/>
      <c r="F410" s="12"/>
      <c r="G410" s="12"/>
      <c r="H410" s="12"/>
      <c r="I410" s="86" t="s">
        <v>1912</v>
      </c>
      <c r="J410" s="87" t="s">
        <v>1913</v>
      </c>
      <c r="K410" s="60">
        <v>3606.7922749999998</v>
      </c>
      <c r="L410" s="60">
        <v>2337.8882884300006</v>
      </c>
      <c r="M410" s="60">
        <f t="shared" si="7"/>
        <v>-1268.9039865699992</v>
      </c>
      <c r="N410" s="22"/>
      <c r="O410" s="22"/>
      <c r="P410" s="22"/>
      <c r="Q410" s="22"/>
    </row>
    <row r="411" spans="1:17" ht="15" customHeight="1" x14ac:dyDescent="0.3">
      <c r="A411" s="22"/>
      <c r="B411" s="21"/>
      <c r="C411" s="21"/>
      <c r="D411" s="12"/>
      <c r="E411" s="23"/>
      <c r="F411" s="12"/>
      <c r="G411" s="12"/>
      <c r="H411" s="12"/>
      <c r="I411" s="86" t="s">
        <v>1759</v>
      </c>
      <c r="J411" s="87" t="s">
        <v>2112</v>
      </c>
      <c r="K411" s="60">
        <v>37.087499999999999</v>
      </c>
      <c r="L411" s="60">
        <v>37.087499999999999</v>
      </c>
      <c r="M411" s="60">
        <f t="shared" si="7"/>
        <v>0</v>
      </c>
      <c r="N411" s="22"/>
      <c r="O411" s="22"/>
      <c r="P411" s="22"/>
      <c r="Q411" s="22"/>
    </row>
    <row r="412" spans="1:17" ht="15" customHeight="1" x14ac:dyDescent="0.3">
      <c r="A412" s="22"/>
      <c r="B412" s="21"/>
      <c r="C412" s="21"/>
      <c r="D412" s="12"/>
      <c r="E412" s="23"/>
      <c r="F412" s="12"/>
      <c r="G412" s="12"/>
      <c r="H412" s="12"/>
      <c r="I412" s="86" t="s">
        <v>1707</v>
      </c>
      <c r="J412" s="87" t="s">
        <v>2113</v>
      </c>
      <c r="K412" s="60">
        <v>13.473542999999999</v>
      </c>
      <c r="L412" s="60">
        <v>484.95744300000001</v>
      </c>
      <c r="M412" s="60">
        <f t="shared" si="7"/>
        <v>471.48390000000001</v>
      </c>
      <c r="N412" s="22"/>
      <c r="O412" s="22"/>
      <c r="P412" s="22"/>
      <c r="Q412" s="22"/>
    </row>
    <row r="413" spans="1:17" ht="30" customHeight="1" x14ac:dyDescent="0.3">
      <c r="A413" s="22"/>
      <c r="B413" s="21"/>
      <c r="C413" s="21"/>
      <c r="D413" s="12"/>
      <c r="E413" s="23"/>
      <c r="F413" s="12"/>
      <c r="G413" s="12"/>
      <c r="H413" s="12"/>
      <c r="I413" s="86" t="s">
        <v>1709</v>
      </c>
      <c r="J413" s="87" t="s">
        <v>2114</v>
      </c>
      <c r="K413" s="60">
        <v>93.800749999999994</v>
      </c>
      <c r="L413" s="60">
        <v>96.46677738999999</v>
      </c>
      <c r="M413" s="60">
        <f t="shared" si="7"/>
        <v>2.6660273899999964</v>
      </c>
      <c r="N413" s="22"/>
      <c r="O413" s="22"/>
      <c r="P413" s="22"/>
      <c r="Q413" s="22"/>
    </row>
    <row r="414" spans="1:17" ht="15" customHeight="1" x14ac:dyDescent="0.3">
      <c r="A414" s="22"/>
      <c r="B414" s="21"/>
      <c r="C414" s="21"/>
      <c r="D414" s="12"/>
      <c r="E414" s="23"/>
      <c r="F414" s="12"/>
      <c r="G414" s="12"/>
      <c r="H414" s="12"/>
      <c r="I414" s="86" t="s">
        <v>1733</v>
      </c>
      <c r="J414" s="87" t="s">
        <v>2115</v>
      </c>
      <c r="K414" s="60">
        <v>8.1818449999999991</v>
      </c>
      <c r="L414" s="60">
        <v>505.89986235999999</v>
      </c>
      <c r="M414" s="60">
        <f t="shared" si="7"/>
        <v>497.71801735999998</v>
      </c>
      <c r="N414" s="22"/>
      <c r="O414" s="22"/>
      <c r="P414" s="22"/>
      <c r="Q414" s="22"/>
    </row>
    <row r="415" spans="1:17" ht="30" customHeight="1" x14ac:dyDescent="0.3">
      <c r="A415" s="22"/>
      <c r="B415" s="21"/>
      <c r="C415" s="21"/>
      <c r="D415" s="12"/>
      <c r="E415" s="23"/>
      <c r="F415" s="12"/>
      <c r="G415" s="12"/>
      <c r="H415" s="12"/>
      <c r="I415" s="86" t="s">
        <v>1739</v>
      </c>
      <c r="J415" s="87" t="s">
        <v>1960</v>
      </c>
      <c r="K415" s="60">
        <v>0</v>
      </c>
      <c r="L415" s="60">
        <v>166.300479</v>
      </c>
      <c r="M415" s="60">
        <f t="shared" si="7"/>
        <v>166.300479</v>
      </c>
      <c r="N415" s="22"/>
      <c r="O415" s="22"/>
      <c r="P415" s="22"/>
      <c r="Q415" s="22"/>
    </row>
    <row r="416" spans="1:17" ht="15" customHeight="1" x14ac:dyDescent="0.3">
      <c r="A416" s="22"/>
      <c r="B416" s="21"/>
      <c r="C416" s="21"/>
      <c r="D416" s="12"/>
      <c r="E416" s="23"/>
      <c r="F416" s="12"/>
      <c r="G416" s="12"/>
      <c r="H416" s="12"/>
      <c r="I416" s="86" t="s">
        <v>1963</v>
      </c>
      <c r="J416" s="87" t="s">
        <v>1964</v>
      </c>
      <c r="K416" s="60">
        <v>0</v>
      </c>
      <c r="L416" s="60">
        <v>137.78335518000003</v>
      </c>
      <c r="M416" s="60">
        <f t="shared" si="7"/>
        <v>137.78335518000003</v>
      </c>
      <c r="N416" s="22"/>
      <c r="O416" s="22"/>
      <c r="P416" s="22"/>
      <c r="Q416" s="22"/>
    </row>
    <row r="417" spans="1:17" ht="30" customHeight="1" x14ac:dyDescent="0.3">
      <c r="A417" s="22"/>
      <c r="B417" s="21"/>
      <c r="C417" s="21"/>
      <c r="D417" s="12"/>
      <c r="E417" s="23"/>
      <c r="F417" s="12"/>
      <c r="G417" s="12"/>
      <c r="H417" s="12"/>
      <c r="I417" s="86" t="s">
        <v>2116</v>
      </c>
      <c r="J417" s="87" t="s">
        <v>2117</v>
      </c>
      <c r="K417" s="60">
        <v>25.377832000000001</v>
      </c>
      <c r="L417" s="60">
        <v>25.377832000000001</v>
      </c>
      <c r="M417" s="60">
        <f t="shared" si="7"/>
        <v>0</v>
      </c>
      <c r="N417" s="22"/>
      <c r="O417" s="22"/>
      <c r="P417" s="22"/>
      <c r="Q417" s="22"/>
    </row>
    <row r="418" spans="1:17" ht="15" customHeight="1" x14ac:dyDescent="0.3">
      <c r="A418" s="22"/>
      <c r="B418" s="21"/>
      <c r="C418" s="21"/>
      <c r="D418" s="12"/>
      <c r="E418" s="23"/>
      <c r="F418" s="12"/>
      <c r="G418" s="12"/>
      <c r="H418" s="12"/>
      <c r="I418" s="86" t="s">
        <v>2118</v>
      </c>
      <c r="J418" s="87" t="s">
        <v>2119</v>
      </c>
      <c r="K418" s="60">
        <v>0</v>
      </c>
      <c r="L418" s="60">
        <v>3494.1887808800002</v>
      </c>
      <c r="M418" s="60">
        <f t="shared" si="7"/>
        <v>3494.1887808800002</v>
      </c>
      <c r="N418" s="22"/>
      <c r="O418" s="22"/>
      <c r="P418" s="22"/>
      <c r="Q418" s="22"/>
    </row>
    <row r="419" spans="1:17" ht="15" customHeight="1" x14ac:dyDescent="0.3">
      <c r="A419" s="22"/>
      <c r="B419" s="21"/>
      <c r="C419" s="21"/>
      <c r="D419" s="12"/>
      <c r="E419" s="23"/>
      <c r="F419" s="12"/>
      <c r="G419" s="12"/>
      <c r="H419" s="12"/>
      <c r="I419" s="86" t="s">
        <v>1972</v>
      </c>
      <c r="J419" s="87" t="s">
        <v>1973</v>
      </c>
      <c r="K419" s="60">
        <v>0</v>
      </c>
      <c r="L419" s="60">
        <v>24.61</v>
      </c>
      <c r="M419" s="60">
        <f t="shared" si="7"/>
        <v>24.61</v>
      </c>
      <c r="N419" s="22"/>
      <c r="O419" s="22"/>
      <c r="P419" s="22"/>
      <c r="Q419" s="22"/>
    </row>
    <row r="420" spans="1:17" ht="15" customHeight="1" x14ac:dyDescent="0.3">
      <c r="A420" s="22"/>
      <c r="B420" s="21"/>
      <c r="C420" s="21"/>
      <c r="D420" s="12"/>
      <c r="E420" s="23"/>
      <c r="F420" s="12"/>
      <c r="G420" s="12"/>
      <c r="H420" s="12"/>
      <c r="I420" s="86" t="s">
        <v>2120</v>
      </c>
      <c r="J420" s="87" t="s">
        <v>2121</v>
      </c>
      <c r="K420" s="60">
        <v>0</v>
      </c>
      <c r="L420" s="60">
        <v>436.11844902000001</v>
      </c>
      <c r="M420" s="60">
        <f t="shared" si="7"/>
        <v>436.11844902000001</v>
      </c>
      <c r="N420" s="22"/>
      <c r="O420" s="22"/>
      <c r="P420" s="22"/>
      <c r="Q420" s="22"/>
    </row>
    <row r="421" spans="1:17" ht="15" customHeight="1" x14ac:dyDescent="0.3">
      <c r="A421" s="22"/>
      <c r="B421" s="21"/>
      <c r="C421" s="21"/>
      <c r="D421" s="12"/>
      <c r="E421" s="23"/>
      <c r="F421" s="12"/>
      <c r="G421" s="12"/>
      <c r="H421" s="12"/>
      <c r="I421" s="86" t="s">
        <v>1922</v>
      </c>
      <c r="J421" s="87" t="s">
        <v>1923</v>
      </c>
      <c r="K421" s="60">
        <v>0</v>
      </c>
      <c r="L421" s="60">
        <v>2409.4319707500003</v>
      </c>
      <c r="M421" s="60">
        <f t="shared" si="7"/>
        <v>2409.4319707500003</v>
      </c>
      <c r="N421" s="22"/>
      <c r="O421" s="22"/>
      <c r="P421" s="22"/>
      <c r="Q421" s="22"/>
    </row>
    <row r="422" spans="1:17" ht="15" customHeight="1" x14ac:dyDescent="0.3">
      <c r="A422" s="22"/>
      <c r="B422" s="21"/>
      <c r="C422" s="21"/>
      <c r="D422" s="12"/>
      <c r="E422" s="23"/>
      <c r="F422" s="12"/>
      <c r="G422" s="12"/>
      <c r="H422" s="12"/>
      <c r="I422" s="86" t="s">
        <v>20</v>
      </c>
      <c r="J422" s="87" t="s">
        <v>27</v>
      </c>
      <c r="K422" s="60">
        <v>0</v>
      </c>
      <c r="L422" s="60">
        <v>448.35735793999999</v>
      </c>
      <c r="M422" s="60">
        <f t="shared" si="7"/>
        <v>448.35735793999999</v>
      </c>
      <c r="N422" s="22"/>
      <c r="O422" s="22"/>
      <c r="P422" s="22"/>
      <c r="Q422" s="22"/>
    </row>
    <row r="423" spans="1:17" ht="15" customHeight="1" x14ac:dyDescent="0.3">
      <c r="A423" s="22"/>
      <c r="B423" s="21"/>
      <c r="C423" s="21"/>
      <c r="D423" s="12"/>
      <c r="E423" s="23"/>
      <c r="F423" s="12"/>
      <c r="G423" s="12"/>
      <c r="H423" s="12"/>
      <c r="I423" s="86" t="s">
        <v>1868</v>
      </c>
      <c r="J423" s="87" t="s">
        <v>2122</v>
      </c>
      <c r="K423" s="60">
        <v>0</v>
      </c>
      <c r="L423" s="60">
        <v>4.5</v>
      </c>
      <c r="M423" s="60">
        <f t="shared" si="7"/>
        <v>4.5</v>
      </c>
      <c r="N423" s="22"/>
      <c r="O423" s="22"/>
      <c r="P423" s="22"/>
      <c r="Q423" s="22"/>
    </row>
    <row r="424" spans="1:17" ht="15" customHeight="1" x14ac:dyDescent="0.3">
      <c r="A424" s="22"/>
      <c r="B424" s="21"/>
      <c r="C424" s="21"/>
      <c r="D424" s="12"/>
      <c r="E424" s="23"/>
      <c r="F424" s="12"/>
      <c r="G424" s="12"/>
      <c r="H424" s="12"/>
      <c r="I424" s="86" t="s">
        <v>1984</v>
      </c>
      <c r="J424" s="87" t="s">
        <v>2123</v>
      </c>
      <c r="K424" s="60">
        <v>0</v>
      </c>
      <c r="L424" s="60">
        <v>8211.5841859500015</v>
      </c>
      <c r="M424" s="60">
        <f t="shared" si="7"/>
        <v>8211.5841859500015</v>
      </c>
      <c r="N424" s="22"/>
      <c r="O424" s="22"/>
      <c r="P424" s="22"/>
      <c r="Q424" s="22"/>
    </row>
    <row r="425" spans="1:17" ht="30" customHeight="1" x14ac:dyDescent="0.3">
      <c r="A425" s="22"/>
      <c r="B425" s="21"/>
      <c r="C425" s="21"/>
      <c r="D425" s="12"/>
      <c r="E425" s="23"/>
      <c r="F425" s="12"/>
      <c r="G425" s="12"/>
      <c r="H425" s="12"/>
      <c r="I425" s="86" t="s">
        <v>1795</v>
      </c>
      <c r="J425" s="87" t="s">
        <v>2124</v>
      </c>
      <c r="K425" s="60">
        <v>25.388781000000002</v>
      </c>
      <c r="L425" s="60">
        <v>25.388781000000002</v>
      </c>
      <c r="M425" s="60">
        <f t="shared" si="7"/>
        <v>0</v>
      </c>
      <c r="N425" s="22"/>
      <c r="O425" s="22"/>
      <c r="P425" s="22"/>
      <c r="Q425" s="22"/>
    </row>
    <row r="426" spans="1:17" ht="15" customHeight="1" x14ac:dyDescent="0.3">
      <c r="A426" s="22"/>
      <c r="B426" s="21"/>
      <c r="C426" s="21"/>
      <c r="D426" s="12"/>
      <c r="E426" s="23"/>
      <c r="F426" s="12"/>
      <c r="G426" s="12"/>
      <c r="H426" s="12"/>
      <c r="I426" s="86" t="s">
        <v>21</v>
      </c>
      <c r="J426" s="87" t="s">
        <v>2125</v>
      </c>
      <c r="K426" s="60">
        <v>3606.4961939999998</v>
      </c>
      <c r="L426" s="60">
        <v>0</v>
      </c>
      <c r="M426" s="60">
        <f t="shared" si="7"/>
        <v>-3606.4961939999998</v>
      </c>
      <c r="N426" s="22"/>
      <c r="O426" s="22"/>
      <c r="P426" s="22"/>
      <c r="Q426" s="22"/>
    </row>
    <row r="427" spans="1:17" ht="15" customHeight="1" x14ac:dyDescent="0.3">
      <c r="A427" s="22"/>
      <c r="B427" s="21"/>
      <c r="C427" s="21"/>
      <c r="D427" s="12"/>
      <c r="E427" s="23"/>
      <c r="F427" s="12"/>
      <c r="G427" s="12"/>
      <c r="H427" s="12"/>
      <c r="I427" s="86" t="s">
        <v>23</v>
      </c>
      <c r="J427" s="87" t="s">
        <v>2126</v>
      </c>
      <c r="K427" s="60">
        <v>16655.195537</v>
      </c>
      <c r="L427" s="60">
        <v>766.79839604999995</v>
      </c>
      <c r="M427" s="60">
        <f t="shared" si="7"/>
        <v>-15888.397140949999</v>
      </c>
      <c r="N427" s="22"/>
      <c r="O427" s="22"/>
      <c r="P427" s="22"/>
      <c r="Q427" s="22"/>
    </row>
    <row r="428" spans="1:17" ht="30" customHeight="1" x14ac:dyDescent="0.3">
      <c r="A428" s="22"/>
      <c r="B428" s="21"/>
      <c r="C428" s="21"/>
      <c r="D428" s="12"/>
      <c r="E428" s="23"/>
      <c r="F428" s="12"/>
      <c r="G428" s="12"/>
      <c r="H428" s="12"/>
      <c r="I428" s="86" t="s">
        <v>1991</v>
      </c>
      <c r="J428" s="87" t="s">
        <v>1992</v>
      </c>
      <c r="K428" s="60">
        <v>0</v>
      </c>
      <c r="L428" s="60">
        <v>15</v>
      </c>
      <c r="M428" s="60">
        <f t="shared" si="7"/>
        <v>15</v>
      </c>
      <c r="N428" s="22"/>
      <c r="O428" s="22"/>
      <c r="P428" s="22"/>
      <c r="Q428" s="22"/>
    </row>
    <row r="429" spans="1:17" ht="15" x14ac:dyDescent="0.3">
      <c r="A429" s="22"/>
      <c r="B429" s="21"/>
      <c r="C429" s="21"/>
      <c r="D429" s="12"/>
      <c r="E429" s="23"/>
      <c r="F429" s="12"/>
      <c r="G429" s="12"/>
      <c r="H429" s="90" t="s">
        <v>1700</v>
      </c>
      <c r="I429" s="90"/>
      <c r="J429" s="91"/>
      <c r="K429" s="92">
        <v>206.51353</v>
      </c>
      <c r="L429" s="92">
        <v>406.05686513000012</v>
      </c>
      <c r="M429" s="92">
        <f t="shared" si="7"/>
        <v>199.54333513000012</v>
      </c>
      <c r="N429" s="22"/>
      <c r="O429" s="22"/>
      <c r="P429" s="22"/>
      <c r="Q429" s="22"/>
    </row>
    <row r="430" spans="1:17" ht="15" customHeight="1" x14ac:dyDescent="0.3">
      <c r="A430" s="22"/>
      <c r="B430" s="21"/>
      <c r="C430" s="21"/>
      <c r="D430" s="12"/>
      <c r="E430" s="23"/>
      <c r="F430" s="12"/>
      <c r="G430" s="12"/>
      <c r="H430" s="12"/>
      <c r="I430" s="61" t="s">
        <v>1701</v>
      </c>
      <c r="J430" s="72" t="s">
        <v>1751</v>
      </c>
      <c r="K430" s="58">
        <v>198.451594</v>
      </c>
      <c r="L430" s="58">
        <v>394.25382917000013</v>
      </c>
      <c r="M430" s="58">
        <f t="shared" si="7"/>
        <v>195.80223517000013</v>
      </c>
      <c r="N430" s="22"/>
      <c r="O430" s="22"/>
      <c r="P430" s="22"/>
      <c r="Q430" s="22"/>
    </row>
    <row r="431" spans="1:17" ht="15" customHeight="1" x14ac:dyDescent="0.3">
      <c r="A431" s="22"/>
      <c r="B431" s="21"/>
      <c r="C431" s="21"/>
      <c r="D431" s="12"/>
      <c r="E431" s="23"/>
      <c r="F431" s="12"/>
      <c r="G431" s="12"/>
      <c r="H431" s="12"/>
      <c r="I431" s="86" t="s">
        <v>1705</v>
      </c>
      <c r="J431" s="87" t="s">
        <v>1758</v>
      </c>
      <c r="K431" s="60">
        <v>8.0619359999999993</v>
      </c>
      <c r="L431" s="60">
        <v>11.803035960000001</v>
      </c>
      <c r="M431" s="60">
        <f t="shared" si="7"/>
        <v>3.7410999600000014</v>
      </c>
      <c r="N431" s="22"/>
      <c r="O431" s="22"/>
      <c r="P431" s="22"/>
      <c r="Q431" s="22"/>
    </row>
    <row r="432" spans="1:17" ht="15" customHeight="1" x14ac:dyDescent="0.3">
      <c r="A432" s="22"/>
      <c r="B432" s="21"/>
      <c r="C432" s="21"/>
      <c r="D432" s="12"/>
      <c r="E432" s="81">
        <v>14</v>
      </c>
      <c r="F432" s="82" t="s">
        <v>1184</v>
      </c>
      <c r="G432" s="82"/>
      <c r="H432" s="82"/>
      <c r="I432" s="88"/>
      <c r="J432" s="89"/>
      <c r="K432" s="28">
        <v>18342.937676000001</v>
      </c>
      <c r="L432" s="28">
        <v>19666.574036829999</v>
      </c>
      <c r="M432" s="28">
        <f t="shared" si="7"/>
        <v>1323.636360829998</v>
      </c>
      <c r="N432" s="22"/>
      <c r="O432" s="22"/>
      <c r="P432" s="22"/>
      <c r="Q432" s="22"/>
    </row>
    <row r="433" spans="1:17" ht="15" customHeight="1" x14ac:dyDescent="0.3">
      <c r="A433" s="22"/>
      <c r="B433" s="21"/>
      <c r="C433" s="21"/>
      <c r="D433" s="12"/>
      <c r="E433" s="23"/>
      <c r="F433" s="12"/>
      <c r="G433" s="61" t="s">
        <v>16</v>
      </c>
      <c r="H433" s="61"/>
      <c r="I433" s="61"/>
      <c r="J433" s="72"/>
      <c r="K433" s="58">
        <v>18342.937676000001</v>
      </c>
      <c r="L433" s="58">
        <v>19666.574036829999</v>
      </c>
      <c r="M433" s="58">
        <f t="shared" si="7"/>
        <v>1323.636360829998</v>
      </c>
      <c r="N433" s="22"/>
      <c r="O433" s="22"/>
      <c r="P433" s="22"/>
      <c r="Q433" s="22"/>
    </row>
    <row r="434" spans="1:17" ht="15" x14ac:dyDescent="0.3">
      <c r="A434" s="22"/>
      <c r="B434" s="21"/>
      <c r="C434" s="21"/>
      <c r="D434" s="12"/>
      <c r="E434" s="23"/>
      <c r="F434" s="12"/>
      <c r="G434" s="12"/>
      <c r="H434" s="90" t="s">
        <v>1802</v>
      </c>
      <c r="I434" s="90"/>
      <c r="J434" s="91"/>
      <c r="K434" s="92">
        <v>16833.8367</v>
      </c>
      <c r="L434" s="92">
        <v>17824.504323380002</v>
      </c>
      <c r="M434" s="92">
        <f t="shared" si="7"/>
        <v>990.66762338000262</v>
      </c>
      <c r="N434" s="22"/>
      <c r="O434" s="22"/>
      <c r="P434" s="22"/>
      <c r="Q434" s="22"/>
    </row>
    <row r="435" spans="1:17" ht="15" customHeight="1" x14ac:dyDescent="0.3">
      <c r="A435" s="22"/>
      <c r="B435" s="21"/>
      <c r="C435" s="21"/>
      <c r="D435" s="12"/>
      <c r="E435" s="23"/>
      <c r="F435" s="12"/>
      <c r="G435" s="12"/>
      <c r="H435" s="12"/>
      <c r="I435" s="61" t="s">
        <v>2127</v>
      </c>
      <c r="J435" s="72" t="s">
        <v>2128</v>
      </c>
      <c r="K435" s="58">
        <v>28.916710999999999</v>
      </c>
      <c r="L435" s="58">
        <v>139.16219181</v>
      </c>
      <c r="M435" s="58">
        <f t="shared" si="7"/>
        <v>110.24548081</v>
      </c>
      <c r="N435" s="22"/>
      <c r="O435" s="22"/>
      <c r="P435" s="22"/>
      <c r="Q435" s="22"/>
    </row>
    <row r="436" spans="1:17" ht="15" customHeight="1" x14ac:dyDescent="0.3">
      <c r="A436" s="22"/>
      <c r="B436" s="21"/>
      <c r="C436" s="21"/>
      <c r="D436" s="12"/>
      <c r="E436" s="23"/>
      <c r="F436" s="12"/>
      <c r="G436" s="12"/>
      <c r="H436" s="12"/>
      <c r="I436" s="86" t="s">
        <v>2129</v>
      </c>
      <c r="J436" s="87" t="s">
        <v>2130</v>
      </c>
      <c r="K436" s="60">
        <v>16501.947757999998</v>
      </c>
      <c r="L436" s="60">
        <v>17520.18992954</v>
      </c>
      <c r="M436" s="60">
        <f t="shared" si="7"/>
        <v>1018.2421715400014</v>
      </c>
      <c r="N436" s="22"/>
      <c r="O436" s="22"/>
      <c r="P436" s="22"/>
      <c r="Q436" s="22"/>
    </row>
    <row r="437" spans="1:17" ht="30" customHeight="1" x14ac:dyDescent="0.3">
      <c r="A437" s="22"/>
      <c r="B437" s="21"/>
      <c r="C437" s="21"/>
      <c r="D437" s="12"/>
      <c r="E437" s="23"/>
      <c r="F437" s="12"/>
      <c r="G437" s="12"/>
      <c r="H437" s="12"/>
      <c r="I437" s="86" t="s">
        <v>2131</v>
      </c>
      <c r="J437" s="87" t="s">
        <v>2132</v>
      </c>
      <c r="K437" s="60">
        <v>302.97223100000002</v>
      </c>
      <c r="L437" s="60">
        <v>165.15220203000001</v>
      </c>
      <c r="M437" s="60">
        <f t="shared" si="7"/>
        <v>-137.82002897000001</v>
      </c>
      <c r="N437" s="22"/>
      <c r="O437" s="22"/>
      <c r="P437" s="22"/>
      <c r="Q437" s="22"/>
    </row>
    <row r="438" spans="1:17" ht="15" x14ac:dyDescent="0.3">
      <c r="A438" s="22"/>
      <c r="B438" s="21"/>
      <c r="C438" s="21"/>
      <c r="D438" s="12"/>
      <c r="E438" s="23"/>
      <c r="F438" s="12"/>
      <c r="G438" s="12"/>
      <c r="H438" s="90" t="s">
        <v>17</v>
      </c>
      <c r="I438" s="90"/>
      <c r="J438" s="91"/>
      <c r="K438" s="92">
        <v>1285.2838240000001</v>
      </c>
      <c r="L438" s="92">
        <v>1556.0959001299996</v>
      </c>
      <c r="M438" s="92">
        <f t="shared" si="7"/>
        <v>270.81207612999947</v>
      </c>
      <c r="N438" s="22"/>
      <c r="O438" s="22"/>
      <c r="P438" s="22"/>
      <c r="Q438" s="22"/>
    </row>
    <row r="439" spans="1:17" ht="15" customHeight="1" x14ac:dyDescent="0.3">
      <c r="A439" s="22"/>
      <c r="B439" s="21"/>
      <c r="C439" s="21"/>
      <c r="D439" s="12"/>
      <c r="E439" s="23"/>
      <c r="F439" s="12"/>
      <c r="G439" s="12"/>
      <c r="H439" s="12"/>
      <c r="I439" s="61" t="s">
        <v>1759</v>
      </c>
      <c r="J439" s="72" t="s">
        <v>2133</v>
      </c>
      <c r="K439" s="58">
        <v>456.08904100000001</v>
      </c>
      <c r="L439" s="58">
        <v>445.5260209999999</v>
      </c>
      <c r="M439" s="58">
        <f t="shared" si="7"/>
        <v>-10.563020000000108</v>
      </c>
      <c r="N439" s="22"/>
      <c r="O439" s="22"/>
      <c r="P439" s="22"/>
      <c r="Q439" s="22"/>
    </row>
    <row r="440" spans="1:17" ht="15" customHeight="1" x14ac:dyDescent="0.3">
      <c r="A440" s="22"/>
      <c r="B440" s="21"/>
      <c r="C440" s="21"/>
      <c r="D440" s="12"/>
      <c r="E440" s="23"/>
      <c r="F440" s="12"/>
      <c r="G440" s="12"/>
      <c r="H440" s="12"/>
      <c r="I440" s="86" t="s">
        <v>1707</v>
      </c>
      <c r="J440" s="87" t="s">
        <v>2134</v>
      </c>
      <c r="K440" s="60">
        <v>112.785213</v>
      </c>
      <c r="L440" s="60">
        <v>119.22317542999998</v>
      </c>
      <c r="M440" s="60">
        <f t="shared" si="7"/>
        <v>6.4379624299999847</v>
      </c>
      <c r="N440" s="22"/>
      <c r="O440" s="22"/>
      <c r="P440" s="22"/>
      <c r="Q440" s="22"/>
    </row>
    <row r="441" spans="1:17" ht="15" customHeight="1" x14ac:dyDescent="0.3">
      <c r="A441" s="22"/>
      <c r="B441" s="21"/>
      <c r="C441" s="21"/>
      <c r="D441" s="12"/>
      <c r="E441" s="23"/>
      <c r="F441" s="12"/>
      <c r="G441" s="12"/>
      <c r="H441" s="12"/>
      <c r="I441" s="86" t="s">
        <v>1709</v>
      </c>
      <c r="J441" s="87" t="s">
        <v>2135</v>
      </c>
      <c r="K441" s="60">
        <v>15.654313999999999</v>
      </c>
      <c r="L441" s="60">
        <v>31.646182820000003</v>
      </c>
      <c r="M441" s="60">
        <f t="shared" si="7"/>
        <v>15.991868820000004</v>
      </c>
      <c r="N441" s="22"/>
      <c r="O441" s="22"/>
      <c r="P441" s="22"/>
      <c r="Q441" s="22"/>
    </row>
    <row r="442" spans="1:17" ht="15" customHeight="1" x14ac:dyDescent="0.3">
      <c r="A442" s="22"/>
      <c r="B442" s="21"/>
      <c r="C442" s="21"/>
      <c r="D442" s="12"/>
      <c r="E442" s="23"/>
      <c r="F442" s="12"/>
      <c r="G442" s="12"/>
      <c r="H442" s="12"/>
      <c r="I442" s="86" t="s">
        <v>1772</v>
      </c>
      <c r="J442" s="87" t="s">
        <v>2136</v>
      </c>
      <c r="K442" s="60">
        <v>16.399915</v>
      </c>
      <c r="L442" s="60">
        <v>28.174010620000011</v>
      </c>
      <c r="M442" s="60">
        <f t="shared" si="7"/>
        <v>11.774095620000011</v>
      </c>
      <c r="N442" s="22"/>
      <c r="O442" s="22"/>
      <c r="P442" s="22"/>
      <c r="Q442" s="22"/>
    </row>
    <row r="443" spans="1:17" ht="30" customHeight="1" x14ac:dyDescent="0.3">
      <c r="A443" s="22"/>
      <c r="B443" s="21"/>
      <c r="C443" s="21"/>
      <c r="D443" s="12"/>
      <c r="E443" s="23"/>
      <c r="F443" s="12"/>
      <c r="G443" s="12"/>
      <c r="H443" s="12"/>
      <c r="I443" s="86" t="s">
        <v>1999</v>
      </c>
      <c r="J443" s="87" t="s">
        <v>2137</v>
      </c>
      <c r="K443" s="60">
        <v>218.01156499999999</v>
      </c>
      <c r="L443" s="60">
        <v>251.85639779999977</v>
      </c>
      <c r="M443" s="60">
        <f t="shared" si="7"/>
        <v>33.844832799999779</v>
      </c>
      <c r="N443" s="22"/>
      <c r="O443" s="22"/>
      <c r="P443" s="22"/>
      <c r="Q443" s="22"/>
    </row>
    <row r="444" spans="1:17" ht="15" customHeight="1" x14ac:dyDescent="0.3">
      <c r="A444" s="22"/>
      <c r="B444" s="21"/>
      <c r="C444" s="21"/>
      <c r="D444" s="12"/>
      <c r="E444" s="23"/>
      <c r="F444" s="12"/>
      <c r="G444" s="12"/>
      <c r="H444" s="12"/>
      <c r="I444" s="86" t="s">
        <v>1715</v>
      </c>
      <c r="J444" s="87" t="s">
        <v>2138</v>
      </c>
      <c r="K444" s="60">
        <v>18.974595999999998</v>
      </c>
      <c r="L444" s="60">
        <v>23.089139370000005</v>
      </c>
      <c r="M444" s="60">
        <f t="shared" si="7"/>
        <v>4.1145433700000069</v>
      </c>
      <c r="N444" s="22"/>
      <c r="O444" s="22"/>
      <c r="P444" s="22"/>
      <c r="Q444" s="22"/>
    </row>
    <row r="445" spans="1:17" ht="15" customHeight="1" x14ac:dyDescent="0.3">
      <c r="A445" s="22"/>
      <c r="B445" s="21"/>
      <c r="C445" s="21"/>
      <c r="D445" s="12"/>
      <c r="E445" s="23"/>
      <c r="F445" s="12"/>
      <c r="G445" s="12"/>
      <c r="H445" s="12"/>
      <c r="I445" s="86" t="s">
        <v>1717</v>
      </c>
      <c r="J445" s="87" t="s">
        <v>2139</v>
      </c>
      <c r="K445" s="60">
        <v>11.837047</v>
      </c>
      <c r="L445" s="60">
        <v>21.271889570000003</v>
      </c>
      <c r="M445" s="60">
        <f t="shared" si="7"/>
        <v>9.4348425700000025</v>
      </c>
      <c r="N445" s="22"/>
      <c r="O445" s="22"/>
      <c r="P445" s="22"/>
      <c r="Q445" s="22"/>
    </row>
    <row r="446" spans="1:17" ht="15" customHeight="1" x14ac:dyDescent="0.3">
      <c r="A446" s="22"/>
      <c r="B446" s="21"/>
      <c r="C446" s="21"/>
      <c r="D446" s="12"/>
      <c r="E446" s="23"/>
      <c r="F446" s="12"/>
      <c r="G446" s="12"/>
      <c r="H446" s="12"/>
      <c r="I446" s="86" t="s">
        <v>1719</v>
      </c>
      <c r="J446" s="87" t="s">
        <v>2140</v>
      </c>
      <c r="K446" s="60">
        <v>291.21295400000002</v>
      </c>
      <c r="L446" s="60">
        <v>316.96463641999998</v>
      </c>
      <c r="M446" s="60">
        <f t="shared" si="7"/>
        <v>25.751682419999952</v>
      </c>
      <c r="N446" s="22"/>
      <c r="O446" s="22"/>
      <c r="P446" s="22"/>
      <c r="Q446" s="22"/>
    </row>
    <row r="447" spans="1:17" ht="15" customHeight="1" x14ac:dyDescent="0.3">
      <c r="A447" s="22"/>
      <c r="B447" s="21"/>
      <c r="C447" s="21"/>
      <c r="D447" s="12"/>
      <c r="E447" s="23"/>
      <c r="F447" s="12"/>
      <c r="G447" s="12"/>
      <c r="H447" s="12"/>
      <c r="I447" s="86" t="s">
        <v>1727</v>
      </c>
      <c r="J447" s="87" t="s">
        <v>2141</v>
      </c>
      <c r="K447" s="60">
        <v>44.518639</v>
      </c>
      <c r="L447" s="60">
        <v>36.07381737</v>
      </c>
      <c r="M447" s="60">
        <f t="shared" si="7"/>
        <v>-8.4448216299999999</v>
      </c>
      <c r="N447" s="22"/>
      <c r="O447" s="22"/>
      <c r="P447" s="22"/>
      <c r="Q447" s="22"/>
    </row>
    <row r="448" spans="1:17" ht="15" customHeight="1" x14ac:dyDescent="0.3">
      <c r="A448" s="22"/>
      <c r="B448" s="21"/>
      <c r="C448" s="21"/>
      <c r="D448" s="12"/>
      <c r="E448" s="23"/>
      <c r="F448" s="12"/>
      <c r="G448" s="12"/>
      <c r="H448" s="12"/>
      <c r="I448" s="86" t="s">
        <v>1685</v>
      </c>
      <c r="J448" s="87" t="s">
        <v>2142</v>
      </c>
      <c r="K448" s="60">
        <v>86.185967000000005</v>
      </c>
      <c r="L448" s="60">
        <v>268.10234936000018</v>
      </c>
      <c r="M448" s="60">
        <f t="shared" si="7"/>
        <v>181.91638236000017</v>
      </c>
      <c r="N448" s="22"/>
      <c r="O448" s="22"/>
      <c r="P448" s="22"/>
      <c r="Q448" s="22"/>
    </row>
    <row r="449" spans="1:17" ht="15" customHeight="1" x14ac:dyDescent="0.3">
      <c r="A449" s="22"/>
      <c r="B449" s="21"/>
      <c r="C449" s="21"/>
      <c r="D449" s="12"/>
      <c r="E449" s="23"/>
      <c r="F449" s="12"/>
      <c r="G449" s="12"/>
      <c r="H449" s="12"/>
      <c r="I449" s="86" t="s">
        <v>1791</v>
      </c>
      <c r="J449" s="87" t="s">
        <v>2143</v>
      </c>
      <c r="K449" s="60">
        <v>13.614573</v>
      </c>
      <c r="L449" s="60">
        <v>14.16828037</v>
      </c>
      <c r="M449" s="60">
        <f t="shared" si="7"/>
        <v>0.5537073699999997</v>
      </c>
      <c r="N449" s="22"/>
      <c r="O449" s="22"/>
      <c r="P449" s="22"/>
      <c r="Q449" s="22"/>
    </row>
    <row r="450" spans="1:17" ht="15" x14ac:dyDescent="0.3">
      <c r="A450" s="22"/>
      <c r="B450" s="21"/>
      <c r="C450" s="21"/>
      <c r="D450" s="12"/>
      <c r="E450" s="23"/>
      <c r="F450" s="12"/>
      <c r="G450" s="12"/>
      <c r="H450" s="90" t="s">
        <v>1700</v>
      </c>
      <c r="I450" s="90"/>
      <c r="J450" s="91"/>
      <c r="K450" s="92">
        <v>223.81715199999999</v>
      </c>
      <c r="L450" s="92">
        <v>285.97381332000009</v>
      </c>
      <c r="M450" s="92">
        <f t="shared" si="7"/>
        <v>62.156661320000097</v>
      </c>
      <c r="N450" s="22"/>
      <c r="O450" s="22"/>
      <c r="P450" s="22"/>
      <c r="Q450" s="22"/>
    </row>
    <row r="451" spans="1:17" ht="15" customHeight="1" x14ac:dyDescent="0.3">
      <c r="A451" s="22"/>
      <c r="B451" s="21"/>
      <c r="C451" s="21"/>
      <c r="D451" s="12"/>
      <c r="E451" s="23"/>
      <c r="F451" s="12"/>
      <c r="G451" s="12"/>
      <c r="H451" s="12"/>
      <c r="I451" s="61" t="s">
        <v>1701</v>
      </c>
      <c r="J451" s="72" t="s">
        <v>1751</v>
      </c>
      <c r="K451" s="58">
        <v>221.74711600000001</v>
      </c>
      <c r="L451" s="58">
        <v>283.84260608000011</v>
      </c>
      <c r="M451" s="58">
        <f t="shared" si="7"/>
        <v>62.095490080000104</v>
      </c>
      <c r="N451" s="22"/>
      <c r="O451" s="22"/>
      <c r="P451" s="22"/>
      <c r="Q451" s="22"/>
    </row>
    <row r="452" spans="1:17" ht="15" customHeight="1" x14ac:dyDescent="0.3">
      <c r="A452" s="22"/>
      <c r="B452" s="21"/>
      <c r="C452" s="21"/>
      <c r="D452" s="12"/>
      <c r="E452" s="23"/>
      <c r="F452" s="12"/>
      <c r="G452" s="12"/>
      <c r="H452" s="12"/>
      <c r="I452" s="86" t="s">
        <v>1705</v>
      </c>
      <c r="J452" s="87" t="s">
        <v>1758</v>
      </c>
      <c r="K452" s="60">
        <v>2.070036</v>
      </c>
      <c r="L452" s="60">
        <v>2.1312072400000002</v>
      </c>
      <c r="M452" s="60">
        <f t="shared" si="7"/>
        <v>6.1171240000000182E-2</v>
      </c>
      <c r="N452" s="22"/>
      <c r="O452" s="22"/>
      <c r="P452" s="22"/>
      <c r="Q452" s="22"/>
    </row>
    <row r="453" spans="1:17" ht="15" customHeight="1" x14ac:dyDescent="0.3">
      <c r="A453" s="22"/>
      <c r="B453" s="21"/>
      <c r="C453" s="21"/>
      <c r="D453" s="12"/>
      <c r="E453" s="81">
        <v>15</v>
      </c>
      <c r="F453" s="82" t="s">
        <v>1265</v>
      </c>
      <c r="G453" s="82"/>
      <c r="H453" s="82"/>
      <c r="I453" s="88"/>
      <c r="J453" s="89"/>
      <c r="K453" s="28">
        <v>9485.949337</v>
      </c>
      <c r="L453" s="28">
        <v>11394.332189789997</v>
      </c>
      <c r="M453" s="28">
        <f t="shared" si="7"/>
        <v>1908.3828527899968</v>
      </c>
      <c r="N453" s="22"/>
      <c r="O453" s="22"/>
      <c r="P453" s="22"/>
      <c r="Q453" s="22"/>
    </row>
    <row r="454" spans="1:17" ht="15" customHeight="1" x14ac:dyDescent="0.3">
      <c r="A454" s="22"/>
      <c r="B454" s="21"/>
      <c r="C454" s="21"/>
      <c r="D454" s="12"/>
      <c r="E454" s="23"/>
      <c r="F454" s="12"/>
      <c r="G454" s="61" t="s">
        <v>16</v>
      </c>
      <c r="H454" s="61"/>
      <c r="I454" s="61"/>
      <c r="J454" s="72"/>
      <c r="K454" s="58">
        <v>9485.949337</v>
      </c>
      <c r="L454" s="58">
        <v>11394.332189789997</v>
      </c>
      <c r="M454" s="58">
        <f t="shared" si="7"/>
        <v>1908.3828527899968</v>
      </c>
      <c r="N454" s="22"/>
      <c r="O454" s="22"/>
      <c r="P454" s="22"/>
      <c r="Q454" s="22"/>
    </row>
    <row r="455" spans="1:17" ht="15" x14ac:dyDescent="0.3">
      <c r="A455" s="22"/>
      <c r="B455" s="21"/>
      <c r="C455" s="21"/>
      <c r="D455" s="12"/>
      <c r="E455" s="23"/>
      <c r="F455" s="12"/>
      <c r="G455" s="12"/>
      <c r="H455" s="90" t="s">
        <v>1802</v>
      </c>
      <c r="I455" s="90"/>
      <c r="J455" s="91"/>
      <c r="K455" s="92">
        <v>7783.9859580000002</v>
      </c>
      <c r="L455" s="92">
        <v>9384.7644471399999</v>
      </c>
      <c r="M455" s="92">
        <f t="shared" si="7"/>
        <v>1600.7784891399997</v>
      </c>
      <c r="N455" s="22"/>
      <c r="O455" s="22"/>
      <c r="P455" s="22"/>
      <c r="Q455" s="22"/>
    </row>
    <row r="456" spans="1:17" ht="15" customHeight="1" x14ac:dyDescent="0.3">
      <c r="A456" s="22"/>
      <c r="B456" s="21"/>
      <c r="C456" s="21"/>
      <c r="D456" s="12"/>
      <c r="E456" s="23"/>
      <c r="F456" s="12"/>
      <c r="G456" s="12"/>
      <c r="H456" s="12"/>
      <c r="I456" s="61" t="s">
        <v>2144</v>
      </c>
      <c r="J456" s="72" t="s">
        <v>2145</v>
      </c>
      <c r="K456" s="58">
        <v>4610.2491</v>
      </c>
      <c r="L456" s="58">
        <v>4829.1011790099992</v>
      </c>
      <c r="M456" s="58">
        <f t="shared" ref="M456:M519" si="8">L456-K456</f>
        <v>218.85207900999922</v>
      </c>
      <c r="N456" s="22"/>
      <c r="O456" s="22"/>
      <c r="P456" s="22"/>
      <c r="Q456" s="22"/>
    </row>
    <row r="457" spans="1:17" ht="15" customHeight="1" x14ac:dyDescent="0.3">
      <c r="A457" s="22"/>
      <c r="B457" s="21"/>
      <c r="C457" s="21"/>
      <c r="D457" s="12"/>
      <c r="E457" s="23"/>
      <c r="F457" s="12"/>
      <c r="G457" s="12"/>
      <c r="H457" s="12"/>
      <c r="I457" s="86" t="s">
        <v>2146</v>
      </c>
      <c r="J457" s="87" t="s">
        <v>2147</v>
      </c>
      <c r="K457" s="60">
        <v>32.448152999999998</v>
      </c>
      <c r="L457" s="60">
        <v>31.755659999999999</v>
      </c>
      <c r="M457" s="60">
        <f t="shared" si="8"/>
        <v>-0.69249299999999891</v>
      </c>
      <c r="N457" s="22"/>
      <c r="O457" s="22"/>
      <c r="P457" s="22"/>
      <c r="Q457" s="22"/>
    </row>
    <row r="458" spans="1:17" ht="15" customHeight="1" x14ac:dyDescent="0.3">
      <c r="A458" s="22"/>
      <c r="B458" s="21"/>
      <c r="C458" s="21"/>
      <c r="D458" s="12"/>
      <c r="E458" s="23"/>
      <c r="F458" s="12"/>
      <c r="G458" s="12"/>
      <c r="H458" s="12"/>
      <c r="I458" s="86" t="s">
        <v>2148</v>
      </c>
      <c r="J458" s="87" t="s">
        <v>2149</v>
      </c>
      <c r="K458" s="60">
        <v>2906.2548550000001</v>
      </c>
      <c r="L458" s="60">
        <v>4278.7831501500004</v>
      </c>
      <c r="M458" s="60">
        <f t="shared" si="8"/>
        <v>1372.5282951500003</v>
      </c>
      <c r="N458" s="22"/>
      <c r="O458" s="22"/>
      <c r="P458" s="22"/>
      <c r="Q458" s="22"/>
    </row>
    <row r="459" spans="1:17" ht="15" customHeight="1" x14ac:dyDescent="0.3">
      <c r="A459" s="22"/>
      <c r="B459" s="21"/>
      <c r="C459" s="21"/>
      <c r="D459" s="12"/>
      <c r="E459" s="23"/>
      <c r="F459" s="12"/>
      <c r="G459" s="12"/>
      <c r="H459" s="12"/>
      <c r="I459" s="86" t="s">
        <v>2075</v>
      </c>
      <c r="J459" s="87" t="s">
        <v>2076</v>
      </c>
      <c r="K459" s="60">
        <v>18.503702000000001</v>
      </c>
      <c r="L459" s="60">
        <v>0</v>
      </c>
      <c r="M459" s="60">
        <f t="shared" si="8"/>
        <v>-18.503702000000001</v>
      </c>
      <c r="N459" s="22"/>
      <c r="O459" s="22"/>
      <c r="P459" s="22"/>
      <c r="Q459" s="22"/>
    </row>
    <row r="460" spans="1:17" ht="15" customHeight="1" x14ac:dyDescent="0.3">
      <c r="A460" s="22"/>
      <c r="B460" s="21"/>
      <c r="C460" s="21"/>
      <c r="D460" s="12"/>
      <c r="E460" s="23"/>
      <c r="F460" s="12"/>
      <c r="G460" s="12"/>
      <c r="H460" s="12"/>
      <c r="I460" s="86" t="s">
        <v>2150</v>
      </c>
      <c r="J460" s="87" t="s">
        <v>2151</v>
      </c>
      <c r="K460" s="60">
        <v>129.17181099999999</v>
      </c>
      <c r="L460" s="60">
        <v>158.13182676000005</v>
      </c>
      <c r="M460" s="60">
        <f t="shared" si="8"/>
        <v>28.960015760000061</v>
      </c>
      <c r="N460" s="22"/>
      <c r="O460" s="22"/>
      <c r="P460" s="22"/>
      <c r="Q460" s="22"/>
    </row>
    <row r="461" spans="1:17" ht="30" customHeight="1" x14ac:dyDescent="0.3">
      <c r="A461" s="22"/>
      <c r="B461" s="21"/>
      <c r="C461" s="21"/>
      <c r="D461" s="12"/>
      <c r="E461" s="23"/>
      <c r="F461" s="12"/>
      <c r="G461" s="12"/>
      <c r="H461" s="12"/>
      <c r="I461" s="86" t="s">
        <v>2152</v>
      </c>
      <c r="J461" s="87" t="s">
        <v>2153</v>
      </c>
      <c r="K461" s="60">
        <v>87.358337000000006</v>
      </c>
      <c r="L461" s="60">
        <v>86.992631219999978</v>
      </c>
      <c r="M461" s="60">
        <f t="shared" si="8"/>
        <v>-0.3657057800000274</v>
      </c>
      <c r="N461" s="22"/>
      <c r="O461" s="22"/>
      <c r="P461" s="22"/>
      <c r="Q461" s="22"/>
    </row>
    <row r="462" spans="1:17" ht="15" x14ac:dyDescent="0.3">
      <c r="A462" s="22"/>
      <c r="B462" s="21"/>
      <c r="C462" s="21"/>
      <c r="D462" s="12"/>
      <c r="E462" s="23"/>
      <c r="F462" s="12"/>
      <c r="G462" s="12"/>
      <c r="H462" s="90" t="s">
        <v>17</v>
      </c>
      <c r="I462" s="90"/>
      <c r="J462" s="91"/>
      <c r="K462" s="92">
        <v>1166.1920600000001</v>
      </c>
      <c r="L462" s="92">
        <v>1280.0879067700002</v>
      </c>
      <c r="M462" s="92">
        <f t="shared" si="8"/>
        <v>113.89584677000016</v>
      </c>
      <c r="N462" s="22"/>
      <c r="O462" s="22"/>
      <c r="P462" s="22"/>
      <c r="Q462" s="22"/>
    </row>
    <row r="463" spans="1:17" ht="15" customHeight="1" x14ac:dyDescent="0.3">
      <c r="A463" s="22"/>
      <c r="B463" s="21"/>
      <c r="C463" s="21"/>
      <c r="D463" s="12"/>
      <c r="E463" s="23"/>
      <c r="F463" s="12"/>
      <c r="G463" s="12"/>
      <c r="H463" s="12"/>
      <c r="I463" s="61" t="s">
        <v>1759</v>
      </c>
      <c r="J463" s="72" t="s">
        <v>2154</v>
      </c>
      <c r="K463" s="58">
        <v>403.67717800000003</v>
      </c>
      <c r="L463" s="58">
        <v>439.58394859000009</v>
      </c>
      <c r="M463" s="58">
        <f t="shared" si="8"/>
        <v>35.906770590000065</v>
      </c>
      <c r="N463" s="22"/>
      <c r="O463" s="22"/>
      <c r="P463" s="22"/>
      <c r="Q463" s="22"/>
    </row>
    <row r="464" spans="1:17" ht="15" customHeight="1" x14ac:dyDescent="0.3">
      <c r="A464" s="22"/>
      <c r="B464" s="21"/>
      <c r="C464" s="21"/>
      <c r="D464" s="12"/>
      <c r="E464" s="23"/>
      <c r="F464" s="12"/>
      <c r="G464" s="12"/>
      <c r="H464" s="12"/>
      <c r="I464" s="86" t="s">
        <v>1707</v>
      </c>
      <c r="J464" s="87" t="s">
        <v>2155</v>
      </c>
      <c r="K464" s="60">
        <v>132.72764699999999</v>
      </c>
      <c r="L464" s="60">
        <v>113.84939824999999</v>
      </c>
      <c r="M464" s="60">
        <f t="shared" si="8"/>
        <v>-18.878248749999997</v>
      </c>
      <c r="N464" s="22"/>
      <c r="O464" s="22"/>
      <c r="P464" s="22"/>
      <c r="Q464" s="22"/>
    </row>
    <row r="465" spans="1:17" ht="15" customHeight="1" x14ac:dyDescent="0.3">
      <c r="A465" s="22"/>
      <c r="B465" s="21"/>
      <c r="C465" s="21"/>
      <c r="D465" s="12"/>
      <c r="E465" s="23"/>
      <c r="F465" s="12"/>
      <c r="G465" s="12"/>
      <c r="H465" s="12"/>
      <c r="I465" s="86" t="s">
        <v>1709</v>
      </c>
      <c r="J465" s="87" t="s">
        <v>2156</v>
      </c>
      <c r="K465" s="60">
        <v>84.743904000000001</v>
      </c>
      <c r="L465" s="60">
        <v>83.948029999999989</v>
      </c>
      <c r="M465" s="60">
        <f t="shared" si="8"/>
        <v>-0.79587400000001196</v>
      </c>
      <c r="N465" s="22"/>
      <c r="O465" s="22"/>
      <c r="P465" s="22"/>
      <c r="Q465" s="22"/>
    </row>
    <row r="466" spans="1:17" ht="30" customHeight="1" x14ac:dyDescent="0.3">
      <c r="A466" s="22"/>
      <c r="B466" s="21"/>
      <c r="C466" s="21"/>
      <c r="D466" s="12"/>
      <c r="E466" s="23"/>
      <c r="F466" s="12"/>
      <c r="G466" s="12"/>
      <c r="H466" s="12"/>
      <c r="I466" s="86" t="s">
        <v>1856</v>
      </c>
      <c r="J466" s="87" t="s">
        <v>2157</v>
      </c>
      <c r="K466" s="60">
        <v>4.6562359999999998</v>
      </c>
      <c r="L466" s="60">
        <v>4.7246464800000005</v>
      </c>
      <c r="M466" s="60">
        <f t="shared" si="8"/>
        <v>6.8410480000000717E-2</v>
      </c>
      <c r="N466" s="22"/>
      <c r="O466" s="22"/>
      <c r="P466" s="22"/>
      <c r="Q466" s="22"/>
    </row>
    <row r="467" spans="1:17" ht="15" customHeight="1" x14ac:dyDescent="0.3">
      <c r="A467" s="22"/>
      <c r="B467" s="21"/>
      <c r="C467" s="21"/>
      <c r="D467" s="12"/>
      <c r="E467" s="23"/>
      <c r="F467" s="12"/>
      <c r="G467" s="12"/>
      <c r="H467" s="12"/>
      <c r="I467" s="86" t="s">
        <v>1799</v>
      </c>
      <c r="J467" s="87" t="s">
        <v>2158</v>
      </c>
      <c r="K467" s="60">
        <v>79.811582000000001</v>
      </c>
      <c r="L467" s="60">
        <v>112.38200572000001</v>
      </c>
      <c r="M467" s="60">
        <f t="shared" si="8"/>
        <v>32.570423720000008</v>
      </c>
      <c r="N467" s="22"/>
      <c r="O467" s="22"/>
      <c r="P467" s="22"/>
      <c r="Q467" s="22"/>
    </row>
    <row r="468" spans="1:17" ht="15" customHeight="1" x14ac:dyDescent="0.3">
      <c r="A468" s="22"/>
      <c r="B468" s="21"/>
      <c r="C468" s="21"/>
      <c r="D468" s="12"/>
      <c r="E468" s="23"/>
      <c r="F468" s="12"/>
      <c r="G468" s="12"/>
      <c r="H468" s="12"/>
      <c r="I468" s="86" t="s">
        <v>1793</v>
      </c>
      <c r="J468" s="87" t="s">
        <v>2159</v>
      </c>
      <c r="K468" s="60">
        <v>47.215780000000002</v>
      </c>
      <c r="L468" s="60">
        <v>31.892049829999998</v>
      </c>
      <c r="M468" s="60">
        <f t="shared" si="8"/>
        <v>-15.323730170000005</v>
      </c>
      <c r="N468" s="22"/>
      <c r="O468" s="22"/>
      <c r="P468" s="22"/>
      <c r="Q468" s="22"/>
    </row>
    <row r="469" spans="1:17" ht="15" customHeight="1" x14ac:dyDescent="0.3">
      <c r="A469" s="22"/>
      <c r="B469" s="21"/>
      <c r="C469" s="21"/>
      <c r="D469" s="12"/>
      <c r="E469" s="23"/>
      <c r="F469" s="12"/>
      <c r="G469" s="12"/>
      <c r="H469" s="12"/>
      <c r="I469" s="86" t="s">
        <v>1795</v>
      </c>
      <c r="J469" s="87" t="s">
        <v>2160</v>
      </c>
      <c r="K469" s="60">
        <v>413.35973300000001</v>
      </c>
      <c r="L469" s="60">
        <v>493.70782790000004</v>
      </c>
      <c r="M469" s="60">
        <f t="shared" si="8"/>
        <v>80.348094900000035</v>
      </c>
      <c r="N469" s="22"/>
      <c r="O469" s="22"/>
      <c r="P469" s="22"/>
      <c r="Q469" s="22"/>
    </row>
    <row r="470" spans="1:17" ht="15" x14ac:dyDescent="0.3">
      <c r="A470" s="22"/>
      <c r="B470" s="21"/>
      <c r="C470" s="21"/>
      <c r="D470" s="12"/>
      <c r="E470" s="23"/>
      <c r="F470" s="12"/>
      <c r="G470" s="12"/>
      <c r="H470" s="90" t="s">
        <v>1700</v>
      </c>
      <c r="I470" s="90"/>
      <c r="J470" s="91"/>
      <c r="K470" s="92">
        <v>437.82555000000002</v>
      </c>
      <c r="L470" s="92">
        <v>623.90410224000038</v>
      </c>
      <c r="M470" s="92">
        <f t="shared" si="8"/>
        <v>186.07855224000036</v>
      </c>
      <c r="N470" s="22"/>
      <c r="O470" s="22"/>
      <c r="P470" s="22"/>
      <c r="Q470" s="22"/>
    </row>
    <row r="471" spans="1:17" ht="15" customHeight="1" x14ac:dyDescent="0.3">
      <c r="A471" s="22"/>
      <c r="B471" s="21"/>
      <c r="C471" s="21"/>
      <c r="D471" s="12"/>
      <c r="E471" s="23"/>
      <c r="F471" s="12"/>
      <c r="G471" s="12"/>
      <c r="H471" s="12"/>
      <c r="I471" s="61" t="s">
        <v>1701</v>
      </c>
      <c r="J471" s="72" t="s">
        <v>1751</v>
      </c>
      <c r="K471" s="58">
        <v>424.08942200000001</v>
      </c>
      <c r="L471" s="58">
        <v>615.80497053000033</v>
      </c>
      <c r="M471" s="58">
        <f t="shared" si="8"/>
        <v>191.71554853000032</v>
      </c>
      <c r="N471" s="22"/>
      <c r="O471" s="22"/>
      <c r="P471" s="22"/>
      <c r="Q471" s="22"/>
    </row>
    <row r="472" spans="1:17" ht="15" customHeight="1" x14ac:dyDescent="0.3">
      <c r="A472" s="22"/>
      <c r="B472" s="21"/>
      <c r="C472" s="21"/>
      <c r="D472" s="12"/>
      <c r="E472" s="23"/>
      <c r="F472" s="12"/>
      <c r="G472" s="12"/>
      <c r="H472" s="12"/>
      <c r="I472" s="86" t="s">
        <v>1705</v>
      </c>
      <c r="J472" s="87" t="s">
        <v>1758</v>
      </c>
      <c r="K472" s="60">
        <v>13.736128000000001</v>
      </c>
      <c r="L472" s="60">
        <v>8.0991317099999982</v>
      </c>
      <c r="M472" s="60">
        <f t="shared" si="8"/>
        <v>-5.6369962900000026</v>
      </c>
      <c r="N472" s="22"/>
      <c r="O472" s="22"/>
      <c r="P472" s="22"/>
      <c r="Q472" s="22"/>
    </row>
    <row r="473" spans="1:17" ht="15" x14ac:dyDescent="0.3">
      <c r="A473" s="22"/>
      <c r="B473" s="21"/>
      <c r="C473" s="21"/>
      <c r="D473" s="12"/>
      <c r="E473" s="23"/>
      <c r="F473" s="12"/>
      <c r="G473" s="12"/>
      <c r="H473" s="90" t="s">
        <v>2161</v>
      </c>
      <c r="I473" s="90"/>
      <c r="J473" s="91"/>
      <c r="K473" s="92">
        <v>97.945768999999999</v>
      </c>
      <c r="L473" s="92">
        <v>105.57573364</v>
      </c>
      <c r="M473" s="92">
        <f t="shared" si="8"/>
        <v>7.6299646399999972</v>
      </c>
      <c r="N473" s="22"/>
      <c r="O473" s="22"/>
      <c r="P473" s="22"/>
      <c r="Q473" s="22"/>
    </row>
    <row r="474" spans="1:17" ht="15" customHeight="1" x14ac:dyDescent="0.3">
      <c r="A474" s="22"/>
      <c r="B474" s="21"/>
      <c r="C474" s="21"/>
      <c r="D474" s="12"/>
      <c r="E474" s="23"/>
      <c r="F474" s="12"/>
      <c r="G474" s="12"/>
      <c r="H474" s="12"/>
      <c r="I474" s="61" t="s">
        <v>2162</v>
      </c>
      <c r="J474" s="72" t="s">
        <v>2163</v>
      </c>
      <c r="K474" s="58">
        <v>97.945768999999999</v>
      </c>
      <c r="L474" s="58">
        <v>105.57573364</v>
      </c>
      <c r="M474" s="58">
        <f t="shared" si="8"/>
        <v>7.6299646399999972</v>
      </c>
      <c r="N474" s="22"/>
      <c r="O474" s="22"/>
      <c r="P474" s="22"/>
      <c r="Q474" s="22"/>
    </row>
    <row r="475" spans="1:17" ht="15" customHeight="1" x14ac:dyDescent="0.3">
      <c r="A475" s="22"/>
      <c r="B475" s="21"/>
      <c r="C475" s="21"/>
      <c r="D475" s="12"/>
      <c r="E475" s="81">
        <v>16</v>
      </c>
      <c r="F475" s="82" t="s">
        <v>1287</v>
      </c>
      <c r="G475" s="82"/>
      <c r="H475" s="82"/>
      <c r="I475" s="88"/>
      <c r="J475" s="89"/>
      <c r="K475" s="28">
        <v>38612.152777000003</v>
      </c>
      <c r="L475" s="28">
        <v>40130.460985209997</v>
      </c>
      <c r="M475" s="28">
        <f t="shared" si="8"/>
        <v>1518.3082082099936</v>
      </c>
      <c r="N475" s="22"/>
      <c r="O475" s="22"/>
      <c r="P475" s="22"/>
      <c r="Q475" s="22"/>
    </row>
    <row r="476" spans="1:17" ht="15" customHeight="1" x14ac:dyDescent="0.3">
      <c r="A476" s="22"/>
      <c r="B476" s="21"/>
      <c r="C476" s="21"/>
      <c r="D476" s="12"/>
      <c r="E476" s="23"/>
      <c r="F476" s="12"/>
      <c r="G476" s="61" t="s">
        <v>16</v>
      </c>
      <c r="H476" s="61"/>
      <c r="I476" s="61"/>
      <c r="J476" s="72"/>
      <c r="K476" s="58">
        <v>38612.152777000003</v>
      </c>
      <c r="L476" s="58">
        <v>40130.460985209997</v>
      </c>
      <c r="M476" s="58">
        <f t="shared" si="8"/>
        <v>1518.3082082099936</v>
      </c>
      <c r="N476" s="22"/>
      <c r="O476" s="22"/>
      <c r="P476" s="22"/>
      <c r="Q476" s="22"/>
    </row>
    <row r="477" spans="1:17" ht="15" x14ac:dyDescent="0.3">
      <c r="A477" s="22"/>
      <c r="B477" s="21"/>
      <c r="C477" s="21"/>
      <c r="D477" s="12"/>
      <c r="E477" s="23"/>
      <c r="F477" s="12"/>
      <c r="G477" s="12"/>
      <c r="H477" s="90" t="s">
        <v>1802</v>
      </c>
      <c r="I477" s="90"/>
      <c r="J477" s="91"/>
      <c r="K477" s="92">
        <v>3076.8059010000002</v>
      </c>
      <c r="L477" s="92">
        <v>7913.6805326599997</v>
      </c>
      <c r="M477" s="92">
        <f t="shared" si="8"/>
        <v>4836.8746316599991</v>
      </c>
      <c r="N477" s="22"/>
      <c r="O477" s="22"/>
      <c r="P477" s="22"/>
      <c r="Q477" s="22"/>
    </row>
    <row r="478" spans="1:17" ht="15" customHeight="1" x14ac:dyDescent="0.3">
      <c r="A478" s="22"/>
      <c r="B478" s="21"/>
      <c r="C478" s="21"/>
      <c r="D478" s="12"/>
      <c r="E478" s="23"/>
      <c r="F478" s="12"/>
      <c r="G478" s="12"/>
      <c r="H478" s="12"/>
      <c r="I478" s="61" t="s">
        <v>2164</v>
      </c>
      <c r="J478" s="72" t="s">
        <v>2165</v>
      </c>
      <c r="K478" s="58">
        <v>95.400187000000003</v>
      </c>
      <c r="L478" s="58">
        <v>136.00964542000003</v>
      </c>
      <c r="M478" s="58">
        <f t="shared" si="8"/>
        <v>40.609458420000024</v>
      </c>
      <c r="N478" s="22"/>
      <c r="O478" s="22"/>
      <c r="P478" s="22"/>
      <c r="Q478" s="22"/>
    </row>
    <row r="479" spans="1:17" ht="15" customHeight="1" x14ac:dyDescent="0.3">
      <c r="A479" s="22"/>
      <c r="B479" s="21"/>
      <c r="C479" s="21"/>
      <c r="D479" s="12"/>
      <c r="E479" s="23"/>
      <c r="F479" s="12"/>
      <c r="G479" s="12"/>
      <c r="H479" s="12"/>
      <c r="I479" s="86" t="s">
        <v>2166</v>
      </c>
      <c r="J479" s="87" t="s">
        <v>2167</v>
      </c>
      <c r="K479" s="60">
        <v>1513.6367700000001</v>
      </c>
      <c r="L479" s="60">
        <v>2180.4103729099998</v>
      </c>
      <c r="M479" s="60">
        <f t="shared" si="8"/>
        <v>666.77360290999968</v>
      </c>
      <c r="N479" s="22"/>
      <c r="O479" s="22"/>
      <c r="P479" s="22"/>
      <c r="Q479" s="22"/>
    </row>
    <row r="480" spans="1:17" ht="15" customHeight="1" x14ac:dyDescent="0.3">
      <c r="A480" s="22"/>
      <c r="B480" s="21"/>
      <c r="C480" s="21"/>
      <c r="D480" s="12"/>
      <c r="E480" s="23"/>
      <c r="F480" s="12"/>
      <c r="G480" s="12"/>
      <c r="H480" s="12"/>
      <c r="I480" s="86" t="s">
        <v>2168</v>
      </c>
      <c r="J480" s="87" t="s">
        <v>2169</v>
      </c>
      <c r="K480" s="60">
        <v>626.33889499999998</v>
      </c>
      <c r="L480" s="60">
        <v>2644.3629450999993</v>
      </c>
      <c r="M480" s="60">
        <f t="shared" si="8"/>
        <v>2018.0240500999994</v>
      </c>
      <c r="N480" s="22"/>
      <c r="O480" s="22"/>
      <c r="P480" s="22"/>
      <c r="Q480" s="22"/>
    </row>
    <row r="481" spans="1:17" ht="15" customHeight="1" x14ac:dyDescent="0.3">
      <c r="A481" s="22"/>
      <c r="B481" s="21"/>
      <c r="C481" s="21"/>
      <c r="D481" s="12"/>
      <c r="E481" s="23"/>
      <c r="F481" s="12"/>
      <c r="G481" s="12"/>
      <c r="H481" s="12"/>
      <c r="I481" s="86" t="s">
        <v>2170</v>
      </c>
      <c r="J481" s="87" t="s">
        <v>2171</v>
      </c>
      <c r="K481" s="60">
        <v>741.66485999999998</v>
      </c>
      <c r="L481" s="60">
        <v>1153.4563383000002</v>
      </c>
      <c r="M481" s="60">
        <f t="shared" si="8"/>
        <v>411.79147830000022</v>
      </c>
      <c r="N481" s="22"/>
      <c r="O481" s="22"/>
      <c r="P481" s="22"/>
      <c r="Q481" s="22"/>
    </row>
    <row r="482" spans="1:17" ht="15" customHeight="1" x14ac:dyDescent="0.3">
      <c r="A482" s="22"/>
      <c r="B482" s="21"/>
      <c r="C482" s="21"/>
      <c r="D482" s="12"/>
      <c r="E482" s="23"/>
      <c r="F482" s="12"/>
      <c r="G482" s="12"/>
      <c r="H482" s="12"/>
      <c r="I482" s="86" t="s">
        <v>2150</v>
      </c>
      <c r="J482" s="87" t="s">
        <v>2172</v>
      </c>
      <c r="K482" s="60">
        <v>1.5188999999999999E-2</v>
      </c>
      <c r="L482" s="60">
        <v>1303.6770176900002</v>
      </c>
      <c r="M482" s="60">
        <f t="shared" si="8"/>
        <v>1303.6618286900002</v>
      </c>
      <c r="N482" s="22"/>
      <c r="O482" s="22"/>
      <c r="P482" s="22"/>
      <c r="Q482" s="22"/>
    </row>
    <row r="483" spans="1:17" ht="15" customHeight="1" x14ac:dyDescent="0.3">
      <c r="A483" s="22"/>
      <c r="B483" s="21"/>
      <c r="C483" s="21"/>
      <c r="D483" s="12"/>
      <c r="E483" s="23"/>
      <c r="F483" s="12"/>
      <c r="G483" s="12"/>
      <c r="H483" s="12"/>
      <c r="I483" s="86" t="s">
        <v>1805</v>
      </c>
      <c r="J483" s="87" t="s">
        <v>2173</v>
      </c>
      <c r="K483" s="60">
        <v>0</v>
      </c>
      <c r="L483" s="60">
        <v>381.82271381999993</v>
      </c>
      <c r="M483" s="60">
        <f t="shared" si="8"/>
        <v>381.82271381999993</v>
      </c>
      <c r="N483" s="22"/>
      <c r="O483" s="22"/>
      <c r="P483" s="22"/>
      <c r="Q483" s="22"/>
    </row>
    <row r="484" spans="1:17" ht="15" customHeight="1" x14ac:dyDescent="0.3">
      <c r="A484" s="22"/>
      <c r="B484" s="21"/>
      <c r="C484" s="21"/>
      <c r="D484" s="12"/>
      <c r="E484" s="23"/>
      <c r="F484" s="12"/>
      <c r="G484" s="12"/>
      <c r="H484" s="12"/>
      <c r="I484" s="86" t="s">
        <v>2174</v>
      </c>
      <c r="J484" s="87" t="s">
        <v>2175</v>
      </c>
      <c r="K484" s="60">
        <v>0</v>
      </c>
      <c r="L484" s="60">
        <v>0.50600000000000001</v>
      </c>
      <c r="M484" s="60">
        <f t="shared" si="8"/>
        <v>0.50600000000000001</v>
      </c>
      <c r="N484" s="22"/>
      <c r="O484" s="22"/>
      <c r="P484" s="22"/>
      <c r="Q484" s="22"/>
    </row>
    <row r="485" spans="1:17" ht="30" customHeight="1" x14ac:dyDescent="0.3">
      <c r="A485" s="22"/>
      <c r="B485" s="21"/>
      <c r="C485" s="21"/>
      <c r="D485" s="12"/>
      <c r="E485" s="23"/>
      <c r="F485" s="12"/>
      <c r="G485" s="12"/>
      <c r="H485" s="12"/>
      <c r="I485" s="86" t="s">
        <v>2176</v>
      </c>
      <c r="J485" s="87" t="s">
        <v>2177</v>
      </c>
      <c r="K485" s="60">
        <v>99.75</v>
      </c>
      <c r="L485" s="60">
        <v>113.43549942</v>
      </c>
      <c r="M485" s="60">
        <f t="shared" si="8"/>
        <v>13.685499419999999</v>
      </c>
      <c r="N485" s="22"/>
      <c r="O485" s="22"/>
      <c r="P485" s="22"/>
      <c r="Q485" s="22"/>
    </row>
    <row r="486" spans="1:17" ht="15" x14ac:dyDescent="0.3">
      <c r="A486" s="22"/>
      <c r="B486" s="21"/>
      <c r="C486" s="21"/>
      <c r="D486" s="12"/>
      <c r="E486" s="23"/>
      <c r="F486" s="12"/>
      <c r="G486" s="12"/>
      <c r="H486" s="90" t="s">
        <v>17</v>
      </c>
      <c r="I486" s="90"/>
      <c r="J486" s="91"/>
      <c r="K486" s="92">
        <v>34422.936558000001</v>
      </c>
      <c r="L486" s="92">
        <v>31150.367703489999</v>
      </c>
      <c r="M486" s="92">
        <f t="shared" si="8"/>
        <v>-3272.568854510002</v>
      </c>
      <c r="N486" s="22"/>
      <c r="O486" s="22"/>
      <c r="P486" s="22"/>
      <c r="Q486" s="22"/>
    </row>
    <row r="487" spans="1:17" ht="15" customHeight="1" x14ac:dyDescent="0.3">
      <c r="A487" s="22"/>
      <c r="B487" s="21"/>
      <c r="C487" s="21"/>
      <c r="D487" s="12"/>
      <c r="E487" s="23"/>
      <c r="F487" s="12"/>
      <c r="G487" s="12"/>
      <c r="H487" s="12"/>
      <c r="I487" s="61" t="s">
        <v>1759</v>
      </c>
      <c r="J487" s="72" t="s">
        <v>2178</v>
      </c>
      <c r="K487" s="58">
        <v>2421.181474</v>
      </c>
      <c r="L487" s="58">
        <v>1960.2233038799993</v>
      </c>
      <c r="M487" s="58">
        <f t="shared" si="8"/>
        <v>-460.95817012000066</v>
      </c>
      <c r="N487" s="22"/>
      <c r="O487" s="22"/>
      <c r="P487" s="22"/>
      <c r="Q487" s="22"/>
    </row>
    <row r="488" spans="1:17" ht="15" customHeight="1" x14ac:dyDescent="0.3">
      <c r="A488" s="22"/>
      <c r="B488" s="21"/>
      <c r="C488" s="21"/>
      <c r="D488" s="12"/>
      <c r="E488" s="23"/>
      <c r="F488" s="12"/>
      <c r="G488" s="12"/>
      <c r="H488" s="12"/>
      <c r="I488" s="86" t="s">
        <v>1999</v>
      </c>
      <c r="J488" s="87" t="s">
        <v>2179</v>
      </c>
      <c r="K488" s="60">
        <v>23.261692</v>
      </c>
      <c r="L488" s="60">
        <v>23.574849119999993</v>
      </c>
      <c r="M488" s="60">
        <f t="shared" si="8"/>
        <v>0.31315711999999252</v>
      </c>
      <c r="N488" s="22"/>
      <c r="O488" s="22"/>
      <c r="P488" s="22"/>
      <c r="Q488" s="22"/>
    </row>
    <row r="489" spans="1:17" ht="15" customHeight="1" x14ac:dyDescent="0.3">
      <c r="A489" s="22"/>
      <c r="B489" s="21"/>
      <c r="C489" s="21"/>
      <c r="D489" s="12"/>
      <c r="E489" s="23"/>
      <c r="F489" s="12"/>
      <c r="G489" s="12"/>
      <c r="H489" s="12"/>
      <c r="I489" s="86" t="s">
        <v>1711</v>
      </c>
      <c r="J489" s="87" t="s">
        <v>2180</v>
      </c>
      <c r="K489" s="60">
        <v>22.921697999999999</v>
      </c>
      <c r="L489" s="60">
        <v>37.136657929999998</v>
      </c>
      <c r="M489" s="60">
        <f t="shared" si="8"/>
        <v>14.214959929999999</v>
      </c>
      <c r="N489" s="22"/>
      <c r="O489" s="22"/>
      <c r="P489" s="22"/>
      <c r="Q489" s="22"/>
    </row>
    <row r="490" spans="1:17" ht="15" customHeight="1" x14ac:dyDescent="0.3">
      <c r="A490" s="22"/>
      <c r="B490" s="21"/>
      <c r="C490" s="21"/>
      <c r="D490" s="12"/>
      <c r="E490" s="23"/>
      <c r="F490" s="12"/>
      <c r="G490" s="12"/>
      <c r="H490" s="12"/>
      <c r="I490" s="86" t="s">
        <v>1781</v>
      </c>
      <c r="J490" s="87" t="s">
        <v>2181</v>
      </c>
      <c r="K490" s="60">
        <v>89.173052999999996</v>
      </c>
      <c r="L490" s="60">
        <v>84.427919809999992</v>
      </c>
      <c r="M490" s="60">
        <f t="shared" si="8"/>
        <v>-4.7451331900000042</v>
      </c>
      <c r="N490" s="22"/>
      <c r="O490" s="22"/>
      <c r="P490" s="22"/>
      <c r="Q490" s="22"/>
    </row>
    <row r="491" spans="1:17" ht="15" customHeight="1" x14ac:dyDescent="0.3">
      <c r="A491" s="22"/>
      <c r="B491" s="21"/>
      <c r="C491" s="21"/>
      <c r="D491" s="12"/>
      <c r="E491" s="23"/>
      <c r="F491" s="12"/>
      <c r="G491" s="12"/>
      <c r="H491" s="12"/>
      <c r="I491" s="86" t="s">
        <v>1723</v>
      </c>
      <c r="J491" s="87" t="s">
        <v>2182</v>
      </c>
      <c r="K491" s="60">
        <v>699.94663700000001</v>
      </c>
      <c r="L491" s="60">
        <v>736.6873385699995</v>
      </c>
      <c r="M491" s="60">
        <f t="shared" si="8"/>
        <v>36.740701569999487</v>
      </c>
      <c r="N491" s="22"/>
      <c r="O491" s="22"/>
      <c r="P491" s="22"/>
      <c r="Q491" s="22"/>
    </row>
    <row r="492" spans="1:17" ht="15" x14ac:dyDescent="0.3">
      <c r="A492" s="22"/>
      <c r="B492" s="21"/>
      <c r="C492" s="21"/>
      <c r="D492" s="12"/>
      <c r="E492" s="23"/>
      <c r="F492" s="12"/>
      <c r="G492" s="12"/>
      <c r="H492" s="12"/>
      <c r="I492" s="86" t="s">
        <v>1725</v>
      </c>
      <c r="J492" s="86" t="s">
        <v>2183</v>
      </c>
      <c r="K492" s="60">
        <v>81.931066000000001</v>
      </c>
      <c r="L492" s="60">
        <v>80.334054639999991</v>
      </c>
      <c r="M492" s="60">
        <f t="shared" si="8"/>
        <v>-1.5970113600000104</v>
      </c>
      <c r="N492" s="22"/>
      <c r="O492" s="22"/>
      <c r="P492" s="22"/>
      <c r="Q492" s="22"/>
    </row>
    <row r="493" spans="1:17" ht="15" customHeight="1" x14ac:dyDescent="0.3">
      <c r="A493" s="22"/>
      <c r="B493" s="21"/>
      <c r="C493" s="21"/>
      <c r="D493" s="12"/>
      <c r="E493" s="23"/>
      <c r="F493" s="12"/>
      <c r="G493" s="12"/>
      <c r="H493" s="12"/>
      <c r="I493" s="86" t="s">
        <v>1727</v>
      </c>
      <c r="J493" s="87" t="s">
        <v>2184</v>
      </c>
      <c r="K493" s="60">
        <v>71.189781999999994</v>
      </c>
      <c r="L493" s="60">
        <v>151.37531130999997</v>
      </c>
      <c r="M493" s="60">
        <f t="shared" si="8"/>
        <v>80.185529309999978</v>
      </c>
      <c r="N493" s="22"/>
      <c r="O493" s="22"/>
      <c r="P493" s="22"/>
      <c r="Q493" s="22"/>
    </row>
    <row r="494" spans="1:17" ht="15" customHeight="1" x14ac:dyDescent="0.3">
      <c r="A494" s="22"/>
      <c r="B494" s="21"/>
      <c r="C494" s="21"/>
      <c r="D494" s="12"/>
      <c r="E494" s="23"/>
      <c r="F494" s="12"/>
      <c r="G494" s="12"/>
      <c r="H494" s="12"/>
      <c r="I494" s="86" t="s">
        <v>1860</v>
      </c>
      <c r="J494" s="87" t="s">
        <v>2185</v>
      </c>
      <c r="K494" s="60">
        <v>417.25444599999997</v>
      </c>
      <c r="L494" s="60">
        <v>420.48071530000021</v>
      </c>
      <c r="M494" s="60">
        <f t="shared" si="8"/>
        <v>3.22626930000024</v>
      </c>
      <c r="N494" s="22"/>
      <c r="O494" s="22"/>
      <c r="P494" s="22"/>
      <c r="Q494" s="22"/>
    </row>
    <row r="495" spans="1:17" ht="15" customHeight="1" x14ac:dyDescent="0.3">
      <c r="A495" s="22"/>
      <c r="B495" s="21"/>
      <c r="C495" s="21"/>
      <c r="D495" s="12"/>
      <c r="E495" s="23"/>
      <c r="F495" s="12"/>
      <c r="G495" s="12"/>
      <c r="H495" s="12"/>
      <c r="I495" s="86" t="s">
        <v>1863</v>
      </c>
      <c r="J495" s="87" t="s">
        <v>2186</v>
      </c>
      <c r="K495" s="60">
        <v>139.71821199999999</v>
      </c>
      <c r="L495" s="60">
        <v>153.57996382000002</v>
      </c>
      <c r="M495" s="60">
        <f t="shared" si="8"/>
        <v>13.861751820000023</v>
      </c>
      <c r="N495" s="22"/>
      <c r="O495" s="22"/>
      <c r="P495" s="22"/>
      <c r="Q495" s="22"/>
    </row>
    <row r="496" spans="1:17" ht="15" customHeight="1" x14ac:dyDescent="0.3">
      <c r="A496" s="22"/>
      <c r="B496" s="21"/>
      <c r="C496" s="21"/>
      <c r="D496" s="12"/>
      <c r="E496" s="23"/>
      <c r="F496" s="12"/>
      <c r="G496" s="12"/>
      <c r="H496" s="12"/>
      <c r="I496" s="86" t="s">
        <v>1767</v>
      </c>
      <c r="J496" s="87" t="s">
        <v>2187</v>
      </c>
      <c r="K496" s="60">
        <v>4770.9601949999997</v>
      </c>
      <c r="L496" s="60">
        <v>5183.0986511100045</v>
      </c>
      <c r="M496" s="60">
        <f t="shared" si="8"/>
        <v>412.13845611000488</v>
      </c>
      <c r="N496" s="22"/>
      <c r="O496" s="22"/>
      <c r="P496" s="22"/>
      <c r="Q496" s="22"/>
    </row>
    <row r="497" spans="1:17" ht="15" customHeight="1" x14ac:dyDescent="0.3">
      <c r="A497" s="22"/>
      <c r="B497" s="21"/>
      <c r="C497" s="21"/>
      <c r="D497" s="12"/>
      <c r="E497" s="23"/>
      <c r="F497" s="12"/>
      <c r="G497" s="12"/>
      <c r="H497" s="12"/>
      <c r="I497" s="86" t="s">
        <v>2188</v>
      </c>
      <c r="J497" s="87" t="s">
        <v>2189</v>
      </c>
      <c r="K497" s="60">
        <v>139.31124299999999</v>
      </c>
      <c r="L497" s="60">
        <v>147.82093294000003</v>
      </c>
      <c r="M497" s="60">
        <f t="shared" si="8"/>
        <v>8.5096899400000439</v>
      </c>
      <c r="N497" s="22"/>
      <c r="O497" s="22"/>
      <c r="P497" s="22"/>
      <c r="Q497" s="22"/>
    </row>
    <row r="498" spans="1:17" ht="15" customHeight="1" x14ac:dyDescent="0.3">
      <c r="A498" s="22"/>
      <c r="B498" s="21"/>
      <c r="C498" s="21"/>
      <c r="D498" s="12"/>
      <c r="E498" s="23"/>
      <c r="F498" s="12"/>
      <c r="G498" s="12"/>
      <c r="H498" s="12"/>
      <c r="I498" s="86" t="s">
        <v>2190</v>
      </c>
      <c r="J498" s="87" t="s">
        <v>2191</v>
      </c>
      <c r="K498" s="60">
        <v>83.924716000000004</v>
      </c>
      <c r="L498" s="60">
        <v>122.93401326999998</v>
      </c>
      <c r="M498" s="60">
        <f t="shared" si="8"/>
        <v>39.009297269999976</v>
      </c>
      <c r="N498" s="22"/>
      <c r="O498" s="22"/>
      <c r="P498" s="22"/>
      <c r="Q498" s="22"/>
    </row>
    <row r="499" spans="1:17" ht="15" customHeight="1" x14ac:dyDescent="0.3">
      <c r="A499" s="22"/>
      <c r="B499" s="21"/>
      <c r="C499" s="21"/>
      <c r="D499" s="12"/>
      <c r="E499" s="23"/>
      <c r="F499" s="12"/>
      <c r="G499" s="12"/>
      <c r="H499" s="12"/>
      <c r="I499" s="86" t="s">
        <v>2192</v>
      </c>
      <c r="J499" s="87" t="s">
        <v>2193</v>
      </c>
      <c r="K499" s="60">
        <v>8415.0498729999999</v>
      </c>
      <c r="L499" s="60">
        <v>8477.2911810799997</v>
      </c>
      <c r="M499" s="60">
        <f t="shared" si="8"/>
        <v>62.241308079999726</v>
      </c>
      <c r="N499" s="22"/>
      <c r="O499" s="22"/>
      <c r="P499" s="22"/>
      <c r="Q499" s="22"/>
    </row>
    <row r="500" spans="1:17" ht="15" customHeight="1" x14ac:dyDescent="0.3">
      <c r="A500" s="22"/>
      <c r="B500" s="21"/>
      <c r="C500" s="21"/>
      <c r="D500" s="12"/>
      <c r="E500" s="23"/>
      <c r="F500" s="12"/>
      <c r="G500" s="12"/>
      <c r="H500" s="12"/>
      <c r="I500" s="86" t="s">
        <v>1774</v>
      </c>
      <c r="J500" s="87" t="s">
        <v>1775</v>
      </c>
      <c r="K500" s="60">
        <v>113.91643000000001</v>
      </c>
      <c r="L500" s="60">
        <v>125.68863637999999</v>
      </c>
      <c r="M500" s="60">
        <f t="shared" si="8"/>
        <v>11.772206379999986</v>
      </c>
      <c r="N500" s="22"/>
      <c r="O500" s="22"/>
      <c r="P500" s="22"/>
      <c r="Q500" s="22"/>
    </row>
    <row r="501" spans="1:17" ht="15" customHeight="1" x14ac:dyDescent="0.3">
      <c r="A501" s="22"/>
      <c r="B501" s="21"/>
      <c r="C501" s="21"/>
      <c r="D501" s="12"/>
      <c r="E501" s="23"/>
      <c r="F501" s="12"/>
      <c r="G501" s="12"/>
      <c r="H501" s="12"/>
      <c r="I501" s="86" t="s">
        <v>1868</v>
      </c>
      <c r="J501" s="87" t="s">
        <v>1869</v>
      </c>
      <c r="K501" s="60">
        <v>0</v>
      </c>
      <c r="L501" s="60">
        <v>0.92998368999999992</v>
      </c>
      <c r="M501" s="60">
        <f t="shared" si="8"/>
        <v>0.92998368999999992</v>
      </c>
      <c r="N501" s="22"/>
      <c r="O501" s="22"/>
      <c r="P501" s="22"/>
      <c r="Q501" s="22"/>
    </row>
    <row r="502" spans="1:17" ht="15" customHeight="1" x14ac:dyDescent="0.3">
      <c r="A502" s="22"/>
      <c r="B502" s="21"/>
      <c r="C502" s="21"/>
      <c r="D502" s="12"/>
      <c r="E502" s="23"/>
      <c r="F502" s="12"/>
      <c r="G502" s="12"/>
      <c r="H502" s="12"/>
      <c r="I502" s="86" t="s">
        <v>2194</v>
      </c>
      <c r="J502" s="87" t="s">
        <v>2195</v>
      </c>
      <c r="K502" s="60">
        <v>227.35619199999999</v>
      </c>
      <c r="L502" s="60">
        <v>104.06969872999998</v>
      </c>
      <c r="M502" s="60">
        <f t="shared" si="8"/>
        <v>-123.28649327000001</v>
      </c>
      <c r="N502" s="22"/>
      <c r="O502" s="22"/>
      <c r="P502" s="22"/>
      <c r="Q502" s="22"/>
    </row>
    <row r="503" spans="1:17" ht="30" customHeight="1" x14ac:dyDescent="0.3">
      <c r="A503" s="22"/>
      <c r="B503" s="21"/>
      <c r="C503" s="21"/>
      <c r="D503" s="12"/>
      <c r="E503" s="23"/>
      <c r="F503" s="12"/>
      <c r="G503" s="12"/>
      <c r="H503" s="12"/>
      <c r="I503" s="86" t="s">
        <v>2196</v>
      </c>
      <c r="J503" s="87" t="s">
        <v>2197</v>
      </c>
      <c r="K503" s="60">
        <v>1968.502667</v>
      </c>
      <c r="L503" s="60">
        <v>1577.4756690700001</v>
      </c>
      <c r="M503" s="60">
        <f t="shared" si="8"/>
        <v>-391.02699792999988</v>
      </c>
      <c r="N503" s="22"/>
      <c r="O503" s="22"/>
      <c r="P503" s="22"/>
      <c r="Q503" s="22"/>
    </row>
    <row r="504" spans="1:17" ht="15" customHeight="1" x14ac:dyDescent="0.3">
      <c r="A504" s="22"/>
      <c r="B504" s="21"/>
      <c r="C504" s="21"/>
      <c r="D504" s="12"/>
      <c r="E504" s="23"/>
      <c r="F504" s="12"/>
      <c r="G504" s="12"/>
      <c r="H504" s="12"/>
      <c r="I504" s="86" t="s">
        <v>2198</v>
      </c>
      <c r="J504" s="87" t="s">
        <v>2199</v>
      </c>
      <c r="K504" s="60">
        <v>0</v>
      </c>
      <c r="L504" s="60">
        <v>30.586631199999999</v>
      </c>
      <c r="M504" s="60">
        <f t="shared" si="8"/>
        <v>30.586631199999999</v>
      </c>
      <c r="N504" s="22"/>
      <c r="O504" s="22"/>
      <c r="P504" s="22"/>
      <c r="Q504" s="22"/>
    </row>
    <row r="505" spans="1:17" ht="15" customHeight="1" x14ac:dyDescent="0.3">
      <c r="A505" s="22"/>
      <c r="B505" s="21"/>
      <c r="C505" s="21"/>
      <c r="D505" s="12"/>
      <c r="E505" s="23"/>
      <c r="F505" s="12"/>
      <c r="G505" s="12"/>
      <c r="H505" s="12"/>
      <c r="I505" s="86" t="s">
        <v>2200</v>
      </c>
      <c r="J505" s="87" t="s">
        <v>2201</v>
      </c>
      <c r="K505" s="60">
        <v>0</v>
      </c>
      <c r="L505" s="60">
        <v>4.4322789399999998</v>
      </c>
      <c r="M505" s="60">
        <f t="shared" si="8"/>
        <v>4.4322789399999998</v>
      </c>
      <c r="N505" s="22"/>
      <c r="O505" s="22"/>
      <c r="P505" s="22"/>
      <c r="Q505" s="22"/>
    </row>
    <row r="506" spans="1:17" ht="30" customHeight="1" x14ac:dyDescent="0.3">
      <c r="A506" s="22"/>
      <c r="B506" s="21"/>
      <c r="C506" s="21"/>
      <c r="D506" s="12"/>
      <c r="E506" s="23"/>
      <c r="F506" s="12"/>
      <c r="G506" s="12"/>
      <c r="H506" s="12"/>
      <c r="I506" s="86" t="s">
        <v>2202</v>
      </c>
      <c r="J506" s="87" t="s">
        <v>2203</v>
      </c>
      <c r="K506" s="60">
        <v>11330.156997</v>
      </c>
      <c r="L506" s="60">
        <v>10995.445214629997</v>
      </c>
      <c r="M506" s="60">
        <f t="shared" si="8"/>
        <v>-334.71178237000277</v>
      </c>
      <c r="N506" s="22"/>
      <c r="O506" s="22"/>
      <c r="P506" s="22"/>
      <c r="Q506" s="22"/>
    </row>
    <row r="507" spans="1:17" ht="15" customHeight="1" x14ac:dyDescent="0.3">
      <c r="A507" s="22"/>
      <c r="B507" s="21"/>
      <c r="C507" s="21"/>
      <c r="D507" s="12"/>
      <c r="E507" s="23"/>
      <c r="F507" s="12"/>
      <c r="G507" s="12"/>
      <c r="H507" s="12"/>
      <c r="I507" s="86" t="s">
        <v>1685</v>
      </c>
      <c r="J507" s="87" t="s">
        <v>2204</v>
      </c>
      <c r="K507" s="60">
        <v>43.843521000000003</v>
      </c>
      <c r="L507" s="60">
        <v>13.525398200000001</v>
      </c>
      <c r="M507" s="60">
        <f t="shared" si="8"/>
        <v>-30.318122800000001</v>
      </c>
      <c r="N507" s="22"/>
      <c r="O507" s="22"/>
      <c r="P507" s="22"/>
      <c r="Q507" s="22"/>
    </row>
    <row r="508" spans="1:17" ht="30" customHeight="1" x14ac:dyDescent="0.3">
      <c r="A508" s="22"/>
      <c r="B508" s="21"/>
      <c r="C508" s="21"/>
      <c r="D508" s="12"/>
      <c r="E508" s="23"/>
      <c r="F508" s="12"/>
      <c r="G508" s="12"/>
      <c r="H508" s="12"/>
      <c r="I508" s="86" t="s">
        <v>1791</v>
      </c>
      <c r="J508" s="87" t="s">
        <v>2205</v>
      </c>
      <c r="K508" s="60">
        <v>341.63224500000001</v>
      </c>
      <c r="L508" s="60">
        <v>719.2492998700003</v>
      </c>
      <c r="M508" s="60">
        <f t="shared" si="8"/>
        <v>377.61705487000029</v>
      </c>
      <c r="N508" s="22"/>
      <c r="O508" s="22"/>
      <c r="P508" s="22"/>
      <c r="Q508" s="22"/>
    </row>
    <row r="509" spans="1:17" ht="15" customHeight="1" x14ac:dyDescent="0.3">
      <c r="A509" s="22"/>
      <c r="B509" s="21"/>
      <c r="C509" s="21"/>
      <c r="D509" s="12"/>
      <c r="E509" s="23"/>
      <c r="F509" s="12"/>
      <c r="G509" s="12"/>
      <c r="H509" s="12"/>
      <c r="I509" s="86" t="s">
        <v>1928</v>
      </c>
      <c r="J509" s="87" t="s">
        <v>2206</v>
      </c>
      <c r="K509" s="60">
        <v>3021.7044190000001</v>
      </c>
      <c r="L509" s="60">
        <v>0</v>
      </c>
      <c r="M509" s="60">
        <f t="shared" si="8"/>
        <v>-3021.7044190000001</v>
      </c>
      <c r="N509" s="22"/>
      <c r="O509" s="22"/>
      <c r="P509" s="22"/>
      <c r="Q509" s="22"/>
    </row>
    <row r="510" spans="1:17" ht="15" x14ac:dyDescent="0.3">
      <c r="A510" s="22"/>
      <c r="B510" s="21"/>
      <c r="C510" s="21"/>
      <c r="D510" s="12"/>
      <c r="E510" s="23"/>
      <c r="F510" s="12"/>
      <c r="G510" s="12"/>
      <c r="H510" s="90" t="s">
        <v>1700</v>
      </c>
      <c r="I510" s="90"/>
      <c r="J510" s="91"/>
      <c r="K510" s="92">
        <v>1103.1358869999999</v>
      </c>
      <c r="L510" s="92">
        <v>1023.4274440000017</v>
      </c>
      <c r="M510" s="92">
        <f t="shared" si="8"/>
        <v>-79.708442999998169</v>
      </c>
      <c r="N510" s="22"/>
      <c r="O510" s="22"/>
      <c r="P510" s="22"/>
      <c r="Q510" s="22"/>
    </row>
    <row r="511" spans="1:17" ht="15" customHeight="1" x14ac:dyDescent="0.3">
      <c r="A511" s="22"/>
      <c r="B511" s="21"/>
      <c r="C511" s="21"/>
      <c r="D511" s="12"/>
      <c r="E511" s="23"/>
      <c r="F511" s="12"/>
      <c r="G511" s="12"/>
      <c r="H511" s="12"/>
      <c r="I511" s="61" t="s">
        <v>1701</v>
      </c>
      <c r="J511" s="72" t="s">
        <v>1751</v>
      </c>
      <c r="K511" s="58">
        <v>1088.3517890000001</v>
      </c>
      <c r="L511" s="58">
        <v>1011.7216322500018</v>
      </c>
      <c r="M511" s="58">
        <f t="shared" si="8"/>
        <v>-76.630156749998264</v>
      </c>
      <c r="N511" s="22"/>
      <c r="O511" s="22"/>
      <c r="P511" s="22"/>
      <c r="Q511" s="22"/>
    </row>
    <row r="512" spans="1:17" ht="15" customHeight="1" x14ac:dyDescent="0.3">
      <c r="A512" s="22"/>
      <c r="B512" s="21"/>
      <c r="C512" s="21"/>
      <c r="D512" s="12"/>
      <c r="E512" s="23"/>
      <c r="F512" s="12"/>
      <c r="G512" s="12"/>
      <c r="H512" s="12"/>
      <c r="I512" s="86" t="s">
        <v>1705</v>
      </c>
      <c r="J512" s="87" t="s">
        <v>1758</v>
      </c>
      <c r="K512" s="60">
        <v>14.784098</v>
      </c>
      <c r="L512" s="60">
        <v>11.705811750000001</v>
      </c>
      <c r="M512" s="60">
        <f t="shared" si="8"/>
        <v>-3.0782862499999997</v>
      </c>
      <c r="N512" s="22"/>
      <c r="O512" s="22"/>
      <c r="P512" s="22"/>
      <c r="Q512" s="22"/>
    </row>
    <row r="513" spans="1:17" ht="15" x14ac:dyDescent="0.3">
      <c r="A513" s="22"/>
      <c r="B513" s="21"/>
      <c r="C513" s="21"/>
      <c r="D513" s="12"/>
      <c r="E513" s="23"/>
      <c r="F513" s="12"/>
      <c r="G513" s="12"/>
      <c r="H513" s="90" t="s">
        <v>2161</v>
      </c>
      <c r="I513" s="90"/>
      <c r="J513" s="91"/>
      <c r="K513" s="92">
        <v>9.2744309999999999</v>
      </c>
      <c r="L513" s="92">
        <v>42.985305060000009</v>
      </c>
      <c r="M513" s="92">
        <f t="shared" si="8"/>
        <v>33.710874060000009</v>
      </c>
      <c r="N513" s="22"/>
      <c r="O513" s="22"/>
      <c r="P513" s="22"/>
      <c r="Q513" s="22"/>
    </row>
    <row r="514" spans="1:17" ht="15" customHeight="1" x14ac:dyDescent="0.3">
      <c r="A514" s="22"/>
      <c r="B514" s="21"/>
      <c r="C514" s="21"/>
      <c r="D514" s="12"/>
      <c r="E514" s="23"/>
      <c r="F514" s="12"/>
      <c r="G514" s="12"/>
      <c r="H514" s="12"/>
      <c r="I514" s="61" t="s">
        <v>2207</v>
      </c>
      <c r="J514" s="72" t="s">
        <v>2208</v>
      </c>
      <c r="K514" s="58">
        <v>9.2744309999999999</v>
      </c>
      <c r="L514" s="58">
        <v>42.985305060000009</v>
      </c>
      <c r="M514" s="58">
        <f t="shared" si="8"/>
        <v>33.710874060000009</v>
      </c>
      <c r="N514" s="22"/>
      <c r="O514" s="22"/>
      <c r="P514" s="22"/>
      <c r="Q514" s="22"/>
    </row>
    <row r="515" spans="1:17" ht="15" customHeight="1" x14ac:dyDescent="0.3">
      <c r="A515" s="22"/>
      <c r="B515" s="21"/>
      <c r="C515" s="21"/>
      <c r="D515" s="12"/>
      <c r="E515" s="81">
        <v>18</v>
      </c>
      <c r="F515" s="82" t="s">
        <v>1322</v>
      </c>
      <c r="G515" s="82"/>
      <c r="H515" s="82"/>
      <c r="I515" s="88"/>
      <c r="J515" s="89"/>
      <c r="K515" s="28">
        <v>83941.190833000001</v>
      </c>
      <c r="L515" s="28">
        <v>160308.85856513015</v>
      </c>
      <c r="M515" s="28">
        <f t="shared" si="8"/>
        <v>76367.667732130154</v>
      </c>
      <c r="N515" s="22"/>
      <c r="O515" s="22"/>
      <c r="P515" s="22"/>
      <c r="Q515" s="22"/>
    </row>
    <row r="516" spans="1:17" ht="15" customHeight="1" x14ac:dyDescent="0.3">
      <c r="A516" s="22"/>
      <c r="B516" s="21"/>
      <c r="C516" s="21"/>
      <c r="D516" s="12"/>
      <c r="E516" s="23"/>
      <c r="F516" s="12"/>
      <c r="G516" s="61" t="s">
        <v>16</v>
      </c>
      <c r="H516" s="61"/>
      <c r="I516" s="61"/>
      <c r="J516" s="72"/>
      <c r="K516" s="58">
        <v>83941.190833000001</v>
      </c>
      <c r="L516" s="58">
        <v>160308.85856513015</v>
      </c>
      <c r="M516" s="58">
        <f t="shared" si="8"/>
        <v>76367.667732130154</v>
      </c>
      <c r="N516" s="22"/>
      <c r="O516" s="22"/>
      <c r="P516" s="22"/>
      <c r="Q516" s="22"/>
    </row>
    <row r="517" spans="1:17" ht="15" x14ac:dyDescent="0.3">
      <c r="A517" s="22"/>
      <c r="B517" s="21"/>
      <c r="C517" s="21"/>
      <c r="D517" s="12"/>
      <c r="E517" s="23"/>
      <c r="F517" s="12"/>
      <c r="G517" s="12"/>
      <c r="H517" s="90" t="s">
        <v>17</v>
      </c>
      <c r="I517" s="90"/>
      <c r="J517" s="91"/>
      <c r="K517" s="92">
        <v>83759.322874000005</v>
      </c>
      <c r="L517" s="92">
        <v>160136.31180839016</v>
      </c>
      <c r="M517" s="92">
        <f t="shared" si="8"/>
        <v>76376.98893439016</v>
      </c>
      <c r="N517" s="22"/>
      <c r="O517" s="22"/>
      <c r="P517" s="22"/>
      <c r="Q517" s="22"/>
    </row>
    <row r="518" spans="1:17" ht="15" customHeight="1" x14ac:dyDescent="0.3">
      <c r="A518" s="22"/>
      <c r="B518" s="21"/>
      <c r="C518" s="21"/>
      <c r="D518" s="12"/>
      <c r="E518" s="23"/>
      <c r="F518" s="12"/>
      <c r="G518" s="12"/>
      <c r="H518" s="12"/>
      <c r="I518" s="61" t="s">
        <v>1772</v>
      </c>
      <c r="J518" s="72" t="s">
        <v>2209</v>
      </c>
      <c r="K518" s="58">
        <v>0</v>
      </c>
      <c r="L518" s="58">
        <v>270.82994250000002</v>
      </c>
      <c r="M518" s="58">
        <f t="shared" si="8"/>
        <v>270.82994250000002</v>
      </c>
      <c r="N518" s="22"/>
      <c r="O518" s="22"/>
      <c r="P518" s="22"/>
      <c r="Q518" s="22"/>
    </row>
    <row r="519" spans="1:17" ht="30" customHeight="1" x14ac:dyDescent="0.3">
      <c r="A519" s="22"/>
      <c r="B519" s="21"/>
      <c r="C519" s="21"/>
      <c r="D519" s="12"/>
      <c r="E519" s="23"/>
      <c r="F519" s="12"/>
      <c r="G519" s="12"/>
      <c r="H519" s="12"/>
      <c r="I519" s="86" t="s">
        <v>1727</v>
      </c>
      <c r="J519" s="87" t="s">
        <v>2210</v>
      </c>
      <c r="K519" s="60">
        <v>340.049262</v>
      </c>
      <c r="L519" s="60">
        <v>355.364262</v>
      </c>
      <c r="M519" s="60">
        <f t="shared" si="8"/>
        <v>15.314999999999998</v>
      </c>
      <c r="N519" s="22"/>
      <c r="O519" s="22"/>
      <c r="P519" s="22"/>
      <c r="Q519" s="22"/>
    </row>
    <row r="520" spans="1:17" ht="15" customHeight="1" x14ac:dyDescent="0.3">
      <c r="A520" s="22"/>
      <c r="B520" s="21"/>
      <c r="C520" s="21"/>
      <c r="D520" s="12"/>
      <c r="E520" s="23"/>
      <c r="F520" s="12"/>
      <c r="G520" s="12"/>
      <c r="H520" s="12"/>
      <c r="I520" s="86" t="s">
        <v>1860</v>
      </c>
      <c r="J520" s="87" t="s">
        <v>2211</v>
      </c>
      <c r="K520" s="60">
        <v>52.727597000000003</v>
      </c>
      <c r="L520" s="60">
        <v>50.021823530000006</v>
      </c>
      <c r="M520" s="60">
        <f t="shared" ref="M520:M583" si="9">L520-K520</f>
        <v>-2.7057734699999969</v>
      </c>
      <c r="N520" s="22"/>
      <c r="O520" s="22"/>
      <c r="P520" s="22"/>
      <c r="Q520" s="22"/>
    </row>
    <row r="521" spans="1:17" ht="15" customHeight="1" x14ac:dyDescent="0.3">
      <c r="A521" s="22"/>
      <c r="B521" s="21"/>
      <c r="C521" s="21"/>
      <c r="D521" s="12"/>
      <c r="E521" s="23"/>
      <c r="F521" s="12"/>
      <c r="G521" s="12"/>
      <c r="H521" s="12"/>
      <c r="I521" s="86" t="s">
        <v>1685</v>
      </c>
      <c r="J521" s="87" t="s">
        <v>2212</v>
      </c>
      <c r="K521" s="60">
        <v>175.76806999999999</v>
      </c>
      <c r="L521" s="60">
        <v>185.83301687000005</v>
      </c>
      <c r="M521" s="60">
        <f t="shared" si="9"/>
        <v>10.064946870000057</v>
      </c>
      <c r="N521" s="22"/>
      <c r="O521" s="22"/>
      <c r="P521" s="22"/>
      <c r="Q521" s="22"/>
    </row>
    <row r="522" spans="1:17" ht="15" customHeight="1" x14ac:dyDescent="0.3">
      <c r="A522" s="22"/>
      <c r="B522" s="21"/>
      <c r="C522" s="21"/>
      <c r="D522" s="12"/>
      <c r="E522" s="23"/>
      <c r="F522" s="12"/>
      <c r="G522" s="12"/>
      <c r="H522" s="12"/>
      <c r="I522" s="86" t="s">
        <v>1791</v>
      </c>
      <c r="J522" s="87" t="s">
        <v>2213</v>
      </c>
      <c r="K522" s="60">
        <v>10043.940640000001</v>
      </c>
      <c r="L522" s="60">
        <v>13116.782619149983</v>
      </c>
      <c r="M522" s="60">
        <f t="shared" si="9"/>
        <v>3072.8419791499819</v>
      </c>
      <c r="N522" s="22"/>
      <c r="O522" s="22"/>
      <c r="P522" s="22"/>
      <c r="Q522" s="22"/>
    </row>
    <row r="523" spans="1:17" ht="15" customHeight="1" x14ac:dyDescent="0.3">
      <c r="A523" s="22"/>
      <c r="B523" s="21"/>
      <c r="C523" s="21"/>
      <c r="D523" s="12"/>
      <c r="E523" s="23"/>
      <c r="F523" s="12"/>
      <c r="G523" s="12"/>
      <c r="H523" s="12"/>
      <c r="I523" s="86" t="s">
        <v>1799</v>
      </c>
      <c r="J523" s="87" t="s">
        <v>2214</v>
      </c>
      <c r="K523" s="60">
        <v>72819.317647999997</v>
      </c>
      <c r="L523" s="60">
        <v>145063.40330639016</v>
      </c>
      <c r="M523" s="60">
        <f t="shared" si="9"/>
        <v>72244.085658390162</v>
      </c>
      <c r="N523" s="22"/>
      <c r="O523" s="22"/>
      <c r="P523" s="22"/>
      <c r="Q523" s="22"/>
    </row>
    <row r="524" spans="1:17" ht="30" customHeight="1" x14ac:dyDescent="0.3">
      <c r="A524" s="22"/>
      <c r="B524" s="21"/>
      <c r="C524" s="21"/>
      <c r="D524" s="12"/>
      <c r="E524" s="23"/>
      <c r="F524" s="12"/>
      <c r="G524" s="12"/>
      <c r="H524" s="12"/>
      <c r="I524" s="86" t="s">
        <v>2215</v>
      </c>
      <c r="J524" s="87" t="s">
        <v>2216</v>
      </c>
      <c r="K524" s="60">
        <v>41.327928</v>
      </c>
      <c r="L524" s="60">
        <v>40.533603949999986</v>
      </c>
      <c r="M524" s="60">
        <f t="shared" si="9"/>
        <v>-0.79432405000001438</v>
      </c>
      <c r="N524" s="22"/>
      <c r="O524" s="22"/>
      <c r="P524" s="22"/>
      <c r="Q524" s="22"/>
    </row>
    <row r="525" spans="1:17" ht="15" x14ac:dyDescent="0.3">
      <c r="A525" s="22"/>
      <c r="B525" s="21"/>
      <c r="C525" s="21"/>
      <c r="D525" s="12"/>
      <c r="E525" s="23"/>
      <c r="F525" s="12"/>
      <c r="G525" s="12"/>
      <c r="H525" s="12"/>
      <c r="I525" s="86" t="s">
        <v>23</v>
      </c>
      <c r="J525" s="86" t="s">
        <v>2217</v>
      </c>
      <c r="K525" s="60">
        <v>286.19172900000001</v>
      </c>
      <c r="L525" s="60">
        <v>1053.543234</v>
      </c>
      <c r="M525" s="60">
        <f t="shared" si="9"/>
        <v>767.35150499999997</v>
      </c>
      <c r="N525" s="22"/>
      <c r="O525" s="22"/>
      <c r="P525" s="22"/>
      <c r="Q525" s="22"/>
    </row>
    <row r="526" spans="1:17" ht="15" x14ac:dyDescent="0.3">
      <c r="A526" s="22"/>
      <c r="B526" s="21"/>
      <c r="C526" s="21"/>
      <c r="D526" s="12"/>
      <c r="E526" s="23"/>
      <c r="F526" s="12"/>
      <c r="G526" s="12"/>
      <c r="H526" s="90" t="s">
        <v>1700</v>
      </c>
      <c r="I526" s="90"/>
      <c r="J526" s="91"/>
      <c r="K526" s="92">
        <v>181.86795900000001</v>
      </c>
      <c r="L526" s="92">
        <v>172.54675674000003</v>
      </c>
      <c r="M526" s="92">
        <f t="shared" si="9"/>
        <v>-9.3212022599999784</v>
      </c>
      <c r="N526" s="22"/>
      <c r="O526" s="22"/>
      <c r="P526" s="22"/>
      <c r="Q526" s="22"/>
    </row>
    <row r="527" spans="1:17" ht="15" customHeight="1" x14ac:dyDescent="0.3">
      <c r="A527" s="22"/>
      <c r="B527" s="21"/>
      <c r="C527" s="21"/>
      <c r="D527" s="12"/>
      <c r="E527" s="23"/>
      <c r="F527" s="12"/>
      <c r="G527" s="12"/>
      <c r="H527" s="12"/>
      <c r="I527" s="61" t="s">
        <v>1701</v>
      </c>
      <c r="J527" s="72" t="s">
        <v>1751</v>
      </c>
      <c r="K527" s="58">
        <v>175.063489</v>
      </c>
      <c r="L527" s="58">
        <v>165.74228674000003</v>
      </c>
      <c r="M527" s="58">
        <f t="shared" si="9"/>
        <v>-9.3212022599999784</v>
      </c>
      <c r="N527" s="22"/>
      <c r="O527" s="22"/>
      <c r="P527" s="22"/>
      <c r="Q527" s="22"/>
    </row>
    <row r="528" spans="1:17" ht="15" customHeight="1" x14ac:dyDescent="0.3">
      <c r="A528" s="22"/>
      <c r="B528" s="21"/>
      <c r="C528" s="21"/>
      <c r="D528" s="12"/>
      <c r="E528" s="23"/>
      <c r="F528" s="12"/>
      <c r="G528" s="12"/>
      <c r="H528" s="12"/>
      <c r="I528" s="86" t="s">
        <v>1705</v>
      </c>
      <c r="J528" s="87" t="s">
        <v>1758</v>
      </c>
      <c r="K528" s="60">
        <v>6.8044700000000002</v>
      </c>
      <c r="L528" s="60">
        <v>6.8044700000000002</v>
      </c>
      <c r="M528" s="60">
        <f t="shared" si="9"/>
        <v>0</v>
      </c>
      <c r="N528" s="22"/>
      <c r="O528" s="22"/>
      <c r="P528" s="22"/>
      <c r="Q528" s="22"/>
    </row>
    <row r="529" spans="1:17" ht="15" customHeight="1" x14ac:dyDescent="0.3">
      <c r="A529" s="22"/>
      <c r="B529" s="21"/>
      <c r="C529" s="21"/>
      <c r="D529" s="12"/>
      <c r="E529" s="81">
        <v>20</v>
      </c>
      <c r="F529" s="82" t="s">
        <v>1365</v>
      </c>
      <c r="G529" s="82"/>
      <c r="H529" s="82"/>
      <c r="I529" s="88"/>
      <c r="J529" s="89"/>
      <c r="K529" s="28">
        <v>285818.84467000002</v>
      </c>
      <c r="L529" s="28">
        <v>287776.22183056001</v>
      </c>
      <c r="M529" s="28">
        <f t="shared" si="9"/>
        <v>1957.3771605599904</v>
      </c>
      <c r="N529" s="22"/>
      <c r="O529" s="22"/>
      <c r="P529" s="22"/>
      <c r="Q529" s="22"/>
    </row>
    <row r="530" spans="1:17" ht="15" customHeight="1" x14ac:dyDescent="0.3">
      <c r="A530" s="22"/>
      <c r="B530" s="21"/>
      <c r="C530" s="21"/>
      <c r="D530" s="12"/>
      <c r="E530" s="23"/>
      <c r="F530" s="12"/>
      <c r="G530" s="61" t="s">
        <v>16</v>
      </c>
      <c r="H530" s="61"/>
      <c r="I530" s="61"/>
      <c r="J530" s="72"/>
      <c r="K530" s="58">
        <v>285818.84467000002</v>
      </c>
      <c r="L530" s="58">
        <v>287776.22183056001</v>
      </c>
      <c r="M530" s="58">
        <f t="shared" si="9"/>
        <v>1957.3771605599904</v>
      </c>
      <c r="N530" s="22"/>
      <c r="O530" s="22"/>
      <c r="P530" s="22"/>
      <c r="Q530" s="22"/>
    </row>
    <row r="531" spans="1:17" ht="15" x14ac:dyDescent="0.3">
      <c r="A531" s="22"/>
      <c r="B531" s="21"/>
      <c r="C531" s="21"/>
      <c r="D531" s="12"/>
      <c r="E531" s="23"/>
      <c r="F531" s="12"/>
      <c r="G531" s="12"/>
      <c r="H531" s="90" t="s">
        <v>1802</v>
      </c>
      <c r="I531" s="90"/>
      <c r="J531" s="91"/>
      <c r="K531" s="92">
        <v>281657.05244100001</v>
      </c>
      <c r="L531" s="92">
        <v>283873.53578501003</v>
      </c>
      <c r="M531" s="92">
        <f t="shared" si="9"/>
        <v>2216.4833440100192</v>
      </c>
      <c r="N531" s="22"/>
      <c r="O531" s="22"/>
      <c r="P531" s="22"/>
      <c r="Q531" s="22"/>
    </row>
    <row r="532" spans="1:17" ht="30" customHeight="1" x14ac:dyDescent="0.3">
      <c r="A532" s="22"/>
      <c r="B532" s="21"/>
      <c r="C532" s="21"/>
      <c r="D532" s="12"/>
      <c r="E532" s="23"/>
      <c r="F532" s="12"/>
      <c r="G532" s="12"/>
      <c r="H532" s="12"/>
      <c r="I532" s="61" t="s">
        <v>2218</v>
      </c>
      <c r="J532" s="72" t="s">
        <v>2219</v>
      </c>
      <c r="K532" s="58">
        <v>1719.038654</v>
      </c>
      <c r="L532" s="58">
        <v>1470.4238606100002</v>
      </c>
      <c r="M532" s="58">
        <f t="shared" si="9"/>
        <v>-248.6147933899997</v>
      </c>
      <c r="N532" s="22"/>
      <c r="O532" s="22"/>
      <c r="P532" s="22"/>
      <c r="Q532" s="22"/>
    </row>
    <row r="533" spans="1:17" ht="15" customHeight="1" x14ac:dyDescent="0.3">
      <c r="A533" s="22"/>
      <c r="B533" s="21"/>
      <c r="C533" s="21"/>
      <c r="D533" s="12"/>
      <c r="E533" s="23"/>
      <c r="F533" s="12"/>
      <c r="G533" s="12"/>
      <c r="H533" s="12"/>
      <c r="I533" s="86" t="s">
        <v>2220</v>
      </c>
      <c r="J533" s="87" t="s">
        <v>2221</v>
      </c>
      <c r="K533" s="60">
        <v>244910.185684</v>
      </c>
      <c r="L533" s="60">
        <v>246035.55309412003</v>
      </c>
      <c r="M533" s="60">
        <f t="shared" si="9"/>
        <v>1125.3674101200304</v>
      </c>
      <c r="N533" s="22"/>
      <c r="O533" s="22"/>
      <c r="P533" s="22"/>
      <c r="Q533" s="22"/>
    </row>
    <row r="534" spans="1:17" ht="15" customHeight="1" x14ac:dyDescent="0.3">
      <c r="A534" s="22"/>
      <c r="B534" s="21"/>
      <c r="C534" s="21"/>
      <c r="D534" s="12"/>
      <c r="E534" s="23"/>
      <c r="F534" s="12"/>
      <c r="G534" s="12"/>
      <c r="H534" s="12"/>
      <c r="I534" s="61" t="s">
        <v>2222</v>
      </c>
      <c r="J534" s="72" t="s">
        <v>2223</v>
      </c>
      <c r="K534" s="58">
        <v>15188.700797</v>
      </c>
      <c r="L534" s="58">
        <v>16884.22939384</v>
      </c>
      <c r="M534" s="58">
        <f t="shared" si="9"/>
        <v>1695.5285968400003</v>
      </c>
      <c r="N534" s="22"/>
      <c r="O534" s="22"/>
      <c r="P534" s="22"/>
      <c r="Q534" s="22"/>
    </row>
    <row r="535" spans="1:17" ht="15" customHeight="1" x14ac:dyDescent="0.3">
      <c r="A535" s="22"/>
      <c r="B535" s="21"/>
      <c r="C535" s="21"/>
      <c r="D535" s="12"/>
      <c r="E535" s="23"/>
      <c r="F535" s="12"/>
      <c r="G535" s="12"/>
      <c r="H535" s="12"/>
      <c r="I535" s="86" t="s">
        <v>2224</v>
      </c>
      <c r="J535" s="87" t="s">
        <v>2225</v>
      </c>
      <c r="K535" s="60">
        <v>19603.269499999999</v>
      </c>
      <c r="L535" s="60">
        <v>18116.127245670003</v>
      </c>
      <c r="M535" s="60">
        <f t="shared" si="9"/>
        <v>-1487.1422543299959</v>
      </c>
      <c r="N535" s="22"/>
      <c r="O535" s="22"/>
      <c r="P535" s="22"/>
      <c r="Q535" s="22"/>
    </row>
    <row r="536" spans="1:17" ht="30" customHeight="1" x14ac:dyDescent="0.3">
      <c r="A536" s="22"/>
      <c r="B536" s="21"/>
      <c r="C536" s="21"/>
      <c r="D536" s="12"/>
      <c r="E536" s="23"/>
      <c r="F536" s="12"/>
      <c r="G536" s="12"/>
      <c r="H536" s="12"/>
      <c r="I536" s="86" t="s">
        <v>2226</v>
      </c>
      <c r="J536" s="87" t="s">
        <v>2227</v>
      </c>
      <c r="K536" s="60">
        <v>235.85780600000001</v>
      </c>
      <c r="L536" s="60">
        <v>1367.2021907699998</v>
      </c>
      <c r="M536" s="60">
        <f t="shared" si="9"/>
        <v>1131.3443847699998</v>
      </c>
      <c r="N536" s="22"/>
      <c r="O536" s="22"/>
      <c r="P536" s="22"/>
      <c r="Q536" s="22"/>
    </row>
    <row r="537" spans="1:17" ht="15" x14ac:dyDescent="0.3">
      <c r="A537" s="22"/>
      <c r="B537" s="21"/>
      <c r="C537" s="21"/>
      <c r="D537" s="12"/>
      <c r="E537" s="23"/>
      <c r="F537" s="12"/>
      <c r="G537" s="12"/>
      <c r="H537" s="90" t="s">
        <v>17</v>
      </c>
      <c r="I537" s="90"/>
      <c r="J537" s="91"/>
      <c r="K537" s="92">
        <v>3791.9631049999998</v>
      </c>
      <c r="L537" s="92">
        <v>3502.0681541099966</v>
      </c>
      <c r="M537" s="92">
        <f t="shared" si="9"/>
        <v>-289.8949508900032</v>
      </c>
      <c r="N537" s="22"/>
      <c r="O537" s="22"/>
      <c r="P537" s="22"/>
      <c r="Q537" s="22"/>
    </row>
    <row r="538" spans="1:17" ht="15" customHeight="1" x14ac:dyDescent="0.3">
      <c r="A538" s="22"/>
      <c r="B538" s="21"/>
      <c r="C538" s="21"/>
      <c r="D538" s="12"/>
      <c r="E538" s="23"/>
      <c r="F538" s="12"/>
      <c r="G538" s="12"/>
      <c r="H538" s="12"/>
      <c r="I538" s="61" t="s">
        <v>1709</v>
      </c>
      <c r="J538" s="72" t="s">
        <v>2228</v>
      </c>
      <c r="K538" s="58">
        <v>157.88282699999999</v>
      </c>
      <c r="L538" s="58">
        <v>150.45475464</v>
      </c>
      <c r="M538" s="58">
        <f t="shared" si="9"/>
        <v>-7.4280723599999874</v>
      </c>
      <c r="N538" s="22"/>
      <c r="O538" s="22"/>
      <c r="P538" s="22"/>
      <c r="Q538" s="22"/>
    </row>
    <row r="539" spans="1:17" ht="15" customHeight="1" x14ac:dyDescent="0.3">
      <c r="A539" s="22"/>
      <c r="B539" s="21"/>
      <c r="C539" s="21"/>
      <c r="D539" s="12"/>
      <c r="E539" s="23"/>
      <c r="F539" s="12"/>
      <c r="G539" s="12"/>
      <c r="H539" s="12"/>
      <c r="I539" s="86" t="s">
        <v>1685</v>
      </c>
      <c r="J539" s="87" t="s">
        <v>2229</v>
      </c>
      <c r="K539" s="60">
        <v>71.263858999999997</v>
      </c>
      <c r="L539" s="60">
        <v>36.803592109999983</v>
      </c>
      <c r="M539" s="60">
        <f t="shared" si="9"/>
        <v>-34.460266890000014</v>
      </c>
      <c r="N539" s="22"/>
      <c r="O539" s="22"/>
      <c r="P539" s="22"/>
      <c r="Q539" s="22"/>
    </row>
    <row r="540" spans="1:17" ht="30" customHeight="1" x14ac:dyDescent="0.3">
      <c r="A540" s="22"/>
      <c r="B540" s="21"/>
      <c r="C540" s="21"/>
      <c r="D540" s="12"/>
      <c r="E540" s="23"/>
      <c r="F540" s="12"/>
      <c r="G540" s="12"/>
      <c r="H540" s="12"/>
      <c r="I540" s="86" t="s">
        <v>1791</v>
      </c>
      <c r="J540" s="87" t="s">
        <v>2230</v>
      </c>
      <c r="K540" s="60">
        <v>3411.9032130000001</v>
      </c>
      <c r="L540" s="60">
        <v>3179.9584753499971</v>
      </c>
      <c r="M540" s="60">
        <f t="shared" si="9"/>
        <v>-231.94473765000293</v>
      </c>
      <c r="N540" s="22"/>
      <c r="O540" s="22"/>
      <c r="P540" s="22"/>
      <c r="Q540" s="22"/>
    </row>
    <row r="541" spans="1:17" ht="15" customHeight="1" x14ac:dyDescent="0.3">
      <c r="A541" s="22"/>
      <c r="B541" s="21"/>
      <c r="C541" s="21"/>
      <c r="D541" s="12"/>
      <c r="E541" s="23"/>
      <c r="F541" s="12"/>
      <c r="G541" s="12"/>
      <c r="H541" s="12"/>
      <c r="I541" s="86" t="s">
        <v>1799</v>
      </c>
      <c r="J541" s="87" t="s">
        <v>2231</v>
      </c>
      <c r="K541" s="60">
        <v>133.29250300000001</v>
      </c>
      <c r="L541" s="60">
        <v>125.89801668</v>
      </c>
      <c r="M541" s="60">
        <f t="shared" si="9"/>
        <v>-7.3944863200000128</v>
      </c>
      <c r="N541" s="22"/>
      <c r="O541" s="22"/>
      <c r="P541" s="22"/>
      <c r="Q541" s="22"/>
    </row>
    <row r="542" spans="1:17" ht="15" customHeight="1" x14ac:dyDescent="0.3">
      <c r="A542" s="22"/>
      <c r="B542" s="21"/>
      <c r="C542" s="21"/>
      <c r="D542" s="12"/>
      <c r="E542" s="23"/>
      <c r="F542" s="12"/>
      <c r="G542" s="12"/>
      <c r="H542" s="12"/>
      <c r="I542" s="86" t="s">
        <v>1793</v>
      </c>
      <c r="J542" s="87" t="s">
        <v>2232</v>
      </c>
      <c r="K542" s="60">
        <v>17.620702999999999</v>
      </c>
      <c r="L542" s="60">
        <v>8.9533153300000006</v>
      </c>
      <c r="M542" s="60">
        <f t="shared" si="9"/>
        <v>-8.6673876699999983</v>
      </c>
      <c r="N542" s="22"/>
      <c r="O542" s="22"/>
      <c r="P542" s="22"/>
      <c r="Q542" s="22"/>
    </row>
    <row r="543" spans="1:17" ht="15" x14ac:dyDescent="0.3">
      <c r="A543" s="22"/>
      <c r="B543" s="21"/>
      <c r="C543" s="21"/>
      <c r="D543" s="12"/>
      <c r="E543" s="23"/>
      <c r="F543" s="12"/>
      <c r="G543" s="12"/>
      <c r="H543" s="90" t="s">
        <v>1700</v>
      </c>
      <c r="I543" s="90"/>
      <c r="J543" s="91"/>
      <c r="K543" s="92">
        <v>369.82912399999998</v>
      </c>
      <c r="L543" s="92">
        <v>400.61789143999999</v>
      </c>
      <c r="M543" s="92">
        <f t="shared" si="9"/>
        <v>30.788767440000015</v>
      </c>
      <c r="N543" s="22"/>
      <c r="O543" s="22"/>
      <c r="P543" s="22"/>
      <c r="Q543" s="22"/>
    </row>
    <row r="544" spans="1:17" ht="15" customHeight="1" x14ac:dyDescent="0.3">
      <c r="A544" s="22"/>
      <c r="B544" s="21"/>
      <c r="C544" s="21"/>
      <c r="D544" s="12"/>
      <c r="E544" s="23"/>
      <c r="F544" s="12"/>
      <c r="G544" s="12"/>
      <c r="H544" s="12"/>
      <c r="I544" s="61" t="s">
        <v>1701</v>
      </c>
      <c r="J544" s="72" t="s">
        <v>1751</v>
      </c>
      <c r="K544" s="58">
        <v>364.51108599999998</v>
      </c>
      <c r="L544" s="58">
        <v>395.28394256000001</v>
      </c>
      <c r="M544" s="58">
        <f t="shared" si="9"/>
        <v>30.772856560000037</v>
      </c>
      <c r="N544" s="22"/>
      <c r="O544" s="22"/>
      <c r="P544" s="22"/>
      <c r="Q544" s="22"/>
    </row>
    <row r="545" spans="1:17" ht="15" customHeight="1" x14ac:dyDescent="0.3">
      <c r="A545" s="22"/>
      <c r="B545" s="21"/>
      <c r="C545" s="21"/>
      <c r="D545" s="12"/>
      <c r="E545" s="23"/>
      <c r="F545" s="12"/>
      <c r="G545" s="12"/>
      <c r="H545" s="12"/>
      <c r="I545" s="86" t="s">
        <v>1705</v>
      </c>
      <c r="J545" s="87" t="s">
        <v>1758</v>
      </c>
      <c r="K545" s="60">
        <v>5.3180379999999996</v>
      </c>
      <c r="L545" s="60">
        <v>5.3339488799999986</v>
      </c>
      <c r="M545" s="60">
        <f t="shared" si="9"/>
        <v>1.5910879999998961E-2</v>
      </c>
      <c r="N545" s="22"/>
      <c r="O545" s="22"/>
      <c r="P545" s="22"/>
      <c r="Q545" s="22"/>
    </row>
    <row r="546" spans="1:17" ht="15" customHeight="1" x14ac:dyDescent="0.3">
      <c r="A546" s="22"/>
      <c r="B546" s="21"/>
      <c r="C546" s="21"/>
      <c r="D546" s="12"/>
      <c r="E546" s="81">
        <v>21</v>
      </c>
      <c r="F546" s="82" t="s">
        <v>1429</v>
      </c>
      <c r="G546" s="82"/>
      <c r="H546" s="82"/>
      <c r="I546" s="88"/>
      <c r="J546" s="89"/>
      <c r="K546" s="28">
        <v>1309.1173160000001</v>
      </c>
      <c r="L546" s="28">
        <v>113831.23704960001</v>
      </c>
      <c r="M546" s="28">
        <f t="shared" si="9"/>
        <v>112522.1197336</v>
      </c>
      <c r="N546" s="22"/>
      <c r="O546" s="22"/>
      <c r="P546" s="22"/>
      <c r="Q546" s="22"/>
    </row>
    <row r="547" spans="1:17" ht="15" customHeight="1" x14ac:dyDescent="0.3">
      <c r="A547" s="22"/>
      <c r="B547" s="21"/>
      <c r="C547" s="21"/>
      <c r="D547" s="12"/>
      <c r="E547" s="23"/>
      <c r="F547" s="12"/>
      <c r="G547" s="61" t="s">
        <v>16</v>
      </c>
      <c r="H547" s="61"/>
      <c r="I547" s="61"/>
      <c r="J547" s="72"/>
      <c r="K547" s="58">
        <v>1309.1173160000001</v>
      </c>
      <c r="L547" s="58">
        <v>113831.23704960001</v>
      </c>
      <c r="M547" s="58">
        <f t="shared" si="9"/>
        <v>112522.1197336</v>
      </c>
      <c r="N547" s="22"/>
      <c r="O547" s="22"/>
      <c r="P547" s="22"/>
      <c r="Q547" s="22"/>
    </row>
    <row r="548" spans="1:17" ht="15" x14ac:dyDescent="0.3">
      <c r="A548" s="22"/>
      <c r="B548" s="21"/>
      <c r="C548" s="21"/>
      <c r="D548" s="12"/>
      <c r="E548" s="23"/>
      <c r="F548" s="12"/>
      <c r="G548" s="12"/>
      <c r="H548" s="90" t="s">
        <v>17</v>
      </c>
      <c r="I548" s="90"/>
      <c r="J548" s="91"/>
      <c r="K548" s="92">
        <v>1165.3358169999999</v>
      </c>
      <c r="L548" s="92">
        <v>113690.71934547</v>
      </c>
      <c r="M548" s="92">
        <f t="shared" si="9"/>
        <v>112525.38352847</v>
      </c>
      <c r="N548" s="22"/>
      <c r="O548" s="22"/>
      <c r="P548" s="22"/>
      <c r="Q548" s="22"/>
    </row>
    <row r="549" spans="1:17" ht="15" customHeight="1" x14ac:dyDescent="0.3">
      <c r="A549" s="22"/>
      <c r="B549" s="21"/>
      <c r="C549" s="21"/>
      <c r="D549" s="12"/>
      <c r="E549" s="23"/>
      <c r="F549" s="12"/>
      <c r="G549" s="12"/>
      <c r="H549" s="12"/>
      <c r="I549" s="61" t="s">
        <v>1999</v>
      </c>
      <c r="J549" s="72" t="s">
        <v>2233</v>
      </c>
      <c r="K549" s="58">
        <v>285.191574</v>
      </c>
      <c r="L549" s="58">
        <v>185.93996138</v>
      </c>
      <c r="M549" s="58">
        <f t="shared" si="9"/>
        <v>-99.251612620000003</v>
      </c>
      <c r="N549" s="22"/>
      <c r="O549" s="22"/>
      <c r="P549" s="22"/>
      <c r="Q549" s="22"/>
    </row>
    <row r="550" spans="1:17" ht="15" customHeight="1" x14ac:dyDescent="0.3">
      <c r="A550" s="22"/>
      <c r="B550" s="21"/>
      <c r="C550" s="21"/>
      <c r="D550" s="12"/>
      <c r="E550" s="23"/>
      <c r="F550" s="12"/>
      <c r="G550" s="12"/>
      <c r="H550" s="12"/>
      <c r="I550" s="86" t="s">
        <v>1713</v>
      </c>
      <c r="J550" s="87" t="s">
        <v>2234</v>
      </c>
      <c r="K550" s="60">
        <v>91.903915999999995</v>
      </c>
      <c r="L550" s="60">
        <v>87.250686999999999</v>
      </c>
      <c r="M550" s="60">
        <f t="shared" si="9"/>
        <v>-4.6532289999999961</v>
      </c>
      <c r="N550" s="22"/>
      <c r="O550" s="22"/>
      <c r="P550" s="22"/>
      <c r="Q550" s="22"/>
    </row>
    <row r="551" spans="1:17" ht="15" customHeight="1" x14ac:dyDescent="0.3">
      <c r="A551" s="22"/>
      <c r="B551" s="21"/>
      <c r="C551" s="21"/>
      <c r="D551" s="12"/>
      <c r="E551" s="23"/>
      <c r="F551" s="12"/>
      <c r="G551" s="12"/>
      <c r="H551" s="12"/>
      <c r="I551" s="86" t="s">
        <v>2235</v>
      </c>
      <c r="J551" s="87" t="s">
        <v>2236</v>
      </c>
      <c r="K551" s="60">
        <v>37.327094000000002</v>
      </c>
      <c r="L551" s="60">
        <v>38.140915710000002</v>
      </c>
      <c r="M551" s="60">
        <f t="shared" si="9"/>
        <v>0.81382170999999914</v>
      </c>
      <c r="N551" s="22"/>
      <c r="O551" s="22"/>
      <c r="P551" s="22"/>
      <c r="Q551" s="22"/>
    </row>
    <row r="552" spans="1:17" ht="15" customHeight="1" x14ac:dyDescent="0.3">
      <c r="A552" s="22"/>
      <c r="B552" s="21"/>
      <c r="C552" s="21"/>
      <c r="D552" s="12"/>
      <c r="E552" s="23"/>
      <c r="F552" s="12"/>
      <c r="G552" s="12"/>
      <c r="H552" s="12"/>
      <c r="I552" s="86" t="s">
        <v>2237</v>
      </c>
      <c r="J552" s="87" t="s">
        <v>2238</v>
      </c>
      <c r="K552" s="60">
        <v>607.60603400000002</v>
      </c>
      <c r="L552" s="60">
        <v>382.15383193999998</v>
      </c>
      <c r="M552" s="60">
        <f t="shared" si="9"/>
        <v>-225.45220206000005</v>
      </c>
      <c r="N552" s="22"/>
      <c r="O552" s="22"/>
      <c r="P552" s="22"/>
      <c r="Q552" s="22"/>
    </row>
    <row r="553" spans="1:17" ht="15" customHeight="1" x14ac:dyDescent="0.3">
      <c r="A553" s="22"/>
      <c r="B553" s="21"/>
      <c r="C553" s="21"/>
      <c r="D553" s="12"/>
      <c r="E553" s="23"/>
      <c r="F553" s="12"/>
      <c r="G553" s="12"/>
      <c r="H553" s="12"/>
      <c r="I553" s="86" t="s">
        <v>2239</v>
      </c>
      <c r="J553" s="87" t="s">
        <v>2240</v>
      </c>
      <c r="K553" s="60">
        <v>46.160169000000003</v>
      </c>
      <c r="L553" s="60">
        <v>49.828897490000017</v>
      </c>
      <c r="M553" s="60">
        <f t="shared" si="9"/>
        <v>3.6687284900000137</v>
      </c>
      <c r="N553" s="22"/>
      <c r="O553" s="22"/>
      <c r="P553" s="22"/>
      <c r="Q553" s="22"/>
    </row>
    <row r="554" spans="1:17" ht="15" customHeight="1" x14ac:dyDescent="0.3">
      <c r="A554" s="22"/>
      <c r="B554" s="21"/>
      <c r="C554" s="21"/>
      <c r="D554" s="12"/>
      <c r="E554" s="23"/>
      <c r="F554" s="12"/>
      <c r="G554" s="12"/>
      <c r="H554" s="12"/>
      <c r="I554" s="86" t="s">
        <v>1856</v>
      </c>
      <c r="J554" s="87" t="s">
        <v>2241</v>
      </c>
      <c r="K554" s="60">
        <v>21.698378999999999</v>
      </c>
      <c r="L554" s="60">
        <v>21.874119960000002</v>
      </c>
      <c r="M554" s="60">
        <f t="shared" si="9"/>
        <v>0.17574096000000239</v>
      </c>
      <c r="N554" s="22"/>
      <c r="O554" s="22"/>
      <c r="P554" s="22"/>
      <c r="Q554" s="22"/>
    </row>
    <row r="555" spans="1:17" ht="15" customHeight="1" x14ac:dyDescent="0.3">
      <c r="A555" s="22"/>
      <c r="B555" s="21"/>
      <c r="C555" s="21"/>
      <c r="D555" s="12"/>
      <c r="E555" s="23"/>
      <c r="F555" s="12"/>
      <c r="G555" s="12"/>
      <c r="H555" s="12"/>
      <c r="I555" s="86" t="s">
        <v>20</v>
      </c>
      <c r="J555" s="87" t="s">
        <v>27</v>
      </c>
      <c r="K555" s="60">
        <v>0</v>
      </c>
      <c r="L555" s="60">
        <v>407.02129907</v>
      </c>
      <c r="M555" s="60">
        <f t="shared" si="9"/>
        <v>407.02129907</v>
      </c>
      <c r="N555" s="22"/>
      <c r="O555" s="22"/>
      <c r="P555" s="22"/>
      <c r="Q555" s="22"/>
    </row>
    <row r="556" spans="1:17" ht="15" customHeight="1" x14ac:dyDescent="0.3">
      <c r="A556" s="22"/>
      <c r="B556" s="21"/>
      <c r="C556" s="21"/>
      <c r="D556" s="12"/>
      <c r="E556" s="23"/>
      <c r="F556" s="12"/>
      <c r="G556" s="12"/>
      <c r="H556" s="12"/>
      <c r="I556" s="86" t="s">
        <v>1924</v>
      </c>
      <c r="J556" s="87" t="s">
        <v>1925</v>
      </c>
      <c r="K556" s="60">
        <v>0</v>
      </c>
      <c r="L556" s="60">
        <v>112439.99244259</v>
      </c>
      <c r="M556" s="60">
        <f t="shared" si="9"/>
        <v>112439.99244259</v>
      </c>
      <c r="N556" s="22"/>
      <c r="O556" s="22"/>
      <c r="P556" s="22"/>
      <c r="Q556" s="22"/>
    </row>
    <row r="557" spans="1:17" ht="15" customHeight="1" x14ac:dyDescent="0.3">
      <c r="A557" s="22"/>
      <c r="B557" s="21"/>
      <c r="C557" s="21"/>
      <c r="D557" s="12"/>
      <c r="E557" s="23"/>
      <c r="F557" s="12"/>
      <c r="G557" s="12"/>
      <c r="H557" s="12"/>
      <c r="I557" s="86" t="s">
        <v>1685</v>
      </c>
      <c r="J557" s="87" t="s">
        <v>2242</v>
      </c>
      <c r="K557" s="60">
        <v>66.809083999999999</v>
      </c>
      <c r="L557" s="60">
        <v>70.057878670000008</v>
      </c>
      <c r="M557" s="60">
        <f t="shared" si="9"/>
        <v>3.2487946700000094</v>
      </c>
      <c r="N557" s="22"/>
      <c r="O557" s="22"/>
      <c r="P557" s="22"/>
      <c r="Q557" s="22"/>
    </row>
    <row r="558" spans="1:17" ht="15" customHeight="1" x14ac:dyDescent="0.3">
      <c r="A558" s="22"/>
      <c r="B558" s="21"/>
      <c r="C558" s="21"/>
      <c r="D558" s="12"/>
      <c r="E558" s="23"/>
      <c r="F558" s="12"/>
      <c r="G558" s="12"/>
      <c r="H558" s="12"/>
      <c r="I558" s="86" t="s">
        <v>1791</v>
      </c>
      <c r="J558" s="87" t="s">
        <v>2243</v>
      </c>
      <c r="K558" s="60">
        <v>8.6395669999999996</v>
      </c>
      <c r="L558" s="60">
        <v>8.4593116600000009</v>
      </c>
      <c r="M558" s="60">
        <f t="shared" si="9"/>
        <v>-0.18025533999999865</v>
      </c>
      <c r="N558" s="22"/>
      <c r="O558" s="22"/>
      <c r="P558" s="22"/>
      <c r="Q558" s="22"/>
    </row>
    <row r="559" spans="1:17" ht="15" x14ac:dyDescent="0.3">
      <c r="A559" s="22"/>
      <c r="B559" s="21"/>
      <c r="C559" s="21"/>
      <c r="D559" s="12"/>
      <c r="E559" s="23"/>
      <c r="F559" s="12"/>
      <c r="G559" s="12"/>
      <c r="H559" s="90" t="s">
        <v>1700</v>
      </c>
      <c r="I559" s="90"/>
      <c r="J559" s="91"/>
      <c r="K559" s="92">
        <v>143.781499</v>
      </c>
      <c r="L559" s="92">
        <v>140.51770413000003</v>
      </c>
      <c r="M559" s="92">
        <f t="shared" si="9"/>
        <v>-3.2637948699999697</v>
      </c>
      <c r="N559" s="22"/>
      <c r="O559" s="22"/>
      <c r="P559" s="22"/>
      <c r="Q559" s="22"/>
    </row>
    <row r="560" spans="1:17" ht="15" customHeight="1" x14ac:dyDescent="0.3">
      <c r="A560" s="22"/>
      <c r="B560" s="21"/>
      <c r="C560" s="21"/>
      <c r="D560" s="12"/>
      <c r="E560" s="23"/>
      <c r="F560" s="12"/>
      <c r="G560" s="12"/>
      <c r="H560" s="12"/>
      <c r="I560" s="61" t="s">
        <v>1701</v>
      </c>
      <c r="J560" s="72" t="s">
        <v>1751</v>
      </c>
      <c r="K560" s="58">
        <v>124.669105</v>
      </c>
      <c r="L560" s="58">
        <v>123.21409992000002</v>
      </c>
      <c r="M560" s="58">
        <f t="shared" si="9"/>
        <v>-1.4550050799999781</v>
      </c>
      <c r="N560" s="22"/>
      <c r="O560" s="22"/>
      <c r="P560" s="22"/>
      <c r="Q560" s="22"/>
    </row>
    <row r="561" spans="1:17" ht="15" customHeight="1" x14ac:dyDescent="0.3">
      <c r="A561" s="22"/>
      <c r="B561" s="21"/>
      <c r="C561" s="21"/>
      <c r="D561" s="12"/>
      <c r="E561" s="23"/>
      <c r="F561" s="12"/>
      <c r="G561" s="12"/>
      <c r="H561" s="12"/>
      <c r="I561" s="86" t="s">
        <v>1705</v>
      </c>
      <c r="J561" s="87" t="s">
        <v>1758</v>
      </c>
      <c r="K561" s="60">
        <v>19.112393999999998</v>
      </c>
      <c r="L561" s="60">
        <v>17.303604209999996</v>
      </c>
      <c r="M561" s="60">
        <f t="shared" si="9"/>
        <v>-1.8087897900000023</v>
      </c>
      <c r="N561" s="22"/>
      <c r="O561" s="22"/>
      <c r="P561" s="22"/>
      <c r="Q561" s="22"/>
    </row>
    <row r="562" spans="1:17" ht="15" customHeight="1" x14ac:dyDescent="0.3">
      <c r="A562" s="22"/>
      <c r="B562" s="21"/>
      <c r="C562" s="21"/>
      <c r="D562" s="12"/>
      <c r="E562" s="81">
        <v>27</v>
      </c>
      <c r="F562" s="82" t="s">
        <v>1452</v>
      </c>
      <c r="G562" s="82"/>
      <c r="H562" s="82"/>
      <c r="I562" s="88"/>
      <c r="J562" s="89"/>
      <c r="K562" s="28">
        <v>785.96648100000004</v>
      </c>
      <c r="L562" s="28">
        <v>1042.7676386599999</v>
      </c>
      <c r="M562" s="28">
        <f t="shared" si="9"/>
        <v>256.80115765999983</v>
      </c>
      <c r="N562" s="22"/>
      <c r="O562" s="22"/>
      <c r="P562" s="22"/>
      <c r="Q562" s="22"/>
    </row>
    <row r="563" spans="1:17" ht="15" customHeight="1" x14ac:dyDescent="0.3">
      <c r="A563" s="22"/>
      <c r="B563" s="21"/>
      <c r="C563" s="21"/>
      <c r="D563" s="12"/>
      <c r="E563" s="23"/>
      <c r="F563" s="12"/>
      <c r="G563" s="61" t="s">
        <v>16</v>
      </c>
      <c r="H563" s="61"/>
      <c r="I563" s="61"/>
      <c r="J563" s="72"/>
      <c r="K563" s="58">
        <v>785.96648100000004</v>
      </c>
      <c r="L563" s="58">
        <v>1042.7676386599999</v>
      </c>
      <c r="M563" s="58">
        <f t="shared" si="9"/>
        <v>256.80115765999983</v>
      </c>
      <c r="N563" s="22"/>
      <c r="O563" s="22"/>
      <c r="P563" s="22"/>
      <c r="Q563" s="22"/>
    </row>
    <row r="564" spans="1:17" ht="15" x14ac:dyDescent="0.3">
      <c r="A564" s="22"/>
      <c r="B564" s="21"/>
      <c r="C564" s="21"/>
      <c r="D564" s="12"/>
      <c r="E564" s="23"/>
      <c r="F564" s="12"/>
      <c r="G564" s="12"/>
      <c r="H564" s="90" t="s">
        <v>17</v>
      </c>
      <c r="I564" s="90"/>
      <c r="J564" s="91"/>
      <c r="K564" s="92">
        <v>0</v>
      </c>
      <c r="L564" s="92">
        <v>114.82019829999997</v>
      </c>
      <c r="M564" s="92">
        <f t="shared" si="9"/>
        <v>114.82019829999997</v>
      </c>
      <c r="N564" s="22"/>
      <c r="O564" s="22"/>
      <c r="P564" s="22"/>
      <c r="Q564" s="22"/>
    </row>
    <row r="565" spans="1:17" ht="15" customHeight="1" x14ac:dyDescent="0.3">
      <c r="A565" s="22"/>
      <c r="B565" s="21"/>
      <c r="C565" s="21"/>
      <c r="D565" s="12"/>
      <c r="E565" s="23"/>
      <c r="F565" s="12"/>
      <c r="G565" s="12"/>
      <c r="H565" s="12"/>
      <c r="I565" s="61" t="s">
        <v>1754</v>
      </c>
      <c r="J565" s="72" t="s">
        <v>1865</v>
      </c>
      <c r="K565" s="58">
        <v>0</v>
      </c>
      <c r="L565" s="58">
        <v>70.833979439999979</v>
      </c>
      <c r="M565" s="58">
        <f t="shared" si="9"/>
        <v>70.833979439999979</v>
      </c>
      <c r="N565" s="22"/>
      <c r="O565" s="22"/>
      <c r="P565" s="22"/>
      <c r="Q565" s="22"/>
    </row>
    <row r="566" spans="1:17" ht="15" customHeight="1" x14ac:dyDescent="0.3">
      <c r="A566" s="22"/>
      <c r="B566" s="21"/>
      <c r="C566" s="21"/>
      <c r="D566" s="12"/>
      <c r="E566" s="23"/>
      <c r="F566" s="12"/>
      <c r="G566" s="12"/>
      <c r="H566" s="12"/>
      <c r="I566" s="86" t="s">
        <v>1866</v>
      </c>
      <c r="J566" s="87" t="s">
        <v>1867</v>
      </c>
      <c r="K566" s="60">
        <v>0</v>
      </c>
      <c r="L566" s="60">
        <v>4.5944934100000001</v>
      </c>
      <c r="M566" s="60">
        <f t="shared" si="9"/>
        <v>4.5944934100000001</v>
      </c>
      <c r="N566" s="22"/>
      <c r="O566" s="22"/>
      <c r="P566" s="22"/>
      <c r="Q566" s="22"/>
    </row>
    <row r="567" spans="1:17" ht="15" customHeight="1" x14ac:dyDescent="0.3">
      <c r="A567" s="22"/>
      <c r="B567" s="21"/>
      <c r="C567" s="21"/>
      <c r="D567" s="12"/>
      <c r="E567" s="23"/>
      <c r="F567" s="12"/>
      <c r="G567" s="12"/>
      <c r="H567" s="12"/>
      <c r="I567" s="86" t="s">
        <v>2244</v>
      </c>
      <c r="J567" s="87" t="s">
        <v>2245</v>
      </c>
      <c r="K567" s="60">
        <v>0</v>
      </c>
      <c r="L567" s="60">
        <v>25.121798210000001</v>
      </c>
      <c r="M567" s="60">
        <f t="shared" si="9"/>
        <v>25.121798210000001</v>
      </c>
      <c r="N567" s="22"/>
      <c r="O567" s="22"/>
      <c r="P567" s="22"/>
      <c r="Q567" s="22"/>
    </row>
    <row r="568" spans="1:17" ht="30" customHeight="1" x14ac:dyDescent="0.3">
      <c r="A568" s="22"/>
      <c r="B568" s="21"/>
      <c r="C568" s="21"/>
      <c r="D568" s="12"/>
      <c r="E568" s="23"/>
      <c r="F568" s="12"/>
      <c r="G568" s="12"/>
      <c r="H568" s="12"/>
      <c r="I568" s="86" t="s">
        <v>1818</v>
      </c>
      <c r="J568" s="87" t="s">
        <v>1874</v>
      </c>
      <c r="K568" s="60">
        <v>0</v>
      </c>
      <c r="L568" s="60">
        <v>14.269927239999999</v>
      </c>
      <c r="M568" s="60">
        <f t="shared" si="9"/>
        <v>14.269927239999999</v>
      </c>
      <c r="N568" s="22"/>
      <c r="O568" s="22"/>
      <c r="P568" s="22"/>
      <c r="Q568" s="22"/>
    </row>
    <row r="569" spans="1:17" ht="15" x14ac:dyDescent="0.3">
      <c r="A569" s="22"/>
      <c r="B569" s="21"/>
      <c r="C569" s="21"/>
      <c r="D569" s="12"/>
      <c r="E569" s="23"/>
      <c r="F569" s="12"/>
      <c r="G569" s="12"/>
      <c r="H569" s="90" t="s">
        <v>1700</v>
      </c>
      <c r="I569" s="90"/>
      <c r="J569" s="91"/>
      <c r="K569" s="92">
        <v>785.96648100000004</v>
      </c>
      <c r="L569" s="92">
        <v>927.94744035999997</v>
      </c>
      <c r="M569" s="92">
        <f t="shared" si="9"/>
        <v>141.98095935999993</v>
      </c>
      <c r="N569" s="22"/>
      <c r="O569" s="22"/>
      <c r="P569" s="22"/>
      <c r="Q569" s="22"/>
    </row>
    <row r="570" spans="1:17" ht="15" customHeight="1" x14ac:dyDescent="0.3">
      <c r="A570" s="22"/>
      <c r="B570" s="21"/>
      <c r="C570" s="21"/>
      <c r="D570" s="12"/>
      <c r="E570" s="23"/>
      <c r="F570" s="12"/>
      <c r="G570" s="12"/>
      <c r="H570" s="12"/>
      <c r="I570" s="61" t="s">
        <v>1701</v>
      </c>
      <c r="J570" s="72" t="s">
        <v>1751</v>
      </c>
      <c r="K570" s="58">
        <v>70.424149999999997</v>
      </c>
      <c r="L570" s="58">
        <v>78.71753846</v>
      </c>
      <c r="M570" s="58">
        <f t="shared" si="9"/>
        <v>8.2933884600000027</v>
      </c>
      <c r="N570" s="22"/>
      <c r="O570" s="22"/>
      <c r="P570" s="22"/>
      <c r="Q570" s="22"/>
    </row>
    <row r="571" spans="1:17" ht="15" customHeight="1" x14ac:dyDescent="0.3">
      <c r="A571" s="22"/>
      <c r="B571" s="21"/>
      <c r="C571" s="21"/>
      <c r="D571" s="12"/>
      <c r="E571" s="23"/>
      <c r="F571" s="12"/>
      <c r="G571" s="12"/>
      <c r="H571" s="12"/>
      <c r="I571" s="86" t="s">
        <v>1705</v>
      </c>
      <c r="J571" s="87" t="s">
        <v>1758</v>
      </c>
      <c r="K571" s="60">
        <v>403.69367999999997</v>
      </c>
      <c r="L571" s="60">
        <v>439.44658456000002</v>
      </c>
      <c r="M571" s="60">
        <f t="shared" si="9"/>
        <v>35.752904560000047</v>
      </c>
      <c r="N571" s="22"/>
      <c r="O571" s="22"/>
      <c r="P571" s="22"/>
      <c r="Q571" s="22"/>
    </row>
    <row r="572" spans="1:17" ht="15" customHeight="1" x14ac:dyDescent="0.3">
      <c r="A572" s="22"/>
      <c r="B572" s="21"/>
      <c r="C572" s="21"/>
      <c r="D572" s="12"/>
      <c r="E572" s="23"/>
      <c r="F572" s="12"/>
      <c r="G572" s="12"/>
      <c r="H572" s="12"/>
      <c r="I572" s="86" t="s">
        <v>2246</v>
      </c>
      <c r="J572" s="87" t="s">
        <v>2247</v>
      </c>
      <c r="K572" s="60">
        <v>83.877849999999995</v>
      </c>
      <c r="L572" s="60">
        <v>67.818121019999992</v>
      </c>
      <c r="M572" s="60">
        <f t="shared" si="9"/>
        <v>-16.059728980000003</v>
      </c>
      <c r="N572" s="22"/>
      <c r="O572" s="22"/>
      <c r="P572" s="22"/>
      <c r="Q572" s="22"/>
    </row>
    <row r="573" spans="1:17" ht="15" customHeight="1" x14ac:dyDescent="0.3">
      <c r="A573" s="22"/>
      <c r="B573" s="21"/>
      <c r="C573" s="21"/>
      <c r="D573" s="12"/>
      <c r="E573" s="23"/>
      <c r="F573" s="12"/>
      <c r="G573" s="12"/>
      <c r="H573" s="12"/>
      <c r="I573" s="86" t="s">
        <v>2248</v>
      </c>
      <c r="J573" s="87" t="s">
        <v>2249</v>
      </c>
      <c r="K573" s="60">
        <v>27.059007999999999</v>
      </c>
      <c r="L573" s="60">
        <v>114.24188558000002</v>
      </c>
      <c r="M573" s="60">
        <f t="shared" si="9"/>
        <v>87.182877580000024</v>
      </c>
      <c r="N573" s="22"/>
      <c r="O573" s="22"/>
      <c r="P573" s="22"/>
      <c r="Q573" s="22"/>
    </row>
    <row r="574" spans="1:17" ht="15" customHeight="1" x14ac:dyDescent="0.3">
      <c r="A574" s="22"/>
      <c r="B574" s="21"/>
      <c r="C574" s="21"/>
      <c r="D574" s="12"/>
      <c r="E574" s="23"/>
      <c r="F574" s="12"/>
      <c r="G574" s="12"/>
      <c r="H574" s="12"/>
      <c r="I574" s="86" t="s">
        <v>2250</v>
      </c>
      <c r="J574" s="87" t="s">
        <v>2251</v>
      </c>
      <c r="K574" s="60">
        <v>94.576336999999995</v>
      </c>
      <c r="L574" s="60">
        <v>113.01597951999999</v>
      </c>
      <c r="M574" s="60">
        <f t="shared" si="9"/>
        <v>18.439642519999992</v>
      </c>
      <c r="N574" s="22"/>
      <c r="O574" s="22"/>
      <c r="P574" s="22"/>
      <c r="Q574" s="22"/>
    </row>
    <row r="575" spans="1:17" ht="15" customHeight="1" x14ac:dyDescent="0.3">
      <c r="A575" s="22"/>
      <c r="B575" s="21"/>
      <c r="C575" s="21"/>
      <c r="D575" s="12"/>
      <c r="E575" s="23"/>
      <c r="F575" s="12"/>
      <c r="G575" s="12"/>
      <c r="H575" s="12"/>
      <c r="I575" s="86" t="s">
        <v>2252</v>
      </c>
      <c r="J575" s="87" t="s">
        <v>2253</v>
      </c>
      <c r="K575" s="60">
        <v>106.33545599999999</v>
      </c>
      <c r="L575" s="60">
        <v>114.70733122</v>
      </c>
      <c r="M575" s="60">
        <f t="shared" si="9"/>
        <v>8.3718752200000068</v>
      </c>
      <c r="N575" s="22"/>
      <c r="O575" s="22"/>
      <c r="P575" s="22"/>
      <c r="Q575" s="22"/>
    </row>
    <row r="576" spans="1:17" ht="15" customHeight="1" x14ac:dyDescent="0.3">
      <c r="A576" s="22"/>
      <c r="B576" s="21"/>
      <c r="C576" s="21"/>
      <c r="D576" s="12"/>
      <c r="E576" s="81">
        <v>31</v>
      </c>
      <c r="F576" s="82" t="s">
        <v>1486</v>
      </c>
      <c r="G576" s="82"/>
      <c r="H576" s="82"/>
      <c r="I576" s="88"/>
      <c r="J576" s="89"/>
      <c r="K576" s="28">
        <v>466.94693899999999</v>
      </c>
      <c r="L576" s="28">
        <v>463.30023655000031</v>
      </c>
      <c r="M576" s="28">
        <f t="shared" si="9"/>
        <v>-3.6467024499996796</v>
      </c>
      <c r="N576" s="22"/>
      <c r="O576" s="22"/>
      <c r="P576" s="22"/>
      <c r="Q576" s="22"/>
    </row>
    <row r="577" spans="1:17" ht="15" customHeight="1" x14ac:dyDescent="0.3">
      <c r="A577" s="22"/>
      <c r="B577" s="21"/>
      <c r="C577" s="21"/>
      <c r="D577" s="12"/>
      <c r="E577" s="23"/>
      <c r="F577" s="12"/>
      <c r="G577" s="61" t="s">
        <v>16</v>
      </c>
      <c r="H577" s="61"/>
      <c r="I577" s="61"/>
      <c r="J577" s="72"/>
      <c r="K577" s="58">
        <v>466.94693899999999</v>
      </c>
      <c r="L577" s="58">
        <v>463.30023655000031</v>
      </c>
      <c r="M577" s="58">
        <f t="shared" si="9"/>
        <v>-3.6467024499996796</v>
      </c>
      <c r="N577" s="22"/>
      <c r="O577" s="22"/>
      <c r="P577" s="22"/>
      <c r="Q577" s="22"/>
    </row>
    <row r="578" spans="1:17" ht="15" x14ac:dyDescent="0.3">
      <c r="A578" s="22"/>
      <c r="B578" s="21"/>
      <c r="C578" s="21"/>
      <c r="D578" s="12"/>
      <c r="E578" s="23"/>
      <c r="F578" s="12"/>
      <c r="G578" s="12"/>
      <c r="H578" s="90" t="s">
        <v>17</v>
      </c>
      <c r="I578" s="90"/>
      <c r="J578" s="91"/>
      <c r="K578" s="92">
        <v>428.27792299999999</v>
      </c>
      <c r="L578" s="92">
        <v>424.49727347000032</v>
      </c>
      <c r="M578" s="92">
        <f t="shared" si="9"/>
        <v>-3.7806495299996641</v>
      </c>
      <c r="N578" s="22"/>
      <c r="O578" s="22"/>
      <c r="P578" s="22"/>
      <c r="Q578" s="22"/>
    </row>
    <row r="579" spans="1:17" ht="30" customHeight="1" x14ac:dyDescent="0.3">
      <c r="A579" s="22"/>
      <c r="B579" s="21"/>
      <c r="C579" s="21"/>
      <c r="D579" s="12"/>
      <c r="E579" s="23"/>
      <c r="F579" s="12"/>
      <c r="G579" s="12"/>
      <c r="H579" s="12"/>
      <c r="I579" s="61" t="s">
        <v>1759</v>
      </c>
      <c r="J579" s="72" t="s">
        <v>2254</v>
      </c>
      <c r="K579" s="58">
        <v>304.936195</v>
      </c>
      <c r="L579" s="58">
        <v>294.41028205000032</v>
      </c>
      <c r="M579" s="58">
        <f t="shared" si="9"/>
        <v>-10.525912949999679</v>
      </c>
      <c r="N579" s="22"/>
      <c r="O579" s="22"/>
      <c r="P579" s="22"/>
      <c r="Q579" s="22"/>
    </row>
    <row r="580" spans="1:17" ht="30" customHeight="1" x14ac:dyDescent="0.3">
      <c r="A580" s="22"/>
      <c r="B580" s="21"/>
      <c r="C580" s="21"/>
      <c r="D580" s="12"/>
      <c r="E580" s="23"/>
      <c r="F580" s="12"/>
      <c r="G580" s="12"/>
      <c r="H580" s="12"/>
      <c r="I580" s="86" t="s">
        <v>1707</v>
      </c>
      <c r="J580" s="87" t="s">
        <v>2255</v>
      </c>
      <c r="K580" s="60">
        <v>123.341728</v>
      </c>
      <c r="L580" s="60">
        <v>130.08699142</v>
      </c>
      <c r="M580" s="60">
        <f t="shared" si="9"/>
        <v>6.7452634200000006</v>
      </c>
      <c r="N580" s="22"/>
      <c r="O580" s="22"/>
      <c r="P580" s="22"/>
      <c r="Q580" s="22"/>
    </row>
    <row r="581" spans="1:17" ht="15" x14ac:dyDescent="0.3">
      <c r="A581" s="22"/>
      <c r="B581" s="21"/>
      <c r="C581" s="21"/>
      <c r="D581" s="12"/>
      <c r="E581" s="23"/>
      <c r="F581" s="12"/>
      <c r="G581" s="12"/>
      <c r="H581" s="90" t="s">
        <v>1700</v>
      </c>
      <c r="I581" s="90"/>
      <c r="J581" s="91"/>
      <c r="K581" s="92">
        <v>38.669015999999999</v>
      </c>
      <c r="L581" s="92">
        <v>38.802963079999998</v>
      </c>
      <c r="M581" s="92">
        <f t="shared" si="9"/>
        <v>0.13394707999999866</v>
      </c>
      <c r="N581" s="22"/>
      <c r="O581" s="22"/>
      <c r="P581" s="22"/>
      <c r="Q581" s="22"/>
    </row>
    <row r="582" spans="1:17" ht="15" customHeight="1" x14ac:dyDescent="0.3">
      <c r="A582" s="22"/>
      <c r="B582" s="21"/>
      <c r="C582" s="21"/>
      <c r="D582" s="12"/>
      <c r="E582" s="23"/>
      <c r="F582" s="12"/>
      <c r="G582" s="12"/>
      <c r="H582" s="12"/>
      <c r="I582" s="61" t="s">
        <v>1701</v>
      </c>
      <c r="J582" s="72" t="s">
        <v>1751</v>
      </c>
      <c r="K582" s="58">
        <v>36.501403000000003</v>
      </c>
      <c r="L582" s="58">
        <v>36.590611339999995</v>
      </c>
      <c r="M582" s="58">
        <f t="shared" si="9"/>
        <v>8.9208339999991892E-2</v>
      </c>
      <c r="N582" s="22"/>
      <c r="O582" s="22"/>
      <c r="P582" s="22"/>
      <c r="Q582" s="22"/>
    </row>
    <row r="583" spans="1:17" ht="15" customHeight="1" x14ac:dyDescent="0.3">
      <c r="A583" s="22"/>
      <c r="B583" s="21"/>
      <c r="C583" s="21"/>
      <c r="D583" s="12"/>
      <c r="E583" s="23"/>
      <c r="F583" s="12"/>
      <c r="G583" s="12"/>
      <c r="H583" s="12"/>
      <c r="I583" s="86" t="s">
        <v>1705</v>
      </c>
      <c r="J583" s="87" t="s">
        <v>1758</v>
      </c>
      <c r="K583" s="60">
        <v>2.1676129999999998</v>
      </c>
      <c r="L583" s="60">
        <v>2.2123517400000003</v>
      </c>
      <c r="M583" s="60">
        <f t="shared" si="9"/>
        <v>4.4738740000000554E-2</v>
      </c>
      <c r="N583" s="22"/>
      <c r="O583" s="22"/>
      <c r="P583" s="22"/>
      <c r="Q583" s="22"/>
    </row>
    <row r="584" spans="1:17" ht="15" customHeight="1" x14ac:dyDescent="0.3">
      <c r="A584" s="22"/>
      <c r="B584" s="21"/>
      <c r="C584" s="21"/>
      <c r="D584" s="12"/>
      <c r="E584" s="81">
        <v>36</v>
      </c>
      <c r="F584" s="82" t="s">
        <v>1489</v>
      </c>
      <c r="G584" s="82"/>
      <c r="H584" s="82"/>
      <c r="I584" s="88"/>
      <c r="J584" s="89"/>
      <c r="K584" s="28">
        <v>31160.27117</v>
      </c>
      <c r="L584" s="28">
        <v>33237.449589699994</v>
      </c>
      <c r="M584" s="28">
        <f t="shared" ref="M584:M647" si="10">L584-K584</f>
        <v>2077.1784196999943</v>
      </c>
      <c r="N584" s="22"/>
      <c r="O584" s="22"/>
      <c r="P584" s="22"/>
      <c r="Q584" s="22"/>
    </row>
    <row r="585" spans="1:17" ht="15" customHeight="1" x14ac:dyDescent="0.3">
      <c r="A585" s="22"/>
      <c r="B585" s="21"/>
      <c r="C585" s="21"/>
      <c r="D585" s="12"/>
      <c r="E585" s="23"/>
      <c r="F585" s="12"/>
      <c r="G585" s="61" t="s">
        <v>16</v>
      </c>
      <c r="H585" s="61"/>
      <c r="I585" s="61"/>
      <c r="J585" s="72"/>
      <c r="K585" s="58">
        <v>31160.27117</v>
      </c>
      <c r="L585" s="58">
        <v>33237.449589699994</v>
      </c>
      <c r="M585" s="58">
        <f t="shared" si="10"/>
        <v>2077.1784196999943</v>
      </c>
      <c r="N585" s="22"/>
      <c r="O585" s="22"/>
      <c r="P585" s="22"/>
      <c r="Q585" s="22"/>
    </row>
    <row r="586" spans="1:17" ht="15" x14ac:dyDescent="0.3">
      <c r="A586" s="22"/>
      <c r="B586" s="21"/>
      <c r="C586" s="21"/>
      <c r="D586" s="12"/>
      <c r="E586" s="23"/>
      <c r="F586" s="12"/>
      <c r="G586" s="12"/>
      <c r="H586" s="90" t="s">
        <v>1802</v>
      </c>
      <c r="I586" s="90"/>
      <c r="J586" s="91"/>
      <c r="K586" s="92">
        <v>755.55442700000003</v>
      </c>
      <c r="L586" s="92">
        <v>755.55442700000003</v>
      </c>
      <c r="M586" s="92">
        <f t="shared" si="10"/>
        <v>0</v>
      </c>
      <c r="N586" s="22"/>
      <c r="O586" s="22"/>
      <c r="P586" s="22"/>
      <c r="Q586" s="22"/>
    </row>
    <row r="587" spans="1:17" ht="15" customHeight="1" x14ac:dyDescent="0.3">
      <c r="A587" s="22"/>
      <c r="B587" s="21"/>
      <c r="C587" s="21"/>
      <c r="D587" s="12"/>
      <c r="E587" s="23"/>
      <c r="F587" s="12"/>
      <c r="G587" s="12"/>
      <c r="H587" s="12"/>
      <c r="I587" s="61" t="s">
        <v>2256</v>
      </c>
      <c r="J587" s="72" t="s">
        <v>2257</v>
      </c>
      <c r="K587" s="58">
        <v>755.55442700000003</v>
      </c>
      <c r="L587" s="58">
        <v>755.55442700000003</v>
      </c>
      <c r="M587" s="58">
        <f t="shared" si="10"/>
        <v>0</v>
      </c>
      <c r="N587" s="22"/>
      <c r="O587" s="22"/>
      <c r="P587" s="22"/>
      <c r="Q587" s="22"/>
    </row>
    <row r="588" spans="1:17" ht="15" x14ac:dyDescent="0.3">
      <c r="A588" s="22"/>
      <c r="B588" s="21"/>
      <c r="C588" s="21"/>
      <c r="D588" s="12"/>
      <c r="E588" s="23"/>
      <c r="F588" s="12"/>
      <c r="G588" s="12"/>
      <c r="H588" s="90" t="s">
        <v>17</v>
      </c>
      <c r="I588" s="90"/>
      <c r="J588" s="91"/>
      <c r="K588" s="92">
        <v>27437.491163999999</v>
      </c>
      <c r="L588" s="92">
        <v>29087.940094899997</v>
      </c>
      <c r="M588" s="92">
        <f t="shared" si="10"/>
        <v>1650.4489308999982</v>
      </c>
      <c r="N588" s="22"/>
      <c r="O588" s="22"/>
      <c r="P588" s="22"/>
      <c r="Q588" s="22"/>
    </row>
    <row r="589" spans="1:17" ht="15" customHeight="1" x14ac:dyDescent="0.3">
      <c r="A589" s="22"/>
      <c r="B589" s="21"/>
      <c r="C589" s="21"/>
      <c r="D589" s="12"/>
      <c r="E589" s="23"/>
      <c r="F589" s="12"/>
      <c r="G589" s="12"/>
      <c r="H589" s="12"/>
      <c r="I589" s="61" t="s">
        <v>1759</v>
      </c>
      <c r="J589" s="72" t="s">
        <v>2258</v>
      </c>
      <c r="K589" s="58">
        <v>1372.8874860000001</v>
      </c>
      <c r="L589" s="58">
        <v>1335.4934142600005</v>
      </c>
      <c r="M589" s="58">
        <f t="shared" si="10"/>
        <v>-37.394071739999617</v>
      </c>
      <c r="N589" s="22"/>
      <c r="O589" s="22"/>
      <c r="P589" s="22"/>
      <c r="Q589" s="22"/>
    </row>
    <row r="590" spans="1:17" ht="30" customHeight="1" x14ac:dyDescent="0.3">
      <c r="A590" s="22"/>
      <c r="B590" s="21"/>
      <c r="C590" s="21"/>
      <c r="D590" s="12"/>
      <c r="E590" s="23"/>
      <c r="F590" s="12"/>
      <c r="G590" s="12"/>
      <c r="H590" s="12"/>
      <c r="I590" s="86" t="s">
        <v>1707</v>
      </c>
      <c r="J590" s="87" t="s">
        <v>2259</v>
      </c>
      <c r="K590" s="60">
        <v>999.55748400000004</v>
      </c>
      <c r="L590" s="60">
        <v>3121.9753377399993</v>
      </c>
      <c r="M590" s="60">
        <f t="shared" si="10"/>
        <v>2122.4178537399994</v>
      </c>
      <c r="N590" s="22"/>
      <c r="O590" s="22"/>
      <c r="P590" s="22"/>
      <c r="Q590" s="22"/>
    </row>
    <row r="591" spans="1:17" ht="15" customHeight="1" x14ac:dyDescent="0.3">
      <c r="A591" s="22"/>
      <c r="B591" s="21"/>
      <c r="C591" s="21"/>
      <c r="D591" s="12"/>
      <c r="E591" s="23"/>
      <c r="F591" s="12"/>
      <c r="G591" s="12"/>
      <c r="H591" s="12"/>
      <c r="I591" s="86" t="s">
        <v>1772</v>
      </c>
      <c r="J591" s="87" t="s">
        <v>2260</v>
      </c>
      <c r="K591" s="60">
        <v>8436.9368250000007</v>
      </c>
      <c r="L591" s="60">
        <v>8206.8044753200011</v>
      </c>
      <c r="M591" s="60">
        <f t="shared" si="10"/>
        <v>-230.13234967999961</v>
      </c>
      <c r="N591" s="22"/>
      <c r="O591" s="22"/>
      <c r="P591" s="22"/>
      <c r="Q591" s="22"/>
    </row>
    <row r="592" spans="1:17" ht="30" customHeight="1" x14ac:dyDescent="0.3">
      <c r="A592" s="22"/>
      <c r="B592" s="21"/>
      <c r="C592" s="21"/>
      <c r="D592" s="12"/>
      <c r="E592" s="23"/>
      <c r="F592" s="12"/>
      <c r="G592" s="12"/>
      <c r="H592" s="12"/>
      <c r="I592" s="86" t="s">
        <v>1711</v>
      </c>
      <c r="J592" s="87" t="s">
        <v>2261</v>
      </c>
      <c r="K592" s="60">
        <v>15834.365634</v>
      </c>
      <c r="L592" s="60">
        <v>15545.658340759994</v>
      </c>
      <c r="M592" s="60">
        <f t="shared" si="10"/>
        <v>-288.70729324000604</v>
      </c>
      <c r="N592" s="22"/>
      <c r="O592" s="22"/>
      <c r="P592" s="22"/>
      <c r="Q592" s="22"/>
    </row>
    <row r="593" spans="1:17" ht="30" customHeight="1" x14ac:dyDescent="0.3">
      <c r="A593" s="22"/>
      <c r="B593" s="21"/>
      <c r="C593" s="21"/>
      <c r="D593" s="12"/>
      <c r="E593" s="23"/>
      <c r="F593" s="12"/>
      <c r="G593" s="12"/>
      <c r="H593" s="12"/>
      <c r="I593" s="86" t="s">
        <v>1863</v>
      </c>
      <c r="J593" s="87" t="s">
        <v>2262</v>
      </c>
      <c r="K593" s="60">
        <v>27.385798000000001</v>
      </c>
      <c r="L593" s="60">
        <v>22.848701899999998</v>
      </c>
      <c r="M593" s="60">
        <f t="shared" si="10"/>
        <v>-4.537096100000003</v>
      </c>
      <c r="N593" s="22"/>
      <c r="O593" s="22"/>
      <c r="P593" s="22"/>
      <c r="Q593" s="22"/>
    </row>
    <row r="594" spans="1:17" ht="30" customHeight="1" x14ac:dyDescent="0.3">
      <c r="A594" s="22"/>
      <c r="B594" s="21"/>
      <c r="C594" s="21"/>
      <c r="D594" s="12"/>
      <c r="E594" s="23"/>
      <c r="F594" s="12"/>
      <c r="G594" s="12"/>
      <c r="H594" s="12"/>
      <c r="I594" s="86" t="s">
        <v>1685</v>
      </c>
      <c r="J594" s="87" t="s">
        <v>2263</v>
      </c>
      <c r="K594" s="60">
        <v>294.26398699999999</v>
      </c>
      <c r="L594" s="60">
        <v>548.14915549000023</v>
      </c>
      <c r="M594" s="60">
        <f t="shared" si="10"/>
        <v>253.88516849000024</v>
      </c>
      <c r="N594" s="22"/>
      <c r="O594" s="22"/>
      <c r="P594" s="22"/>
      <c r="Q594" s="22"/>
    </row>
    <row r="595" spans="1:17" ht="30" customHeight="1" x14ac:dyDescent="0.3">
      <c r="A595" s="22"/>
      <c r="B595" s="21"/>
      <c r="C595" s="21"/>
      <c r="D595" s="12"/>
      <c r="E595" s="23"/>
      <c r="F595" s="12"/>
      <c r="G595" s="12"/>
      <c r="H595" s="12"/>
      <c r="I595" s="86" t="s">
        <v>1791</v>
      </c>
      <c r="J595" s="87" t="s">
        <v>2264</v>
      </c>
      <c r="K595" s="60">
        <v>126.905485</v>
      </c>
      <c r="L595" s="60">
        <v>111.48450133000001</v>
      </c>
      <c r="M595" s="60">
        <f t="shared" si="10"/>
        <v>-15.420983669999984</v>
      </c>
      <c r="N595" s="22"/>
      <c r="O595" s="22"/>
      <c r="P595" s="22"/>
      <c r="Q595" s="22"/>
    </row>
    <row r="596" spans="1:17" ht="15" customHeight="1" x14ac:dyDescent="0.3">
      <c r="A596" s="22"/>
      <c r="B596" s="21"/>
      <c r="C596" s="21"/>
      <c r="D596" s="12"/>
      <c r="E596" s="23"/>
      <c r="F596" s="12"/>
      <c r="G596" s="12"/>
      <c r="H596" s="12"/>
      <c r="I596" s="86" t="s">
        <v>23</v>
      </c>
      <c r="J596" s="87" t="s">
        <v>2265</v>
      </c>
      <c r="K596" s="60">
        <v>345.18846500000001</v>
      </c>
      <c r="L596" s="60">
        <v>195.52616809999998</v>
      </c>
      <c r="M596" s="60">
        <f t="shared" si="10"/>
        <v>-149.66229690000003</v>
      </c>
      <c r="N596" s="22"/>
      <c r="O596" s="22"/>
      <c r="P596" s="22"/>
      <c r="Q596" s="22"/>
    </row>
    <row r="597" spans="1:17" ht="15" x14ac:dyDescent="0.3">
      <c r="A597" s="22"/>
      <c r="B597" s="21"/>
      <c r="C597" s="21"/>
      <c r="D597" s="12"/>
      <c r="E597" s="23"/>
      <c r="F597" s="12"/>
      <c r="G597" s="12"/>
      <c r="H597" s="90" t="s">
        <v>1700</v>
      </c>
      <c r="I597" s="90"/>
      <c r="J597" s="91"/>
      <c r="K597" s="92">
        <v>2861.6070319999999</v>
      </c>
      <c r="L597" s="92">
        <v>3304.2432480000007</v>
      </c>
      <c r="M597" s="92">
        <f t="shared" si="10"/>
        <v>442.63621600000079</v>
      </c>
      <c r="N597" s="22"/>
      <c r="O597" s="22"/>
      <c r="P597" s="22"/>
      <c r="Q597" s="22"/>
    </row>
    <row r="598" spans="1:17" ht="15" customHeight="1" x14ac:dyDescent="0.3">
      <c r="A598" s="22"/>
      <c r="B598" s="21"/>
      <c r="C598" s="21"/>
      <c r="D598" s="12"/>
      <c r="E598" s="23"/>
      <c r="F598" s="12"/>
      <c r="G598" s="12"/>
      <c r="H598" s="12"/>
      <c r="I598" s="61" t="s">
        <v>1701</v>
      </c>
      <c r="J598" s="72" t="s">
        <v>1751</v>
      </c>
      <c r="K598" s="58">
        <v>2861.6070319999999</v>
      </c>
      <c r="L598" s="58">
        <v>3304.2432480000007</v>
      </c>
      <c r="M598" s="58">
        <f t="shared" si="10"/>
        <v>442.63621600000079</v>
      </c>
      <c r="N598" s="22"/>
      <c r="O598" s="22"/>
      <c r="P598" s="22"/>
      <c r="Q598" s="22"/>
    </row>
    <row r="599" spans="1:17" ht="15" x14ac:dyDescent="0.3">
      <c r="A599" s="22"/>
      <c r="B599" s="21"/>
      <c r="C599" s="21"/>
      <c r="D599" s="12"/>
      <c r="E599" s="23"/>
      <c r="F599" s="12"/>
      <c r="G599" s="12"/>
      <c r="H599" s="90" t="s">
        <v>2161</v>
      </c>
      <c r="I599" s="90"/>
      <c r="J599" s="91"/>
      <c r="K599" s="92">
        <v>105.61854700000001</v>
      </c>
      <c r="L599" s="92">
        <v>89.711819800000001</v>
      </c>
      <c r="M599" s="92">
        <f t="shared" si="10"/>
        <v>-15.906727200000006</v>
      </c>
      <c r="N599" s="22"/>
      <c r="O599" s="22"/>
      <c r="P599" s="22"/>
      <c r="Q599" s="22"/>
    </row>
    <row r="600" spans="1:17" ht="15" customHeight="1" x14ac:dyDescent="0.3">
      <c r="A600" s="22"/>
      <c r="B600" s="21"/>
      <c r="C600" s="21"/>
      <c r="D600" s="12"/>
      <c r="E600" s="23"/>
      <c r="F600" s="12"/>
      <c r="G600" s="12"/>
      <c r="H600" s="12"/>
      <c r="I600" s="61" t="s">
        <v>2207</v>
      </c>
      <c r="J600" s="72" t="s">
        <v>2266</v>
      </c>
      <c r="K600" s="58">
        <v>105.61854700000001</v>
      </c>
      <c r="L600" s="58">
        <v>89.711819800000001</v>
      </c>
      <c r="M600" s="58">
        <f t="shared" si="10"/>
        <v>-15.906727200000006</v>
      </c>
      <c r="N600" s="22"/>
      <c r="O600" s="22"/>
      <c r="P600" s="22"/>
      <c r="Q600" s="22"/>
    </row>
    <row r="601" spans="1:17" ht="15" customHeight="1" x14ac:dyDescent="0.3">
      <c r="A601" s="22"/>
      <c r="B601" s="21"/>
      <c r="C601" s="21"/>
      <c r="D601" s="12"/>
      <c r="E601" s="81">
        <v>37</v>
      </c>
      <c r="F601" s="82" t="s">
        <v>1531</v>
      </c>
      <c r="G601" s="82"/>
      <c r="H601" s="82"/>
      <c r="I601" s="88"/>
      <c r="J601" s="89"/>
      <c r="K601" s="28">
        <v>77.933892</v>
      </c>
      <c r="L601" s="28">
        <v>77.350438600000004</v>
      </c>
      <c r="M601" s="28">
        <f t="shared" si="10"/>
        <v>-0.58345339999999624</v>
      </c>
      <c r="N601" s="22"/>
      <c r="O601" s="22"/>
      <c r="P601" s="22"/>
      <c r="Q601" s="22"/>
    </row>
    <row r="602" spans="1:17" ht="15" customHeight="1" x14ac:dyDescent="0.3">
      <c r="A602" s="22"/>
      <c r="B602" s="21"/>
      <c r="C602" s="21"/>
      <c r="D602" s="12"/>
      <c r="E602" s="23"/>
      <c r="F602" s="12"/>
      <c r="G602" s="61" t="s">
        <v>16</v>
      </c>
      <c r="H602" s="61"/>
      <c r="I602" s="61"/>
      <c r="J602" s="72"/>
      <c r="K602" s="58">
        <v>77.933892</v>
      </c>
      <c r="L602" s="58">
        <v>77.350438600000004</v>
      </c>
      <c r="M602" s="58">
        <f t="shared" si="10"/>
        <v>-0.58345339999999624</v>
      </c>
      <c r="N602" s="22"/>
      <c r="O602" s="22"/>
      <c r="P602" s="22"/>
      <c r="Q602" s="22"/>
    </row>
    <row r="603" spans="1:17" ht="15" x14ac:dyDescent="0.3">
      <c r="A603" s="22"/>
      <c r="B603" s="21"/>
      <c r="C603" s="21"/>
      <c r="D603" s="12"/>
      <c r="E603" s="23"/>
      <c r="F603" s="12"/>
      <c r="G603" s="12"/>
      <c r="H603" s="90" t="s">
        <v>17</v>
      </c>
      <c r="I603" s="90"/>
      <c r="J603" s="91"/>
      <c r="K603" s="92">
        <v>60.390067000000002</v>
      </c>
      <c r="L603" s="92">
        <v>59.812179270000009</v>
      </c>
      <c r="M603" s="92">
        <f t="shared" si="10"/>
        <v>-0.57788772999999338</v>
      </c>
      <c r="N603" s="22"/>
      <c r="O603" s="22"/>
      <c r="P603" s="22"/>
      <c r="Q603" s="22"/>
    </row>
    <row r="604" spans="1:17" ht="30" customHeight="1" x14ac:dyDescent="0.3">
      <c r="A604" s="22"/>
      <c r="B604" s="21"/>
      <c r="C604" s="21"/>
      <c r="D604" s="12"/>
      <c r="E604" s="23"/>
      <c r="F604" s="12"/>
      <c r="G604" s="12"/>
      <c r="H604" s="12"/>
      <c r="I604" s="61" t="s">
        <v>1685</v>
      </c>
      <c r="J604" s="72" t="s">
        <v>2267</v>
      </c>
      <c r="K604" s="58">
        <v>60.390067000000002</v>
      </c>
      <c r="L604" s="58">
        <v>59.812179270000009</v>
      </c>
      <c r="M604" s="58">
        <f t="shared" si="10"/>
        <v>-0.57788772999999338</v>
      </c>
      <c r="N604" s="22"/>
      <c r="O604" s="22"/>
      <c r="P604" s="22"/>
      <c r="Q604" s="22"/>
    </row>
    <row r="605" spans="1:17" ht="15" x14ac:dyDescent="0.3">
      <c r="A605" s="22"/>
      <c r="B605" s="21"/>
      <c r="C605" s="21"/>
      <c r="D605" s="12"/>
      <c r="E605" s="23"/>
      <c r="F605" s="12"/>
      <c r="G605" s="12"/>
      <c r="H605" s="90" t="s">
        <v>1700</v>
      </c>
      <c r="I605" s="90"/>
      <c r="J605" s="91"/>
      <c r="K605" s="92">
        <v>17.543824999999998</v>
      </c>
      <c r="L605" s="92">
        <v>17.538259329999995</v>
      </c>
      <c r="M605" s="92">
        <f t="shared" si="10"/>
        <v>-5.5656700000028536E-3</v>
      </c>
      <c r="N605" s="22"/>
      <c r="O605" s="22"/>
      <c r="P605" s="22"/>
      <c r="Q605" s="22"/>
    </row>
    <row r="606" spans="1:17" ht="15" customHeight="1" x14ac:dyDescent="0.3">
      <c r="A606" s="22"/>
      <c r="B606" s="21"/>
      <c r="C606" s="21"/>
      <c r="D606" s="12"/>
      <c r="E606" s="23"/>
      <c r="F606" s="12"/>
      <c r="G606" s="12"/>
      <c r="H606" s="12"/>
      <c r="I606" s="61" t="s">
        <v>1701</v>
      </c>
      <c r="J606" s="72" t="s">
        <v>1751</v>
      </c>
      <c r="K606" s="58">
        <v>17.543824999999998</v>
      </c>
      <c r="L606" s="58">
        <v>17.538259329999995</v>
      </c>
      <c r="M606" s="58">
        <f t="shared" si="10"/>
        <v>-5.5656700000028536E-3</v>
      </c>
      <c r="N606" s="22"/>
      <c r="O606" s="22"/>
      <c r="P606" s="22"/>
      <c r="Q606" s="22"/>
    </row>
    <row r="607" spans="1:17" ht="15" customHeight="1" x14ac:dyDescent="0.3">
      <c r="A607" s="22"/>
      <c r="B607" s="21"/>
      <c r="C607" s="21"/>
      <c r="D607" s="12"/>
      <c r="E607" s="81">
        <v>38</v>
      </c>
      <c r="F607" s="82" t="s">
        <v>1535</v>
      </c>
      <c r="G607" s="82"/>
      <c r="H607" s="82"/>
      <c r="I607" s="88"/>
      <c r="J607" s="89"/>
      <c r="K607" s="28">
        <v>18512.782350000001</v>
      </c>
      <c r="L607" s="28">
        <v>18799.3332319</v>
      </c>
      <c r="M607" s="28">
        <f t="shared" si="10"/>
        <v>286.55088189999879</v>
      </c>
      <c r="N607" s="22"/>
      <c r="O607" s="22"/>
      <c r="P607" s="22"/>
      <c r="Q607" s="22"/>
    </row>
    <row r="608" spans="1:17" ht="15" customHeight="1" x14ac:dyDescent="0.3">
      <c r="A608" s="22"/>
      <c r="B608" s="21"/>
      <c r="C608" s="21"/>
      <c r="D608" s="12"/>
      <c r="E608" s="23"/>
      <c r="F608" s="12"/>
      <c r="G608" s="61" t="s">
        <v>16</v>
      </c>
      <c r="H608" s="61"/>
      <c r="I608" s="61"/>
      <c r="J608" s="72"/>
      <c r="K608" s="58">
        <v>18512.782350000001</v>
      </c>
      <c r="L608" s="58">
        <v>18799.3332319</v>
      </c>
      <c r="M608" s="58">
        <f t="shared" si="10"/>
        <v>286.55088189999879</v>
      </c>
      <c r="N608" s="22"/>
      <c r="O608" s="22"/>
      <c r="P608" s="22"/>
      <c r="Q608" s="22"/>
    </row>
    <row r="609" spans="1:17" ht="15" x14ac:dyDescent="0.3">
      <c r="A609" s="22"/>
      <c r="B609" s="21"/>
      <c r="C609" s="21"/>
      <c r="D609" s="12"/>
      <c r="E609" s="23"/>
      <c r="F609" s="12"/>
      <c r="G609" s="12"/>
      <c r="H609" s="90" t="s">
        <v>1802</v>
      </c>
      <c r="I609" s="90"/>
      <c r="J609" s="91"/>
      <c r="K609" s="92">
        <v>12454.056062</v>
      </c>
      <c r="L609" s="92">
        <v>12496.155815</v>
      </c>
      <c r="M609" s="92">
        <f t="shared" si="10"/>
        <v>42.099753000000419</v>
      </c>
      <c r="N609" s="22"/>
      <c r="O609" s="22"/>
      <c r="P609" s="22"/>
      <c r="Q609" s="22"/>
    </row>
    <row r="610" spans="1:17" ht="15" customHeight="1" x14ac:dyDescent="0.3">
      <c r="A610" s="22"/>
      <c r="B610" s="21"/>
      <c r="C610" s="21"/>
      <c r="D610" s="12"/>
      <c r="E610" s="23"/>
      <c r="F610" s="12"/>
      <c r="G610" s="12"/>
      <c r="H610" s="12"/>
      <c r="I610" s="61" t="s">
        <v>2268</v>
      </c>
      <c r="J610" s="72" t="s">
        <v>2269</v>
      </c>
      <c r="K610" s="58">
        <v>6811.1406509999997</v>
      </c>
      <c r="L610" s="58">
        <v>6853.2404040000001</v>
      </c>
      <c r="M610" s="58">
        <f t="shared" si="10"/>
        <v>42.099753000000419</v>
      </c>
      <c r="N610" s="22"/>
      <c r="O610" s="22"/>
      <c r="P610" s="22"/>
      <c r="Q610" s="22"/>
    </row>
    <row r="611" spans="1:17" ht="15" customHeight="1" x14ac:dyDescent="0.3">
      <c r="A611" s="22"/>
      <c r="B611" s="21"/>
      <c r="C611" s="21"/>
      <c r="D611" s="12"/>
      <c r="E611" s="23"/>
      <c r="F611" s="12"/>
      <c r="G611" s="12"/>
      <c r="H611" s="12"/>
      <c r="I611" s="86" t="s">
        <v>2270</v>
      </c>
      <c r="J611" s="87" t="s">
        <v>2271</v>
      </c>
      <c r="K611" s="60">
        <v>5642.9154109999999</v>
      </c>
      <c r="L611" s="60">
        <v>5642.9154109999999</v>
      </c>
      <c r="M611" s="60">
        <f t="shared" si="10"/>
        <v>0</v>
      </c>
      <c r="N611" s="22"/>
      <c r="O611" s="22"/>
      <c r="P611" s="22"/>
      <c r="Q611" s="22"/>
    </row>
    <row r="612" spans="1:17" ht="15" x14ac:dyDescent="0.3">
      <c r="A612" s="22"/>
      <c r="B612" s="21"/>
      <c r="C612" s="21"/>
      <c r="D612" s="12"/>
      <c r="E612" s="23"/>
      <c r="F612" s="12"/>
      <c r="G612" s="12"/>
      <c r="H612" s="90" t="s">
        <v>17</v>
      </c>
      <c r="I612" s="90"/>
      <c r="J612" s="91"/>
      <c r="K612" s="92">
        <v>5556.0430729999998</v>
      </c>
      <c r="L612" s="92">
        <v>5807.2101418000011</v>
      </c>
      <c r="M612" s="92">
        <f t="shared" si="10"/>
        <v>251.16706880000129</v>
      </c>
      <c r="N612" s="22"/>
      <c r="O612" s="22"/>
      <c r="P612" s="22"/>
      <c r="Q612" s="22"/>
    </row>
    <row r="613" spans="1:17" ht="15" customHeight="1" x14ac:dyDescent="0.3">
      <c r="A613" s="22"/>
      <c r="B613" s="21"/>
      <c r="C613" s="21"/>
      <c r="D613" s="12"/>
      <c r="E613" s="23"/>
      <c r="F613" s="12"/>
      <c r="G613" s="12"/>
      <c r="H613" s="12"/>
      <c r="I613" s="61" t="s">
        <v>1709</v>
      </c>
      <c r="J613" s="72" t="s">
        <v>2272</v>
      </c>
      <c r="K613" s="58">
        <v>3240.0543069999999</v>
      </c>
      <c r="L613" s="58">
        <v>3312.0653527800014</v>
      </c>
      <c r="M613" s="58">
        <f t="shared" si="10"/>
        <v>72.011045780001496</v>
      </c>
      <c r="N613" s="22"/>
      <c r="O613" s="22"/>
      <c r="P613" s="22"/>
      <c r="Q613" s="22"/>
    </row>
    <row r="614" spans="1:17" ht="30" customHeight="1" x14ac:dyDescent="0.3">
      <c r="A614" s="22"/>
      <c r="B614" s="21"/>
      <c r="C614" s="21"/>
      <c r="D614" s="12"/>
      <c r="E614" s="23"/>
      <c r="F614" s="12"/>
      <c r="G614" s="12"/>
      <c r="H614" s="12"/>
      <c r="I614" s="86" t="s">
        <v>2004</v>
      </c>
      <c r="J614" s="87" t="s">
        <v>2273</v>
      </c>
      <c r="K614" s="60">
        <v>1398.1440459999999</v>
      </c>
      <c r="L614" s="60">
        <v>1510.4156820000001</v>
      </c>
      <c r="M614" s="60">
        <f t="shared" si="10"/>
        <v>112.27163600000017</v>
      </c>
      <c r="N614" s="22"/>
      <c r="O614" s="22"/>
      <c r="P614" s="22"/>
      <c r="Q614" s="22"/>
    </row>
    <row r="615" spans="1:17" ht="15" customHeight="1" x14ac:dyDescent="0.3">
      <c r="A615" s="22"/>
      <c r="B615" s="21"/>
      <c r="C615" s="21"/>
      <c r="D615" s="12"/>
      <c r="E615" s="23"/>
      <c r="F615" s="12"/>
      <c r="G615" s="12"/>
      <c r="H615" s="12"/>
      <c r="I615" s="86" t="s">
        <v>1685</v>
      </c>
      <c r="J615" s="87" t="s">
        <v>2274</v>
      </c>
      <c r="K615" s="60">
        <v>917.84472000000005</v>
      </c>
      <c r="L615" s="60">
        <v>984.72910702000001</v>
      </c>
      <c r="M615" s="60">
        <f t="shared" si="10"/>
        <v>66.884387019999963</v>
      </c>
      <c r="N615" s="22"/>
      <c r="O615" s="22"/>
      <c r="P615" s="22"/>
      <c r="Q615" s="22"/>
    </row>
    <row r="616" spans="1:17" ht="15" x14ac:dyDescent="0.3">
      <c r="A616" s="22"/>
      <c r="B616" s="21"/>
      <c r="C616" s="21"/>
      <c r="D616" s="12"/>
      <c r="E616" s="23"/>
      <c r="F616" s="12"/>
      <c r="G616" s="12"/>
      <c r="H616" s="90" t="s">
        <v>1700</v>
      </c>
      <c r="I616" s="90"/>
      <c r="J616" s="91"/>
      <c r="K616" s="92">
        <v>502.68321500000002</v>
      </c>
      <c r="L616" s="92">
        <v>495.96727509999982</v>
      </c>
      <c r="M616" s="92">
        <f t="shared" si="10"/>
        <v>-6.715939900000194</v>
      </c>
      <c r="N616" s="22"/>
      <c r="O616" s="22"/>
      <c r="P616" s="22"/>
      <c r="Q616" s="22"/>
    </row>
    <row r="617" spans="1:17" ht="15" customHeight="1" x14ac:dyDescent="0.3">
      <c r="A617" s="22"/>
      <c r="B617" s="21"/>
      <c r="C617" s="21"/>
      <c r="D617" s="12"/>
      <c r="E617" s="23"/>
      <c r="F617" s="12"/>
      <c r="G617" s="12"/>
      <c r="H617" s="12"/>
      <c r="I617" s="61" t="s">
        <v>1701</v>
      </c>
      <c r="J617" s="72" t="s">
        <v>1751</v>
      </c>
      <c r="K617" s="58">
        <v>462.47361000000001</v>
      </c>
      <c r="L617" s="58">
        <v>459.19698630999983</v>
      </c>
      <c r="M617" s="58">
        <f t="shared" si="10"/>
        <v>-3.2766236900001786</v>
      </c>
      <c r="N617" s="22"/>
      <c r="O617" s="22"/>
      <c r="P617" s="22"/>
      <c r="Q617" s="22"/>
    </row>
    <row r="618" spans="1:17" ht="15" customHeight="1" x14ac:dyDescent="0.3">
      <c r="A618" s="22"/>
      <c r="B618" s="21"/>
      <c r="C618" s="21"/>
      <c r="D618" s="12"/>
      <c r="E618" s="23"/>
      <c r="F618" s="12"/>
      <c r="G618" s="12"/>
      <c r="H618" s="12"/>
      <c r="I618" s="86" t="s">
        <v>1705</v>
      </c>
      <c r="J618" s="87" t="s">
        <v>1758</v>
      </c>
      <c r="K618" s="60">
        <v>40.209605000000003</v>
      </c>
      <c r="L618" s="60">
        <v>36.770288790000002</v>
      </c>
      <c r="M618" s="60">
        <f t="shared" si="10"/>
        <v>-3.4393162100000012</v>
      </c>
      <c r="N618" s="22"/>
      <c r="O618" s="22"/>
      <c r="P618" s="22"/>
      <c r="Q618" s="22"/>
    </row>
    <row r="619" spans="1:17" ht="15" customHeight="1" x14ac:dyDescent="0.3">
      <c r="A619" s="22"/>
      <c r="B619" s="21"/>
      <c r="C619" s="21"/>
      <c r="D619" s="12"/>
      <c r="E619" s="81">
        <v>45</v>
      </c>
      <c r="F619" s="82" t="s">
        <v>1588</v>
      </c>
      <c r="G619" s="82"/>
      <c r="H619" s="82"/>
      <c r="I619" s="88"/>
      <c r="J619" s="89"/>
      <c r="K619" s="28">
        <v>180.91823600000001</v>
      </c>
      <c r="L619" s="28">
        <v>192.22360781000003</v>
      </c>
      <c r="M619" s="28">
        <f t="shared" si="10"/>
        <v>11.305371810000025</v>
      </c>
      <c r="N619" s="22"/>
      <c r="O619" s="22"/>
      <c r="P619" s="22"/>
      <c r="Q619" s="22"/>
    </row>
    <row r="620" spans="1:17" ht="15" customHeight="1" x14ac:dyDescent="0.3">
      <c r="A620" s="22"/>
      <c r="B620" s="21"/>
      <c r="C620" s="21"/>
      <c r="D620" s="12"/>
      <c r="E620" s="23"/>
      <c r="F620" s="12"/>
      <c r="G620" s="61" t="s">
        <v>16</v>
      </c>
      <c r="H620" s="61"/>
      <c r="I620" s="61"/>
      <c r="J620" s="72"/>
      <c r="K620" s="58">
        <v>180.91823600000001</v>
      </c>
      <c r="L620" s="58">
        <v>192.22360781000003</v>
      </c>
      <c r="M620" s="58">
        <f t="shared" si="10"/>
        <v>11.305371810000025</v>
      </c>
      <c r="N620" s="22"/>
      <c r="O620" s="22"/>
      <c r="P620" s="22"/>
      <c r="Q620" s="22"/>
    </row>
    <row r="621" spans="1:17" ht="15" x14ac:dyDescent="0.3">
      <c r="A621" s="22"/>
      <c r="B621" s="21"/>
      <c r="C621" s="21"/>
      <c r="D621" s="12"/>
      <c r="E621" s="23"/>
      <c r="F621" s="12"/>
      <c r="G621" s="12"/>
      <c r="H621" s="90" t="s">
        <v>17</v>
      </c>
      <c r="I621" s="90"/>
      <c r="J621" s="91"/>
      <c r="K621" s="92">
        <v>146.05051700000001</v>
      </c>
      <c r="L621" s="92">
        <v>156.05802909000002</v>
      </c>
      <c r="M621" s="92">
        <f t="shared" si="10"/>
        <v>10.007512090000006</v>
      </c>
      <c r="N621" s="22"/>
      <c r="O621" s="22"/>
      <c r="P621" s="22"/>
      <c r="Q621" s="22"/>
    </row>
    <row r="622" spans="1:17" ht="15" customHeight="1" x14ac:dyDescent="0.3">
      <c r="A622" s="22"/>
      <c r="B622" s="21"/>
      <c r="C622" s="21"/>
      <c r="D622" s="12"/>
      <c r="E622" s="23"/>
      <c r="F622" s="12"/>
      <c r="G622" s="12"/>
      <c r="H622" s="12"/>
      <c r="I622" s="61" t="s">
        <v>1856</v>
      </c>
      <c r="J622" s="72" t="s">
        <v>2275</v>
      </c>
      <c r="K622" s="58">
        <v>59.053564999999999</v>
      </c>
      <c r="L622" s="58">
        <v>63.096698570000008</v>
      </c>
      <c r="M622" s="58">
        <f t="shared" si="10"/>
        <v>4.0431335700000091</v>
      </c>
      <c r="N622" s="22"/>
      <c r="O622" s="22"/>
      <c r="P622" s="22"/>
      <c r="Q622" s="22"/>
    </row>
    <row r="623" spans="1:17" ht="15" customHeight="1" x14ac:dyDescent="0.3">
      <c r="A623" s="22"/>
      <c r="B623" s="21"/>
      <c r="C623" s="21"/>
      <c r="D623" s="12"/>
      <c r="E623" s="23"/>
      <c r="F623" s="12"/>
      <c r="G623" s="12"/>
      <c r="H623" s="12"/>
      <c r="I623" s="86" t="s">
        <v>1858</v>
      </c>
      <c r="J623" s="87" t="s">
        <v>2276</v>
      </c>
      <c r="K623" s="60">
        <v>86.996951999999993</v>
      </c>
      <c r="L623" s="60">
        <v>92.961330520000004</v>
      </c>
      <c r="M623" s="60">
        <f t="shared" si="10"/>
        <v>5.964378520000011</v>
      </c>
      <c r="N623" s="22"/>
      <c r="O623" s="22"/>
      <c r="P623" s="22"/>
      <c r="Q623" s="22"/>
    </row>
    <row r="624" spans="1:17" ht="15" x14ac:dyDescent="0.3">
      <c r="A624" s="22"/>
      <c r="B624" s="21"/>
      <c r="C624" s="21"/>
      <c r="D624" s="12"/>
      <c r="E624" s="23"/>
      <c r="F624" s="12"/>
      <c r="G624" s="12"/>
      <c r="H624" s="90" t="s">
        <v>1700</v>
      </c>
      <c r="I624" s="90"/>
      <c r="J624" s="91"/>
      <c r="K624" s="92">
        <v>34.867719000000001</v>
      </c>
      <c r="L624" s="92">
        <v>36.165578719999999</v>
      </c>
      <c r="M624" s="92">
        <f t="shared" si="10"/>
        <v>1.2978597199999982</v>
      </c>
      <c r="N624" s="22"/>
      <c r="O624" s="22"/>
      <c r="P624" s="22"/>
      <c r="Q624" s="22"/>
    </row>
    <row r="625" spans="1:17" ht="15" customHeight="1" x14ac:dyDescent="0.3">
      <c r="A625" s="22"/>
      <c r="B625" s="21"/>
      <c r="C625" s="21"/>
      <c r="D625" s="12"/>
      <c r="E625" s="23"/>
      <c r="F625" s="12"/>
      <c r="G625" s="12"/>
      <c r="H625" s="12"/>
      <c r="I625" s="61" t="s">
        <v>1701</v>
      </c>
      <c r="J625" s="72" t="s">
        <v>1751</v>
      </c>
      <c r="K625" s="58">
        <v>34.867719000000001</v>
      </c>
      <c r="L625" s="58">
        <v>36.165578719999999</v>
      </c>
      <c r="M625" s="58">
        <f t="shared" si="10"/>
        <v>1.2978597199999982</v>
      </c>
      <c r="N625" s="22"/>
      <c r="O625" s="22"/>
      <c r="P625" s="22"/>
      <c r="Q625" s="22"/>
    </row>
    <row r="626" spans="1:17" ht="15" customHeight="1" x14ac:dyDescent="0.3">
      <c r="A626" s="22"/>
      <c r="B626" s="21"/>
      <c r="C626" s="21"/>
      <c r="D626" s="12"/>
      <c r="E626" s="81">
        <v>46</v>
      </c>
      <c r="F626" s="82" t="s">
        <v>1594</v>
      </c>
      <c r="G626" s="82"/>
      <c r="H626" s="82"/>
      <c r="I626" s="88"/>
      <c r="J626" s="89"/>
      <c r="K626" s="28">
        <v>160.68418700000001</v>
      </c>
      <c r="L626" s="28">
        <v>256.94069348000011</v>
      </c>
      <c r="M626" s="28">
        <f t="shared" si="10"/>
        <v>96.256506480000098</v>
      </c>
      <c r="N626" s="22"/>
      <c r="O626" s="22"/>
      <c r="P626" s="22"/>
      <c r="Q626" s="22"/>
    </row>
    <row r="627" spans="1:17" ht="15" customHeight="1" x14ac:dyDescent="0.3">
      <c r="A627" s="22"/>
      <c r="B627" s="21"/>
      <c r="C627" s="21"/>
      <c r="D627" s="12"/>
      <c r="E627" s="23"/>
      <c r="F627" s="12"/>
      <c r="G627" s="61" t="s">
        <v>16</v>
      </c>
      <c r="H627" s="61"/>
      <c r="I627" s="61"/>
      <c r="J627" s="72"/>
      <c r="K627" s="58">
        <v>160.68418700000001</v>
      </c>
      <c r="L627" s="58">
        <v>256.94069348000011</v>
      </c>
      <c r="M627" s="58">
        <f t="shared" si="10"/>
        <v>96.256506480000098</v>
      </c>
      <c r="N627" s="22"/>
      <c r="O627" s="22"/>
      <c r="P627" s="22"/>
      <c r="Q627" s="22"/>
    </row>
    <row r="628" spans="1:17" ht="15" x14ac:dyDescent="0.3">
      <c r="A628" s="22"/>
      <c r="B628" s="21"/>
      <c r="C628" s="21"/>
      <c r="D628" s="12"/>
      <c r="E628" s="23"/>
      <c r="F628" s="12"/>
      <c r="G628" s="12"/>
      <c r="H628" s="90" t="s">
        <v>17</v>
      </c>
      <c r="I628" s="90"/>
      <c r="J628" s="91"/>
      <c r="K628" s="92">
        <v>133.33758599999999</v>
      </c>
      <c r="L628" s="92">
        <v>180.92993589000008</v>
      </c>
      <c r="M628" s="92">
        <f t="shared" si="10"/>
        <v>47.592349890000094</v>
      </c>
      <c r="N628" s="22"/>
      <c r="O628" s="22"/>
      <c r="P628" s="22"/>
      <c r="Q628" s="22"/>
    </row>
    <row r="629" spans="1:17" ht="15" customHeight="1" x14ac:dyDescent="0.3">
      <c r="A629" s="22"/>
      <c r="B629" s="21"/>
      <c r="C629" s="21"/>
      <c r="D629" s="12"/>
      <c r="E629" s="23"/>
      <c r="F629" s="12"/>
      <c r="G629" s="12"/>
      <c r="H629" s="12"/>
      <c r="I629" s="61" t="s">
        <v>1856</v>
      </c>
      <c r="J629" s="72" t="s">
        <v>2277</v>
      </c>
      <c r="K629" s="58">
        <v>72.837845000000002</v>
      </c>
      <c r="L629" s="58">
        <v>104.92777632000006</v>
      </c>
      <c r="M629" s="58">
        <f t="shared" si="10"/>
        <v>32.089931320000062</v>
      </c>
      <c r="N629" s="22"/>
      <c r="O629" s="22"/>
      <c r="P629" s="22"/>
      <c r="Q629" s="22"/>
    </row>
    <row r="630" spans="1:17" ht="15" customHeight="1" x14ac:dyDescent="0.3">
      <c r="A630" s="22"/>
      <c r="B630" s="21"/>
      <c r="C630" s="21"/>
      <c r="D630" s="12"/>
      <c r="E630" s="23"/>
      <c r="F630" s="12"/>
      <c r="G630" s="12"/>
      <c r="H630" s="12"/>
      <c r="I630" s="86" t="s">
        <v>1858</v>
      </c>
      <c r="J630" s="87" t="s">
        <v>2278</v>
      </c>
      <c r="K630" s="60">
        <v>49.798828999999998</v>
      </c>
      <c r="L630" s="60">
        <v>62.483280940000007</v>
      </c>
      <c r="M630" s="60">
        <f t="shared" si="10"/>
        <v>12.68445194000001</v>
      </c>
      <c r="N630" s="22"/>
      <c r="O630" s="22"/>
      <c r="P630" s="22"/>
      <c r="Q630" s="22"/>
    </row>
    <row r="631" spans="1:17" ht="15" customHeight="1" x14ac:dyDescent="0.3">
      <c r="A631" s="22"/>
      <c r="B631" s="21"/>
      <c r="C631" s="21"/>
      <c r="D631" s="12"/>
      <c r="E631" s="23"/>
      <c r="F631" s="12"/>
      <c r="G631" s="12"/>
      <c r="H631" s="12"/>
      <c r="I631" s="86" t="s">
        <v>1685</v>
      </c>
      <c r="J631" s="87" t="s">
        <v>2279</v>
      </c>
      <c r="K631" s="60">
        <v>10.700912000000001</v>
      </c>
      <c r="L631" s="60">
        <v>13.518878630000003</v>
      </c>
      <c r="M631" s="60">
        <f t="shared" si="10"/>
        <v>2.8179666300000026</v>
      </c>
      <c r="N631" s="22"/>
      <c r="O631" s="22"/>
      <c r="P631" s="22"/>
      <c r="Q631" s="22"/>
    </row>
    <row r="632" spans="1:17" ht="15" x14ac:dyDescent="0.3">
      <c r="A632" s="22"/>
      <c r="B632" s="21"/>
      <c r="C632" s="21"/>
      <c r="D632" s="12"/>
      <c r="E632" s="23"/>
      <c r="F632" s="12"/>
      <c r="G632" s="12"/>
      <c r="H632" s="90" t="s">
        <v>1700</v>
      </c>
      <c r="I632" s="90"/>
      <c r="J632" s="91"/>
      <c r="K632" s="92">
        <v>27.346601</v>
      </c>
      <c r="L632" s="92">
        <v>76.010757589999997</v>
      </c>
      <c r="M632" s="92">
        <f t="shared" si="10"/>
        <v>48.664156589999997</v>
      </c>
      <c r="N632" s="22"/>
      <c r="O632" s="22"/>
      <c r="P632" s="22"/>
      <c r="Q632" s="22"/>
    </row>
    <row r="633" spans="1:17" ht="15" customHeight="1" x14ac:dyDescent="0.3">
      <c r="A633" s="22"/>
      <c r="B633" s="21"/>
      <c r="C633" s="21"/>
      <c r="D633" s="12"/>
      <c r="E633" s="23"/>
      <c r="F633" s="12"/>
      <c r="G633" s="12"/>
      <c r="H633" s="12"/>
      <c r="I633" s="61" t="s">
        <v>1701</v>
      </c>
      <c r="J633" s="72" t="s">
        <v>1751</v>
      </c>
      <c r="K633" s="58">
        <v>27.346601</v>
      </c>
      <c r="L633" s="58">
        <v>76.010757589999997</v>
      </c>
      <c r="M633" s="58">
        <f t="shared" si="10"/>
        <v>48.664156589999997</v>
      </c>
      <c r="N633" s="22"/>
      <c r="O633" s="22"/>
      <c r="P633" s="22"/>
      <c r="Q633" s="22"/>
    </row>
    <row r="634" spans="1:17" ht="15" customHeight="1" x14ac:dyDescent="0.3">
      <c r="A634" s="22"/>
      <c r="B634" s="21"/>
      <c r="C634" s="21"/>
      <c r="D634" s="12"/>
      <c r="E634" s="81">
        <v>47</v>
      </c>
      <c r="F634" s="82" t="s">
        <v>1599</v>
      </c>
      <c r="G634" s="82"/>
      <c r="H634" s="82"/>
      <c r="I634" s="88"/>
      <c r="J634" s="89"/>
      <c r="K634" s="28">
        <v>68140.013583000007</v>
      </c>
      <c r="L634" s="28">
        <v>90535.814583660016</v>
      </c>
      <c r="M634" s="28">
        <f t="shared" si="10"/>
        <v>22395.801000660009</v>
      </c>
      <c r="N634" s="22"/>
      <c r="O634" s="22"/>
      <c r="P634" s="22"/>
      <c r="Q634" s="22"/>
    </row>
    <row r="635" spans="1:17" ht="15" customHeight="1" x14ac:dyDescent="0.3">
      <c r="A635" s="22"/>
      <c r="B635" s="21"/>
      <c r="C635" s="21"/>
      <c r="D635" s="12"/>
      <c r="E635" s="23"/>
      <c r="F635" s="12"/>
      <c r="G635" s="61" t="s">
        <v>16</v>
      </c>
      <c r="H635" s="61"/>
      <c r="I635" s="61"/>
      <c r="J635" s="72"/>
      <c r="K635" s="58">
        <v>68140.013583000007</v>
      </c>
      <c r="L635" s="58">
        <v>90535.814583660016</v>
      </c>
      <c r="M635" s="58">
        <f t="shared" si="10"/>
        <v>22395.801000660009</v>
      </c>
      <c r="N635" s="22"/>
      <c r="O635" s="22"/>
      <c r="P635" s="22"/>
      <c r="Q635" s="22"/>
    </row>
    <row r="636" spans="1:17" ht="15" x14ac:dyDescent="0.3">
      <c r="A636" s="22"/>
      <c r="B636" s="21"/>
      <c r="C636" s="21"/>
      <c r="D636" s="12"/>
      <c r="E636" s="23"/>
      <c r="F636" s="12"/>
      <c r="G636" s="12"/>
      <c r="H636" s="90" t="s">
        <v>1802</v>
      </c>
      <c r="I636" s="90"/>
      <c r="J636" s="91"/>
      <c r="K636" s="92">
        <v>51640.895062000003</v>
      </c>
      <c r="L636" s="92">
        <v>50074.972194430004</v>
      </c>
      <c r="M636" s="92">
        <f t="shared" si="10"/>
        <v>-1565.9228675699997</v>
      </c>
      <c r="N636" s="22"/>
      <c r="O636" s="22"/>
      <c r="P636" s="22"/>
      <c r="Q636" s="22"/>
    </row>
    <row r="637" spans="1:17" ht="15" customHeight="1" x14ac:dyDescent="0.3">
      <c r="A637" s="22"/>
      <c r="B637" s="21"/>
      <c r="C637" s="21"/>
      <c r="D637" s="12"/>
      <c r="E637" s="23"/>
      <c r="F637" s="12"/>
      <c r="G637" s="12"/>
      <c r="H637" s="12"/>
      <c r="I637" s="61" t="s">
        <v>2280</v>
      </c>
      <c r="J637" s="72" t="s">
        <v>2281</v>
      </c>
      <c r="K637" s="58">
        <v>416.71856000000002</v>
      </c>
      <c r="L637" s="58">
        <v>416.71856000000002</v>
      </c>
      <c r="M637" s="58">
        <f t="shared" si="10"/>
        <v>0</v>
      </c>
      <c r="N637" s="22"/>
      <c r="O637" s="22"/>
      <c r="P637" s="22"/>
      <c r="Q637" s="22"/>
    </row>
    <row r="638" spans="1:17" ht="15" customHeight="1" x14ac:dyDescent="0.3">
      <c r="A638" s="22"/>
      <c r="B638" s="21"/>
      <c r="C638" s="21"/>
      <c r="D638" s="12"/>
      <c r="E638" s="23"/>
      <c r="F638" s="12"/>
      <c r="G638" s="12"/>
      <c r="H638" s="12"/>
      <c r="I638" s="86" t="s">
        <v>2282</v>
      </c>
      <c r="J638" s="87" t="s">
        <v>2283</v>
      </c>
      <c r="K638" s="60">
        <v>924.09425399999998</v>
      </c>
      <c r="L638" s="60">
        <v>837.43241339999997</v>
      </c>
      <c r="M638" s="60">
        <f t="shared" si="10"/>
        <v>-86.661840600000005</v>
      </c>
      <c r="N638" s="22"/>
      <c r="O638" s="22"/>
      <c r="P638" s="22"/>
      <c r="Q638" s="22"/>
    </row>
    <row r="639" spans="1:17" ht="15" customHeight="1" x14ac:dyDescent="0.3">
      <c r="A639" s="22"/>
      <c r="B639" s="21"/>
      <c r="C639" s="21"/>
      <c r="D639" s="12"/>
      <c r="E639" s="23"/>
      <c r="F639" s="12"/>
      <c r="G639" s="12"/>
      <c r="H639" s="12"/>
      <c r="I639" s="86" t="s">
        <v>2073</v>
      </c>
      <c r="J639" s="87" t="s">
        <v>2074</v>
      </c>
      <c r="K639" s="60">
        <v>785.152963</v>
      </c>
      <c r="L639" s="60">
        <v>657.18778347999921</v>
      </c>
      <c r="M639" s="60">
        <f t="shared" si="10"/>
        <v>-127.96517952000079</v>
      </c>
      <c r="N639" s="22"/>
      <c r="O639" s="22"/>
      <c r="P639" s="22"/>
      <c r="Q639" s="22"/>
    </row>
    <row r="640" spans="1:17" ht="15" customHeight="1" x14ac:dyDescent="0.3">
      <c r="A640" s="22"/>
      <c r="B640" s="21"/>
      <c r="C640" s="21"/>
      <c r="D640" s="12"/>
      <c r="E640" s="23"/>
      <c r="F640" s="12"/>
      <c r="G640" s="12"/>
      <c r="H640" s="12"/>
      <c r="I640" s="86" t="s">
        <v>2284</v>
      </c>
      <c r="J640" s="87" t="s">
        <v>2285</v>
      </c>
      <c r="K640" s="60">
        <v>463.52791500000001</v>
      </c>
      <c r="L640" s="60">
        <v>518.02643212999999</v>
      </c>
      <c r="M640" s="60">
        <f t="shared" si="10"/>
        <v>54.498517129999982</v>
      </c>
      <c r="N640" s="22"/>
      <c r="O640" s="22"/>
      <c r="P640" s="22"/>
      <c r="Q640" s="22"/>
    </row>
    <row r="641" spans="1:17" ht="15" customHeight="1" x14ac:dyDescent="0.3">
      <c r="A641" s="22"/>
      <c r="B641" s="21"/>
      <c r="C641" s="21"/>
      <c r="D641" s="12"/>
      <c r="E641" s="23"/>
      <c r="F641" s="12"/>
      <c r="G641" s="12"/>
      <c r="H641" s="12"/>
      <c r="I641" s="86" t="s">
        <v>2075</v>
      </c>
      <c r="J641" s="87" t="s">
        <v>2076</v>
      </c>
      <c r="K641" s="60">
        <v>0</v>
      </c>
      <c r="L641" s="60">
        <v>133.08370667</v>
      </c>
      <c r="M641" s="60">
        <f t="shared" si="10"/>
        <v>133.08370667</v>
      </c>
      <c r="N641" s="22"/>
      <c r="O641" s="22"/>
      <c r="P641" s="22"/>
      <c r="Q641" s="22"/>
    </row>
    <row r="642" spans="1:17" ht="15" customHeight="1" x14ac:dyDescent="0.3">
      <c r="A642" s="22"/>
      <c r="B642" s="21"/>
      <c r="C642" s="21"/>
      <c r="D642" s="12"/>
      <c r="E642" s="23"/>
      <c r="F642" s="12"/>
      <c r="G642" s="12"/>
      <c r="H642" s="12"/>
      <c r="I642" s="86" t="s">
        <v>2286</v>
      </c>
      <c r="J642" s="87" t="s">
        <v>2287</v>
      </c>
      <c r="K642" s="60">
        <v>0</v>
      </c>
      <c r="L642" s="60">
        <v>6343.2</v>
      </c>
      <c r="M642" s="60">
        <f t="shared" si="10"/>
        <v>6343.2</v>
      </c>
      <c r="N642" s="22"/>
      <c r="O642" s="22"/>
      <c r="P642" s="22"/>
      <c r="Q642" s="22"/>
    </row>
    <row r="643" spans="1:17" ht="30" customHeight="1" x14ac:dyDescent="0.3">
      <c r="A643" s="22"/>
      <c r="B643" s="21"/>
      <c r="C643" s="21"/>
      <c r="D643" s="12"/>
      <c r="E643" s="23"/>
      <c r="F643" s="12"/>
      <c r="G643" s="12"/>
      <c r="H643" s="12"/>
      <c r="I643" s="86" t="s">
        <v>2288</v>
      </c>
      <c r="J643" s="87" t="s">
        <v>2289</v>
      </c>
      <c r="K643" s="60">
        <v>49051.40137</v>
      </c>
      <c r="L643" s="60">
        <v>41169.323298750001</v>
      </c>
      <c r="M643" s="60">
        <f t="shared" si="10"/>
        <v>-7882.0780712499982</v>
      </c>
      <c r="N643" s="22"/>
      <c r="O643" s="22"/>
      <c r="P643" s="22"/>
      <c r="Q643" s="22"/>
    </row>
    <row r="644" spans="1:17" ht="15" x14ac:dyDescent="0.3">
      <c r="A644" s="22"/>
      <c r="B644" s="21"/>
      <c r="C644" s="21"/>
      <c r="D644" s="12"/>
      <c r="E644" s="23"/>
      <c r="F644" s="12"/>
      <c r="G644" s="12"/>
      <c r="H644" s="90" t="s">
        <v>17</v>
      </c>
      <c r="I644" s="90"/>
      <c r="J644" s="91"/>
      <c r="K644" s="92">
        <v>15906.865478</v>
      </c>
      <c r="L644" s="92">
        <v>39194.556342979988</v>
      </c>
      <c r="M644" s="92">
        <f t="shared" si="10"/>
        <v>23287.690864979988</v>
      </c>
      <c r="N644" s="22"/>
      <c r="O644" s="22"/>
      <c r="P644" s="22"/>
      <c r="Q644" s="22"/>
    </row>
    <row r="645" spans="1:17" ht="15" customHeight="1" x14ac:dyDescent="0.3">
      <c r="A645" s="22"/>
      <c r="B645" s="21"/>
      <c r="C645" s="21"/>
      <c r="D645" s="12"/>
      <c r="E645" s="23"/>
      <c r="F645" s="12"/>
      <c r="G645" s="12"/>
      <c r="H645" s="12"/>
      <c r="I645" s="61" t="s">
        <v>1759</v>
      </c>
      <c r="J645" s="72" t="s">
        <v>2290</v>
      </c>
      <c r="K645" s="58">
        <v>13341.113427</v>
      </c>
      <c r="L645" s="58">
        <v>26428.451080539984</v>
      </c>
      <c r="M645" s="58">
        <f t="shared" si="10"/>
        <v>13087.337653539984</v>
      </c>
      <c r="N645" s="22"/>
      <c r="O645" s="22"/>
      <c r="P645" s="22"/>
      <c r="Q645" s="22"/>
    </row>
    <row r="646" spans="1:17" ht="30" customHeight="1" x14ac:dyDescent="0.3">
      <c r="A646" s="22"/>
      <c r="B646" s="21"/>
      <c r="C646" s="21"/>
      <c r="D646" s="12"/>
      <c r="E646" s="23"/>
      <c r="F646" s="12"/>
      <c r="G646" s="12"/>
      <c r="H646" s="12"/>
      <c r="I646" s="86" t="s">
        <v>1707</v>
      </c>
      <c r="J646" s="87" t="s">
        <v>2291</v>
      </c>
      <c r="K646" s="60">
        <v>112.97837699999999</v>
      </c>
      <c r="L646" s="60">
        <v>159.93653546000002</v>
      </c>
      <c r="M646" s="60">
        <f t="shared" si="10"/>
        <v>46.958158460000021</v>
      </c>
      <c r="N646" s="22"/>
      <c r="O646" s="22"/>
      <c r="P646" s="22"/>
      <c r="Q646" s="22"/>
    </row>
    <row r="647" spans="1:17" ht="30" customHeight="1" x14ac:dyDescent="0.3">
      <c r="A647" s="22"/>
      <c r="B647" s="21"/>
      <c r="C647" s="21"/>
      <c r="D647" s="12"/>
      <c r="E647" s="23"/>
      <c r="F647" s="12"/>
      <c r="G647" s="12"/>
      <c r="H647" s="12"/>
      <c r="I647" s="86" t="s">
        <v>1709</v>
      </c>
      <c r="J647" s="87" t="s">
        <v>2292</v>
      </c>
      <c r="K647" s="60">
        <v>0</v>
      </c>
      <c r="L647" s="60">
        <v>3633.946778850001</v>
      </c>
      <c r="M647" s="60">
        <f t="shared" si="10"/>
        <v>3633.946778850001</v>
      </c>
      <c r="N647" s="22"/>
      <c r="O647" s="22"/>
      <c r="P647" s="22"/>
      <c r="Q647" s="22"/>
    </row>
    <row r="648" spans="1:17" ht="30" customHeight="1" x14ac:dyDescent="0.3">
      <c r="A648" s="22"/>
      <c r="B648" s="21"/>
      <c r="C648" s="21"/>
      <c r="D648" s="12"/>
      <c r="E648" s="23"/>
      <c r="F648" s="12"/>
      <c r="G648" s="12"/>
      <c r="H648" s="12"/>
      <c r="I648" s="86" t="s">
        <v>1772</v>
      </c>
      <c r="J648" s="87" t="s">
        <v>2293</v>
      </c>
      <c r="K648" s="60">
        <v>0</v>
      </c>
      <c r="L648" s="60">
        <v>7.4385153499999985</v>
      </c>
      <c r="M648" s="60">
        <f t="shared" ref="M648:M711" si="11">L648-K648</f>
        <v>7.4385153499999985</v>
      </c>
      <c r="N648" s="22"/>
      <c r="O648" s="22"/>
      <c r="P648" s="22"/>
      <c r="Q648" s="22"/>
    </row>
    <row r="649" spans="1:17" ht="15" customHeight="1" x14ac:dyDescent="0.3">
      <c r="A649" s="22"/>
      <c r="B649" s="21"/>
      <c r="C649" s="21"/>
      <c r="D649" s="12"/>
      <c r="E649" s="23"/>
      <c r="F649" s="12"/>
      <c r="G649" s="12"/>
      <c r="H649" s="12"/>
      <c r="I649" s="86" t="s">
        <v>1999</v>
      </c>
      <c r="J649" s="87" t="s">
        <v>2294</v>
      </c>
      <c r="K649" s="60">
        <v>83.569997999999998</v>
      </c>
      <c r="L649" s="60">
        <v>14.159691</v>
      </c>
      <c r="M649" s="60">
        <f t="shared" si="11"/>
        <v>-69.410307000000003</v>
      </c>
      <c r="N649" s="22"/>
      <c r="O649" s="22"/>
      <c r="P649" s="22"/>
      <c r="Q649" s="22"/>
    </row>
    <row r="650" spans="1:17" ht="30" customHeight="1" x14ac:dyDescent="0.3">
      <c r="A650" s="22"/>
      <c r="B650" s="21"/>
      <c r="C650" s="21"/>
      <c r="D650" s="12"/>
      <c r="E650" s="23"/>
      <c r="F650" s="12"/>
      <c r="G650" s="12"/>
      <c r="H650" s="12"/>
      <c r="I650" s="86" t="s">
        <v>1711</v>
      </c>
      <c r="J650" s="87" t="s">
        <v>2295</v>
      </c>
      <c r="K650" s="60">
        <v>0</v>
      </c>
      <c r="L650" s="60">
        <v>12.719515459999998</v>
      </c>
      <c r="M650" s="60">
        <f t="shared" si="11"/>
        <v>12.719515459999998</v>
      </c>
      <c r="N650" s="22"/>
      <c r="O650" s="22"/>
      <c r="P650" s="22"/>
      <c r="Q650" s="22"/>
    </row>
    <row r="651" spans="1:17" ht="45" customHeight="1" x14ac:dyDescent="0.3">
      <c r="A651" s="22"/>
      <c r="B651" s="21"/>
      <c r="C651" s="21"/>
      <c r="D651" s="12"/>
      <c r="E651" s="23"/>
      <c r="F651" s="12"/>
      <c r="G651" s="12"/>
      <c r="H651" s="12"/>
      <c r="I651" s="86" t="s">
        <v>1721</v>
      </c>
      <c r="J651" s="87" t="s">
        <v>2296</v>
      </c>
      <c r="K651" s="60">
        <v>78.555396000000002</v>
      </c>
      <c r="L651" s="60">
        <v>79.637941000000012</v>
      </c>
      <c r="M651" s="60">
        <f t="shared" si="11"/>
        <v>1.0825450000000103</v>
      </c>
      <c r="N651" s="22"/>
      <c r="O651" s="22"/>
      <c r="P651" s="22"/>
      <c r="Q651" s="22"/>
    </row>
    <row r="652" spans="1:17" ht="15" customHeight="1" x14ac:dyDescent="0.3">
      <c r="A652" s="22"/>
      <c r="B652" s="21"/>
      <c r="C652" s="21"/>
      <c r="D652" s="12"/>
      <c r="E652" s="23"/>
      <c r="F652" s="12"/>
      <c r="G652" s="12"/>
      <c r="H652" s="12"/>
      <c r="I652" s="86" t="s">
        <v>2054</v>
      </c>
      <c r="J652" s="87" t="s">
        <v>2297</v>
      </c>
      <c r="K652" s="60">
        <v>397.91403800000001</v>
      </c>
      <c r="L652" s="60">
        <v>383.87443482000003</v>
      </c>
      <c r="M652" s="60">
        <f t="shared" si="11"/>
        <v>-14.039603179999972</v>
      </c>
      <c r="N652" s="22"/>
      <c r="O652" s="22"/>
      <c r="P652" s="22"/>
      <c r="Q652" s="22"/>
    </row>
    <row r="653" spans="1:17" ht="15" customHeight="1" x14ac:dyDescent="0.3">
      <c r="A653" s="22"/>
      <c r="B653" s="21"/>
      <c r="C653" s="21"/>
      <c r="D653" s="12"/>
      <c r="E653" s="23"/>
      <c r="F653" s="12"/>
      <c r="G653" s="12"/>
      <c r="H653" s="12"/>
      <c r="I653" s="86" t="s">
        <v>1743</v>
      </c>
      <c r="J653" s="87" t="s">
        <v>2298</v>
      </c>
      <c r="K653" s="60">
        <v>682.47022500000003</v>
      </c>
      <c r="L653" s="60">
        <v>792.54660506999994</v>
      </c>
      <c r="M653" s="60">
        <f t="shared" si="11"/>
        <v>110.07638006999991</v>
      </c>
      <c r="N653" s="22"/>
      <c r="O653" s="22"/>
      <c r="P653" s="22"/>
      <c r="Q653" s="22"/>
    </row>
    <row r="654" spans="1:17" ht="15" customHeight="1" x14ac:dyDescent="0.3">
      <c r="A654" s="22"/>
      <c r="B654" s="21"/>
      <c r="C654" s="21"/>
      <c r="D654" s="12"/>
      <c r="E654" s="23"/>
      <c r="F654" s="12"/>
      <c r="G654" s="12"/>
      <c r="H654" s="12"/>
      <c r="I654" s="86" t="s">
        <v>1747</v>
      </c>
      <c r="J654" s="87" t="s">
        <v>2299</v>
      </c>
      <c r="K654" s="60">
        <v>185.46363600000001</v>
      </c>
      <c r="L654" s="60">
        <v>224.85881302000004</v>
      </c>
      <c r="M654" s="60">
        <f t="shared" si="11"/>
        <v>39.395177020000034</v>
      </c>
      <c r="N654" s="22"/>
      <c r="O654" s="22"/>
      <c r="P654" s="22"/>
      <c r="Q654" s="22"/>
    </row>
    <row r="655" spans="1:17" ht="15" customHeight="1" x14ac:dyDescent="0.3">
      <c r="A655" s="22"/>
      <c r="B655" s="21"/>
      <c r="C655" s="21"/>
      <c r="D655" s="12"/>
      <c r="E655" s="23"/>
      <c r="F655" s="12"/>
      <c r="G655" s="12"/>
      <c r="H655" s="12"/>
      <c r="I655" s="86" t="s">
        <v>2092</v>
      </c>
      <c r="J655" s="87" t="s">
        <v>2093</v>
      </c>
      <c r="K655" s="60">
        <v>0</v>
      </c>
      <c r="L655" s="60">
        <v>6392.9645943800006</v>
      </c>
      <c r="M655" s="60">
        <f t="shared" si="11"/>
        <v>6392.9645943800006</v>
      </c>
      <c r="N655" s="22"/>
      <c r="O655" s="22"/>
      <c r="P655" s="22"/>
      <c r="Q655" s="22"/>
    </row>
    <row r="656" spans="1:17" ht="15" customHeight="1" x14ac:dyDescent="0.3">
      <c r="A656" s="22"/>
      <c r="B656" s="21"/>
      <c r="C656" s="21"/>
      <c r="D656" s="12"/>
      <c r="E656" s="23"/>
      <c r="F656" s="12"/>
      <c r="G656" s="12"/>
      <c r="H656" s="12"/>
      <c r="I656" s="86" t="s">
        <v>1866</v>
      </c>
      <c r="J656" s="87" t="s">
        <v>1867</v>
      </c>
      <c r="K656" s="60">
        <v>104</v>
      </c>
      <c r="L656" s="60">
        <v>63.522277979999998</v>
      </c>
      <c r="M656" s="60">
        <f t="shared" si="11"/>
        <v>-40.477722020000002</v>
      </c>
      <c r="N656" s="22"/>
      <c r="O656" s="22"/>
      <c r="P656" s="22"/>
      <c r="Q656" s="22"/>
    </row>
    <row r="657" spans="1:17" ht="15" customHeight="1" x14ac:dyDescent="0.3">
      <c r="A657" s="22"/>
      <c r="B657" s="21"/>
      <c r="C657" s="21"/>
      <c r="D657" s="12"/>
      <c r="E657" s="23"/>
      <c r="F657" s="12"/>
      <c r="G657" s="12"/>
      <c r="H657" s="12"/>
      <c r="I657" s="86" t="s">
        <v>2012</v>
      </c>
      <c r="J657" s="87" t="s">
        <v>2300</v>
      </c>
      <c r="K657" s="60">
        <v>270.93231300000002</v>
      </c>
      <c r="L657" s="60">
        <v>262.75204918000003</v>
      </c>
      <c r="M657" s="60">
        <f t="shared" si="11"/>
        <v>-8.1802638199999933</v>
      </c>
      <c r="N657" s="22"/>
      <c r="O657" s="22"/>
      <c r="P657" s="22"/>
      <c r="Q657" s="22"/>
    </row>
    <row r="658" spans="1:17" ht="15" customHeight="1" x14ac:dyDescent="0.3">
      <c r="A658" s="22"/>
      <c r="B658" s="21"/>
      <c r="C658" s="21"/>
      <c r="D658" s="12"/>
      <c r="E658" s="23"/>
      <c r="F658" s="12"/>
      <c r="G658" s="12"/>
      <c r="H658" s="12"/>
      <c r="I658" s="86" t="s">
        <v>2096</v>
      </c>
      <c r="J658" s="87" t="s">
        <v>2301</v>
      </c>
      <c r="K658" s="60">
        <v>423.37518599999999</v>
      </c>
      <c r="L658" s="60">
        <v>523.55543967999972</v>
      </c>
      <c r="M658" s="60">
        <f t="shared" si="11"/>
        <v>100.18025367999974</v>
      </c>
      <c r="N658" s="22"/>
      <c r="O658" s="22"/>
      <c r="P658" s="22"/>
      <c r="Q658" s="22"/>
    </row>
    <row r="659" spans="1:17" ht="15" customHeight="1" x14ac:dyDescent="0.3">
      <c r="A659" s="22"/>
      <c r="B659" s="21"/>
      <c r="C659" s="21"/>
      <c r="D659" s="12"/>
      <c r="E659" s="23"/>
      <c r="F659" s="12"/>
      <c r="G659" s="12"/>
      <c r="H659" s="12"/>
      <c r="I659" s="86" t="s">
        <v>2302</v>
      </c>
      <c r="J659" s="87" t="s">
        <v>2303</v>
      </c>
      <c r="K659" s="60">
        <v>17.737290999999999</v>
      </c>
      <c r="L659" s="60">
        <v>17.720527369999996</v>
      </c>
      <c r="M659" s="60">
        <f t="shared" si="11"/>
        <v>-1.676363000000336E-2</v>
      </c>
      <c r="N659" s="22"/>
      <c r="O659" s="22"/>
      <c r="P659" s="22"/>
      <c r="Q659" s="22"/>
    </row>
    <row r="660" spans="1:17" ht="45" customHeight="1" x14ac:dyDescent="0.3">
      <c r="A660" s="22"/>
      <c r="B660" s="21"/>
      <c r="C660" s="21"/>
      <c r="D660" s="12"/>
      <c r="E660" s="23"/>
      <c r="F660" s="12"/>
      <c r="G660" s="12"/>
      <c r="H660" s="12"/>
      <c r="I660" s="86" t="s">
        <v>2304</v>
      </c>
      <c r="J660" s="87" t="s">
        <v>2305</v>
      </c>
      <c r="K660" s="60">
        <v>45.622636</v>
      </c>
      <c r="L660" s="60">
        <v>37.986223329999994</v>
      </c>
      <c r="M660" s="60">
        <f t="shared" si="11"/>
        <v>-7.6364126700000057</v>
      </c>
      <c r="N660" s="22"/>
      <c r="O660" s="22"/>
      <c r="P660" s="22"/>
      <c r="Q660" s="22"/>
    </row>
    <row r="661" spans="1:17" ht="30" customHeight="1" x14ac:dyDescent="0.3">
      <c r="A661" s="22"/>
      <c r="B661" s="21"/>
      <c r="C661" s="21"/>
      <c r="D661" s="12"/>
      <c r="E661" s="23"/>
      <c r="F661" s="12"/>
      <c r="G661" s="12"/>
      <c r="H661" s="12"/>
      <c r="I661" s="86" t="s">
        <v>1822</v>
      </c>
      <c r="J661" s="87" t="s">
        <v>2306</v>
      </c>
      <c r="K661" s="60">
        <v>163.13295500000001</v>
      </c>
      <c r="L661" s="60">
        <v>158.48532049000002</v>
      </c>
      <c r="M661" s="60">
        <f t="shared" si="11"/>
        <v>-4.6476345099999889</v>
      </c>
      <c r="N661" s="22"/>
      <c r="O661" s="22"/>
      <c r="P661" s="22"/>
      <c r="Q661" s="22"/>
    </row>
    <row r="662" spans="1:17" ht="15" x14ac:dyDescent="0.3">
      <c r="A662" s="22"/>
      <c r="B662" s="21"/>
      <c r="C662" s="21"/>
      <c r="D662" s="12"/>
      <c r="E662" s="23"/>
      <c r="F662" s="12"/>
      <c r="G662" s="12"/>
      <c r="H662" s="90" t="s">
        <v>1700</v>
      </c>
      <c r="I662" s="90"/>
      <c r="J662" s="91"/>
      <c r="K662" s="92">
        <v>592.25304300000005</v>
      </c>
      <c r="L662" s="92">
        <v>1266.2860462499998</v>
      </c>
      <c r="M662" s="92">
        <f t="shared" si="11"/>
        <v>674.03300324999975</v>
      </c>
      <c r="N662" s="22"/>
      <c r="O662" s="22"/>
      <c r="P662" s="22"/>
      <c r="Q662" s="22"/>
    </row>
    <row r="663" spans="1:17" ht="15" customHeight="1" x14ac:dyDescent="0.3">
      <c r="A663" s="22"/>
      <c r="B663" s="21"/>
      <c r="C663" s="21"/>
      <c r="D663" s="12"/>
      <c r="E663" s="23"/>
      <c r="F663" s="12"/>
      <c r="G663" s="12"/>
      <c r="H663" s="12"/>
      <c r="I663" s="61" t="s">
        <v>1701</v>
      </c>
      <c r="J663" s="72" t="s">
        <v>1751</v>
      </c>
      <c r="K663" s="58">
        <v>563.77997600000003</v>
      </c>
      <c r="L663" s="58">
        <v>1217.4120388699996</v>
      </c>
      <c r="M663" s="58">
        <f t="shared" si="11"/>
        <v>653.63206286999957</v>
      </c>
      <c r="N663" s="22"/>
      <c r="O663" s="22"/>
      <c r="P663" s="22"/>
      <c r="Q663" s="22"/>
    </row>
    <row r="664" spans="1:17" ht="15" customHeight="1" x14ac:dyDescent="0.3">
      <c r="A664" s="22"/>
      <c r="B664" s="21"/>
      <c r="C664" s="21"/>
      <c r="D664" s="12"/>
      <c r="E664" s="23"/>
      <c r="F664" s="12"/>
      <c r="G664" s="12"/>
      <c r="H664" s="12"/>
      <c r="I664" s="86" t="s">
        <v>1705</v>
      </c>
      <c r="J664" s="87" t="s">
        <v>1758</v>
      </c>
      <c r="K664" s="60">
        <v>28.473067</v>
      </c>
      <c r="L664" s="60">
        <v>48.874007380000002</v>
      </c>
      <c r="M664" s="60">
        <f t="shared" si="11"/>
        <v>20.400940380000002</v>
      </c>
      <c r="N664" s="22"/>
      <c r="O664" s="22"/>
      <c r="P664" s="22"/>
      <c r="Q664" s="22"/>
    </row>
    <row r="665" spans="1:17" ht="15" customHeight="1" x14ac:dyDescent="0.3">
      <c r="A665" s="22"/>
      <c r="B665" s="21"/>
      <c r="C665" s="21"/>
      <c r="D665" s="12"/>
      <c r="E665" s="81">
        <v>48</v>
      </c>
      <c r="F665" s="82" t="s">
        <v>1622</v>
      </c>
      <c r="G665" s="82"/>
      <c r="H665" s="82"/>
      <c r="I665" s="88"/>
      <c r="J665" s="89"/>
      <c r="K665" s="28">
        <v>5945.2981140000002</v>
      </c>
      <c r="L665" s="28">
        <v>7166.4945933699992</v>
      </c>
      <c r="M665" s="28">
        <f t="shared" si="11"/>
        <v>1221.196479369999</v>
      </c>
      <c r="N665" s="22"/>
      <c r="O665" s="22"/>
      <c r="P665" s="22"/>
      <c r="Q665" s="22"/>
    </row>
    <row r="666" spans="1:17" ht="15" customHeight="1" x14ac:dyDescent="0.3">
      <c r="A666" s="22"/>
      <c r="B666" s="21"/>
      <c r="C666" s="21"/>
      <c r="D666" s="12"/>
      <c r="E666" s="23"/>
      <c r="F666" s="12"/>
      <c r="G666" s="61" t="s">
        <v>16</v>
      </c>
      <c r="H666" s="61"/>
      <c r="I666" s="61"/>
      <c r="J666" s="72"/>
      <c r="K666" s="58">
        <v>5945.2981140000002</v>
      </c>
      <c r="L666" s="58">
        <v>7166.4945933699992</v>
      </c>
      <c r="M666" s="58">
        <f t="shared" si="11"/>
        <v>1221.196479369999</v>
      </c>
      <c r="N666" s="22"/>
      <c r="O666" s="22"/>
      <c r="P666" s="22"/>
      <c r="Q666" s="22"/>
    </row>
    <row r="667" spans="1:17" ht="15" x14ac:dyDescent="0.3">
      <c r="A667" s="22"/>
      <c r="B667" s="21"/>
      <c r="C667" s="21"/>
      <c r="D667" s="12"/>
      <c r="E667" s="23"/>
      <c r="F667" s="12"/>
      <c r="G667" s="12"/>
      <c r="H667" s="90" t="s">
        <v>1802</v>
      </c>
      <c r="I667" s="90"/>
      <c r="J667" s="91"/>
      <c r="K667" s="92">
        <v>472.90438599999999</v>
      </c>
      <c r="L667" s="92">
        <v>659.28095938000001</v>
      </c>
      <c r="M667" s="92">
        <f t="shared" si="11"/>
        <v>186.37657338000002</v>
      </c>
      <c r="N667" s="22"/>
      <c r="O667" s="22"/>
      <c r="P667" s="22"/>
      <c r="Q667" s="22"/>
    </row>
    <row r="668" spans="1:17" ht="15" customHeight="1" x14ac:dyDescent="0.3">
      <c r="A668" s="22"/>
      <c r="B668" s="21"/>
      <c r="C668" s="21"/>
      <c r="D668" s="12"/>
      <c r="E668" s="23"/>
      <c r="F668" s="12"/>
      <c r="G668" s="12"/>
      <c r="H668" s="12"/>
      <c r="I668" s="61" t="s">
        <v>2307</v>
      </c>
      <c r="J668" s="72" t="s">
        <v>2308</v>
      </c>
      <c r="K668" s="58">
        <v>27.346755000000002</v>
      </c>
      <c r="L668" s="58">
        <v>35.136806219999997</v>
      </c>
      <c r="M668" s="58">
        <f t="shared" si="11"/>
        <v>7.7900512199999952</v>
      </c>
      <c r="N668" s="22"/>
      <c r="O668" s="22"/>
      <c r="P668" s="22"/>
      <c r="Q668" s="22"/>
    </row>
    <row r="669" spans="1:17" ht="15" customHeight="1" x14ac:dyDescent="0.3">
      <c r="A669" s="22"/>
      <c r="B669" s="21"/>
      <c r="C669" s="21"/>
      <c r="D669" s="12"/>
      <c r="E669" s="23"/>
      <c r="F669" s="12"/>
      <c r="G669" s="12"/>
      <c r="H669" s="12"/>
      <c r="I669" s="86" t="s">
        <v>2309</v>
      </c>
      <c r="J669" s="87" t="s">
        <v>2310</v>
      </c>
      <c r="K669" s="60">
        <v>0</v>
      </c>
      <c r="L669" s="60">
        <v>70.409135190000001</v>
      </c>
      <c r="M669" s="60">
        <f t="shared" si="11"/>
        <v>70.409135190000001</v>
      </c>
      <c r="N669" s="22"/>
      <c r="O669" s="22"/>
      <c r="P669" s="22"/>
      <c r="Q669" s="22"/>
    </row>
    <row r="670" spans="1:17" ht="15" customHeight="1" x14ac:dyDescent="0.3">
      <c r="A670" s="22"/>
      <c r="B670" s="21"/>
      <c r="C670" s="21"/>
      <c r="D670" s="12"/>
      <c r="E670" s="23"/>
      <c r="F670" s="12"/>
      <c r="G670" s="12"/>
      <c r="H670" s="12"/>
      <c r="I670" s="86" t="s">
        <v>2075</v>
      </c>
      <c r="J670" s="87" t="s">
        <v>2076</v>
      </c>
      <c r="K670" s="60">
        <v>68.281637000000003</v>
      </c>
      <c r="L670" s="60">
        <v>199.57528176</v>
      </c>
      <c r="M670" s="60">
        <f t="shared" si="11"/>
        <v>131.29364476000001</v>
      </c>
      <c r="N670" s="22"/>
      <c r="O670" s="22"/>
      <c r="P670" s="22"/>
      <c r="Q670" s="22"/>
    </row>
    <row r="671" spans="1:17" ht="15" customHeight="1" x14ac:dyDescent="0.3">
      <c r="A671" s="22"/>
      <c r="B671" s="21"/>
      <c r="C671" s="21"/>
      <c r="D671" s="12"/>
      <c r="E671" s="23"/>
      <c r="F671" s="12"/>
      <c r="G671" s="12"/>
      <c r="H671" s="12"/>
      <c r="I671" s="86" t="s">
        <v>2311</v>
      </c>
      <c r="J671" s="87" t="s">
        <v>2312</v>
      </c>
      <c r="K671" s="60">
        <v>6</v>
      </c>
      <c r="L671" s="60">
        <v>8.2548849999999998</v>
      </c>
      <c r="M671" s="60">
        <f t="shared" si="11"/>
        <v>2.2548849999999998</v>
      </c>
      <c r="N671" s="22"/>
      <c r="O671" s="22"/>
      <c r="P671" s="22"/>
      <c r="Q671" s="22"/>
    </row>
    <row r="672" spans="1:17" ht="30" customHeight="1" x14ac:dyDescent="0.3">
      <c r="A672" s="22"/>
      <c r="B672" s="21"/>
      <c r="C672" s="21"/>
      <c r="D672" s="12"/>
      <c r="E672" s="23"/>
      <c r="F672" s="12"/>
      <c r="G672" s="12"/>
      <c r="H672" s="12"/>
      <c r="I672" s="86" t="s">
        <v>2313</v>
      </c>
      <c r="J672" s="87" t="s">
        <v>2314</v>
      </c>
      <c r="K672" s="60">
        <v>230.700198</v>
      </c>
      <c r="L672" s="60">
        <v>231.05569997999999</v>
      </c>
      <c r="M672" s="60">
        <f t="shared" si="11"/>
        <v>0.35550197999998545</v>
      </c>
      <c r="N672" s="22"/>
      <c r="O672" s="22"/>
      <c r="P672" s="22"/>
      <c r="Q672" s="22"/>
    </row>
    <row r="673" spans="1:17" ht="15" customHeight="1" x14ac:dyDescent="0.3">
      <c r="A673" s="22"/>
      <c r="B673" s="21"/>
      <c r="C673" s="21"/>
      <c r="D673" s="12"/>
      <c r="E673" s="23"/>
      <c r="F673" s="12"/>
      <c r="G673" s="12"/>
      <c r="H673" s="12"/>
      <c r="I673" s="86" t="s">
        <v>2315</v>
      </c>
      <c r="J673" s="87" t="s">
        <v>2316</v>
      </c>
      <c r="K673" s="60">
        <v>140.575796</v>
      </c>
      <c r="L673" s="60">
        <v>114.84915123</v>
      </c>
      <c r="M673" s="60">
        <f t="shared" si="11"/>
        <v>-25.726644769999993</v>
      </c>
      <c r="N673" s="22"/>
      <c r="O673" s="22"/>
      <c r="P673" s="22"/>
      <c r="Q673" s="22"/>
    </row>
    <row r="674" spans="1:17" ht="15" x14ac:dyDescent="0.3">
      <c r="A674" s="22"/>
      <c r="B674" s="21"/>
      <c r="C674" s="21"/>
      <c r="D674" s="12"/>
      <c r="E674" s="23"/>
      <c r="F674" s="12"/>
      <c r="G674" s="12"/>
      <c r="H674" s="90" t="s">
        <v>17</v>
      </c>
      <c r="I674" s="90"/>
      <c r="J674" s="91"/>
      <c r="K674" s="92">
        <v>4527.9325479999998</v>
      </c>
      <c r="L674" s="92">
        <v>5437.1171391600001</v>
      </c>
      <c r="M674" s="92">
        <f t="shared" si="11"/>
        <v>909.18459116000031</v>
      </c>
      <c r="N674" s="22"/>
      <c r="O674" s="22"/>
      <c r="P674" s="22"/>
      <c r="Q674" s="22"/>
    </row>
    <row r="675" spans="1:17" ht="15" customHeight="1" x14ac:dyDescent="0.3">
      <c r="A675" s="22"/>
      <c r="B675" s="21"/>
      <c r="C675" s="21"/>
      <c r="D675" s="12"/>
      <c r="E675" s="23"/>
      <c r="F675" s="12"/>
      <c r="G675" s="12"/>
      <c r="H675" s="12"/>
      <c r="I675" s="61" t="s">
        <v>1783</v>
      </c>
      <c r="J675" s="72" t="s">
        <v>2047</v>
      </c>
      <c r="K675" s="58">
        <v>369.53458999999998</v>
      </c>
      <c r="L675" s="58">
        <v>356.95168426999999</v>
      </c>
      <c r="M675" s="58">
        <f t="shared" si="11"/>
        <v>-12.582905729999993</v>
      </c>
      <c r="N675" s="22"/>
      <c r="O675" s="22"/>
      <c r="P675" s="22"/>
      <c r="Q675" s="22"/>
    </row>
    <row r="676" spans="1:17" ht="15" customHeight="1" x14ac:dyDescent="0.3">
      <c r="A676" s="22"/>
      <c r="B676" s="21"/>
      <c r="C676" s="21"/>
      <c r="D676" s="12"/>
      <c r="E676" s="23"/>
      <c r="F676" s="12"/>
      <c r="G676" s="12"/>
      <c r="H676" s="12"/>
      <c r="I676" s="86" t="s">
        <v>1717</v>
      </c>
      <c r="J676" s="87" t="s">
        <v>2048</v>
      </c>
      <c r="K676" s="60">
        <v>1685.758525</v>
      </c>
      <c r="L676" s="60">
        <v>1950.9329289899995</v>
      </c>
      <c r="M676" s="60">
        <f t="shared" si="11"/>
        <v>265.17440398999952</v>
      </c>
      <c r="N676" s="22"/>
      <c r="O676" s="22"/>
      <c r="P676" s="22"/>
      <c r="Q676" s="22"/>
    </row>
    <row r="677" spans="1:17" ht="15" customHeight="1" x14ac:dyDescent="0.3">
      <c r="A677" s="22"/>
      <c r="B677" s="21"/>
      <c r="C677" s="21"/>
      <c r="D677" s="12"/>
      <c r="E677" s="23"/>
      <c r="F677" s="12"/>
      <c r="G677" s="12"/>
      <c r="H677" s="12"/>
      <c r="I677" s="86" t="s">
        <v>1719</v>
      </c>
      <c r="J677" s="87" t="s">
        <v>2317</v>
      </c>
      <c r="K677" s="60">
        <v>938.15666599999997</v>
      </c>
      <c r="L677" s="60">
        <v>1086.4209663800004</v>
      </c>
      <c r="M677" s="60">
        <f t="shared" si="11"/>
        <v>148.26430038000046</v>
      </c>
      <c r="N677" s="22"/>
      <c r="O677" s="22"/>
      <c r="P677" s="22"/>
      <c r="Q677" s="22"/>
    </row>
    <row r="678" spans="1:17" ht="15" customHeight="1" x14ac:dyDescent="0.3">
      <c r="A678" s="22"/>
      <c r="B678" s="21"/>
      <c r="C678" s="21"/>
      <c r="D678" s="12"/>
      <c r="E678" s="23"/>
      <c r="F678" s="12"/>
      <c r="G678" s="12"/>
      <c r="H678" s="12"/>
      <c r="I678" s="86" t="s">
        <v>1721</v>
      </c>
      <c r="J678" s="87" t="s">
        <v>2318</v>
      </c>
      <c r="K678" s="60">
        <v>68.989930000000001</v>
      </c>
      <c r="L678" s="60">
        <v>74.265495279999996</v>
      </c>
      <c r="M678" s="60">
        <f t="shared" si="11"/>
        <v>5.275565279999995</v>
      </c>
      <c r="N678" s="22"/>
      <c r="O678" s="22"/>
      <c r="P678" s="22"/>
      <c r="Q678" s="22"/>
    </row>
    <row r="679" spans="1:17" ht="15" customHeight="1" x14ac:dyDescent="0.3">
      <c r="A679" s="22"/>
      <c r="B679" s="21"/>
      <c r="C679" s="21"/>
      <c r="D679" s="12"/>
      <c r="E679" s="23"/>
      <c r="F679" s="12"/>
      <c r="G679" s="12"/>
      <c r="H679" s="12"/>
      <c r="I679" s="86" t="s">
        <v>1727</v>
      </c>
      <c r="J679" s="87" t="s">
        <v>2319</v>
      </c>
      <c r="K679" s="60">
        <v>27.358504</v>
      </c>
      <c r="L679" s="60">
        <v>21.347982200000001</v>
      </c>
      <c r="M679" s="60">
        <f t="shared" si="11"/>
        <v>-6.0105217999999994</v>
      </c>
      <c r="N679" s="22"/>
      <c r="O679" s="22"/>
      <c r="P679" s="22"/>
      <c r="Q679" s="22"/>
    </row>
    <row r="680" spans="1:17" ht="15" customHeight="1" x14ac:dyDescent="0.3">
      <c r="A680" s="22"/>
      <c r="B680" s="21"/>
      <c r="C680" s="21"/>
      <c r="D680" s="12"/>
      <c r="E680" s="23"/>
      <c r="F680" s="12"/>
      <c r="G680" s="12"/>
      <c r="H680" s="12"/>
      <c r="I680" s="86" t="s">
        <v>2052</v>
      </c>
      <c r="J680" s="87" t="s">
        <v>2320</v>
      </c>
      <c r="K680" s="60">
        <v>75.945238000000003</v>
      </c>
      <c r="L680" s="60">
        <v>103.20628657</v>
      </c>
      <c r="M680" s="60">
        <f t="shared" si="11"/>
        <v>27.26104857</v>
      </c>
      <c r="N680" s="22"/>
      <c r="O680" s="22"/>
      <c r="P680" s="22"/>
      <c r="Q680" s="22"/>
    </row>
    <row r="681" spans="1:17" ht="15" customHeight="1" x14ac:dyDescent="0.3">
      <c r="A681" s="22"/>
      <c r="B681" s="21"/>
      <c r="C681" s="21"/>
      <c r="D681" s="12"/>
      <c r="E681" s="23"/>
      <c r="F681" s="12"/>
      <c r="G681" s="12"/>
      <c r="H681" s="12"/>
      <c r="I681" s="86" t="s">
        <v>1733</v>
      </c>
      <c r="J681" s="87" t="s">
        <v>2321</v>
      </c>
      <c r="K681" s="60">
        <v>115.67271100000001</v>
      </c>
      <c r="L681" s="60">
        <v>124.07248597999997</v>
      </c>
      <c r="M681" s="60">
        <f t="shared" si="11"/>
        <v>8.399774979999961</v>
      </c>
      <c r="N681" s="22"/>
      <c r="O681" s="22"/>
      <c r="P681" s="22"/>
      <c r="Q681" s="22"/>
    </row>
    <row r="682" spans="1:17" ht="30" customHeight="1" x14ac:dyDescent="0.3">
      <c r="A682" s="22"/>
      <c r="B682" s="21"/>
      <c r="C682" s="21"/>
      <c r="D682" s="12"/>
      <c r="E682" s="23"/>
      <c r="F682" s="12"/>
      <c r="G682" s="12"/>
      <c r="H682" s="12"/>
      <c r="I682" s="86" t="s">
        <v>2088</v>
      </c>
      <c r="J682" s="87" t="s">
        <v>2322</v>
      </c>
      <c r="K682" s="60">
        <v>9.0164139999999993</v>
      </c>
      <c r="L682" s="60">
        <v>2.4273081599999999</v>
      </c>
      <c r="M682" s="60">
        <f t="shared" si="11"/>
        <v>-6.5891058399999993</v>
      </c>
      <c r="N682" s="22"/>
      <c r="O682" s="22"/>
      <c r="P682" s="22"/>
      <c r="Q682" s="22"/>
    </row>
    <row r="683" spans="1:17" ht="15" customHeight="1" x14ac:dyDescent="0.3">
      <c r="A683" s="22"/>
      <c r="B683" s="21"/>
      <c r="C683" s="21"/>
      <c r="D683" s="12"/>
      <c r="E683" s="23"/>
      <c r="F683" s="12"/>
      <c r="G683" s="12"/>
      <c r="H683" s="12"/>
      <c r="I683" s="86" t="s">
        <v>2323</v>
      </c>
      <c r="J683" s="87" t="s">
        <v>2324</v>
      </c>
      <c r="K683" s="60">
        <v>677.99581999999998</v>
      </c>
      <c r="L683" s="60">
        <v>574.44749149000017</v>
      </c>
      <c r="M683" s="60">
        <f t="shared" si="11"/>
        <v>-103.54832850999981</v>
      </c>
      <c r="N683" s="22"/>
      <c r="O683" s="22"/>
      <c r="P683" s="22"/>
      <c r="Q683" s="22"/>
    </row>
    <row r="684" spans="1:17" ht="15" customHeight="1" x14ac:dyDescent="0.3">
      <c r="A684" s="22"/>
      <c r="B684" s="21"/>
      <c r="C684" s="21"/>
      <c r="D684" s="12"/>
      <c r="E684" s="23"/>
      <c r="F684" s="12"/>
      <c r="G684" s="12"/>
      <c r="H684" s="12"/>
      <c r="I684" s="86" t="s">
        <v>2068</v>
      </c>
      <c r="J684" s="87" t="s">
        <v>2325</v>
      </c>
      <c r="K684" s="60">
        <v>0</v>
      </c>
      <c r="L684" s="60">
        <v>1116.1150325399999</v>
      </c>
      <c r="M684" s="60">
        <f t="shared" si="11"/>
        <v>1116.1150325399999</v>
      </c>
      <c r="N684" s="22"/>
      <c r="O684" s="22"/>
      <c r="P684" s="22"/>
      <c r="Q684" s="22"/>
    </row>
    <row r="685" spans="1:17" ht="15" customHeight="1" x14ac:dyDescent="0.3">
      <c r="A685" s="22"/>
      <c r="B685" s="21"/>
      <c r="C685" s="21"/>
      <c r="D685" s="12"/>
      <c r="E685" s="23"/>
      <c r="F685" s="12"/>
      <c r="G685" s="12"/>
      <c r="H685" s="12"/>
      <c r="I685" s="86" t="s">
        <v>1799</v>
      </c>
      <c r="J685" s="87" t="s">
        <v>2326</v>
      </c>
      <c r="K685" s="60">
        <v>33.929022000000003</v>
      </c>
      <c r="L685" s="60">
        <v>26.929477299999995</v>
      </c>
      <c r="M685" s="60">
        <f t="shared" si="11"/>
        <v>-6.9995447000000084</v>
      </c>
      <c r="N685" s="22"/>
      <c r="O685" s="22"/>
      <c r="P685" s="22"/>
      <c r="Q685" s="22"/>
    </row>
    <row r="686" spans="1:17" ht="15" customHeight="1" x14ac:dyDescent="0.3">
      <c r="A686" s="22"/>
      <c r="B686" s="21"/>
      <c r="C686" s="21"/>
      <c r="D686" s="12"/>
      <c r="E686" s="23"/>
      <c r="F686" s="12"/>
      <c r="G686" s="12"/>
      <c r="H686" s="12"/>
      <c r="I686" s="86" t="s">
        <v>21</v>
      </c>
      <c r="J686" s="87" t="s">
        <v>2327</v>
      </c>
      <c r="K686" s="60">
        <v>525.57512799999995</v>
      </c>
      <c r="L686" s="60">
        <v>0</v>
      </c>
      <c r="M686" s="60">
        <f t="shared" si="11"/>
        <v>-525.57512799999995</v>
      </c>
      <c r="N686" s="22"/>
      <c r="O686" s="22"/>
      <c r="P686" s="22"/>
      <c r="Q686" s="22"/>
    </row>
    <row r="687" spans="1:17" ht="15" x14ac:dyDescent="0.3">
      <c r="A687" s="22"/>
      <c r="B687" s="21"/>
      <c r="C687" s="21"/>
      <c r="D687" s="12"/>
      <c r="E687" s="23"/>
      <c r="F687" s="12"/>
      <c r="G687" s="12"/>
      <c r="H687" s="90" t="s">
        <v>1700</v>
      </c>
      <c r="I687" s="90"/>
      <c r="J687" s="91"/>
      <c r="K687" s="92">
        <v>944.46118000000001</v>
      </c>
      <c r="L687" s="92">
        <v>1070.09649483</v>
      </c>
      <c r="M687" s="92">
        <f t="shared" si="11"/>
        <v>125.63531482999997</v>
      </c>
      <c r="N687" s="22"/>
      <c r="O687" s="22"/>
      <c r="P687" s="22"/>
      <c r="Q687" s="22"/>
    </row>
    <row r="688" spans="1:17" ht="15" customHeight="1" x14ac:dyDescent="0.3">
      <c r="A688" s="22"/>
      <c r="B688" s="21"/>
      <c r="C688" s="21"/>
      <c r="D688" s="12"/>
      <c r="E688" s="23"/>
      <c r="F688" s="12"/>
      <c r="G688" s="12"/>
      <c r="H688" s="12"/>
      <c r="I688" s="61" t="s">
        <v>1701</v>
      </c>
      <c r="J688" s="72" t="s">
        <v>1751</v>
      </c>
      <c r="K688" s="58">
        <v>912.288724</v>
      </c>
      <c r="L688" s="58">
        <v>1040.19416503</v>
      </c>
      <c r="M688" s="58">
        <f t="shared" si="11"/>
        <v>127.90544103000002</v>
      </c>
      <c r="N688" s="22"/>
      <c r="O688" s="22"/>
      <c r="P688" s="22"/>
      <c r="Q688" s="22"/>
    </row>
    <row r="689" spans="1:17" ht="15" customHeight="1" x14ac:dyDescent="0.3">
      <c r="A689" s="22"/>
      <c r="B689" s="21"/>
      <c r="C689" s="21"/>
      <c r="D689" s="12"/>
      <c r="E689" s="23"/>
      <c r="F689" s="12"/>
      <c r="G689" s="12"/>
      <c r="H689" s="12"/>
      <c r="I689" s="86" t="s">
        <v>1705</v>
      </c>
      <c r="J689" s="87" t="s">
        <v>1758</v>
      </c>
      <c r="K689" s="60">
        <v>32.172455999999997</v>
      </c>
      <c r="L689" s="60">
        <v>29.902329800000011</v>
      </c>
      <c r="M689" s="60">
        <f t="shared" si="11"/>
        <v>-2.2701261999999858</v>
      </c>
      <c r="N689" s="22"/>
      <c r="O689" s="22"/>
      <c r="P689" s="22"/>
      <c r="Q689" s="22"/>
    </row>
    <row r="690" spans="1:17" ht="15" customHeight="1" x14ac:dyDescent="0.3">
      <c r="A690" s="22"/>
      <c r="B690" s="21"/>
      <c r="C690" s="21"/>
      <c r="D690" s="93" t="s">
        <v>1658</v>
      </c>
      <c r="E690" s="94"/>
      <c r="F690" s="93"/>
      <c r="G690" s="93"/>
      <c r="H690" s="93"/>
      <c r="I690" s="93"/>
      <c r="J690" s="95"/>
      <c r="K690" s="96">
        <v>1335316.0444809999</v>
      </c>
      <c r="L690" s="96">
        <v>1309343.6737186699</v>
      </c>
      <c r="M690" s="96">
        <f t="shared" si="11"/>
        <v>-25972.370762330014</v>
      </c>
      <c r="N690" s="22"/>
      <c r="O690" s="22"/>
      <c r="P690" s="22"/>
      <c r="Q690" s="22"/>
    </row>
    <row r="691" spans="1:17" ht="15" customHeight="1" x14ac:dyDescent="0.3">
      <c r="A691" s="22"/>
      <c r="B691" s="21"/>
      <c r="C691" s="21"/>
      <c r="D691" s="12"/>
      <c r="E691" s="81">
        <v>19</v>
      </c>
      <c r="F691" s="82" t="s">
        <v>1659</v>
      </c>
      <c r="G691" s="82"/>
      <c r="H691" s="82"/>
      <c r="I691" s="88"/>
      <c r="J691" s="89"/>
      <c r="K691" s="28">
        <v>731194.72557799995</v>
      </c>
      <c r="L691" s="28">
        <v>731138.85202460003</v>
      </c>
      <c r="M691" s="28">
        <f t="shared" si="11"/>
        <v>-55.873553399927914</v>
      </c>
      <c r="N691" s="22"/>
      <c r="O691" s="22"/>
      <c r="P691" s="22"/>
      <c r="Q691" s="22"/>
    </row>
    <row r="692" spans="1:17" ht="15" customHeight="1" x14ac:dyDescent="0.3">
      <c r="A692" s="22"/>
      <c r="B692" s="21"/>
      <c r="C692" s="21"/>
      <c r="D692" s="12"/>
      <c r="E692" s="23"/>
      <c r="F692" s="12"/>
      <c r="G692" s="61" t="s">
        <v>16</v>
      </c>
      <c r="H692" s="61"/>
      <c r="I692" s="61"/>
      <c r="J692" s="72"/>
      <c r="K692" s="58">
        <v>731194.72557799995</v>
      </c>
      <c r="L692" s="58">
        <v>731138.85202460003</v>
      </c>
      <c r="M692" s="58">
        <f t="shared" si="11"/>
        <v>-55.873553399927914</v>
      </c>
      <c r="N692" s="22"/>
      <c r="O692" s="22"/>
      <c r="P692" s="22"/>
      <c r="Q692" s="22"/>
    </row>
    <row r="693" spans="1:17" ht="15" x14ac:dyDescent="0.3">
      <c r="A693" s="22"/>
      <c r="B693" s="21"/>
      <c r="C693" s="21"/>
      <c r="D693" s="12"/>
      <c r="E693" s="23"/>
      <c r="F693" s="12"/>
      <c r="G693" s="12"/>
      <c r="H693" s="90" t="s">
        <v>1802</v>
      </c>
      <c r="I693" s="90"/>
      <c r="J693" s="91"/>
      <c r="K693" s="92">
        <v>11696.873261999999</v>
      </c>
      <c r="L693" s="92">
        <v>11696.873261999999</v>
      </c>
      <c r="M693" s="92">
        <f t="shared" si="11"/>
        <v>0</v>
      </c>
      <c r="N693" s="22"/>
      <c r="O693" s="22"/>
      <c r="P693" s="22"/>
      <c r="Q693" s="22"/>
    </row>
    <row r="694" spans="1:17" ht="15" customHeight="1" x14ac:dyDescent="0.3">
      <c r="A694" s="22"/>
      <c r="B694" s="21"/>
      <c r="C694" s="21"/>
      <c r="D694" s="12"/>
      <c r="E694" s="23"/>
      <c r="F694" s="12"/>
      <c r="G694" s="12"/>
      <c r="H694" s="12"/>
      <c r="I694" s="61" t="s">
        <v>2328</v>
      </c>
      <c r="J694" s="72" t="s">
        <v>2329</v>
      </c>
      <c r="K694" s="58">
        <v>11012</v>
      </c>
      <c r="L694" s="58">
        <v>11012</v>
      </c>
      <c r="M694" s="58">
        <f t="shared" si="11"/>
        <v>0</v>
      </c>
      <c r="N694" s="22"/>
      <c r="O694" s="22"/>
      <c r="P694" s="22"/>
      <c r="Q694" s="22"/>
    </row>
    <row r="695" spans="1:17" ht="15" customHeight="1" x14ac:dyDescent="0.3">
      <c r="A695" s="22"/>
      <c r="B695" s="21"/>
      <c r="C695" s="21"/>
      <c r="D695" s="12"/>
      <c r="E695" s="23"/>
      <c r="F695" s="12"/>
      <c r="G695" s="12"/>
      <c r="H695" s="12"/>
      <c r="I695" s="86" t="s">
        <v>2256</v>
      </c>
      <c r="J695" s="87" t="s">
        <v>2330</v>
      </c>
      <c r="K695" s="60">
        <v>410.38664599999998</v>
      </c>
      <c r="L695" s="60">
        <v>410.38664599999998</v>
      </c>
      <c r="M695" s="60">
        <f t="shared" si="11"/>
        <v>0</v>
      </c>
      <c r="N695" s="22"/>
      <c r="O695" s="22"/>
      <c r="P695" s="22"/>
      <c r="Q695" s="22"/>
    </row>
    <row r="696" spans="1:17" ht="15" customHeight="1" x14ac:dyDescent="0.3">
      <c r="A696" s="22"/>
      <c r="B696" s="21"/>
      <c r="C696" s="21"/>
      <c r="D696" s="12"/>
      <c r="E696" s="23"/>
      <c r="F696" s="12"/>
      <c r="G696" s="12"/>
      <c r="H696" s="12"/>
      <c r="I696" s="86" t="s">
        <v>2152</v>
      </c>
      <c r="J696" s="87" t="s">
        <v>2331</v>
      </c>
      <c r="K696" s="60">
        <v>190.486616</v>
      </c>
      <c r="L696" s="60">
        <v>190.486616</v>
      </c>
      <c r="M696" s="60">
        <f t="shared" si="11"/>
        <v>0</v>
      </c>
      <c r="N696" s="22"/>
      <c r="O696" s="22"/>
      <c r="P696" s="22"/>
      <c r="Q696" s="22"/>
    </row>
    <row r="697" spans="1:17" ht="15" customHeight="1" x14ac:dyDescent="0.3">
      <c r="A697" s="22"/>
      <c r="B697" s="21"/>
      <c r="C697" s="21"/>
      <c r="D697" s="12"/>
      <c r="E697" s="23"/>
      <c r="F697" s="12"/>
      <c r="G697" s="12"/>
      <c r="H697" s="12"/>
      <c r="I697" s="86" t="s">
        <v>1950</v>
      </c>
      <c r="J697" s="87" t="s">
        <v>2332</v>
      </c>
      <c r="K697" s="60">
        <v>84</v>
      </c>
      <c r="L697" s="60">
        <v>84</v>
      </c>
      <c r="M697" s="60">
        <f t="shared" si="11"/>
        <v>0</v>
      </c>
      <c r="N697" s="22"/>
      <c r="O697" s="22"/>
      <c r="P697" s="22"/>
      <c r="Q697" s="22"/>
    </row>
    <row r="698" spans="1:17" ht="15" x14ac:dyDescent="0.3">
      <c r="A698" s="22"/>
      <c r="B698" s="21"/>
      <c r="C698" s="21"/>
      <c r="D698" s="12"/>
      <c r="E698" s="23"/>
      <c r="F698" s="12"/>
      <c r="G698" s="12"/>
      <c r="H698" s="90" t="s">
        <v>17</v>
      </c>
      <c r="I698" s="90"/>
      <c r="J698" s="91"/>
      <c r="K698" s="92">
        <v>10686.29284</v>
      </c>
      <c r="L698" s="92">
        <v>10630.419286600001</v>
      </c>
      <c r="M698" s="92">
        <f t="shared" si="11"/>
        <v>-55.873553399998855</v>
      </c>
      <c r="N698" s="22"/>
      <c r="O698" s="22"/>
      <c r="P698" s="22"/>
      <c r="Q698" s="22"/>
    </row>
    <row r="699" spans="1:17" ht="15" customHeight="1" x14ac:dyDescent="0.3">
      <c r="A699" s="22"/>
      <c r="B699" s="21"/>
      <c r="C699" s="21"/>
      <c r="D699" s="12"/>
      <c r="E699" s="23"/>
      <c r="F699" s="12"/>
      <c r="G699" s="12"/>
      <c r="H699" s="12"/>
      <c r="I699" s="61" t="s">
        <v>1696</v>
      </c>
      <c r="J699" s="72" t="s">
        <v>2333</v>
      </c>
      <c r="K699" s="58">
        <v>89.743632000000005</v>
      </c>
      <c r="L699" s="58">
        <v>89.743632000000005</v>
      </c>
      <c r="M699" s="58">
        <f t="shared" si="11"/>
        <v>0</v>
      </c>
      <c r="N699" s="22"/>
      <c r="O699" s="22"/>
      <c r="P699" s="22"/>
      <c r="Q699" s="22"/>
    </row>
    <row r="700" spans="1:17" ht="15" customHeight="1" x14ac:dyDescent="0.3">
      <c r="A700" s="22"/>
      <c r="B700" s="21"/>
      <c r="C700" s="21"/>
      <c r="D700" s="12"/>
      <c r="E700" s="23"/>
      <c r="F700" s="12"/>
      <c r="G700" s="12"/>
      <c r="H700" s="12"/>
      <c r="I700" s="86" t="s">
        <v>2334</v>
      </c>
      <c r="J700" s="87" t="s">
        <v>2335</v>
      </c>
      <c r="K700" s="60">
        <v>110.41004700000001</v>
      </c>
      <c r="L700" s="60">
        <v>110.41004700000001</v>
      </c>
      <c r="M700" s="60">
        <f t="shared" si="11"/>
        <v>0</v>
      </c>
      <c r="N700" s="22"/>
      <c r="O700" s="22"/>
      <c r="P700" s="22"/>
      <c r="Q700" s="22"/>
    </row>
    <row r="701" spans="1:17" ht="15" customHeight="1" x14ac:dyDescent="0.3">
      <c r="A701" s="22"/>
      <c r="B701" s="21"/>
      <c r="C701" s="21"/>
      <c r="D701" s="12"/>
      <c r="E701" s="23"/>
      <c r="F701" s="12"/>
      <c r="G701" s="12"/>
      <c r="H701" s="12"/>
      <c r="I701" s="86" t="s">
        <v>2336</v>
      </c>
      <c r="J701" s="87" t="s">
        <v>2337</v>
      </c>
      <c r="K701" s="60">
        <v>58.188622000000002</v>
      </c>
      <c r="L701" s="60">
        <v>2.3150686</v>
      </c>
      <c r="M701" s="60">
        <f t="shared" si="11"/>
        <v>-55.873553400000006</v>
      </c>
      <c r="N701" s="22"/>
      <c r="O701" s="22"/>
      <c r="P701" s="22"/>
      <c r="Q701" s="22"/>
    </row>
    <row r="702" spans="1:17" ht="15" customHeight="1" x14ac:dyDescent="0.3">
      <c r="A702" s="22"/>
      <c r="B702" s="21"/>
      <c r="C702" s="21"/>
      <c r="D702" s="12"/>
      <c r="E702" s="23"/>
      <c r="F702" s="12"/>
      <c r="G702" s="12"/>
      <c r="H702" s="12"/>
      <c r="I702" s="86" t="s">
        <v>1928</v>
      </c>
      <c r="J702" s="87" t="s">
        <v>2338</v>
      </c>
      <c r="K702" s="60">
        <v>10427.950538999999</v>
      </c>
      <c r="L702" s="60">
        <v>10427.950538999999</v>
      </c>
      <c r="M702" s="60">
        <f t="shared" si="11"/>
        <v>0</v>
      </c>
      <c r="N702" s="22"/>
      <c r="O702" s="22"/>
      <c r="P702" s="22"/>
      <c r="Q702" s="22"/>
    </row>
    <row r="703" spans="1:17" ht="15" x14ac:dyDescent="0.3">
      <c r="A703" s="22"/>
      <c r="B703" s="21"/>
      <c r="C703" s="21"/>
      <c r="D703" s="12"/>
      <c r="E703" s="23"/>
      <c r="F703" s="12"/>
      <c r="G703" s="12"/>
      <c r="H703" s="90" t="s">
        <v>1881</v>
      </c>
      <c r="I703" s="90"/>
      <c r="J703" s="91"/>
      <c r="K703" s="92">
        <v>708811.55947600002</v>
      </c>
      <c r="L703" s="92">
        <v>708811.55947599991</v>
      </c>
      <c r="M703" s="92">
        <f t="shared" si="11"/>
        <v>0</v>
      </c>
      <c r="N703" s="22"/>
      <c r="O703" s="22"/>
      <c r="P703" s="22"/>
      <c r="Q703" s="22"/>
    </row>
    <row r="704" spans="1:17" ht="15" customHeight="1" x14ac:dyDescent="0.3">
      <c r="A704" s="22"/>
      <c r="B704" s="21"/>
      <c r="C704" s="21"/>
      <c r="D704" s="12"/>
      <c r="E704" s="23"/>
      <c r="F704" s="12"/>
      <c r="G704" s="12"/>
      <c r="H704" s="12"/>
      <c r="I704" s="61" t="s">
        <v>2339</v>
      </c>
      <c r="J704" s="72" t="s">
        <v>2340</v>
      </c>
      <c r="K704" s="58">
        <v>195165.27840099999</v>
      </c>
      <c r="L704" s="58">
        <v>196465.27840099999</v>
      </c>
      <c r="M704" s="58">
        <f t="shared" si="11"/>
        <v>1300</v>
      </c>
      <c r="N704" s="22"/>
      <c r="O704" s="22"/>
      <c r="P704" s="22"/>
      <c r="Q704" s="22"/>
    </row>
    <row r="705" spans="1:17" ht="15" customHeight="1" x14ac:dyDescent="0.3">
      <c r="A705" s="22"/>
      <c r="B705" s="21"/>
      <c r="C705" s="21"/>
      <c r="D705" s="12"/>
      <c r="E705" s="23"/>
      <c r="F705" s="12"/>
      <c r="G705" s="12"/>
      <c r="H705" s="12"/>
      <c r="I705" s="86" t="s">
        <v>2341</v>
      </c>
      <c r="J705" s="87" t="s">
        <v>2342</v>
      </c>
      <c r="K705" s="60">
        <v>350507.90453399997</v>
      </c>
      <c r="L705" s="60">
        <v>349827.33320604998</v>
      </c>
      <c r="M705" s="60">
        <f t="shared" si="11"/>
        <v>-680.57132794999052</v>
      </c>
      <c r="N705" s="22"/>
      <c r="O705" s="22"/>
      <c r="P705" s="22"/>
      <c r="Q705" s="22"/>
    </row>
    <row r="706" spans="1:17" ht="15" customHeight="1" x14ac:dyDescent="0.3">
      <c r="A706" s="22"/>
      <c r="B706" s="21"/>
      <c r="C706" s="21"/>
      <c r="D706" s="12"/>
      <c r="E706" s="23"/>
      <c r="F706" s="12"/>
      <c r="G706" s="12"/>
      <c r="H706" s="12"/>
      <c r="I706" s="86" t="s">
        <v>2343</v>
      </c>
      <c r="J706" s="87" t="s">
        <v>2344</v>
      </c>
      <c r="K706" s="60">
        <v>20200.281513999998</v>
      </c>
      <c r="L706" s="60">
        <v>19834.72126246</v>
      </c>
      <c r="M706" s="60">
        <f t="shared" si="11"/>
        <v>-365.56025153999872</v>
      </c>
      <c r="N706" s="22"/>
      <c r="O706" s="22"/>
      <c r="P706" s="22"/>
      <c r="Q706" s="22"/>
    </row>
    <row r="707" spans="1:17" ht="30" customHeight="1" x14ac:dyDescent="0.3">
      <c r="A707" s="22"/>
      <c r="B707" s="21"/>
      <c r="C707" s="21"/>
      <c r="D707" s="12"/>
      <c r="E707" s="23"/>
      <c r="F707" s="12"/>
      <c r="G707" s="12"/>
      <c r="H707" s="12"/>
      <c r="I707" s="86" t="s">
        <v>2345</v>
      </c>
      <c r="J707" s="87" t="s">
        <v>2346</v>
      </c>
      <c r="K707" s="60">
        <v>4827.4109209999997</v>
      </c>
      <c r="L707" s="60">
        <v>4641.0360611000006</v>
      </c>
      <c r="M707" s="60">
        <f t="shared" si="11"/>
        <v>-186.37485989999914</v>
      </c>
      <c r="N707" s="22"/>
      <c r="O707" s="22"/>
      <c r="P707" s="22"/>
      <c r="Q707" s="22"/>
    </row>
    <row r="708" spans="1:17" ht="15" customHeight="1" x14ac:dyDescent="0.3">
      <c r="A708" s="22"/>
      <c r="B708" s="21"/>
      <c r="C708" s="21"/>
      <c r="D708" s="12"/>
      <c r="E708" s="23"/>
      <c r="F708" s="12"/>
      <c r="G708" s="12"/>
      <c r="H708" s="12"/>
      <c r="I708" s="86" t="s">
        <v>2347</v>
      </c>
      <c r="J708" s="87" t="s">
        <v>2348</v>
      </c>
      <c r="K708" s="60">
        <v>28808.065036</v>
      </c>
      <c r="L708" s="60">
        <v>28167.807572309997</v>
      </c>
      <c r="M708" s="60">
        <f t="shared" si="11"/>
        <v>-640.25746369000262</v>
      </c>
      <c r="N708" s="22"/>
      <c r="O708" s="22"/>
      <c r="P708" s="22"/>
      <c r="Q708" s="22"/>
    </row>
    <row r="709" spans="1:17" ht="15" customHeight="1" x14ac:dyDescent="0.3">
      <c r="A709" s="22"/>
      <c r="B709" s="21"/>
      <c r="C709" s="21"/>
      <c r="D709" s="12"/>
      <c r="E709" s="23"/>
      <c r="F709" s="12"/>
      <c r="G709" s="12"/>
      <c r="H709" s="12"/>
      <c r="I709" s="86" t="s">
        <v>2349</v>
      </c>
      <c r="J709" s="87" t="s">
        <v>2350</v>
      </c>
      <c r="K709" s="60">
        <v>0.29141499999999998</v>
      </c>
      <c r="L709" s="60">
        <v>0.29141499999999998</v>
      </c>
      <c r="M709" s="60">
        <f t="shared" si="11"/>
        <v>0</v>
      </c>
      <c r="N709" s="22"/>
      <c r="O709" s="22"/>
      <c r="P709" s="22"/>
      <c r="Q709" s="22"/>
    </row>
    <row r="710" spans="1:17" ht="15" customHeight="1" x14ac:dyDescent="0.3">
      <c r="A710" s="22"/>
      <c r="B710" s="21"/>
      <c r="C710" s="21"/>
      <c r="D710" s="12"/>
      <c r="E710" s="23"/>
      <c r="F710" s="12"/>
      <c r="G710" s="12"/>
      <c r="H710" s="12"/>
      <c r="I710" s="86" t="s">
        <v>2351</v>
      </c>
      <c r="J710" s="87" t="s">
        <v>2352</v>
      </c>
      <c r="K710" s="60">
        <v>4766.8646660000004</v>
      </c>
      <c r="L710" s="60">
        <v>5447.43599395</v>
      </c>
      <c r="M710" s="60">
        <f t="shared" si="11"/>
        <v>680.57132794999961</v>
      </c>
      <c r="N710" s="22"/>
      <c r="O710" s="22"/>
      <c r="P710" s="22"/>
      <c r="Q710" s="22"/>
    </row>
    <row r="711" spans="1:17" ht="15" customHeight="1" x14ac:dyDescent="0.3">
      <c r="A711" s="22"/>
      <c r="B711" s="21"/>
      <c r="C711" s="21"/>
      <c r="D711" s="12"/>
      <c r="E711" s="23"/>
      <c r="F711" s="12"/>
      <c r="G711" s="12"/>
      <c r="H711" s="12"/>
      <c r="I711" s="86" t="s">
        <v>2353</v>
      </c>
      <c r="J711" s="87" t="s">
        <v>2354</v>
      </c>
      <c r="K711" s="60">
        <v>2139.8781439999998</v>
      </c>
      <c r="L711" s="60">
        <v>2057.56435113</v>
      </c>
      <c r="M711" s="60">
        <f t="shared" si="11"/>
        <v>-82.313792869999816</v>
      </c>
      <c r="N711" s="22"/>
      <c r="O711" s="22"/>
      <c r="P711" s="22"/>
      <c r="Q711" s="22"/>
    </row>
    <row r="712" spans="1:17" ht="30" customHeight="1" x14ac:dyDescent="0.3">
      <c r="A712" s="22"/>
      <c r="B712" s="21"/>
      <c r="C712" s="21"/>
      <c r="D712" s="12"/>
      <c r="E712" s="23"/>
      <c r="F712" s="12"/>
      <c r="G712" s="12"/>
      <c r="H712" s="12"/>
      <c r="I712" s="86" t="s">
        <v>2355</v>
      </c>
      <c r="J712" s="87" t="s">
        <v>2356</v>
      </c>
      <c r="K712" s="60">
        <v>10077.154971</v>
      </c>
      <c r="L712" s="60">
        <v>10077.154971</v>
      </c>
      <c r="M712" s="60">
        <f t="shared" ref="M712:M775" si="12">L712-K712</f>
        <v>0</v>
      </c>
      <c r="N712" s="22"/>
      <c r="O712" s="22"/>
      <c r="P712" s="22"/>
      <c r="Q712" s="22"/>
    </row>
    <row r="713" spans="1:17" ht="30" customHeight="1" x14ac:dyDescent="0.3">
      <c r="A713" s="22"/>
      <c r="B713" s="21"/>
      <c r="C713" s="21"/>
      <c r="D713" s="12"/>
      <c r="E713" s="23"/>
      <c r="F713" s="12"/>
      <c r="G713" s="12"/>
      <c r="H713" s="12"/>
      <c r="I713" s="86" t="s">
        <v>2357</v>
      </c>
      <c r="J713" s="87" t="s">
        <v>2358</v>
      </c>
      <c r="K713" s="60">
        <v>1433.5595940000001</v>
      </c>
      <c r="L713" s="60">
        <v>1408.0659619999999</v>
      </c>
      <c r="M713" s="60">
        <f t="shared" si="12"/>
        <v>-25.493632000000161</v>
      </c>
      <c r="N713" s="22"/>
      <c r="O713" s="22"/>
      <c r="P713" s="22"/>
      <c r="Q713" s="22"/>
    </row>
    <row r="714" spans="1:17" ht="15" customHeight="1" x14ac:dyDescent="0.3">
      <c r="A714" s="22"/>
      <c r="B714" s="21"/>
      <c r="C714" s="21"/>
      <c r="D714" s="12"/>
      <c r="E714" s="23"/>
      <c r="F714" s="12"/>
      <c r="G714" s="12"/>
      <c r="H714" s="12"/>
      <c r="I714" s="86" t="s">
        <v>2359</v>
      </c>
      <c r="J714" s="87" t="s">
        <v>2360</v>
      </c>
      <c r="K714" s="60">
        <v>69840.712656000003</v>
      </c>
      <c r="L714" s="60">
        <v>69840.712656000003</v>
      </c>
      <c r="M714" s="60">
        <f t="shared" si="12"/>
        <v>0</v>
      </c>
      <c r="N714" s="22"/>
      <c r="O714" s="22"/>
      <c r="P714" s="22"/>
      <c r="Q714" s="22"/>
    </row>
    <row r="715" spans="1:17" ht="15" customHeight="1" x14ac:dyDescent="0.3">
      <c r="A715" s="22"/>
      <c r="B715" s="21"/>
      <c r="C715" s="21"/>
      <c r="D715" s="12"/>
      <c r="E715" s="23"/>
      <c r="F715" s="12"/>
      <c r="G715" s="12"/>
      <c r="H715" s="12"/>
      <c r="I715" s="86" t="s">
        <v>2361</v>
      </c>
      <c r="J715" s="87" t="s">
        <v>2362</v>
      </c>
      <c r="K715" s="60">
        <v>2885.1260459999999</v>
      </c>
      <c r="L715" s="60">
        <v>2885.1260459999999</v>
      </c>
      <c r="M715" s="60">
        <f t="shared" si="12"/>
        <v>0</v>
      </c>
      <c r="N715" s="22"/>
      <c r="O715" s="22"/>
      <c r="P715" s="22"/>
      <c r="Q715" s="22"/>
    </row>
    <row r="716" spans="1:17" ht="15" customHeight="1" x14ac:dyDescent="0.3">
      <c r="A716" s="22"/>
      <c r="B716" s="21"/>
      <c r="C716" s="21"/>
      <c r="D716" s="12"/>
      <c r="E716" s="23"/>
      <c r="F716" s="12"/>
      <c r="G716" s="12"/>
      <c r="H716" s="12"/>
      <c r="I716" s="86" t="s">
        <v>2363</v>
      </c>
      <c r="J716" s="87" t="s">
        <v>2364</v>
      </c>
      <c r="K716" s="60">
        <v>419.69455799999997</v>
      </c>
      <c r="L716" s="60">
        <v>419.69455799999997</v>
      </c>
      <c r="M716" s="60">
        <f t="shared" si="12"/>
        <v>0</v>
      </c>
      <c r="N716" s="22"/>
      <c r="O716" s="22"/>
      <c r="P716" s="22"/>
      <c r="Q716" s="22"/>
    </row>
    <row r="717" spans="1:17" ht="15" customHeight="1" x14ac:dyDescent="0.3">
      <c r="A717" s="22"/>
      <c r="B717" s="21"/>
      <c r="C717" s="21"/>
      <c r="D717" s="12"/>
      <c r="E717" s="23"/>
      <c r="F717" s="12"/>
      <c r="G717" s="12"/>
      <c r="H717" s="12"/>
      <c r="I717" s="86" t="s">
        <v>2365</v>
      </c>
      <c r="J717" s="87" t="s">
        <v>2366</v>
      </c>
      <c r="K717" s="60">
        <v>4763.1988760000004</v>
      </c>
      <c r="L717" s="60">
        <v>4763.1988760000004</v>
      </c>
      <c r="M717" s="60">
        <f t="shared" si="12"/>
        <v>0</v>
      </c>
      <c r="N717" s="22"/>
      <c r="O717" s="22"/>
      <c r="P717" s="22"/>
      <c r="Q717" s="22"/>
    </row>
    <row r="718" spans="1:17" ht="15" customHeight="1" x14ac:dyDescent="0.3">
      <c r="A718" s="22"/>
      <c r="B718" s="21"/>
      <c r="C718" s="21"/>
      <c r="D718" s="12"/>
      <c r="E718" s="23"/>
      <c r="F718" s="12"/>
      <c r="G718" s="12"/>
      <c r="H718" s="12"/>
      <c r="I718" s="86" t="s">
        <v>2367</v>
      </c>
      <c r="J718" s="87" t="s">
        <v>2368</v>
      </c>
      <c r="K718" s="60">
        <v>12976.138144</v>
      </c>
      <c r="L718" s="60">
        <v>12976.138144</v>
      </c>
      <c r="M718" s="60">
        <f t="shared" si="12"/>
        <v>0</v>
      </c>
      <c r="N718" s="22"/>
      <c r="O718" s="22"/>
      <c r="P718" s="22"/>
      <c r="Q718" s="22"/>
    </row>
    <row r="719" spans="1:17" ht="15" customHeight="1" x14ac:dyDescent="0.3">
      <c r="A719" s="22"/>
      <c r="B719" s="21"/>
      <c r="C719" s="21"/>
      <c r="D719" s="12"/>
      <c r="E719" s="81">
        <v>23</v>
      </c>
      <c r="F719" s="82" t="s">
        <v>1666</v>
      </c>
      <c r="G719" s="82"/>
      <c r="H719" s="82"/>
      <c r="I719" s="88"/>
      <c r="J719" s="89"/>
      <c r="K719" s="28">
        <v>85699.700043000004</v>
      </c>
      <c r="L719" s="28">
        <v>64137.258923859998</v>
      </c>
      <c r="M719" s="28">
        <f t="shared" si="12"/>
        <v>-21562.441119140007</v>
      </c>
      <c r="N719" s="22"/>
      <c r="O719" s="22"/>
      <c r="P719" s="22"/>
      <c r="Q719" s="22"/>
    </row>
    <row r="720" spans="1:17" ht="15" customHeight="1" x14ac:dyDescent="0.3">
      <c r="A720" s="22"/>
      <c r="B720" s="21"/>
      <c r="C720" s="21"/>
      <c r="D720" s="12"/>
      <c r="E720" s="23"/>
      <c r="F720" s="12"/>
      <c r="G720" s="61" t="s">
        <v>16</v>
      </c>
      <c r="H720" s="61"/>
      <c r="I720" s="61"/>
      <c r="J720" s="72"/>
      <c r="K720" s="58">
        <v>85699.700043000004</v>
      </c>
      <c r="L720" s="58">
        <v>64137.258923859998</v>
      </c>
      <c r="M720" s="58">
        <f t="shared" si="12"/>
        <v>-21562.441119140007</v>
      </c>
      <c r="N720" s="22"/>
      <c r="O720" s="22"/>
      <c r="P720" s="22"/>
      <c r="Q720" s="22"/>
    </row>
    <row r="721" spans="1:17" ht="15" x14ac:dyDescent="0.3">
      <c r="A721" s="22"/>
      <c r="B721" s="21"/>
      <c r="C721" s="21"/>
      <c r="D721" s="12"/>
      <c r="E721" s="23"/>
      <c r="F721" s="12"/>
      <c r="G721" s="12"/>
      <c r="H721" s="90" t="s">
        <v>1802</v>
      </c>
      <c r="I721" s="90"/>
      <c r="J721" s="91"/>
      <c r="K721" s="92">
        <v>52547.147234999997</v>
      </c>
      <c r="L721" s="92">
        <v>52449.811261889998</v>
      </c>
      <c r="M721" s="92">
        <f t="shared" si="12"/>
        <v>-97.335973109999031</v>
      </c>
      <c r="N721" s="22"/>
      <c r="O721" s="22"/>
      <c r="P721" s="22"/>
      <c r="Q721" s="22"/>
    </row>
    <row r="722" spans="1:17" ht="30" customHeight="1" x14ac:dyDescent="0.3">
      <c r="A722" s="22"/>
      <c r="B722" s="21"/>
      <c r="C722" s="21"/>
      <c r="D722" s="12"/>
      <c r="E722" s="23"/>
      <c r="F722" s="12"/>
      <c r="G722" s="12"/>
      <c r="H722" s="12"/>
      <c r="I722" s="61" t="s">
        <v>2369</v>
      </c>
      <c r="J722" s="72" t="s">
        <v>2370</v>
      </c>
      <c r="K722" s="58">
        <v>3550.4545450000001</v>
      </c>
      <c r="L722" s="58">
        <v>2871.4705749999998</v>
      </c>
      <c r="M722" s="58">
        <f t="shared" si="12"/>
        <v>-678.98397000000023</v>
      </c>
      <c r="N722" s="22"/>
      <c r="O722" s="22"/>
      <c r="P722" s="22"/>
      <c r="Q722" s="22"/>
    </row>
    <row r="723" spans="1:17" ht="15" customHeight="1" x14ac:dyDescent="0.3">
      <c r="A723" s="22"/>
      <c r="B723" s="21"/>
      <c r="C723" s="21"/>
      <c r="D723" s="12"/>
      <c r="E723" s="23"/>
      <c r="F723" s="12"/>
      <c r="G723" s="12"/>
      <c r="H723" s="12"/>
      <c r="I723" s="86" t="s">
        <v>2371</v>
      </c>
      <c r="J723" s="87" t="s">
        <v>2372</v>
      </c>
      <c r="K723" s="60">
        <v>47.852690000000003</v>
      </c>
      <c r="L723" s="60">
        <v>57.390686889999998</v>
      </c>
      <c r="M723" s="60">
        <f t="shared" si="12"/>
        <v>9.5379968899999952</v>
      </c>
      <c r="N723" s="22"/>
      <c r="O723" s="22"/>
      <c r="P723" s="22"/>
      <c r="Q723" s="22"/>
    </row>
    <row r="724" spans="1:17" ht="15" customHeight="1" x14ac:dyDescent="0.3">
      <c r="A724" s="22"/>
      <c r="B724" s="21"/>
      <c r="C724" s="21"/>
      <c r="D724" s="12"/>
      <c r="E724" s="23"/>
      <c r="F724" s="12"/>
      <c r="G724" s="12"/>
      <c r="H724" s="12"/>
      <c r="I724" s="86" t="s">
        <v>2373</v>
      </c>
      <c r="J724" s="87" t="s">
        <v>2374</v>
      </c>
      <c r="K724" s="60">
        <v>48948.84</v>
      </c>
      <c r="L724" s="60">
        <v>48948.84</v>
      </c>
      <c r="M724" s="60">
        <f t="shared" si="12"/>
        <v>0</v>
      </c>
      <c r="N724" s="22"/>
      <c r="O724" s="22"/>
      <c r="P724" s="22"/>
      <c r="Q724" s="22"/>
    </row>
    <row r="725" spans="1:17" ht="15" customHeight="1" x14ac:dyDescent="0.3">
      <c r="A725" s="22"/>
      <c r="B725" s="21"/>
      <c r="C725" s="21"/>
      <c r="D725" s="12"/>
      <c r="E725" s="23"/>
      <c r="F725" s="12"/>
      <c r="G725" s="12"/>
      <c r="H725" s="12"/>
      <c r="I725" s="86" t="s">
        <v>2375</v>
      </c>
      <c r="J725" s="87" t="s">
        <v>2376</v>
      </c>
      <c r="K725" s="60">
        <v>0</v>
      </c>
      <c r="L725" s="60">
        <v>572.11</v>
      </c>
      <c r="M725" s="60">
        <f t="shared" si="12"/>
        <v>572.11</v>
      </c>
      <c r="N725" s="22"/>
      <c r="O725" s="22"/>
      <c r="P725" s="22"/>
      <c r="Q725" s="22"/>
    </row>
    <row r="726" spans="1:17" ht="15" x14ac:dyDescent="0.3">
      <c r="A726" s="22"/>
      <c r="B726" s="21"/>
      <c r="C726" s="21"/>
      <c r="D726" s="12"/>
      <c r="E726" s="23"/>
      <c r="F726" s="12"/>
      <c r="G726" s="12"/>
      <c r="H726" s="90" t="s">
        <v>17</v>
      </c>
      <c r="I726" s="90"/>
      <c r="J726" s="91"/>
      <c r="K726" s="92">
        <v>24046.011868000001</v>
      </c>
      <c r="L726" s="92">
        <v>3798.6575419699998</v>
      </c>
      <c r="M726" s="92">
        <f t="shared" si="12"/>
        <v>-20247.354326030003</v>
      </c>
      <c r="N726" s="22"/>
      <c r="O726" s="22"/>
      <c r="P726" s="22"/>
      <c r="Q726" s="22"/>
    </row>
    <row r="727" spans="1:17" ht="15" customHeight="1" x14ac:dyDescent="0.3">
      <c r="A727" s="22"/>
      <c r="B727" s="21"/>
      <c r="C727" s="21"/>
      <c r="D727" s="12"/>
      <c r="E727" s="23"/>
      <c r="F727" s="12"/>
      <c r="G727" s="12"/>
      <c r="H727" s="12"/>
      <c r="I727" s="61" t="s">
        <v>21</v>
      </c>
      <c r="J727" s="72" t="s">
        <v>2377</v>
      </c>
      <c r="K727" s="58">
        <v>6410</v>
      </c>
      <c r="L727" s="58">
        <v>0</v>
      </c>
      <c r="M727" s="58">
        <f t="shared" si="12"/>
        <v>-6410</v>
      </c>
      <c r="N727" s="22"/>
      <c r="O727" s="22"/>
      <c r="P727" s="22"/>
      <c r="Q727" s="22"/>
    </row>
    <row r="728" spans="1:17" ht="15" customHeight="1" x14ac:dyDescent="0.3">
      <c r="A728" s="22"/>
      <c r="B728" s="21"/>
      <c r="C728" s="21"/>
      <c r="D728" s="12"/>
      <c r="E728" s="23"/>
      <c r="F728" s="12"/>
      <c r="G728" s="12"/>
      <c r="H728" s="12"/>
      <c r="I728" s="86" t="s">
        <v>2378</v>
      </c>
      <c r="J728" s="87" t="s">
        <v>2379</v>
      </c>
      <c r="K728" s="60">
        <v>0</v>
      </c>
      <c r="L728" s="60">
        <v>1716.7919783499997</v>
      </c>
      <c r="M728" s="60">
        <f t="shared" si="12"/>
        <v>1716.7919783499997</v>
      </c>
      <c r="N728" s="22"/>
      <c r="O728" s="22"/>
      <c r="P728" s="22"/>
      <c r="Q728" s="22"/>
    </row>
    <row r="729" spans="1:17" ht="15" customHeight="1" x14ac:dyDescent="0.3">
      <c r="A729" s="22"/>
      <c r="B729" s="21"/>
      <c r="C729" s="21"/>
      <c r="D729" s="12"/>
      <c r="E729" s="23"/>
      <c r="F729" s="12"/>
      <c r="G729" s="12"/>
      <c r="H729" s="12"/>
      <c r="I729" s="86" t="s">
        <v>2380</v>
      </c>
      <c r="J729" s="87" t="s">
        <v>2381</v>
      </c>
      <c r="K729" s="60">
        <v>80</v>
      </c>
      <c r="L729" s="60">
        <v>0</v>
      </c>
      <c r="M729" s="60">
        <f t="shared" si="12"/>
        <v>-80</v>
      </c>
      <c r="N729" s="22"/>
      <c r="O729" s="22"/>
      <c r="P729" s="22"/>
      <c r="Q729" s="22"/>
    </row>
    <row r="730" spans="1:17" ht="15" customHeight="1" x14ac:dyDescent="0.3">
      <c r="A730" s="22"/>
      <c r="B730" s="21"/>
      <c r="C730" s="21"/>
      <c r="D730" s="12"/>
      <c r="E730" s="23"/>
      <c r="F730" s="12"/>
      <c r="G730" s="12"/>
      <c r="H730" s="12"/>
      <c r="I730" s="86" t="s">
        <v>1696</v>
      </c>
      <c r="J730" s="87" t="s">
        <v>2382</v>
      </c>
      <c r="K730" s="60">
        <v>1805.5118</v>
      </c>
      <c r="L730" s="60">
        <v>0</v>
      </c>
      <c r="M730" s="60">
        <f t="shared" si="12"/>
        <v>-1805.5118</v>
      </c>
      <c r="N730" s="22"/>
      <c r="O730" s="22"/>
      <c r="P730" s="22"/>
      <c r="Q730" s="22"/>
    </row>
    <row r="731" spans="1:17" ht="15" customHeight="1" x14ac:dyDescent="0.3">
      <c r="A731" s="22"/>
      <c r="B731" s="21"/>
      <c r="C731" s="21"/>
      <c r="D731" s="12"/>
      <c r="E731" s="23"/>
      <c r="F731" s="12"/>
      <c r="G731" s="12"/>
      <c r="H731" s="12"/>
      <c r="I731" s="86" t="s">
        <v>1698</v>
      </c>
      <c r="J731" s="87" t="s">
        <v>2383</v>
      </c>
      <c r="K731" s="60">
        <v>7.4868639999999997</v>
      </c>
      <c r="L731" s="60">
        <v>0</v>
      </c>
      <c r="M731" s="60">
        <f t="shared" si="12"/>
        <v>-7.4868639999999997</v>
      </c>
      <c r="N731" s="22"/>
      <c r="O731" s="22"/>
      <c r="P731" s="22"/>
      <c r="Q731" s="22"/>
    </row>
    <row r="732" spans="1:17" ht="15" customHeight="1" x14ac:dyDescent="0.3">
      <c r="A732" s="22"/>
      <c r="B732" s="21"/>
      <c r="C732" s="21"/>
      <c r="D732" s="12"/>
      <c r="E732" s="23"/>
      <c r="F732" s="12"/>
      <c r="G732" s="12"/>
      <c r="H732" s="12"/>
      <c r="I732" s="86" t="s">
        <v>2384</v>
      </c>
      <c r="J732" s="87" t="s">
        <v>2385</v>
      </c>
      <c r="K732" s="60">
        <v>0</v>
      </c>
      <c r="L732" s="60">
        <v>1144.1971074400001</v>
      </c>
      <c r="M732" s="60">
        <f t="shared" si="12"/>
        <v>1144.1971074400001</v>
      </c>
      <c r="N732" s="22"/>
      <c r="O732" s="22"/>
      <c r="P732" s="22"/>
      <c r="Q732" s="22"/>
    </row>
    <row r="733" spans="1:17" ht="15" customHeight="1" x14ac:dyDescent="0.3">
      <c r="A733" s="22"/>
      <c r="B733" s="21"/>
      <c r="C733" s="21"/>
      <c r="D733" s="12"/>
      <c r="E733" s="23"/>
      <c r="F733" s="12"/>
      <c r="G733" s="12"/>
      <c r="H733" s="12"/>
      <c r="I733" s="86" t="s">
        <v>2386</v>
      </c>
      <c r="J733" s="87" t="s">
        <v>2387</v>
      </c>
      <c r="K733" s="60">
        <v>0</v>
      </c>
      <c r="L733" s="60">
        <v>892.97814239000002</v>
      </c>
      <c r="M733" s="60">
        <f t="shared" si="12"/>
        <v>892.97814239000002</v>
      </c>
      <c r="N733" s="22"/>
      <c r="O733" s="22"/>
      <c r="P733" s="22"/>
      <c r="Q733" s="22"/>
    </row>
    <row r="734" spans="1:17" ht="15" customHeight="1" x14ac:dyDescent="0.3">
      <c r="A734" s="22"/>
      <c r="B734" s="21"/>
      <c r="C734" s="21"/>
      <c r="D734" s="12"/>
      <c r="E734" s="23"/>
      <c r="F734" s="12"/>
      <c r="G734" s="12"/>
      <c r="H734" s="12"/>
      <c r="I734" s="86" t="s">
        <v>2388</v>
      </c>
      <c r="J734" s="87" t="s">
        <v>2389</v>
      </c>
      <c r="K734" s="60">
        <v>0</v>
      </c>
      <c r="L734" s="60">
        <v>44.690313789999998</v>
      </c>
      <c r="M734" s="60">
        <f t="shared" si="12"/>
        <v>44.690313789999998</v>
      </c>
      <c r="N734" s="22"/>
      <c r="O734" s="22"/>
      <c r="P734" s="22"/>
      <c r="Q734" s="22"/>
    </row>
    <row r="735" spans="1:17" ht="15" customHeight="1" x14ac:dyDescent="0.3">
      <c r="A735" s="22"/>
      <c r="B735" s="21"/>
      <c r="C735" s="21"/>
      <c r="D735" s="12"/>
      <c r="E735" s="23"/>
      <c r="F735" s="12"/>
      <c r="G735" s="12"/>
      <c r="H735" s="12"/>
      <c r="I735" s="86" t="s">
        <v>2390</v>
      </c>
      <c r="J735" s="87" t="s">
        <v>2391</v>
      </c>
      <c r="K735" s="60">
        <v>1777.79008</v>
      </c>
      <c r="L735" s="60">
        <v>0</v>
      </c>
      <c r="M735" s="60">
        <f t="shared" si="12"/>
        <v>-1777.79008</v>
      </c>
      <c r="N735" s="22"/>
      <c r="O735" s="22"/>
      <c r="P735" s="22"/>
      <c r="Q735" s="22"/>
    </row>
    <row r="736" spans="1:17" ht="15" customHeight="1" x14ac:dyDescent="0.3">
      <c r="A736" s="22"/>
      <c r="B736" s="21"/>
      <c r="C736" s="21"/>
      <c r="D736" s="12"/>
      <c r="E736" s="23"/>
      <c r="F736" s="12"/>
      <c r="G736" s="12"/>
      <c r="H736" s="12"/>
      <c r="I736" s="86" t="s">
        <v>2392</v>
      </c>
      <c r="J736" s="87" t="s">
        <v>2393</v>
      </c>
      <c r="K736" s="60">
        <v>6111.0784000000003</v>
      </c>
      <c r="L736" s="60">
        <v>0</v>
      </c>
      <c r="M736" s="60">
        <f t="shared" si="12"/>
        <v>-6111.0784000000003</v>
      </c>
      <c r="N736" s="22"/>
      <c r="O736" s="22"/>
      <c r="P736" s="22"/>
      <c r="Q736" s="22"/>
    </row>
    <row r="737" spans="1:17" ht="15" customHeight="1" x14ac:dyDescent="0.3">
      <c r="A737" s="22"/>
      <c r="B737" s="21"/>
      <c r="C737" s="21"/>
      <c r="D737" s="12"/>
      <c r="E737" s="23"/>
      <c r="F737" s="12"/>
      <c r="G737" s="12"/>
      <c r="H737" s="12"/>
      <c r="I737" s="86" t="s">
        <v>2394</v>
      </c>
      <c r="J737" s="87" t="s">
        <v>1666</v>
      </c>
      <c r="K737" s="60">
        <v>7854.1447239999998</v>
      </c>
      <c r="L737" s="60">
        <v>0</v>
      </c>
      <c r="M737" s="60">
        <f t="shared" si="12"/>
        <v>-7854.1447239999998</v>
      </c>
      <c r="N737" s="22"/>
      <c r="O737" s="22"/>
      <c r="P737" s="22"/>
      <c r="Q737" s="22"/>
    </row>
    <row r="738" spans="1:17" ht="15" x14ac:dyDescent="0.3">
      <c r="A738" s="22"/>
      <c r="B738" s="21"/>
      <c r="C738" s="21"/>
      <c r="D738" s="12"/>
      <c r="E738" s="23"/>
      <c r="F738" s="12"/>
      <c r="G738" s="12"/>
      <c r="H738" s="90" t="s">
        <v>2161</v>
      </c>
      <c r="I738" s="90"/>
      <c r="J738" s="91"/>
      <c r="K738" s="92">
        <v>9106.5409400000008</v>
      </c>
      <c r="L738" s="92">
        <v>0</v>
      </c>
      <c r="M738" s="92">
        <f t="shared" si="12"/>
        <v>-9106.5409400000008</v>
      </c>
      <c r="N738" s="22"/>
      <c r="O738" s="22"/>
      <c r="P738" s="22"/>
      <c r="Q738" s="22"/>
    </row>
    <row r="739" spans="1:17" ht="15" customHeight="1" x14ac:dyDescent="0.3">
      <c r="A739" s="22"/>
      <c r="B739" s="21"/>
      <c r="C739" s="21"/>
      <c r="D739" s="12"/>
      <c r="E739" s="23"/>
      <c r="F739" s="12"/>
      <c r="G739" s="12"/>
      <c r="H739" s="12"/>
      <c r="I739" s="61" t="s">
        <v>2207</v>
      </c>
      <c r="J739" s="72" t="s">
        <v>2395</v>
      </c>
      <c r="K739" s="58">
        <v>8992.3807099999995</v>
      </c>
      <c r="L739" s="58">
        <v>0</v>
      </c>
      <c r="M739" s="58">
        <f t="shared" si="12"/>
        <v>-8992.3807099999995</v>
      </c>
      <c r="N739" s="22"/>
      <c r="O739" s="22"/>
      <c r="P739" s="22"/>
      <c r="Q739" s="22"/>
    </row>
    <row r="740" spans="1:17" ht="15" customHeight="1" x14ac:dyDescent="0.3">
      <c r="A740" s="22"/>
      <c r="B740" s="21"/>
      <c r="C740" s="21"/>
      <c r="D740" s="12"/>
      <c r="E740" s="23"/>
      <c r="F740" s="12"/>
      <c r="G740" s="12"/>
      <c r="H740" s="12"/>
      <c r="I740" s="86" t="s">
        <v>2396</v>
      </c>
      <c r="J740" s="87" t="s">
        <v>2397</v>
      </c>
      <c r="K740" s="60">
        <v>114.16023</v>
      </c>
      <c r="L740" s="60">
        <v>0</v>
      </c>
      <c r="M740" s="60">
        <f t="shared" si="12"/>
        <v>-114.16023</v>
      </c>
      <c r="N740" s="22"/>
      <c r="O740" s="22"/>
      <c r="P740" s="22"/>
      <c r="Q740" s="22"/>
    </row>
    <row r="741" spans="1:17" ht="15" x14ac:dyDescent="0.3">
      <c r="A741" s="22"/>
      <c r="B741" s="21"/>
      <c r="C741" s="21"/>
      <c r="D741" s="12"/>
      <c r="E741" s="23"/>
      <c r="F741" s="12"/>
      <c r="G741" s="12"/>
      <c r="H741" s="90" t="s">
        <v>1881</v>
      </c>
      <c r="I741" s="90"/>
      <c r="J741" s="91"/>
      <c r="K741" s="92">
        <v>0</v>
      </c>
      <c r="L741" s="92">
        <v>7888.7901199999997</v>
      </c>
      <c r="M741" s="92">
        <f t="shared" si="12"/>
        <v>7888.7901199999997</v>
      </c>
      <c r="N741" s="22"/>
      <c r="O741" s="22"/>
      <c r="P741" s="22"/>
      <c r="Q741" s="22"/>
    </row>
    <row r="742" spans="1:17" ht="15" customHeight="1" x14ac:dyDescent="0.3">
      <c r="A742" s="22"/>
      <c r="B742" s="21"/>
      <c r="C742" s="21"/>
      <c r="D742" s="12"/>
      <c r="E742" s="23"/>
      <c r="F742" s="12"/>
      <c r="G742" s="12"/>
      <c r="H742" s="12"/>
      <c r="I742" s="61" t="s">
        <v>2398</v>
      </c>
      <c r="J742" s="72" t="s">
        <v>2399</v>
      </c>
      <c r="K742" s="58">
        <v>0</v>
      </c>
      <c r="L742" s="58">
        <v>6111.0346</v>
      </c>
      <c r="M742" s="58">
        <f t="shared" si="12"/>
        <v>6111.0346</v>
      </c>
      <c r="N742" s="22"/>
      <c r="O742" s="22"/>
      <c r="P742" s="22"/>
      <c r="Q742" s="22"/>
    </row>
    <row r="743" spans="1:17" ht="30" customHeight="1" x14ac:dyDescent="0.3">
      <c r="A743" s="22"/>
      <c r="B743" s="21"/>
      <c r="C743" s="21"/>
      <c r="D743" s="12"/>
      <c r="E743" s="23"/>
      <c r="F743" s="12"/>
      <c r="G743" s="12"/>
      <c r="H743" s="12"/>
      <c r="I743" s="86" t="s">
        <v>2400</v>
      </c>
      <c r="J743" s="87" t="s">
        <v>2401</v>
      </c>
      <c r="K743" s="60">
        <v>0</v>
      </c>
      <c r="L743" s="60">
        <v>1777.7555199999999</v>
      </c>
      <c r="M743" s="60">
        <f t="shared" si="12"/>
        <v>1777.7555199999999</v>
      </c>
      <c r="N743" s="22"/>
      <c r="O743" s="22"/>
      <c r="P743" s="22"/>
      <c r="Q743" s="22"/>
    </row>
    <row r="744" spans="1:17" ht="30" customHeight="1" x14ac:dyDescent="0.3">
      <c r="A744" s="22"/>
      <c r="B744" s="21"/>
      <c r="C744" s="21"/>
      <c r="D744" s="12"/>
      <c r="E744" s="81">
        <v>25</v>
      </c>
      <c r="F744" s="103" t="s">
        <v>1667</v>
      </c>
      <c r="G744" s="103"/>
      <c r="H744" s="103"/>
      <c r="I744" s="103"/>
      <c r="J744" s="103"/>
      <c r="K744" s="28">
        <v>24568.790986</v>
      </c>
      <c r="L744" s="28">
        <v>24604.935021139998</v>
      </c>
      <c r="M744" s="28">
        <f t="shared" si="12"/>
        <v>36.144035139997868</v>
      </c>
      <c r="N744" s="22"/>
      <c r="O744" s="22"/>
      <c r="P744" s="22"/>
      <c r="Q744" s="22"/>
    </row>
    <row r="745" spans="1:17" ht="15" customHeight="1" x14ac:dyDescent="0.3">
      <c r="A745" s="22"/>
      <c r="B745" s="21"/>
      <c r="C745" s="21"/>
      <c r="D745" s="12"/>
      <c r="E745" s="23"/>
      <c r="F745" s="12"/>
      <c r="G745" s="61" t="s">
        <v>16</v>
      </c>
      <c r="H745" s="61"/>
      <c r="I745" s="61"/>
      <c r="J745" s="72"/>
      <c r="K745" s="58">
        <v>24568.790986</v>
      </c>
      <c r="L745" s="58">
        <v>24604.935021139998</v>
      </c>
      <c r="M745" s="58">
        <f t="shared" si="12"/>
        <v>36.144035139997868</v>
      </c>
      <c r="N745" s="22"/>
      <c r="O745" s="22"/>
      <c r="P745" s="22"/>
      <c r="Q745" s="22"/>
    </row>
    <row r="746" spans="1:17" ht="15" x14ac:dyDescent="0.3">
      <c r="A746" s="22"/>
      <c r="B746" s="21"/>
      <c r="C746" s="21"/>
      <c r="D746" s="12"/>
      <c r="E746" s="23"/>
      <c r="F746" s="12"/>
      <c r="G746" s="12"/>
      <c r="H746" s="90" t="s">
        <v>1802</v>
      </c>
      <c r="I746" s="90"/>
      <c r="J746" s="91"/>
      <c r="K746" s="92">
        <v>199.04350299999999</v>
      </c>
      <c r="L746" s="92">
        <v>199.04350299999999</v>
      </c>
      <c r="M746" s="92">
        <f t="shared" si="12"/>
        <v>0</v>
      </c>
      <c r="N746" s="22"/>
      <c r="O746" s="22"/>
      <c r="P746" s="22"/>
      <c r="Q746" s="22"/>
    </row>
    <row r="747" spans="1:17" ht="15" customHeight="1" x14ac:dyDescent="0.3">
      <c r="A747" s="22"/>
      <c r="B747" s="21"/>
      <c r="C747" s="21"/>
      <c r="D747" s="12"/>
      <c r="E747" s="23"/>
      <c r="F747" s="12"/>
      <c r="G747" s="12"/>
      <c r="H747" s="12"/>
      <c r="I747" s="61" t="s">
        <v>2150</v>
      </c>
      <c r="J747" s="72" t="s">
        <v>2402</v>
      </c>
      <c r="K747" s="58">
        <v>199.04350299999999</v>
      </c>
      <c r="L747" s="58">
        <v>199.04350299999999</v>
      </c>
      <c r="M747" s="58">
        <f t="shared" si="12"/>
        <v>0</v>
      </c>
      <c r="N747" s="22"/>
      <c r="O747" s="22"/>
      <c r="P747" s="22"/>
      <c r="Q747" s="22"/>
    </row>
    <row r="748" spans="1:17" ht="15" x14ac:dyDescent="0.3">
      <c r="A748" s="22"/>
      <c r="B748" s="21"/>
      <c r="C748" s="21"/>
      <c r="D748" s="12"/>
      <c r="E748" s="23"/>
      <c r="F748" s="12"/>
      <c r="G748" s="12"/>
      <c r="H748" s="90" t="s">
        <v>17</v>
      </c>
      <c r="I748" s="90"/>
      <c r="J748" s="91"/>
      <c r="K748" s="92">
        <v>24104.427806</v>
      </c>
      <c r="L748" s="92">
        <v>23973.77029171</v>
      </c>
      <c r="M748" s="92">
        <f t="shared" si="12"/>
        <v>-130.65751429000011</v>
      </c>
      <c r="N748" s="22"/>
      <c r="O748" s="22"/>
      <c r="P748" s="22"/>
      <c r="Q748" s="22"/>
    </row>
    <row r="749" spans="1:17" ht="15" customHeight="1" x14ac:dyDescent="0.3">
      <c r="A749" s="22"/>
      <c r="B749" s="21"/>
      <c r="C749" s="21"/>
      <c r="D749" s="12"/>
      <c r="E749" s="23"/>
      <c r="F749" s="12"/>
      <c r="G749" s="12"/>
      <c r="H749" s="12"/>
      <c r="I749" s="61" t="s">
        <v>1709</v>
      </c>
      <c r="J749" s="72" t="s">
        <v>2403</v>
      </c>
      <c r="K749" s="58">
        <v>23159.441634999999</v>
      </c>
      <c r="L749" s="58">
        <v>22489.36337866</v>
      </c>
      <c r="M749" s="58">
        <f t="shared" si="12"/>
        <v>-670.07825633999892</v>
      </c>
      <c r="N749" s="22"/>
      <c r="O749" s="22"/>
      <c r="P749" s="22"/>
      <c r="Q749" s="22"/>
    </row>
    <row r="750" spans="1:17" ht="15" customHeight="1" x14ac:dyDescent="0.3">
      <c r="A750" s="22"/>
      <c r="B750" s="21"/>
      <c r="C750" s="21"/>
      <c r="D750" s="12"/>
      <c r="E750" s="23"/>
      <c r="F750" s="12"/>
      <c r="G750" s="12"/>
      <c r="H750" s="12"/>
      <c r="I750" s="86" t="s">
        <v>1772</v>
      </c>
      <c r="J750" s="87" t="s">
        <v>2404</v>
      </c>
      <c r="K750" s="60">
        <v>944.98617100000001</v>
      </c>
      <c r="L750" s="60">
        <v>1448.26287791</v>
      </c>
      <c r="M750" s="60">
        <f t="shared" si="12"/>
        <v>503.27670691000003</v>
      </c>
      <c r="N750" s="22"/>
      <c r="O750" s="22"/>
      <c r="P750" s="22"/>
      <c r="Q750" s="22"/>
    </row>
    <row r="751" spans="1:17" ht="15" customHeight="1" x14ac:dyDescent="0.3">
      <c r="A751" s="22"/>
      <c r="B751" s="21"/>
      <c r="C751" s="21"/>
      <c r="D751" s="12"/>
      <c r="E751" s="23"/>
      <c r="F751" s="12"/>
      <c r="G751" s="12"/>
      <c r="H751" s="12"/>
      <c r="I751" s="86" t="s">
        <v>2405</v>
      </c>
      <c r="J751" s="87" t="s">
        <v>2019</v>
      </c>
      <c r="K751" s="60">
        <v>0</v>
      </c>
      <c r="L751" s="60">
        <v>10.507251999999999</v>
      </c>
      <c r="M751" s="60">
        <f t="shared" si="12"/>
        <v>10.507251999999999</v>
      </c>
      <c r="N751" s="22"/>
      <c r="O751" s="22"/>
      <c r="P751" s="22"/>
      <c r="Q751" s="22"/>
    </row>
    <row r="752" spans="1:17" ht="15" customHeight="1" x14ac:dyDescent="0.3">
      <c r="A752" s="22"/>
      <c r="B752" s="21"/>
      <c r="C752" s="21"/>
      <c r="D752" s="12"/>
      <c r="E752" s="23"/>
      <c r="F752" s="12"/>
      <c r="G752" s="12"/>
      <c r="H752" s="12"/>
      <c r="I752" s="86" t="s">
        <v>2406</v>
      </c>
      <c r="J752" s="87" t="s">
        <v>2023</v>
      </c>
      <c r="K752" s="60">
        <v>0</v>
      </c>
      <c r="L752" s="60">
        <v>16.730182450000001</v>
      </c>
      <c r="M752" s="60">
        <f t="shared" si="12"/>
        <v>16.730182450000001</v>
      </c>
      <c r="N752" s="22"/>
      <c r="O752" s="22"/>
      <c r="P752" s="22"/>
      <c r="Q752" s="22"/>
    </row>
    <row r="753" spans="1:17" ht="15" customHeight="1" x14ac:dyDescent="0.3">
      <c r="A753" s="22"/>
      <c r="B753" s="21"/>
      <c r="C753" s="21"/>
      <c r="D753" s="12"/>
      <c r="E753" s="23"/>
      <c r="F753" s="12"/>
      <c r="G753" s="12"/>
      <c r="H753" s="12"/>
      <c r="I753" s="86" t="s">
        <v>2407</v>
      </c>
      <c r="J753" s="87" t="s">
        <v>2035</v>
      </c>
      <c r="K753" s="60">
        <v>0</v>
      </c>
      <c r="L753" s="60">
        <v>8.9066006899999994</v>
      </c>
      <c r="M753" s="60">
        <f t="shared" si="12"/>
        <v>8.9066006899999994</v>
      </c>
      <c r="N753" s="22"/>
      <c r="O753" s="22"/>
      <c r="P753" s="22"/>
      <c r="Q753" s="22"/>
    </row>
    <row r="754" spans="1:17" ht="15" x14ac:dyDescent="0.3">
      <c r="A754" s="22"/>
      <c r="B754" s="21"/>
      <c r="C754" s="21"/>
      <c r="D754" s="12"/>
      <c r="E754" s="23"/>
      <c r="F754" s="12"/>
      <c r="G754" s="12"/>
      <c r="H754" s="90" t="s">
        <v>1700</v>
      </c>
      <c r="I754" s="90"/>
      <c r="J754" s="91"/>
      <c r="K754" s="92">
        <v>265.31967700000001</v>
      </c>
      <c r="L754" s="92">
        <v>432.12122642999992</v>
      </c>
      <c r="M754" s="92">
        <f t="shared" si="12"/>
        <v>166.80154942999991</v>
      </c>
      <c r="N754" s="22"/>
      <c r="O754" s="22"/>
      <c r="P754" s="22"/>
      <c r="Q754" s="22"/>
    </row>
    <row r="755" spans="1:17" ht="15" customHeight="1" x14ac:dyDescent="0.3">
      <c r="A755" s="22"/>
      <c r="B755" s="21"/>
      <c r="C755" s="21"/>
      <c r="D755" s="12"/>
      <c r="E755" s="23"/>
      <c r="F755" s="12"/>
      <c r="G755" s="12"/>
      <c r="H755" s="12"/>
      <c r="I755" s="61" t="s">
        <v>1701</v>
      </c>
      <c r="J755" s="72" t="s">
        <v>1751</v>
      </c>
      <c r="K755" s="58">
        <v>237.72639100000001</v>
      </c>
      <c r="L755" s="58">
        <v>415.15466829999997</v>
      </c>
      <c r="M755" s="58">
        <f t="shared" si="12"/>
        <v>177.42827729999996</v>
      </c>
      <c r="N755" s="22"/>
      <c r="O755" s="22"/>
      <c r="P755" s="22"/>
      <c r="Q755" s="22"/>
    </row>
    <row r="756" spans="1:17" ht="15" customHeight="1" x14ac:dyDescent="0.3">
      <c r="A756" s="22"/>
      <c r="B756" s="21"/>
      <c r="C756" s="21"/>
      <c r="D756" s="12"/>
      <c r="E756" s="23"/>
      <c r="F756" s="12"/>
      <c r="G756" s="12"/>
      <c r="H756" s="12"/>
      <c r="I756" s="86" t="s">
        <v>1705</v>
      </c>
      <c r="J756" s="87" t="s">
        <v>1758</v>
      </c>
      <c r="K756" s="60">
        <v>27.593285999999999</v>
      </c>
      <c r="L756" s="60">
        <v>16.966558129999999</v>
      </c>
      <c r="M756" s="60">
        <f t="shared" si="12"/>
        <v>-10.62672787</v>
      </c>
      <c r="N756" s="22"/>
      <c r="O756" s="22"/>
      <c r="P756" s="22"/>
      <c r="Q756" s="22"/>
    </row>
    <row r="757" spans="1:17" ht="15" customHeight="1" x14ac:dyDescent="0.3">
      <c r="A757" s="22"/>
      <c r="B757" s="21"/>
      <c r="C757" s="21"/>
      <c r="D757" s="12"/>
      <c r="E757" s="81">
        <v>33</v>
      </c>
      <c r="F757" s="82" t="s">
        <v>1669</v>
      </c>
      <c r="G757" s="82"/>
      <c r="H757" s="82"/>
      <c r="I757" s="88"/>
      <c r="J757" s="89"/>
      <c r="K757" s="28">
        <v>493852.82787400001</v>
      </c>
      <c r="L757" s="28">
        <v>489462.62774906994</v>
      </c>
      <c r="M757" s="28">
        <f t="shared" si="12"/>
        <v>-4390.2001249300665</v>
      </c>
      <c r="N757" s="22"/>
      <c r="O757" s="22"/>
      <c r="P757" s="22"/>
      <c r="Q757" s="22"/>
    </row>
    <row r="758" spans="1:17" ht="15" customHeight="1" x14ac:dyDescent="0.3">
      <c r="A758" s="22"/>
      <c r="B758" s="21"/>
      <c r="C758" s="21"/>
      <c r="D758" s="12"/>
      <c r="E758" s="23"/>
      <c r="F758" s="12"/>
      <c r="G758" s="61" t="s">
        <v>2408</v>
      </c>
      <c r="H758" s="61"/>
      <c r="I758" s="61"/>
      <c r="J758" s="72"/>
      <c r="K758" s="58">
        <v>493852.82787400001</v>
      </c>
      <c r="L758" s="58">
        <v>489462.62774906994</v>
      </c>
      <c r="M758" s="58">
        <f t="shared" si="12"/>
        <v>-4390.2001249300665</v>
      </c>
      <c r="N758" s="22"/>
      <c r="O758" s="22"/>
      <c r="P758" s="22"/>
      <c r="Q758" s="22"/>
    </row>
    <row r="759" spans="1:17" ht="15" x14ac:dyDescent="0.3">
      <c r="A759" s="22"/>
      <c r="B759" s="21"/>
      <c r="C759" s="21"/>
      <c r="D759" s="12"/>
      <c r="E759" s="23"/>
      <c r="F759" s="12"/>
      <c r="G759" s="12"/>
      <c r="H759" s="90" t="s">
        <v>2409</v>
      </c>
      <c r="I759" s="90"/>
      <c r="J759" s="91"/>
      <c r="K759" s="92">
        <v>493852.82787400001</v>
      </c>
      <c r="L759" s="92">
        <v>489462.62774906994</v>
      </c>
      <c r="M759" s="92">
        <f t="shared" si="12"/>
        <v>-4390.2001249300665</v>
      </c>
      <c r="N759" s="22"/>
      <c r="O759" s="22"/>
      <c r="P759" s="22"/>
      <c r="Q759" s="22"/>
    </row>
    <row r="760" spans="1:17" ht="15" customHeight="1" x14ac:dyDescent="0.3">
      <c r="A760" s="22"/>
      <c r="B760" s="21"/>
      <c r="C760" s="21"/>
      <c r="D760" s="12"/>
      <c r="E760" s="23"/>
      <c r="F760" s="12"/>
      <c r="G760" s="12"/>
      <c r="H760" s="12"/>
      <c r="I760" s="61" t="s">
        <v>2410</v>
      </c>
      <c r="J760" s="72" t="s">
        <v>2411</v>
      </c>
      <c r="K760" s="58">
        <v>63150.762365000002</v>
      </c>
      <c r="L760" s="58">
        <v>53886.060580069985</v>
      </c>
      <c r="M760" s="58">
        <f t="shared" si="12"/>
        <v>-9264.7017849300173</v>
      </c>
      <c r="N760" s="22"/>
      <c r="O760" s="22"/>
      <c r="P760" s="22"/>
      <c r="Q760" s="22"/>
    </row>
    <row r="761" spans="1:17" ht="15" customHeight="1" x14ac:dyDescent="0.3">
      <c r="A761" s="22"/>
      <c r="B761" s="21"/>
      <c r="C761" s="21"/>
      <c r="D761" s="12"/>
      <c r="E761" s="23"/>
      <c r="F761" s="12"/>
      <c r="G761" s="12"/>
      <c r="H761" s="12"/>
      <c r="I761" s="86" t="s">
        <v>2412</v>
      </c>
      <c r="J761" s="87" t="s">
        <v>2413</v>
      </c>
      <c r="K761" s="60">
        <v>8403.2326389999998</v>
      </c>
      <c r="L761" s="60">
        <v>8389.2365819999995</v>
      </c>
      <c r="M761" s="60">
        <f t="shared" si="12"/>
        <v>-13.996057000000292</v>
      </c>
      <c r="N761" s="22"/>
      <c r="O761" s="22"/>
      <c r="P761" s="22"/>
      <c r="Q761" s="22"/>
    </row>
    <row r="762" spans="1:17" ht="15" customHeight="1" x14ac:dyDescent="0.3">
      <c r="A762" s="22"/>
      <c r="B762" s="21"/>
      <c r="C762" s="21"/>
      <c r="D762" s="12"/>
      <c r="E762" s="23"/>
      <c r="F762" s="12"/>
      <c r="G762" s="12"/>
      <c r="H762" s="12"/>
      <c r="I762" s="86" t="s">
        <v>2414</v>
      </c>
      <c r="J762" s="87" t="s">
        <v>2415</v>
      </c>
      <c r="K762" s="60">
        <v>60922.066060999998</v>
      </c>
      <c r="L762" s="60">
        <v>60820.59693</v>
      </c>
      <c r="M762" s="60">
        <f t="shared" si="12"/>
        <v>-101.46913099999801</v>
      </c>
      <c r="N762" s="22"/>
      <c r="O762" s="22"/>
      <c r="P762" s="22"/>
      <c r="Q762" s="22"/>
    </row>
    <row r="763" spans="1:17" ht="15" customHeight="1" x14ac:dyDescent="0.3">
      <c r="A763" s="22"/>
      <c r="B763" s="21"/>
      <c r="C763" s="21"/>
      <c r="D763" s="12"/>
      <c r="E763" s="23"/>
      <c r="F763" s="12"/>
      <c r="G763" s="12"/>
      <c r="H763" s="12"/>
      <c r="I763" s="86" t="s">
        <v>2416</v>
      </c>
      <c r="J763" s="87" t="s">
        <v>2417</v>
      </c>
      <c r="K763" s="60">
        <v>58542.007361999997</v>
      </c>
      <c r="L763" s="60">
        <v>58425.040313999998</v>
      </c>
      <c r="M763" s="60">
        <f t="shared" si="12"/>
        <v>-116.96704799999861</v>
      </c>
      <c r="N763" s="22"/>
      <c r="O763" s="22"/>
      <c r="P763" s="22"/>
      <c r="Q763" s="22"/>
    </row>
    <row r="764" spans="1:17" ht="15" customHeight="1" x14ac:dyDescent="0.3">
      <c r="A764" s="22"/>
      <c r="B764" s="21"/>
      <c r="C764" s="21"/>
      <c r="D764" s="12"/>
      <c r="E764" s="23"/>
      <c r="F764" s="12"/>
      <c r="G764" s="12"/>
      <c r="H764" s="12"/>
      <c r="I764" s="86" t="s">
        <v>2418</v>
      </c>
      <c r="J764" s="87" t="s">
        <v>2419</v>
      </c>
      <c r="K764" s="60">
        <v>8554.9971530000003</v>
      </c>
      <c r="L764" s="60">
        <v>8537.9042520000003</v>
      </c>
      <c r="M764" s="60">
        <f t="shared" si="12"/>
        <v>-17.092900999999983</v>
      </c>
      <c r="N764" s="22"/>
      <c r="O764" s="22"/>
      <c r="P764" s="22"/>
      <c r="Q764" s="22"/>
    </row>
    <row r="765" spans="1:17" ht="15" customHeight="1" x14ac:dyDescent="0.3">
      <c r="A765" s="22"/>
      <c r="B765" s="21"/>
      <c r="C765" s="21"/>
      <c r="D765" s="12"/>
      <c r="E765" s="23"/>
      <c r="F765" s="12"/>
      <c r="G765" s="12"/>
      <c r="H765" s="12"/>
      <c r="I765" s="86" t="s">
        <v>2420</v>
      </c>
      <c r="J765" s="87" t="s">
        <v>2421</v>
      </c>
      <c r="K765" s="60">
        <v>6427.4065650000002</v>
      </c>
      <c r="L765" s="60">
        <v>6414.5645940000004</v>
      </c>
      <c r="M765" s="60">
        <f t="shared" si="12"/>
        <v>-12.84197099999983</v>
      </c>
      <c r="N765" s="22"/>
      <c r="O765" s="22"/>
      <c r="P765" s="22"/>
      <c r="Q765" s="22"/>
    </row>
    <row r="766" spans="1:17" ht="15" customHeight="1" x14ac:dyDescent="0.3">
      <c r="A766" s="22"/>
      <c r="B766" s="21"/>
      <c r="C766" s="21"/>
      <c r="D766" s="12"/>
      <c r="E766" s="23"/>
      <c r="F766" s="12"/>
      <c r="G766" s="12"/>
      <c r="H766" s="12"/>
      <c r="I766" s="86" t="s">
        <v>2422</v>
      </c>
      <c r="J766" s="87" t="s">
        <v>2423</v>
      </c>
      <c r="K766" s="60">
        <v>3615.4161949999998</v>
      </c>
      <c r="L766" s="60">
        <v>3608.1925860000001</v>
      </c>
      <c r="M766" s="60">
        <f t="shared" si="12"/>
        <v>-7.2236089999996693</v>
      </c>
      <c r="N766" s="22"/>
      <c r="O766" s="22"/>
      <c r="P766" s="22"/>
      <c r="Q766" s="22"/>
    </row>
    <row r="767" spans="1:17" ht="15" customHeight="1" x14ac:dyDescent="0.3">
      <c r="A767" s="22"/>
      <c r="B767" s="21"/>
      <c r="C767" s="21"/>
      <c r="D767" s="12"/>
      <c r="E767" s="23"/>
      <c r="F767" s="12"/>
      <c r="G767" s="12"/>
      <c r="H767" s="12"/>
      <c r="I767" s="86" t="s">
        <v>2424</v>
      </c>
      <c r="J767" s="87" t="s">
        <v>2425</v>
      </c>
      <c r="K767" s="60">
        <v>2787.3577730000002</v>
      </c>
      <c r="L767" s="60">
        <v>2781.5597520000001</v>
      </c>
      <c r="M767" s="60">
        <f t="shared" si="12"/>
        <v>-5.7980210000000625</v>
      </c>
      <c r="N767" s="22"/>
      <c r="O767" s="22"/>
      <c r="P767" s="22"/>
      <c r="Q767" s="22"/>
    </row>
    <row r="768" spans="1:17" ht="15" customHeight="1" x14ac:dyDescent="0.3">
      <c r="A768" s="22"/>
      <c r="B768" s="21"/>
      <c r="C768" s="21"/>
      <c r="D768" s="12"/>
      <c r="E768" s="23"/>
      <c r="F768" s="12"/>
      <c r="G768" s="12"/>
      <c r="H768" s="12"/>
      <c r="I768" s="86" t="s">
        <v>2426</v>
      </c>
      <c r="J768" s="87" t="s">
        <v>2427</v>
      </c>
      <c r="K768" s="60">
        <v>1817.642083</v>
      </c>
      <c r="L768" s="60">
        <v>1530.2580379999999</v>
      </c>
      <c r="M768" s="60">
        <f t="shared" si="12"/>
        <v>-287.38404500000001</v>
      </c>
      <c r="N768" s="22"/>
      <c r="O768" s="22"/>
      <c r="P768" s="22"/>
      <c r="Q768" s="22"/>
    </row>
    <row r="769" spans="1:17" ht="15" customHeight="1" x14ac:dyDescent="0.3">
      <c r="A769" s="22"/>
      <c r="B769" s="21"/>
      <c r="C769" s="21"/>
      <c r="D769" s="12"/>
      <c r="E769" s="23"/>
      <c r="F769" s="12"/>
      <c r="G769" s="12"/>
      <c r="H769" s="12"/>
      <c r="I769" s="86" t="s">
        <v>2428</v>
      </c>
      <c r="J769" s="87" t="s">
        <v>2429</v>
      </c>
      <c r="K769" s="60">
        <v>5530.2129949999999</v>
      </c>
      <c r="L769" s="60">
        <v>5521.0021139999999</v>
      </c>
      <c r="M769" s="60">
        <f t="shared" si="12"/>
        <v>-9.2108809999999721</v>
      </c>
      <c r="N769" s="22"/>
      <c r="O769" s="22"/>
      <c r="P769" s="22"/>
      <c r="Q769" s="22"/>
    </row>
    <row r="770" spans="1:17" ht="15" customHeight="1" x14ac:dyDescent="0.3">
      <c r="A770" s="22"/>
      <c r="B770" s="21"/>
      <c r="C770" s="21"/>
      <c r="D770" s="12"/>
      <c r="E770" s="23"/>
      <c r="F770" s="12"/>
      <c r="G770" s="12"/>
      <c r="H770" s="12"/>
      <c r="I770" s="86" t="s">
        <v>2430</v>
      </c>
      <c r="J770" s="87" t="s">
        <v>2431</v>
      </c>
      <c r="K770" s="60">
        <v>31986.422480000001</v>
      </c>
      <c r="L770" s="60">
        <v>31922.513544000001</v>
      </c>
      <c r="M770" s="60">
        <f t="shared" si="12"/>
        <v>-63.908935999999812</v>
      </c>
      <c r="N770" s="22"/>
      <c r="O770" s="22"/>
      <c r="P770" s="22"/>
      <c r="Q770" s="22"/>
    </row>
    <row r="771" spans="1:17" ht="15" customHeight="1" x14ac:dyDescent="0.3">
      <c r="A771" s="22"/>
      <c r="B771" s="21"/>
      <c r="C771" s="21"/>
      <c r="D771" s="12"/>
      <c r="E771" s="23"/>
      <c r="F771" s="12"/>
      <c r="G771" s="12"/>
      <c r="H771" s="12"/>
      <c r="I771" s="86" t="s">
        <v>2432</v>
      </c>
      <c r="J771" s="87" t="s">
        <v>2433</v>
      </c>
      <c r="K771" s="60">
        <v>219168.22062199999</v>
      </c>
      <c r="L771" s="60">
        <v>224721.22062199999</v>
      </c>
      <c r="M771" s="60">
        <f t="shared" si="12"/>
        <v>5553</v>
      </c>
      <c r="N771" s="22"/>
      <c r="O771" s="22"/>
      <c r="P771" s="22"/>
      <c r="Q771" s="22"/>
    </row>
    <row r="772" spans="1:17" ht="15" customHeight="1" x14ac:dyDescent="0.3">
      <c r="A772" s="22"/>
      <c r="B772" s="21"/>
      <c r="C772" s="21"/>
      <c r="D772" s="12"/>
      <c r="E772" s="23"/>
      <c r="F772" s="12"/>
      <c r="G772" s="12"/>
      <c r="H772" s="12"/>
      <c r="I772" s="86" t="s">
        <v>2434</v>
      </c>
      <c r="J772" s="87" t="s">
        <v>2435</v>
      </c>
      <c r="K772" s="60">
        <v>6216.0459989999999</v>
      </c>
      <c r="L772" s="60">
        <v>6204.222624</v>
      </c>
      <c r="M772" s="60">
        <f t="shared" si="12"/>
        <v>-11.823374999999942</v>
      </c>
      <c r="N772" s="22"/>
      <c r="O772" s="22"/>
      <c r="P772" s="22"/>
      <c r="Q772" s="22"/>
    </row>
    <row r="773" spans="1:17" ht="15" customHeight="1" x14ac:dyDescent="0.3">
      <c r="A773" s="22"/>
      <c r="B773" s="21"/>
      <c r="C773" s="21"/>
      <c r="D773" s="12"/>
      <c r="E773" s="23"/>
      <c r="F773" s="12"/>
      <c r="G773" s="12"/>
      <c r="H773" s="12"/>
      <c r="I773" s="86" t="s">
        <v>2436</v>
      </c>
      <c r="J773" s="87" t="s">
        <v>2437</v>
      </c>
      <c r="K773" s="60">
        <v>10427.273950000001</v>
      </c>
      <c r="L773" s="60">
        <v>10409.372093</v>
      </c>
      <c r="M773" s="60">
        <f t="shared" si="12"/>
        <v>-17.901857000000746</v>
      </c>
      <c r="N773" s="22"/>
      <c r="O773" s="22"/>
      <c r="P773" s="22"/>
      <c r="Q773" s="22"/>
    </row>
    <row r="774" spans="1:17" ht="15" customHeight="1" x14ac:dyDescent="0.3">
      <c r="A774" s="22"/>
      <c r="B774" s="21"/>
      <c r="C774" s="21"/>
      <c r="D774" s="12"/>
      <c r="E774" s="23"/>
      <c r="F774" s="12"/>
      <c r="G774" s="12"/>
      <c r="H774" s="12"/>
      <c r="I774" s="86" t="s">
        <v>2438</v>
      </c>
      <c r="J774" s="87" t="s">
        <v>2439</v>
      </c>
      <c r="K774" s="60">
        <v>6303.7636320000001</v>
      </c>
      <c r="L774" s="60">
        <v>6290.883124</v>
      </c>
      <c r="M774" s="60">
        <f t="shared" si="12"/>
        <v>-12.880508000000191</v>
      </c>
      <c r="N774" s="22"/>
      <c r="O774" s="22"/>
      <c r="P774" s="22"/>
      <c r="Q774" s="22"/>
    </row>
    <row r="775" spans="1:17" ht="15" customHeight="1" x14ac:dyDescent="0.3">
      <c r="A775" s="22"/>
      <c r="B775" s="21"/>
      <c r="C775" s="21"/>
      <c r="D775" s="93" t="s">
        <v>1670</v>
      </c>
      <c r="E775" s="94"/>
      <c r="F775" s="93"/>
      <c r="G775" s="93"/>
      <c r="H775" s="93"/>
      <c r="I775" s="93"/>
      <c r="J775" s="95"/>
      <c r="K775" s="96">
        <v>857164.91157400003</v>
      </c>
      <c r="L775" s="96">
        <v>882478.76611800003</v>
      </c>
      <c r="M775" s="96">
        <f t="shared" si="12"/>
        <v>25313.854544000002</v>
      </c>
      <c r="N775" s="22"/>
      <c r="O775" s="22"/>
      <c r="P775" s="22"/>
      <c r="Q775" s="22"/>
    </row>
    <row r="776" spans="1:17" ht="15" customHeight="1" x14ac:dyDescent="0.3">
      <c r="A776" s="22"/>
      <c r="B776" s="21"/>
      <c r="C776" s="21"/>
      <c r="D776" s="12"/>
      <c r="E776" s="81">
        <v>50</v>
      </c>
      <c r="F776" s="82" t="s">
        <v>1663</v>
      </c>
      <c r="G776" s="82"/>
      <c r="H776" s="82"/>
      <c r="I776" s="88"/>
      <c r="J776" s="89"/>
      <c r="K776" s="28">
        <v>587154.61316299997</v>
      </c>
      <c r="L776" s="28">
        <v>609915.32186300005</v>
      </c>
      <c r="M776" s="28">
        <f t="shared" ref="M776:M839" si="13">L776-K776</f>
        <v>22760.708700000076</v>
      </c>
      <c r="N776" s="22"/>
      <c r="O776" s="22"/>
      <c r="P776" s="22"/>
      <c r="Q776" s="22"/>
    </row>
    <row r="777" spans="1:17" ht="15" customHeight="1" x14ac:dyDescent="0.3">
      <c r="A777" s="22"/>
      <c r="B777" s="21"/>
      <c r="C777" s="21"/>
      <c r="D777" s="12"/>
      <c r="E777" s="23"/>
      <c r="F777" s="12"/>
      <c r="G777" s="61" t="s">
        <v>16</v>
      </c>
      <c r="H777" s="61"/>
      <c r="I777" s="61"/>
      <c r="J777" s="72"/>
      <c r="K777" s="58">
        <v>587154.61316299997</v>
      </c>
      <c r="L777" s="58">
        <v>609915.32186300005</v>
      </c>
      <c r="M777" s="58">
        <f t="shared" si="13"/>
        <v>22760.708700000076</v>
      </c>
      <c r="N777" s="22"/>
      <c r="O777" s="22"/>
      <c r="P777" s="22"/>
      <c r="Q777" s="22"/>
    </row>
    <row r="778" spans="1:17" ht="15" x14ac:dyDescent="0.3">
      <c r="A778" s="22"/>
      <c r="B778" s="21"/>
      <c r="C778" s="21"/>
      <c r="D778" s="12"/>
      <c r="E778" s="23"/>
      <c r="F778" s="12"/>
      <c r="G778" s="12"/>
      <c r="H778" s="90" t="s">
        <v>17</v>
      </c>
      <c r="I778" s="90"/>
      <c r="J778" s="91"/>
      <c r="K778" s="92">
        <v>160409.76131</v>
      </c>
      <c r="L778" s="92">
        <v>179555.05317999999</v>
      </c>
      <c r="M778" s="92">
        <f t="shared" si="13"/>
        <v>19145.291869999986</v>
      </c>
      <c r="N778" s="22"/>
      <c r="O778" s="22"/>
      <c r="P778" s="22"/>
      <c r="Q778" s="22"/>
    </row>
    <row r="779" spans="1:17" ht="15" customHeight="1" x14ac:dyDescent="0.3">
      <c r="A779" s="22"/>
      <c r="B779" s="21"/>
      <c r="C779" s="21"/>
      <c r="D779" s="12"/>
      <c r="E779" s="23"/>
      <c r="F779" s="12"/>
      <c r="G779" s="12"/>
      <c r="H779" s="12"/>
      <c r="I779" s="61" t="s">
        <v>1759</v>
      </c>
      <c r="J779" s="72" t="s">
        <v>2099</v>
      </c>
      <c r="K779" s="58">
        <v>3881.8620620000002</v>
      </c>
      <c r="L779" s="58">
        <v>3690.1282670000001</v>
      </c>
      <c r="M779" s="58">
        <f t="shared" si="13"/>
        <v>-191.7337950000001</v>
      </c>
      <c r="N779" s="22"/>
      <c r="O779" s="22"/>
      <c r="P779" s="22"/>
      <c r="Q779" s="22"/>
    </row>
    <row r="780" spans="1:17" ht="15" customHeight="1" x14ac:dyDescent="0.3">
      <c r="A780" s="22"/>
      <c r="B780" s="21"/>
      <c r="C780" s="21"/>
      <c r="D780" s="12"/>
      <c r="E780" s="23"/>
      <c r="F780" s="12"/>
      <c r="G780" s="12"/>
      <c r="H780" s="12"/>
      <c r="I780" s="86" t="s">
        <v>1709</v>
      </c>
      <c r="J780" s="87" t="s">
        <v>2440</v>
      </c>
      <c r="K780" s="60">
        <v>603.00581899999997</v>
      </c>
      <c r="L780" s="60">
        <v>582.32201499999996</v>
      </c>
      <c r="M780" s="60">
        <f t="shared" si="13"/>
        <v>-20.683804000000009</v>
      </c>
      <c r="N780" s="22"/>
      <c r="O780" s="22"/>
      <c r="P780" s="22"/>
      <c r="Q780" s="22"/>
    </row>
    <row r="781" spans="1:17" ht="15" customHeight="1" x14ac:dyDescent="0.3">
      <c r="A781" s="22"/>
      <c r="B781" s="21"/>
      <c r="C781" s="21"/>
      <c r="D781" s="12"/>
      <c r="E781" s="23"/>
      <c r="F781" s="12"/>
      <c r="G781" s="12"/>
      <c r="H781" s="12"/>
      <c r="I781" s="86" t="s">
        <v>1772</v>
      </c>
      <c r="J781" s="87" t="s">
        <v>2082</v>
      </c>
      <c r="K781" s="60">
        <v>474.472667</v>
      </c>
      <c r="L781" s="60">
        <v>455.58441900000003</v>
      </c>
      <c r="M781" s="60">
        <f t="shared" si="13"/>
        <v>-18.888247999999976</v>
      </c>
      <c r="N781" s="22"/>
      <c r="O781" s="22"/>
      <c r="P781" s="22"/>
      <c r="Q781" s="22"/>
    </row>
    <row r="782" spans="1:17" ht="15" customHeight="1" x14ac:dyDescent="0.3">
      <c r="A782" s="22"/>
      <c r="B782" s="21"/>
      <c r="C782" s="21"/>
      <c r="D782" s="12"/>
      <c r="E782" s="23"/>
      <c r="F782" s="12"/>
      <c r="G782" s="12"/>
      <c r="H782" s="12"/>
      <c r="I782" s="86" t="s">
        <v>1711</v>
      </c>
      <c r="J782" s="87" t="s">
        <v>2441</v>
      </c>
      <c r="K782" s="60">
        <v>2759.4867880000002</v>
      </c>
      <c r="L782" s="60">
        <v>2775.8555470000001</v>
      </c>
      <c r="M782" s="60">
        <f t="shared" si="13"/>
        <v>16.368758999999955</v>
      </c>
      <c r="N782" s="22"/>
      <c r="O782" s="22"/>
      <c r="P782" s="22"/>
      <c r="Q782" s="22"/>
    </row>
    <row r="783" spans="1:17" ht="15" customHeight="1" x14ac:dyDescent="0.3">
      <c r="A783" s="22"/>
      <c r="B783" s="21"/>
      <c r="C783" s="21"/>
      <c r="D783" s="12"/>
      <c r="E783" s="23"/>
      <c r="F783" s="12"/>
      <c r="G783" s="12"/>
      <c r="H783" s="12"/>
      <c r="I783" s="86" t="s">
        <v>1713</v>
      </c>
      <c r="J783" s="87" t="s">
        <v>2442</v>
      </c>
      <c r="K783" s="60">
        <v>7546.66651</v>
      </c>
      <c r="L783" s="60">
        <v>7363.4423370000004</v>
      </c>
      <c r="M783" s="60">
        <f t="shared" si="13"/>
        <v>-183.22417299999961</v>
      </c>
      <c r="N783" s="22"/>
      <c r="O783" s="22"/>
      <c r="P783" s="22"/>
      <c r="Q783" s="22"/>
    </row>
    <row r="784" spans="1:17" ht="15" customHeight="1" x14ac:dyDescent="0.3">
      <c r="A784" s="22"/>
      <c r="B784" s="21"/>
      <c r="C784" s="21"/>
      <c r="D784" s="12"/>
      <c r="E784" s="23"/>
      <c r="F784" s="12"/>
      <c r="G784" s="12"/>
      <c r="H784" s="12"/>
      <c r="I784" s="86" t="s">
        <v>1717</v>
      </c>
      <c r="J784" s="87" t="s">
        <v>2083</v>
      </c>
      <c r="K784" s="60">
        <v>141821.53026299999</v>
      </c>
      <c r="L784" s="60">
        <v>159915.35238999999</v>
      </c>
      <c r="M784" s="60">
        <f t="shared" si="13"/>
        <v>18093.822126999992</v>
      </c>
      <c r="N784" s="22"/>
      <c r="O784" s="22"/>
      <c r="P784" s="22"/>
      <c r="Q784" s="22"/>
    </row>
    <row r="785" spans="1:17" ht="15" customHeight="1" x14ac:dyDescent="0.3">
      <c r="A785" s="22"/>
      <c r="B785" s="21"/>
      <c r="C785" s="21"/>
      <c r="D785" s="12"/>
      <c r="E785" s="23"/>
      <c r="F785" s="12"/>
      <c r="G785" s="12"/>
      <c r="H785" s="12"/>
      <c r="I785" s="86" t="s">
        <v>1719</v>
      </c>
      <c r="J785" s="87" t="s">
        <v>2443</v>
      </c>
      <c r="K785" s="60">
        <v>905.281026</v>
      </c>
      <c r="L785" s="60">
        <v>1139.6503339999999</v>
      </c>
      <c r="M785" s="60">
        <f t="shared" si="13"/>
        <v>234.36930799999993</v>
      </c>
      <c r="N785" s="22"/>
      <c r="O785" s="22"/>
      <c r="P785" s="22"/>
      <c r="Q785" s="22"/>
    </row>
    <row r="786" spans="1:17" ht="15" customHeight="1" x14ac:dyDescent="0.3">
      <c r="A786" s="22"/>
      <c r="B786" s="21"/>
      <c r="C786" s="21"/>
      <c r="D786" s="12"/>
      <c r="E786" s="23"/>
      <c r="F786" s="12"/>
      <c r="G786" s="12"/>
      <c r="H786" s="12"/>
      <c r="I786" s="86" t="s">
        <v>2120</v>
      </c>
      <c r="J786" s="87" t="s">
        <v>2121</v>
      </c>
      <c r="K786" s="60">
        <v>2291.6884329999998</v>
      </c>
      <c r="L786" s="60">
        <v>3562.9463340000002</v>
      </c>
      <c r="M786" s="60">
        <f t="shared" si="13"/>
        <v>1271.2579010000004</v>
      </c>
      <c r="N786" s="22"/>
      <c r="O786" s="22"/>
      <c r="P786" s="22"/>
      <c r="Q786" s="22"/>
    </row>
    <row r="787" spans="1:17" ht="15" customHeight="1" x14ac:dyDescent="0.3">
      <c r="A787" s="22"/>
      <c r="B787" s="21"/>
      <c r="C787" s="21"/>
      <c r="D787" s="12"/>
      <c r="E787" s="23"/>
      <c r="F787" s="12"/>
      <c r="G787" s="12"/>
      <c r="H787" s="12"/>
      <c r="I787" s="86" t="s">
        <v>20</v>
      </c>
      <c r="J787" s="87" t="s">
        <v>27</v>
      </c>
      <c r="K787" s="60">
        <v>0</v>
      </c>
      <c r="L787" s="60">
        <v>0.25599</v>
      </c>
      <c r="M787" s="60">
        <f t="shared" si="13"/>
        <v>0.25599</v>
      </c>
      <c r="N787" s="22"/>
      <c r="O787" s="22"/>
      <c r="P787" s="22"/>
      <c r="Q787" s="22"/>
    </row>
    <row r="788" spans="1:17" ht="15" customHeight="1" x14ac:dyDescent="0.3">
      <c r="A788" s="22"/>
      <c r="B788" s="21"/>
      <c r="C788" s="21"/>
      <c r="D788" s="12"/>
      <c r="E788" s="23"/>
      <c r="F788" s="12"/>
      <c r="G788" s="12"/>
      <c r="H788" s="12"/>
      <c r="I788" s="86" t="s">
        <v>1868</v>
      </c>
      <c r="J788" s="87" t="s">
        <v>1869</v>
      </c>
      <c r="K788" s="60">
        <v>0</v>
      </c>
      <c r="L788" s="60">
        <v>15.069800000000001</v>
      </c>
      <c r="M788" s="60">
        <f t="shared" si="13"/>
        <v>15.069800000000001</v>
      </c>
      <c r="N788" s="22"/>
      <c r="O788" s="22"/>
      <c r="P788" s="22"/>
      <c r="Q788" s="22"/>
    </row>
    <row r="789" spans="1:17" ht="15" customHeight="1" x14ac:dyDescent="0.3">
      <c r="A789" s="22"/>
      <c r="B789" s="21"/>
      <c r="C789" s="21"/>
      <c r="D789" s="12"/>
      <c r="E789" s="23"/>
      <c r="F789" s="12"/>
      <c r="G789" s="12"/>
      <c r="H789" s="12"/>
      <c r="I789" s="86" t="s">
        <v>2244</v>
      </c>
      <c r="J789" s="87" t="s">
        <v>2245</v>
      </c>
      <c r="K789" s="60">
        <v>125.767742</v>
      </c>
      <c r="L789" s="60">
        <v>54.445746999999997</v>
      </c>
      <c r="M789" s="60">
        <f t="shared" si="13"/>
        <v>-71.321995000000001</v>
      </c>
      <c r="N789" s="22"/>
      <c r="O789" s="22"/>
      <c r="P789" s="22"/>
      <c r="Q789" s="22"/>
    </row>
    <row r="790" spans="1:17" ht="15" x14ac:dyDescent="0.3">
      <c r="A790" s="22"/>
      <c r="B790" s="21"/>
      <c r="C790" s="21"/>
      <c r="D790" s="12"/>
      <c r="E790" s="23"/>
      <c r="F790" s="12"/>
      <c r="G790" s="12"/>
      <c r="H790" s="90" t="s">
        <v>1700</v>
      </c>
      <c r="I790" s="90"/>
      <c r="J790" s="91"/>
      <c r="K790" s="92">
        <v>38770.712688</v>
      </c>
      <c r="L790" s="92">
        <v>42386.129518000002</v>
      </c>
      <c r="M790" s="92">
        <f t="shared" si="13"/>
        <v>3615.4168300000019</v>
      </c>
      <c r="N790" s="22"/>
      <c r="O790" s="22"/>
      <c r="P790" s="22"/>
      <c r="Q790" s="22"/>
    </row>
    <row r="791" spans="1:17" ht="15" customHeight="1" x14ac:dyDescent="0.3">
      <c r="A791" s="22"/>
      <c r="B791" s="21"/>
      <c r="C791" s="21"/>
      <c r="D791" s="12"/>
      <c r="E791" s="23"/>
      <c r="F791" s="12"/>
      <c r="G791" s="12"/>
      <c r="H791" s="12"/>
      <c r="I791" s="61" t="s">
        <v>1701</v>
      </c>
      <c r="J791" s="72" t="s">
        <v>1751</v>
      </c>
      <c r="K791" s="58">
        <v>44022.822575999999</v>
      </c>
      <c r="L791" s="58">
        <v>47631.791262999999</v>
      </c>
      <c r="M791" s="58">
        <f t="shared" si="13"/>
        <v>3608.9686870000005</v>
      </c>
      <c r="N791" s="22"/>
      <c r="O791" s="22"/>
      <c r="P791" s="22"/>
      <c r="Q791" s="22"/>
    </row>
    <row r="792" spans="1:17" ht="15" customHeight="1" x14ac:dyDescent="0.3">
      <c r="A792" s="22"/>
      <c r="B792" s="21"/>
      <c r="C792" s="21"/>
      <c r="D792" s="12"/>
      <c r="E792" s="23"/>
      <c r="F792" s="12"/>
      <c r="G792" s="12"/>
      <c r="H792" s="12"/>
      <c r="I792" s="86" t="s">
        <v>1705</v>
      </c>
      <c r="J792" s="87" t="s">
        <v>1758</v>
      </c>
      <c r="K792" s="60">
        <v>149.87679600000001</v>
      </c>
      <c r="L792" s="60">
        <v>156.324939</v>
      </c>
      <c r="M792" s="60">
        <f t="shared" si="13"/>
        <v>6.4481429999999875</v>
      </c>
      <c r="N792" s="22"/>
      <c r="O792" s="22"/>
      <c r="P792" s="22"/>
      <c r="Q792" s="22"/>
    </row>
    <row r="793" spans="1:17" ht="15" customHeight="1" x14ac:dyDescent="0.3">
      <c r="A793" s="22"/>
      <c r="B793" s="21"/>
      <c r="C793" s="21"/>
      <c r="D793" s="12"/>
      <c r="E793" s="23"/>
      <c r="F793" s="12"/>
      <c r="G793" s="12"/>
      <c r="H793" s="12"/>
      <c r="I793" s="86" t="s">
        <v>2444</v>
      </c>
      <c r="J793" s="87" t="s">
        <v>2445</v>
      </c>
      <c r="K793" s="60">
        <v>-5401.9866840000004</v>
      </c>
      <c r="L793" s="60">
        <v>-5401.9866840000004</v>
      </c>
      <c r="M793" s="60">
        <f t="shared" si="13"/>
        <v>0</v>
      </c>
      <c r="N793" s="22"/>
      <c r="O793" s="22"/>
      <c r="P793" s="22"/>
      <c r="Q793" s="22"/>
    </row>
    <row r="794" spans="1:17" ht="15" x14ac:dyDescent="0.3">
      <c r="A794" s="22"/>
      <c r="B794" s="21"/>
      <c r="C794" s="21"/>
      <c r="D794" s="12"/>
      <c r="E794" s="23"/>
      <c r="F794" s="12"/>
      <c r="G794" s="12"/>
      <c r="H794" s="90" t="s">
        <v>1881</v>
      </c>
      <c r="I794" s="90"/>
      <c r="J794" s="91"/>
      <c r="K794" s="92">
        <v>387974.139165</v>
      </c>
      <c r="L794" s="92">
        <v>387974.139165</v>
      </c>
      <c r="M794" s="92">
        <f t="shared" si="13"/>
        <v>0</v>
      </c>
      <c r="N794" s="22"/>
      <c r="O794" s="22"/>
      <c r="P794" s="22"/>
      <c r="Q794" s="22"/>
    </row>
    <row r="795" spans="1:17" ht="15" customHeight="1" x14ac:dyDescent="0.3">
      <c r="A795" s="22"/>
      <c r="B795" s="21"/>
      <c r="C795" s="21"/>
      <c r="D795" s="12"/>
      <c r="E795" s="23"/>
      <c r="F795" s="12"/>
      <c r="G795" s="12"/>
      <c r="H795" s="12"/>
      <c r="I795" s="61" t="s">
        <v>2446</v>
      </c>
      <c r="J795" s="72" t="s">
        <v>2447</v>
      </c>
      <c r="K795" s="58">
        <v>296493.98580800003</v>
      </c>
      <c r="L795" s="58">
        <v>296493.98580800003</v>
      </c>
      <c r="M795" s="58">
        <f t="shared" si="13"/>
        <v>0</v>
      </c>
      <c r="N795" s="22"/>
      <c r="O795" s="22"/>
      <c r="P795" s="22"/>
      <c r="Q795" s="22"/>
    </row>
    <row r="796" spans="1:17" ht="15" customHeight="1" x14ac:dyDescent="0.3">
      <c r="A796" s="22"/>
      <c r="B796" s="21"/>
      <c r="C796" s="21"/>
      <c r="D796" s="12"/>
      <c r="E796" s="23"/>
      <c r="F796" s="12"/>
      <c r="G796" s="12"/>
      <c r="H796" s="12"/>
      <c r="I796" s="86" t="s">
        <v>2448</v>
      </c>
      <c r="J796" s="87" t="s">
        <v>2449</v>
      </c>
      <c r="K796" s="60">
        <v>17080.429994999999</v>
      </c>
      <c r="L796" s="60">
        <v>17080.429994999999</v>
      </c>
      <c r="M796" s="60">
        <f t="shared" si="13"/>
        <v>0</v>
      </c>
      <c r="N796" s="22"/>
      <c r="O796" s="22"/>
      <c r="P796" s="22"/>
      <c r="Q796" s="22"/>
    </row>
    <row r="797" spans="1:17" ht="15" customHeight="1" x14ac:dyDescent="0.3">
      <c r="A797" s="22"/>
      <c r="B797" s="21"/>
      <c r="C797" s="21"/>
      <c r="D797" s="12"/>
      <c r="E797" s="23"/>
      <c r="F797" s="12"/>
      <c r="G797" s="12"/>
      <c r="H797" s="12"/>
      <c r="I797" s="86" t="s">
        <v>2450</v>
      </c>
      <c r="J797" s="87" t="s">
        <v>2451</v>
      </c>
      <c r="K797" s="60">
        <v>58804.262741999999</v>
      </c>
      <c r="L797" s="60">
        <v>58804.262741999999</v>
      </c>
      <c r="M797" s="60">
        <f t="shared" si="13"/>
        <v>0</v>
      </c>
      <c r="N797" s="22"/>
      <c r="O797" s="22"/>
      <c r="P797" s="22"/>
      <c r="Q797" s="22"/>
    </row>
    <row r="798" spans="1:17" ht="15" customHeight="1" x14ac:dyDescent="0.3">
      <c r="A798" s="22"/>
      <c r="B798" s="21"/>
      <c r="C798" s="21"/>
      <c r="D798" s="12"/>
      <c r="E798" s="23"/>
      <c r="F798" s="12"/>
      <c r="G798" s="12"/>
      <c r="H798" s="12"/>
      <c r="I798" s="86" t="s">
        <v>2452</v>
      </c>
      <c r="J798" s="87" t="s">
        <v>2453</v>
      </c>
      <c r="K798" s="60">
        <v>15595.46062</v>
      </c>
      <c r="L798" s="60">
        <v>15595.46062</v>
      </c>
      <c r="M798" s="60">
        <f t="shared" si="13"/>
        <v>0</v>
      </c>
      <c r="N798" s="22"/>
      <c r="O798" s="22"/>
      <c r="P798" s="22"/>
      <c r="Q798" s="22"/>
    </row>
    <row r="799" spans="1:17" ht="15" customHeight="1" x14ac:dyDescent="0.3">
      <c r="A799" s="22"/>
      <c r="B799" s="21"/>
      <c r="C799" s="21"/>
      <c r="D799" s="12"/>
      <c r="E799" s="81">
        <v>51</v>
      </c>
      <c r="F799" s="82" t="s">
        <v>1661</v>
      </c>
      <c r="G799" s="82"/>
      <c r="H799" s="82"/>
      <c r="I799" s="88"/>
      <c r="J799" s="89"/>
      <c r="K799" s="28">
        <v>270010.298411</v>
      </c>
      <c r="L799" s="28">
        <v>272563.44425499998</v>
      </c>
      <c r="M799" s="28">
        <f t="shared" si="13"/>
        <v>2553.1458439999842</v>
      </c>
      <c r="N799" s="22"/>
      <c r="O799" s="22"/>
      <c r="P799" s="22"/>
      <c r="Q799" s="22"/>
    </row>
    <row r="800" spans="1:17" ht="15" customHeight="1" x14ac:dyDescent="0.3">
      <c r="A800" s="22"/>
      <c r="B800" s="21"/>
      <c r="C800" s="21"/>
      <c r="D800" s="12"/>
      <c r="E800" s="23"/>
      <c r="F800" s="12"/>
      <c r="G800" s="61" t="s">
        <v>16</v>
      </c>
      <c r="H800" s="61"/>
      <c r="I800" s="61"/>
      <c r="J800" s="72"/>
      <c r="K800" s="58">
        <v>270010.298411</v>
      </c>
      <c r="L800" s="58">
        <v>272563.44425499998</v>
      </c>
      <c r="M800" s="58">
        <f t="shared" si="13"/>
        <v>2553.1458439999842</v>
      </c>
      <c r="N800" s="22"/>
      <c r="O800" s="22"/>
      <c r="P800" s="22"/>
      <c r="Q800" s="22"/>
    </row>
    <row r="801" spans="1:17" ht="15" x14ac:dyDescent="0.3">
      <c r="A801" s="22"/>
      <c r="B801" s="21"/>
      <c r="C801" s="21"/>
      <c r="D801" s="12"/>
      <c r="E801" s="23"/>
      <c r="F801" s="12"/>
      <c r="G801" s="12"/>
      <c r="H801" s="90" t="s">
        <v>17</v>
      </c>
      <c r="I801" s="90"/>
      <c r="J801" s="91"/>
      <c r="K801" s="92">
        <v>33326.487739999997</v>
      </c>
      <c r="L801" s="92">
        <v>40827.381835</v>
      </c>
      <c r="M801" s="92">
        <f t="shared" si="13"/>
        <v>7500.8940950000033</v>
      </c>
      <c r="N801" s="22"/>
      <c r="O801" s="22"/>
      <c r="P801" s="22"/>
      <c r="Q801" s="22"/>
    </row>
    <row r="802" spans="1:17" ht="15" customHeight="1" x14ac:dyDescent="0.3">
      <c r="A802" s="22"/>
      <c r="B802" s="21"/>
      <c r="C802" s="21"/>
      <c r="D802" s="12"/>
      <c r="E802" s="23"/>
      <c r="F802" s="12"/>
      <c r="G802" s="12"/>
      <c r="H802" s="12"/>
      <c r="I802" s="61" t="s">
        <v>1725</v>
      </c>
      <c r="J802" s="72" t="s">
        <v>2082</v>
      </c>
      <c r="K802" s="58">
        <v>53.453650000000003</v>
      </c>
      <c r="L802" s="58">
        <v>62.702699000000003</v>
      </c>
      <c r="M802" s="58">
        <f t="shared" si="13"/>
        <v>9.2490489999999994</v>
      </c>
      <c r="N802" s="22"/>
      <c r="O802" s="22"/>
      <c r="P802" s="22"/>
      <c r="Q802" s="22"/>
    </row>
    <row r="803" spans="1:17" ht="15" customHeight="1" x14ac:dyDescent="0.3">
      <c r="A803" s="22"/>
      <c r="B803" s="21"/>
      <c r="C803" s="21"/>
      <c r="D803" s="12"/>
      <c r="E803" s="23"/>
      <c r="F803" s="12"/>
      <c r="G803" s="12"/>
      <c r="H803" s="12"/>
      <c r="I803" s="86" t="s">
        <v>1731</v>
      </c>
      <c r="J803" s="87" t="s">
        <v>2454</v>
      </c>
      <c r="K803" s="60">
        <v>8445.0922900000005</v>
      </c>
      <c r="L803" s="60">
        <v>9838.3860399999994</v>
      </c>
      <c r="M803" s="60">
        <f t="shared" si="13"/>
        <v>1393.2937499999989</v>
      </c>
      <c r="N803" s="22"/>
      <c r="O803" s="22"/>
      <c r="P803" s="22"/>
      <c r="Q803" s="22"/>
    </row>
    <row r="804" spans="1:17" ht="15" customHeight="1" x14ac:dyDescent="0.3">
      <c r="A804" s="22"/>
      <c r="B804" s="21"/>
      <c r="C804" s="21"/>
      <c r="D804" s="12"/>
      <c r="E804" s="23"/>
      <c r="F804" s="12"/>
      <c r="G804" s="12"/>
      <c r="H804" s="12"/>
      <c r="I804" s="86" t="s">
        <v>1747</v>
      </c>
      <c r="J804" s="87" t="s">
        <v>2455</v>
      </c>
      <c r="K804" s="60">
        <v>1.020521</v>
      </c>
      <c r="L804" s="60">
        <v>1.020521</v>
      </c>
      <c r="M804" s="60">
        <f t="shared" si="13"/>
        <v>0</v>
      </c>
      <c r="N804" s="22"/>
      <c r="O804" s="22"/>
      <c r="P804" s="22"/>
      <c r="Q804" s="22"/>
    </row>
    <row r="805" spans="1:17" ht="15" customHeight="1" x14ac:dyDescent="0.3">
      <c r="A805" s="22"/>
      <c r="B805" s="21"/>
      <c r="C805" s="21"/>
      <c r="D805" s="12"/>
      <c r="E805" s="23"/>
      <c r="F805" s="12"/>
      <c r="G805" s="12"/>
      <c r="H805" s="12"/>
      <c r="I805" s="86" t="s">
        <v>2323</v>
      </c>
      <c r="J805" s="87" t="s">
        <v>2456</v>
      </c>
      <c r="K805" s="60">
        <v>0.19580800000000001</v>
      </c>
      <c r="L805" s="60">
        <v>0.19580800000000001</v>
      </c>
      <c r="M805" s="60">
        <f t="shared" si="13"/>
        <v>0</v>
      </c>
      <c r="N805" s="22"/>
      <c r="O805" s="22"/>
      <c r="P805" s="22"/>
      <c r="Q805" s="22"/>
    </row>
    <row r="806" spans="1:17" ht="15" customHeight="1" x14ac:dyDescent="0.3">
      <c r="A806" s="22"/>
      <c r="B806" s="21"/>
      <c r="C806" s="21"/>
      <c r="D806" s="12"/>
      <c r="E806" s="23"/>
      <c r="F806" s="12"/>
      <c r="G806" s="12"/>
      <c r="H806" s="12"/>
      <c r="I806" s="86" t="s">
        <v>2457</v>
      </c>
      <c r="J806" s="87" t="s">
        <v>2099</v>
      </c>
      <c r="K806" s="60">
        <v>3471.045451</v>
      </c>
      <c r="L806" s="60">
        <v>3649.375262</v>
      </c>
      <c r="M806" s="60">
        <f t="shared" si="13"/>
        <v>178.32981100000006</v>
      </c>
      <c r="N806" s="22"/>
      <c r="O806" s="22"/>
      <c r="P806" s="22"/>
      <c r="Q806" s="22"/>
    </row>
    <row r="807" spans="1:17" ht="15" customHeight="1" x14ac:dyDescent="0.3">
      <c r="A807" s="22"/>
      <c r="B807" s="21"/>
      <c r="C807" s="21"/>
      <c r="D807" s="12"/>
      <c r="E807" s="23"/>
      <c r="F807" s="12"/>
      <c r="G807" s="12"/>
      <c r="H807" s="12"/>
      <c r="I807" s="86" t="s">
        <v>2458</v>
      </c>
      <c r="J807" s="87" t="s">
        <v>2459</v>
      </c>
      <c r="K807" s="60">
        <v>13981.965109000001</v>
      </c>
      <c r="L807" s="60">
        <v>18160.294936999999</v>
      </c>
      <c r="M807" s="60">
        <f t="shared" si="13"/>
        <v>4178.3298279999981</v>
      </c>
      <c r="N807" s="22"/>
      <c r="O807" s="22"/>
      <c r="P807" s="22"/>
      <c r="Q807" s="22"/>
    </row>
    <row r="808" spans="1:17" ht="15" customHeight="1" x14ac:dyDescent="0.3">
      <c r="A808" s="22"/>
      <c r="B808" s="21"/>
      <c r="C808" s="21"/>
      <c r="D808" s="12"/>
      <c r="E808" s="23"/>
      <c r="F808" s="12"/>
      <c r="G808" s="12"/>
      <c r="H808" s="12"/>
      <c r="I808" s="86" t="s">
        <v>2460</v>
      </c>
      <c r="J808" s="87" t="s">
        <v>2461</v>
      </c>
      <c r="K808" s="60">
        <v>132.966644</v>
      </c>
      <c r="L808" s="60">
        <v>158.845619</v>
      </c>
      <c r="M808" s="60">
        <f t="shared" si="13"/>
        <v>25.878974999999997</v>
      </c>
      <c r="N808" s="22"/>
      <c r="O808" s="22"/>
      <c r="P808" s="22"/>
      <c r="Q808" s="22"/>
    </row>
    <row r="809" spans="1:17" ht="15" customHeight="1" x14ac:dyDescent="0.3">
      <c r="A809" s="22"/>
      <c r="B809" s="21"/>
      <c r="C809" s="21"/>
      <c r="D809" s="12"/>
      <c r="E809" s="23"/>
      <c r="F809" s="12"/>
      <c r="G809" s="12"/>
      <c r="H809" s="12"/>
      <c r="I809" s="86" t="s">
        <v>2059</v>
      </c>
      <c r="J809" s="87" t="s">
        <v>2462</v>
      </c>
      <c r="K809" s="60">
        <v>4.5685840000000004</v>
      </c>
      <c r="L809" s="60">
        <v>4.8622079999999999</v>
      </c>
      <c r="M809" s="60">
        <f t="shared" si="13"/>
        <v>0.29362399999999944</v>
      </c>
      <c r="N809" s="22"/>
      <c r="O809" s="22"/>
      <c r="P809" s="22"/>
      <c r="Q809" s="22"/>
    </row>
    <row r="810" spans="1:17" ht="15" customHeight="1" x14ac:dyDescent="0.3">
      <c r="A810" s="22"/>
      <c r="B810" s="21"/>
      <c r="C810" s="21"/>
      <c r="D810" s="12"/>
      <c r="E810" s="23"/>
      <c r="F810" s="12"/>
      <c r="G810" s="12"/>
      <c r="H810" s="12"/>
      <c r="I810" s="86" t="s">
        <v>2463</v>
      </c>
      <c r="J810" s="87" t="s">
        <v>2464</v>
      </c>
      <c r="K810" s="60">
        <v>1506.122785</v>
      </c>
      <c r="L810" s="60">
        <v>2061.5951810000001</v>
      </c>
      <c r="M810" s="60">
        <f t="shared" si="13"/>
        <v>555.47239600000012</v>
      </c>
      <c r="N810" s="22"/>
      <c r="O810" s="22"/>
      <c r="P810" s="22"/>
      <c r="Q810" s="22"/>
    </row>
    <row r="811" spans="1:17" ht="15" customHeight="1" x14ac:dyDescent="0.3">
      <c r="A811" s="22"/>
      <c r="B811" s="21"/>
      <c r="C811" s="21"/>
      <c r="D811" s="12"/>
      <c r="E811" s="23"/>
      <c r="F811" s="12"/>
      <c r="G811" s="12"/>
      <c r="H811" s="12"/>
      <c r="I811" s="86" t="s">
        <v>2465</v>
      </c>
      <c r="J811" s="87" t="s">
        <v>2466</v>
      </c>
      <c r="K811" s="60">
        <v>166.32995099999999</v>
      </c>
      <c r="L811" s="60">
        <v>71.070817000000005</v>
      </c>
      <c r="M811" s="60">
        <f t="shared" si="13"/>
        <v>-95.259133999999989</v>
      </c>
      <c r="N811" s="22"/>
      <c r="O811" s="22"/>
      <c r="P811" s="22"/>
      <c r="Q811" s="22"/>
    </row>
    <row r="812" spans="1:17" ht="15" customHeight="1" x14ac:dyDescent="0.3">
      <c r="A812" s="22"/>
      <c r="B812" s="21"/>
      <c r="C812" s="21"/>
      <c r="D812" s="12"/>
      <c r="E812" s="23"/>
      <c r="F812" s="12"/>
      <c r="G812" s="12"/>
      <c r="H812" s="12"/>
      <c r="I812" s="86" t="s">
        <v>2092</v>
      </c>
      <c r="J812" s="87" t="s">
        <v>2467</v>
      </c>
      <c r="K812" s="60">
        <v>3330.5907649999999</v>
      </c>
      <c r="L812" s="60">
        <v>4870.0571200000004</v>
      </c>
      <c r="M812" s="60">
        <f t="shared" si="13"/>
        <v>1539.4663550000005</v>
      </c>
      <c r="N812" s="22"/>
      <c r="O812" s="22"/>
      <c r="P812" s="22"/>
      <c r="Q812" s="22"/>
    </row>
    <row r="813" spans="1:17" ht="15" customHeight="1" x14ac:dyDescent="0.3">
      <c r="A813" s="22"/>
      <c r="B813" s="21"/>
      <c r="C813" s="21"/>
      <c r="D813" s="12"/>
      <c r="E813" s="23"/>
      <c r="F813" s="12"/>
      <c r="G813" s="12"/>
      <c r="H813" s="12"/>
      <c r="I813" s="86" t="s">
        <v>1868</v>
      </c>
      <c r="J813" s="87" t="s">
        <v>1869</v>
      </c>
      <c r="K813" s="60">
        <v>5.087987</v>
      </c>
      <c r="L813" s="60">
        <v>5.8373699999999999</v>
      </c>
      <c r="M813" s="60">
        <f t="shared" si="13"/>
        <v>0.74938299999999991</v>
      </c>
      <c r="N813" s="22"/>
      <c r="O813" s="22"/>
      <c r="P813" s="22"/>
      <c r="Q813" s="22"/>
    </row>
    <row r="814" spans="1:17" ht="15" customHeight="1" x14ac:dyDescent="0.3">
      <c r="A814" s="22"/>
      <c r="B814" s="21"/>
      <c r="C814" s="21"/>
      <c r="D814" s="12"/>
      <c r="E814" s="23"/>
      <c r="F814" s="12"/>
      <c r="G814" s="12"/>
      <c r="H814" s="12"/>
      <c r="I814" s="86" t="s">
        <v>2244</v>
      </c>
      <c r="J814" s="87" t="s">
        <v>2468</v>
      </c>
      <c r="K814" s="60">
        <v>11.133419999999999</v>
      </c>
      <c r="L814" s="60">
        <v>1943.1382530000001</v>
      </c>
      <c r="M814" s="60">
        <f t="shared" si="13"/>
        <v>1932.0048330000002</v>
      </c>
      <c r="N814" s="22"/>
      <c r="O814" s="22"/>
      <c r="P814" s="22"/>
      <c r="Q814" s="22"/>
    </row>
    <row r="815" spans="1:17" ht="15" customHeight="1" x14ac:dyDescent="0.3">
      <c r="A815" s="22"/>
      <c r="B815" s="21"/>
      <c r="C815" s="21"/>
      <c r="D815" s="12"/>
      <c r="E815" s="23"/>
      <c r="F815" s="12"/>
      <c r="G815" s="12"/>
      <c r="H815" s="12"/>
      <c r="I815" s="86" t="s">
        <v>21</v>
      </c>
      <c r="J815" s="87" t="s">
        <v>2469</v>
      </c>
      <c r="K815" s="60">
        <v>2216.9147750000002</v>
      </c>
      <c r="L815" s="60">
        <v>0</v>
      </c>
      <c r="M815" s="60">
        <f t="shared" si="13"/>
        <v>-2216.9147750000002</v>
      </c>
      <c r="N815" s="22"/>
      <c r="O815" s="22"/>
      <c r="P815" s="22"/>
      <c r="Q815" s="22"/>
    </row>
    <row r="816" spans="1:17" ht="15" x14ac:dyDescent="0.3">
      <c r="A816" s="22"/>
      <c r="B816" s="21"/>
      <c r="C816" s="21"/>
      <c r="D816" s="12"/>
      <c r="E816" s="23"/>
      <c r="F816" s="12"/>
      <c r="G816" s="12"/>
      <c r="H816" s="90" t="s">
        <v>1700</v>
      </c>
      <c r="I816" s="90"/>
      <c r="J816" s="91"/>
      <c r="K816" s="92">
        <v>38589.295228000003</v>
      </c>
      <c r="L816" s="92">
        <v>32342.267602</v>
      </c>
      <c r="M816" s="92">
        <f t="shared" si="13"/>
        <v>-6247.0276260000028</v>
      </c>
      <c r="N816" s="22"/>
      <c r="O816" s="22"/>
      <c r="P816" s="22"/>
      <c r="Q816" s="22"/>
    </row>
    <row r="817" spans="1:17" ht="15" customHeight="1" x14ac:dyDescent="0.3">
      <c r="A817" s="22"/>
      <c r="B817" s="21"/>
      <c r="C817" s="21"/>
      <c r="D817" s="12"/>
      <c r="E817" s="23"/>
      <c r="F817" s="12"/>
      <c r="G817" s="12"/>
      <c r="H817" s="12"/>
      <c r="I817" s="61" t="s">
        <v>1701</v>
      </c>
      <c r="J817" s="72" t="s">
        <v>1751</v>
      </c>
      <c r="K817" s="58">
        <v>25156.419861999999</v>
      </c>
      <c r="L817" s="58">
        <v>21665.203150000001</v>
      </c>
      <c r="M817" s="58">
        <f t="shared" si="13"/>
        <v>-3491.2167119999976</v>
      </c>
      <c r="N817" s="22"/>
      <c r="O817" s="22"/>
      <c r="P817" s="22"/>
      <c r="Q817" s="22"/>
    </row>
    <row r="818" spans="1:17" ht="15" customHeight="1" x14ac:dyDescent="0.3">
      <c r="A818" s="22"/>
      <c r="B818" s="21"/>
      <c r="C818" s="21"/>
      <c r="D818" s="12"/>
      <c r="E818" s="23"/>
      <c r="F818" s="12"/>
      <c r="G818" s="12"/>
      <c r="H818" s="12"/>
      <c r="I818" s="86" t="s">
        <v>1703</v>
      </c>
      <c r="J818" s="87" t="s">
        <v>2470</v>
      </c>
      <c r="K818" s="60">
        <v>13228.514346</v>
      </c>
      <c r="L818" s="60">
        <v>10486.868071000001</v>
      </c>
      <c r="M818" s="60">
        <f t="shared" si="13"/>
        <v>-2741.6462749999992</v>
      </c>
      <c r="N818" s="22"/>
      <c r="O818" s="22"/>
      <c r="P818" s="22"/>
      <c r="Q818" s="22"/>
    </row>
    <row r="819" spans="1:17" ht="15" customHeight="1" x14ac:dyDescent="0.3">
      <c r="A819" s="22"/>
      <c r="B819" s="21"/>
      <c r="C819" s="21"/>
      <c r="D819" s="12"/>
      <c r="E819" s="23"/>
      <c r="F819" s="12"/>
      <c r="G819" s="12"/>
      <c r="H819" s="12"/>
      <c r="I819" s="86" t="s">
        <v>1705</v>
      </c>
      <c r="J819" s="87" t="s">
        <v>1758</v>
      </c>
      <c r="K819" s="60">
        <v>204.36102</v>
      </c>
      <c r="L819" s="60">
        <v>190.196381</v>
      </c>
      <c r="M819" s="60">
        <f t="shared" si="13"/>
        <v>-14.164638999999994</v>
      </c>
      <c r="N819" s="22"/>
      <c r="O819" s="22"/>
      <c r="P819" s="22"/>
      <c r="Q819" s="22"/>
    </row>
    <row r="820" spans="1:17" ht="15" x14ac:dyDescent="0.3">
      <c r="A820" s="22"/>
      <c r="B820" s="21"/>
      <c r="C820" s="21"/>
      <c r="D820" s="12"/>
      <c r="E820" s="23"/>
      <c r="F820" s="12"/>
      <c r="G820" s="12"/>
      <c r="H820" s="90" t="s">
        <v>1881</v>
      </c>
      <c r="I820" s="90"/>
      <c r="J820" s="91"/>
      <c r="K820" s="92">
        <v>198094.51544300001</v>
      </c>
      <c r="L820" s="92">
        <v>199393.79481799999</v>
      </c>
      <c r="M820" s="92">
        <f t="shared" si="13"/>
        <v>1299.2793749999837</v>
      </c>
      <c r="N820" s="22"/>
      <c r="O820" s="22"/>
      <c r="P820" s="22"/>
      <c r="Q820" s="22"/>
    </row>
    <row r="821" spans="1:17" ht="15" customHeight="1" x14ac:dyDescent="0.3">
      <c r="A821" s="22"/>
      <c r="B821" s="21"/>
      <c r="C821" s="21"/>
      <c r="D821" s="12"/>
      <c r="E821" s="23"/>
      <c r="F821" s="12"/>
      <c r="G821" s="12"/>
      <c r="H821" s="12"/>
      <c r="I821" s="61" t="s">
        <v>2471</v>
      </c>
      <c r="J821" s="72" t="s">
        <v>2472</v>
      </c>
      <c r="K821" s="58">
        <v>2036.6536140000001</v>
      </c>
      <c r="L821" s="58">
        <v>1678.0049349999999</v>
      </c>
      <c r="M821" s="58">
        <f t="shared" si="13"/>
        <v>-358.64867900000013</v>
      </c>
      <c r="N821" s="22"/>
      <c r="O821" s="22"/>
      <c r="P821" s="22"/>
      <c r="Q821" s="22"/>
    </row>
    <row r="822" spans="1:17" ht="15" customHeight="1" x14ac:dyDescent="0.3">
      <c r="A822" s="22"/>
      <c r="B822" s="21"/>
      <c r="C822" s="21"/>
      <c r="D822" s="12"/>
      <c r="E822" s="23"/>
      <c r="F822" s="12"/>
      <c r="G822" s="12"/>
      <c r="H822" s="12"/>
      <c r="I822" s="86" t="s">
        <v>2473</v>
      </c>
      <c r="J822" s="87" t="s">
        <v>2474</v>
      </c>
      <c r="K822" s="60">
        <v>94.170270000000002</v>
      </c>
      <c r="L822" s="60">
        <v>95.941929999999999</v>
      </c>
      <c r="M822" s="60">
        <f t="shared" si="13"/>
        <v>1.7716599999999971</v>
      </c>
      <c r="N822" s="22"/>
      <c r="O822" s="22"/>
      <c r="P822" s="22"/>
      <c r="Q822" s="22"/>
    </row>
    <row r="823" spans="1:17" ht="15" customHeight="1" x14ac:dyDescent="0.3">
      <c r="A823" s="22"/>
      <c r="B823" s="21"/>
      <c r="C823" s="21"/>
      <c r="D823" s="12"/>
      <c r="E823" s="23"/>
      <c r="F823" s="12"/>
      <c r="G823" s="12"/>
      <c r="H823" s="12"/>
      <c r="I823" s="86" t="s">
        <v>2351</v>
      </c>
      <c r="J823" s="87" t="s">
        <v>2475</v>
      </c>
      <c r="K823" s="60">
        <v>317.87279999999998</v>
      </c>
      <c r="L823" s="60">
        <v>454.981155</v>
      </c>
      <c r="M823" s="60">
        <f t="shared" si="13"/>
        <v>137.10835500000002</v>
      </c>
      <c r="N823" s="22"/>
      <c r="O823" s="22"/>
      <c r="P823" s="22"/>
      <c r="Q823" s="22"/>
    </row>
    <row r="824" spans="1:17" ht="15" customHeight="1" x14ac:dyDescent="0.3">
      <c r="A824" s="22"/>
      <c r="B824" s="21"/>
      <c r="C824" s="21"/>
      <c r="D824" s="12"/>
      <c r="E824" s="23"/>
      <c r="F824" s="12"/>
      <c r="G824" s="12"/>
      <c r="H824" s="12"/>
      <c r="I824" s="86" t="s">
        <v>2353</v>
      </c>
      <c r="J824" s="87" t="s">
        <v>2476</v>
      </c>
      <c r="K824" s="60">
        <v>1548.3650459999999</v>
      </c>
      <c r="L824" s="60">
        <v>1600.6284820000001</v>
      </c>
      <c r="M824" s="60">
        <f t="shared" si="13"/>
        <v>52.263436000000183</v>
      </c>
      <c r="N824" s="22"/>
      <c r="O824" s="22"/>
      <c r="P824" s="22"/>
      <c r="Q824" s="22"/>
    </row>
    <row r="825" spans="1:17" ht="15" customHeight="1" x14ac:dyDescent="0.3">
      <c r="A825" s="22"/>
      <c r="B825" s="21"/>
      <c r="C825" s="21"/>
      <c r="D825" s="12"/>
      <c r="E825" s="23"/>
      <c r="F825" s="12"/>
      <c r="G825" s="12"/>
      <c r="H825" s="12"/>
      <c r="I825" s="86" t="s">
        <v>2477</v>
      </c>
      <c r="J825" s="87" t="s">
        <v>2478</v>
      </c>
      <c r="K825" s="60">
        <v>302.059102</v>
      </c>
      <c r="L825" s="60">
        <v>233.61333099999999</v>
      </c>
      <c r="M825" s="60">
        <f t="shared" si="13"/>
        <v>-68.445771000000008</v>
      </c>
      <c r="N825" s="22"/>
      <c r="O825" s="22"/>
      <c r="P825" s="22"/>
      <c r="Q825" s="22"/>
    </row>
    <row r="826" spans="1:17" ht="15" customHeight="1" x14ac:dyDescent="0.3">
      <c r="A826" s="22"/>
      <c r="B826" s="21"/>
      <c r="C826" s="21"/>
      <c r="D826" s="12"/>
      <c r="E826" s="23"/>
      <c r="F826" s="12"/>
      <c r="G826" s="12"/>
      <c r="H826" s="12"/>
      <c r="I826" s="86" t="s">
        <v>2355</v>
      </c>
      <c r="J826" s="87" t="s">
        <v>2479</v>
      </c>
      <c r="K826" s="60">
        <v>13491.656322999999</v>
      </c>
      <c r="L826" s="60">
        <v>13709.534777999999</v>
      </c>
      <c r="M826" s="60">
        <f t="shared" si="13"/>
        <v>217.87845500000003</v>
      </c>
      <c r="N826" s="22"/>
      <c r="O826" s="22"/>
      <c r="P826" s="22"/>
      <c r="Q826" s="22"/>
    </row>
    <row r="827" spans="1:17" ht="15" customHeight="1" x14ac:dyDescent="0.3">
      <c r="A827" s="22"/>
      <c r="B827" s="21"/>
      <c r="C827" s="21"/>
      <c r="D827" s="12"/>
      <c r="E827" s="23"/>
      <c r="F827" s="12"/>
      <c r="G827" s="12"/>
      <c r="H827" s="12"/>
      <c r="I827" s="86" t="s">
        <v>2357</v>
      </c>
      <c r="J827" s="87" t="s">
        <v>2480</v>
      </c>
      <c r="K827" s="60">
        <v>179327.96254199999</v>
      </c>
      <c r="L827" s="60">
        <v>180801.8224</v>
      </c>
      <c r="M827" s="60">
        <f t="shared" si="13"/>
        <v>1473.8598580000107</v>
      </c>
      <c r="N827" s="22"/>
      <c r="O827" s="22"/>
      <c r="P827" s="22"/>
      <c r="Q827" s="22"/>
    </row>
    <row r="828" spans="1:17" ht="15" customHeight="1" x14ac:dyDescent="0.3">
      <c r="A828" s="22"/>
      <c r="B828" s="21"/>
      <c r="C828" s="21"/>
      <c r="D828" s="12"/>
      <c r="E828" s="23"/>
      <c r="F828" s="12"/>
      <c r="G828" s="12"/>
      <c r="H828" s="12"/>
      <c r="I828" s="86" t="s">
        <v>2481</v>
      </c>
      <c r="J828" s="87" t="s">
        <v>2482</v>
      </c>
      <c r="K828" s="60">
        <v>11.569991</v>
      </c>
      <c r="L828" s="60">
        <v>7.6014179999999998</v>
      </c>
      <c r="M828" s="60">
        <f t="shared" si="13"/>
        <v>-3.9685730000000001</v>
      </c>
      <c r="N828" s="22"/>
      <c r="O828" s="22"/>
      <c r="P828" s="22"/>
      <c r="Q828" s="22"/>
    </row>
    <row r="829" spans="1:17" ht="15" customHeight="1" x14ac:dyDescent="0.3">
      <c r="A829" s="22"/>
      <c r="B829" s="21"/>
      <c r="C829" s="21"/>
      <c r="D829" s="12"/>
      <c r="E829" s="23"/>
      <c r="F829" s="12"/>
      <c r="G829" s="12"/>
      <c r="H829" s="12"/>
      <c r="I829" s="86" t="s">
        <v>2483</v>
      </c>
      <c r="J829" s="87" t="s">
        <v>2484</v>
      </c>
      <c r="K829" s="60">
        <v>964.20575499999995</v>
      </c>
      <c r="L829" s="60">
        <v>811.66638899999998</v>
      </c>
      <c r="M829" s="60">
        <f t="shared" si="13"/>
        <v>-152.53936599999997</v>
      </c>
      <c r="N829" s="22"/>
      <c r="O829" s="22"/>
      <c r="P829" s="22"/>
      <c r="Q829" s="22"/>
    </row>
    <row r="830" spans="1:17" ht="15" customHeight="1" x14ac:dyDescent="0.3">
      <c r="A830" s="22"/>
      <c r="B830" s="21"/>
      <c r="C830" s="21"/>
      <c r="D830" s="93" t="s">
        <v>1671</v>
      </c>
      <c r="E830" s="94"/>
      <c r="F830" s="93"/>
      <c r="G830" s="93"/>
      <c r="H830" s="93"/>
      <c r="I830" s="93"/>
      <c r="J830" s="95"/>
      <c r="K830" s="96">
        <v>552763.85617899999</v>
      </c>
      <c r="L830" s="96">
        <v>578949.65012300003</v>
      </c>
      <c r="M830" s="96">
        <f t="shared" si="13"/>
        <v>26185.793944000034</v>
      </c>
      <c r="N830" s="22"/>
      <c r="O830" s="22"/>
      <c r="P830" s="22"/>
      <c r="Q830" s="22"/>
    </row>
    <row r="831" spans="1:17" ht="15" customHeight="1" x14ac:dyDescent="0.3">
      <c r="A831" s="22"/>
      <c r="B831" s="21"/>
      <c r="C831" s="21"/>
      <c r="D831" s="12"/>
      <c r="E831" s="81">
        <v>52</v>
      </c>
      <c r="F831" s="82" t="s">
        <v>1672</v>
      </c>
      <c r="G831" s="82"/>
      <c r="H831" s="82"/>
      <c r="I831" s="88"/>
      <c r="J831" s="89"/>
      <c r="K831" s="28">
        <v>314821.57061400003</v>
      </c>
      <c r="L831" s="28">
        <v>333372.400945</v>
      </c>
      <c r="M831" s="28">
        <f t="shared" si="13"/>
        <v>18550.830330999976</v>
      </c>
      <c r="N831" s="22"/>
      <c r="O831" s="22"/>
      <c r="P831" s="22"/>
      <c r="Q831" s="22"/>
    </row>
    <row r="832" spans="1:17" ht="15" customHeight="1" x14ac:dyDescent="0.3">
      <c r="A832" s="22"/>
      <c r="B832" s="21"/>
      <c r="C832" s="21"/>
      <c r="D832" s="12"/>
      <c r="E832" s="23"/>
      <c r="F832" s="12"/>
      <c r="G832" s="61" t="s">
        <v>16</v>
      </c>
      <c r="H832" s="61"/>
      <c r="I832" s="61"/>
      <c r="J832" s="72"/>
      <c r="K832" s="58">
        <v>314821.57061400003</v>
      </c>
      <c r="L832" s="58">
        <v>333372.400945</v>
      </c>
      <c r="M832" s="58">
        <f t="shared" si="13"/>
        <v>18550.830330999976</v>
      </c>
      <c r="N832" s="22"/>
      <c r="O832" s="22"/>
      <c r="P832" s="22"/>
      <c r="Q832" s="22"/>
    </row>
    <row r="833" spans="1:17" ht="15" x14ac:dyDescent="0.3">
      <c r="A833" s="22"/>
      <c r="B833" s="21"/>
      <c r="C833" s="21"/>
      <c r="D833" s="12"/>
      <c r="E833" s="23"/>
      <c r="F833" s="12"/>
      <c r="G833" s="12"/>
      <c r="H833" s="90" t="s">
        <v>17</v>
      </c>
      <c r="I833" s="90"/>
      <c r="J833" s="91"/>
      <c r="K833" s="92">
        <v>269208.05346899998</v>
      </c>
      <c r="L833" s="92">
        <v>282642.95039700001</v>
      </c>
      <c r="M833" s="92">
        <f t="shared" si="13"/>
        <v>13434.896928000031</v>
      </c>
      <c r="N833" s="22"/>
      <c r="O833" s="22"/>
      <c r="P833" s="22"/>
      <c r="Q833" s="22"/>
    </row>
    <row r="834" spans="1:17" ht="15" customHeight="1" x14ac:dyDescent="0.3">
      <c r="A834" s="22"/>
      <c r="B834" s="21"/>
      <c r="C834" s="21"/>
      <c r="D834" s="12"/>
      <c r="E834" s="23"/>
      <c r="F834" s="12"/>
      <c r="G834" s="12"/>
      <c r="H834" s="12"/>
      <c r="I834" s="61" t="s">
        <v>1843</v>
      </c>
      <c r="J834" s="72" t="s">
        <v>2485</v>
      </c>
      <c r="K834" s="58">
        <v>35838.051503000002</v>
      </c>
      <c r="L834" s="58">
        <v>30366.452455999999</v>
      </c>
      <c r="M834" s="58">
        <f t="shared" si="13"/>
        <v>-5471.5990470000033</v>
      </c>
      <c r="N834" s="22"/>
      <c r="O834" s="22"/>
      <c r="P834" s="22"/>
      <c r="Q834" s="22"/>
    </row>
    <row r="835" spans="1:17" ht="15" customHeight="1" x14ac:dyDescent="0.3">
      <c r="A835" s="22"/>
      <c r="B835" s="21"/>
      <c r="C835" s="21"/>
      <c r="D835" s="12"/>
      <c r="E835" s="23"/>
      <c r="F835" s="12"/>
      <c r="G835" s="12"/>
      <c r="H835" s="12"/>
      <c r="I835" s="86" t="s">
        <v>1783</v>
      </c>
      <c r="J835" s="87" t="s">
        <v>2486</v>
      </c>
      <c r="K835" s="60">
        <v>14560.637167999999</v>
      </c>
      <c r="L835" s="60">
        <v>14058.128839000001</v>
      </c>
      <c r="M835" s="60">
        <f t="shared" si="13"/>
        <v>-502.50832899999841</v>
      </c>
      <c r="N835" s="22"/>
      <c r="O835" s="22"/>
      <c r="P835" s="22"/>
      <c r="Q835" s="22"/>
    </row>
    <row r="836" spans="1:17" ht="15" customHeight="1" x14ac:dyDescent="0.3">
      <c r="A836" s="22"/>
      <c r="B836" s="21"/>
      <c r="C836" s="21"/>
      <c r="D836" s="12"/>
      <c r="E836" s="23"/>
      <c r="F836" s="12"/>
      <c r="G836" s="12"/>
      <c r="H836" s="12"/>
      <c r="I836" s="86" t="s">
        <v>1717</v>
      </c>
      <c r="J836" s="87" t="s">
        <v>2487</v>
      </c>
      <c r="K836" s="60">
        <v>1714.43851</v>
      </c>
      <c r="L836" s="60">
        <v>2226.358596</v>
      </c>
      <c r="M836" s="60">
        <f t="shared" si="13"/>
        <v>511.92008600000008</v>
      </c>
      <c r="N836" s="22"/>
      <c r="O836" s="22"/>
      <c r="P836" s="22"/>
      <c r="Q836" s="22"/>
    </row>
    <row r="837" spans="1:17" ht="15" customHeight="1" x14ac:dyDescent="0.3">
      <c r="A837" s="22"/>
      <c r="B837" s="21"/>
      <c r="C837" s="21"/>
      <c r="D837" s="12"/>
      <c r="E837" s="23"/>
      <c r="F837" s="12"/>
      <c r="G837" s="12"/>
      <c r="H837" s="12"/>
      <c r="I837" s="86" t="s">
        <v>1719</v>
      </c>
      <c r="J837" s="87" t="s">
        <v>2488</v>
      </c>
      <c r="K837" s="60">
        <v>470.23655300000001</v>
      </c>
      <c r="L837" s="60">
        <v>424.99291199999999</v>
      </c>
      <c r="M837" s="60">
        <f t="shared" si="13"/>
        <v>-45.243641000000025</v>
      </c>
      <c r="N837" s="22"/>
      <c r="O837" s="22"/>
      <c r="P837" s="22"/>
      <c r="Q837" s="22"/>
    </row>
    <row r="838" spans="1:17" ht="15" customHeight="1" x14ac:dyDescent="0.3">
      <c r="A838" s="22"/>
      <c r="B838" s="21"/>
      <c r="C838" s="21"/>
      <c r="D838" s="12"/>
      <c r="E838" s="23"/>
      <c r="F838" s="12"/>
      <c r="G838" s="12"/>
      <c r="H838" s="12"/>
      <c r="I838" s="86" t="s">
        <v>1721</v>
      </c>
      <c r="J838" s="87" t="s">
        <v>2489</v>
      </c>
      <c r="K838" s="60">
        <v>10561.737807</v>
      </c>
      <c r="L838" s="60">
        <v>10690.439123</v>
      </c>
      <c r="M838" s="60">
        <f t="shared" si="13"/>
        <v>128.70131600000059</v>
      </c>
      <c r="N838" s="22"/>
      <c r="O838" s="22"/>
      <c r="P838" s="22"/>
      <c r="Q838" s="22"/>
    </row>
    <row r="839" spans="1:17" ht="15" customHeight="1" x14ac:dyDescent="0.3">
      <c r="A839" s="22"/>
      <c r="B839" s="21"/>
      <c r="C839" s="21"/>
      <c r="D839" s="12"/>
      <c r="E839" s="23"/>
      <c r="F839" s="12"/>
      <c r="G839" s="12"/>
      <c r="H839" s="12"/>
      <c r="I839" s="86" t="s">
        <v>1723</v>
      </c>
      <c r="J839" s="87" t="s">
        <v>2490</v>
      </c>
      <c r="K839" s="60">
        <v>583.359779</v>
      </c>
      <c r="L839" s="60">
        <v>227.106233</v>
      </c>
      <c r="M839" s="60">
        <f t="shared" si="13"/>
        <v>-356.25354600000003</v>
      </c>
      <c r="N839" s="22"/>
      <c r="O839" s="22"/>
      <c r="P839" s="22"/>
      <c r="Q839" s="22"/>
    </row>
    <row r="840" spans="1:17" ht="15" customHeight="1" x14ac:dyDescent="0.3">
      <c r="A840" s="22"/>
      <c r="B840" s="21"/>
      <c r="C840" s="21"/>
      <c r="D840" s="12"/>
      <c r="E840" s="23"/>
      <c r="F840" s="12"/>
      <c r="G840" s="12"/>
      <c r="H840" s="12"/>
      <c r="I840" s="86" t="s">
        <v>1725</v>
      </c>
      <c r="J840" s="87" t="s">
        <v>2491</v>
      </c>
      <c r="K840" s="60">
        <v>4041.5632799999998</v>
      </c>
      <c r="L840" s="60">
        <v>2456.3047569999999</v>
      </c>
      <c r="M840" s="60">
        <f t="shared" ref="M840:M903" si="14">L840-K840</f>
        <v>-1585.258523</v>
      </c>
      <c r="N840" s="22"/>
      <c r="O840" s="22"/>
      <c r="P840" s="22"/>
      <c r="Q840" s="22"/>
    </row>
    <row r="841" spans="1:17" ht="15" customHeight="1" x14ac:dyDescent="0.3">
      <c r="A841" s="22"/>
      <c r="B841" s="21"/>
      <c r="C841" s="21"/>
      <c r="D841" s="12"/>
      <c r="E841" s="23"/>
      <c r="F841" s="12"/>
      <c r="G841" s="12"/>
      <c r="H841" s="12"/>
      <c r="I841" s="86" t="s">
        <v>2492</v>
      </c>
      <c r="J841" s="87" t="s">
        <v>2493</v>
      </c>
      <c r="K841" s="60">
        <v>186373.96807900001</v>
      </c>
      <c r="L841" s="60">
        <v>162270.61455100001</v>
      </c>
      <c r="M841" s="60">
        <f t="shared" si="14"/>
        <v>-24103.353528000007</v>
      </c>
      <c r="N841" s="22"/>
      <c r="O841" s="22"/>
      <c r="P841" s="22"/>
      <c r="Q841" s="22"/>
    </row>
    <row r="842" spans="1:17" ht="15" customHeight="1" x14ac:dyDescent="0.3">
      <c r="A842" s="22"/>
      <c r="B842" s="21"/>
      <c r="C842" s="21"/>
      <c r="D842" s="12"/>
      <c r="E842" s="23"/>
      <c r="F842" s="12"/>
      <c r="G842" s="12"/>
      <c r="H842" s="12"/>
      <c r="I842" s="86" t="s">
        <v>2120</v>
      </c>
      <c r="J842" s="87" t="s">
        <v>2121</v>
      </c>
      <c r="K842" s="60">
        <v>0</v>
      </c>
      <c r="L842" s="60">
        <v>410.004704</v>
      </c>
      <c r="M842" s="60">
        <f t="shared" si="14"/>
        <v>410.004704</v>
      </c>
      <c r="N842" s="22"/>
      <c r="O842" s="22"/>
      <c r="P842" s="22"/>
      <c r="Q842" s="22"/>
    </row>
    <row r="843" spans="1:17" ht="15" customHeight="1" x14ac:dyDescent="0.3">
      <c r="A843" s="22"/>
      <c r="B843" s="21"/>
      <c r="C843" s="21"/>
      <c r="D843" s="12"/>
      <c r="E843" s="23"/>
      <c r="F843" s="12"/>
      <c r="G843" s="12"/>
      <c r="H843" s="12"/>
      <c r="I843" s="86" t="s">
        <v>20</v>
      </c>
      <c r="J843" s="87" t="s">
        <v>27</v>
      </c>
      <c r="K843" s="60">
        <v>12435.806269999999</v>
      </c>
      <c r="L843" s="60">
        <v>13105.336520999999</v>
      </c>
      <c r="M843" s="60">
        <f t="shared" si="14"/>
        <v>669.53025100000013</v>
      </c>
      <c r="N843" s="22"/>
      <c r="O843" s="22"/>
      <c r="P843" s="22"/>
      <c r="Q843" s="22"/>
    </row>
    <row r="844" spans="1:17" ht="15" customHeight="1" x14ac:dyDescent="0.3">
      <c r="A844" s="22"/>
      <c r="B844" s="21"/>
      <c r="C844" s="21"/>
      <c r="D844" s="12"/>
      <c r="E844" s="23"/>
      <c r="F844" s="12"/>
      <c r="G844" s="12"/>
      <c r="H844" s="12"/>
      <c r="I844" s="86" t="s">
        <v>1868</v>
      </c>
      <c r="J844" s="87" t="s">
        <v>1869</v>
      </c>
      <c r="K844" s="60">
        <v>313.82497100000001</v>
      </c>
      <c r="L844" s="60">
        <v>271.169828</v>
      </c>
      <c r="M844" s="60">
        <f t="shared" si="14"/>
        <v>-42.65514300000001</v>
      </c>
      <c r="N844" s="22"/>
      <c r="O844" s="22"/>
      <c r="P844" s="22"/>
      <c r="Q844" s="22"/>
    </row>
    <row r="845" spans="1:17" ht="15" customHeight="1" x14ac:dyDescent="0.3">
      <c r="A845" s="22"/>
      <c r="B845" s="21"/>
      <c r="C845" s="21"/>
      <c r="D845" s="12"/>
      <c r="E845" s="23"/>
      <c r="F845" s="12"/>
      <c r="G845" s="12"/>
      <c r="H845" s="12"/>
      <c r="I845" s="86" t="s">
        <v>2244</v>
      </c>
      <c r="J845" s="87" t="s">
        <v>2245</v>
      </c>
      <c r="K845" s="60">
        <v>611.45490500000005</v>
      </c>
      <c r="L845" s="60">
        <v>642.17852100000005</v>
      </c>
      <c r="M845" s="60">
        <f t="shared" si="14"/>
        <v>30.723615999999993</v>
      </c>
      <c r="N845" s="22"/>
      <c r="O845" s="22"/>
      <c r="P845" s="22"/>
      <c r="Q845" s="22"/>
    </row>
    <row r="846" spans="1:17" ht="15" customHeight="1" x14ac:dyDescent="0.3">
      <c r="A846" s="22"/>
      <c r="B846" s="21"/>
      <c r="C846" s="21"/>
      <c r="D846" s="12"/>
      <c r="E846" s="23"/>
      <c r="F846" s="12"/>
      <c r="G846" s="12"/>
      <c r="H846" s="12"/>
      <c r="I846" s="86" t="s">
        <v>2494</v>
      </c>
      <c r="J846" s="87" t="s">
        <v>2495</v>
      </c>
      <c r="K846" s="60">
        <v>234.578846</v>
      </c>
      <c r="L846" s="60">
        <v>676.15037099999995</v>
      </c>
      <c r="M846" s="60">
        <f t="shared" si="14"/>
        <v>441.57152499999995</v>
      </c>
      <c r="N846" s="22"/>
      <c r="O846" s="22"/>
      <c r="P846" s="22"/>
      <c r="Q846" s="22"/>
    </row>
    <row r="847" spans="1:17" ht="15" customHeight="1" x14ac:dyDescent="0.3">
      <c r="A847" s="22"/>
      <c r="B847" s="21"/>
      <c r="C847" s="21"/>
      <c r="D847" s="12"/>
      <c r="E847" s="23"/>
      <c r="F847" s="12"/>
      <c r="G847" s="12"/>
      <c r="H847" s="12"/>
      <c r="I847" s="86" t="s">
        <v>2496</v>
      </c>
      <c r="J847" s="87" t="s">
        <v>2497</v>
      </c>
      <c r="K847" s="60">
        <v>92.1</v>
      </c>
      <c r="L847" s="60">
        <v>321.926739</v>
      </c>
      <c r="M847" s="60">
        <f t="shared" si="14"/>
        <v>229.826739</v>
      </c>
      <c r="N847" s="22"/>
      <c r="O847" s="22"/>
      <c r="P847" s="22"/>
      <c r="Q847" s="22"/>
    </row>
    <row r="848" spans="1:17" ht="15" customHeight="1" x14ac:dyDescent="0.3">
      <c r="A848" s="22"/>
      <c r="B848" s="21"/>
      <c r="C848" s="21"/>
      <c r="D848" s="12"/>
      <c r="E848" s="23"/>
      <c r="F848" s="12"/>
      <c r="G848" s="12"/>
      <c r="H848" s="12"/>
      <c r="I848" s="86" t="s">
        <v>1690</v>
      </c>
      <c r="J848" s="87" t="s">
        <v>2498</v>
      </c>
      <c r="K848" s="60">
        <v>1376.2957980000001</v>
      </c>
      <c r="L848" s="60">
        <v>44495.786246000003</v>
      </c>
      <c r="M848" s="60">
        <f t="shared" si="14"/>
        <v>43119.490448000004</v>
      </c>
      <c r="N848" s="22"/>
      <c r="O848" s="22"/>
      <c r="P848" s="22"/>
      <c r="Q848" s="22"/>
    </row>
    <row r="849" spans="1:17" ht="15" x14ac:dyDescent="0.3">
      <c r="A849" s="22"/>
      <c r="B849" s="21"/>
      <c r="C849" s="21"/>
      <c r="D849" s="12"/>
      <c r="E849" s="23"/>
      <c r="F849" s="12"/>
      <c r="G849" s="12"/>
      <c r="H849" s="90" t="s">
        <v>1700</v>
      </c>
      <c r="I849" s="90"/>
      <c r="J849" s="91"/>
      <c r="K849" s="92">
        <v>11558.365100999999</v>
      </c>
      <c r="L849" s="92">
        <v>13548.462829</v>
      </c>
      <c r="M849" s="92">
        <f t="shared" si="14"/>
        <v>1990.0977280000006</v>
      </c>
      <c r="N849" s="22"/>
      <c r="O849" s="22"/>
      <c r="P849" s="22"/>
      <c r="Q849" s="22"/>
    </row>
    <row r="850" spans="1:17" ht="15" customHeight="1" x14ac:dyDescent="0.3">
      <c r="A850" s="22"/>
      <c r="B850" s="21"/>
      <c r="C850" s="21"/>
      <c r="D850" s="12"/>
      <c r="E850" s="23"/>
      <c r="F850" s="12"/>
      <c r="G850" s="12"/>
      <c r="H850" s="12"/>
      <c r="I850" s="61" t="s">
        <v>1701</v>
      </c>
      <c r="J850" s="72" t="s">
        <v>1751</v>
      </c>
      <c r="K850" s="58">
        <v>11170.382482999999</v>
      </c>
      <c r="L850" s="58">
        <v>10927.527341000001</v>
      </c>
      <c r="M850" s="58">
        <f t="shared" si="14"/>
        <v>-242.85514199999852</v>
      </c>
      <c r="N850" s="22"/>
      <c r="O850" s="22"/>
      <c r="P850" s="22"/>
      <c r="Q850" s="22"/>
    </row>
    <row r="851" spans="1:17" ht="15" customHeight="1" x14ac:dyDescent="0.3">
      <c r="A851" s="22"/>
      <c r="B851" s="21"/>
      <c r="C851" s="21"/>
      <c r="D851" s="12"/>
      <c r="E851" s="23"/>
      <c r="F851" s="12"/>
      <c r="G851" s="12"/>
      <c r="H851" s="12"/>
      <c r="I851" s="86" t="s">
        <v>1705</v>
      </c>
      <c r="J851" s="87" t="s">
        <v>1758</v>
      </c>
      <c r="K851" s="60">
        <v>387.982618</v>
      </c>
      <c r="L851" s="60">
        <v>358.693287</v>
      </c>
      <c r="M851" s="60">
        <f t="shared" si="14"/>
        <v>-29.289331000000004</v>
      </c>
      <c r="N851" s="22"/>
      <c r="O851" s="22"/>
      <c r="P851" s="22"/>
      <c r="Q851" s="22"/>
    </row>
    <row r="852" spans="1:17" ht="15" customHeight="1" x14ac:dyDescent="0.3">
      <c r="A852" s="22"/>
      <c r="B852" s="21"/>
      <c r="C852" s="21"/>
      <c r="D852" s="12"/>
      <c r="E852" s="23"/>
      <c r="F852" s="12"/>
      <c r="G852" s="12"/>
      <c r="H852" s="12"/>
      <c r="I852" s="86" t="s">
        <v>2444</v>
      </c>
      <c r="J852" s="87" t="s">
        <v>2445</v>
      </c>
      <c r="K852" s="60">
        <v>0</v>
      </c>
      <c r="L852" s="60">
        <v>2262.242201</v>
      </c>
      <c r="M852" s="60">
        <f t="shared" si="14"/>
        <v>2262.242201</v>
      </c>
      <c r="N852" s="22"/>
      <c r="O852" s="22"/>
      <c r="P852" s="22"/>
      <c r="Q852" s="22"/>
    </row>
    <row r="853" spans="1:17" ht="15" x14ac:dyDescent="0.3">
      <c r="A853" s="22"/>
      <c r="B853" s="21"/>
      <c r="C853" s="21"/>
      <c r="D853" s="12"/>
      <c r="E853" s="23"/>
      <c r="F853" s="12"/>
      <c r="G853" s="12"/>
      <c r="H853" s="90" t="s">
        <v>1881</v>
      </c>
      <c r="I853" s="90"/>
      <c r="J853" s="91"/>
      <c r="K853" s="92">
        <v>34055.152044000002</v>
      </c>
      <c r="L853" s="92">
        <v>37180.987718999997</v>
      </c>
      <c r="M853" s="92">
        <f t="shared" si="14"/>
        <v>3125.8356749999948</v>
      </c>
      <c r="N853" s="22"/>
      <c r="O853" s="22"/>
      <c r="P853" s="22"/>
      <c r="Q853" s="22"/>
    </row>
    <row r="854" spans="1:17" ht="15" customHeight="1" x14ac:dyDescent="0.3">
      <c r="A854" s="22"/>
      <c r="B854" s="21"/>
      <c r="C854" s="21"/>
      <c r="D854" s="12"/>
      <c r="E854" s="23"/>
      <c r="F854" s="12"/>
      <c r="G854" s="12"/>
      <c r="H854" s="12"/>
      <c r="I854" s="61" t="s">
        <v>2448</v>
      </c>
      <c r="J854" s="72" t="s">
        <v>2499</v>
      </c>
      <c r="K854" s="58">
        <v>34055.152044000002</v>
      </c>
      <c r="L854" s="58">
        <v>37180.987718999997</v>
      </c>
      <c r="M854" s="58">
        <f t="shared" si="14"/>
        <v>3125.8356749999948</v>
      </c>
      <c r="N854" s="22"/>
      <c r="O854" s="22"/>
      <c r="P854" s="22"/>
      <c r="Q854" s="22"/>
    </row>
    <row r="855" spans="1:17" ht="15" customHeight="1" x14ac:dyDescent="0.3">
      <c r="A855" s="22"/>
      <c r="B855" s="21"/>
      <c r="C855" s="21"/>
      <c r="D855" s="12"/>
      <c r="E855" s="81">
        <v>53</v>
      </c>
      <c r="F855" s="82" t="s">
        <v>1675</v>
      </c>
      <c r="G855" s="82"/>
      <c r="H855" s="82"/>
      <c r="I855" s="88"/>
      <c r="J855" s="89"/>
      <c r="K855" s="28">
        <v>237942.285565</v>
      </c>
      <c r="L855" s="28">
        <v>245577.249178</v>
      </c>
      <c r="M855" s="28">
        <f t="shared" si="14"/>
        <v>7634.9636129999999</v>
      </c>
      <c r="N855" s="22"/>
      <c r="O855" s="22"/>
      <c r="P855" s="22"/>
      <c r="Q855" s="22"/>
    </row>
    <row r="856" spans="1:17" ht="15" customHeight="1" x14ac:dyDescent="0.3">
      <c r="A856" s="22"/>
      <c r="B856" s="21"/>
      <c r="C856" s="21"/>
      <c r="D856" s="12"/>
      <c r="E856" s="23"/>
      <c r="F856" s="12"/>
      <c r="G856" s="61" t="s">
        <v>16</v>
      </c>
      <c r="H856" s="61"/>
      <c r="I856" s="61"/>
      <c r="J856" s="72"/>
      <c r="K856" s="58">
        <v>237942.285565</v>
      </c>
      <c r="L856" s="58">
        <v>245577.249178</v>
      </c>
      <c r="M856" s="58">
        <f t="shared" si="14"/>
        <v>7634.9636129999999</v>
      </c>
      <c r="N856" s="22"/>
      <c r="O856" s="22"/>
      <c r="P856" s="22"/>
      <c r="Q856" s="22"/>
    </row>
    <row r="857" spans="1:17" ht="15" x14ac:dyDescent="0.3">
      <c r="A857" s="22"/>
      <c r="B857" s="21"/>
      <c r="C857" s="21"/>
      <c r="D857" s="12"/>
      <c r="E857" s="23"/>
      <c r="F857" s="12"/>
      <c r="G857" s="12"/>
      <c r="H857" s="90" t="s">
        <v>17</v>
      </c>
      <c r="I857" s="90"/>
      <c r="J857" s="91"/>
      <c r="K857" s="92">
        <v>196355.59473899999</v>
      </c>
      <c r="L857" s="92">
        <v>203990.55835199999</v>
      </c>
      <c r="M857" s="92">
        <f t="shared" si="14"/>
        <v>7634.9636129999999</v>
      </c>
      <c r="N857" s="22"/>
      <c r="O857" s="22"/>
      <c r="P857" s="22"/>
      <c r="Q857" s="22"/>
    </row>
    <row r="858" spans="1:17" ht="30" customHeight="1" x14ac:dyDescent="0.3">
      <c r="A858" s="22"/>
      <c r="B858" s="21"/>
      <c r="C858" s="21"/>
      <c r="D858" s="12"/>
      <c r="E858" s="23"/>
      <c r="F858" s="12"/>
      <c r="G858" s="12"/>
      <c r="H858" s="12"/>
      <c r="I858" s="61" t="s">
        <v>2500</v>
      </c>
      <c r="J858" s="72" t="s">
        <v>2501</v>
      </c>
      <c r="K858" s="58">
        <v>50118.734573000002</v>
      </c>
      <c r="L858" s="58">
        <v>50118.734573000002</v>
      </c>
      <c r="M858" s="58">
        <f t="shared" si="14"/>
        <v>0</v>
      </c>
      <c r="N858" s="22"/>
      <c r="O858" s="22"/>
      <c r="P858" s="22"/>
      <c r="Q858" s="22"/>
    </row>
    <row r="859" spans="1:17" ht="30" customHeight="1" x14ac:dyDescent="0.3">
      <c r="A859" s="22"/>
      <c r="B859" s="21"/>
      <c r="C859" s="21"/>
      <c r="D859" s="12"/>
      <c r="E859" s="23"/>
      <c r="F859" s="12"/>
      <c r="G859" s="12"/>
      <c r="H859" s="12"/>
      <c r="I859" s="86" t="s">
        <v>2502</v>
      </c>
      <c r="J859" s="87" t="s">
        <v>2503</v>
      </c>
      <c r="K859" s="60">
        <v>5559.9422290000002</v>
      </c>
      <c r="L859" s="60">
        <v>5559.9422290000002</v>
      </c>
      <c r="M859" s="60">
        <f t="shared" si="14"/>
        <v>0</v>
      </c>
      <c r="N859" s="22"/>
      <c r="O859" s="22"/>
      <c r="P859" s="22"/>
      <c r="Q859" s="22"/>
    </row>
    <row r="860" spans="1:17" ht="30" customHeight="1" x14ac:dyDescent="0.3">
      <c r="A860" s="22"/>
      <c r="B860" s="21"/>
      <c r="C860" s="21"/>
      <c r="D860" s="12"/>
      <c r="E860" s="23"/>
      <c r="F860" s="12"/>
      <c r="G860" s="12"/>
      <c r="H860" s="12"/>
      <c r="I860" s="86" t="s">
        <v>2504</v>
      </c>
      <c r="J860" s="87" t="s">
        <v>2505</v>
      </c>
      <c r="K860" s="60">
        <v>68.260140000000007</v>
      </c>
      <c r="L860" s="60">
        <v>68.260140000000007</v>
      </c>
      <c r="M860" s="60">
        <f t="shared" si="14"/>
        <v>0</v>
      </c>
      <c r="N860" s="22"/>
      <c r="O860" s="22"/>
      <c r="P860" s="22"/>
      <c r="Q860" s="22"/>
    </row>
    <row r="861" spans="1:17" ht="15" customHeight="1" x14ac:dyDescent="0.3">
      <c r="A861" s="22"/>
      <c r="B861" s="21"/>
      <c r="C861" s="21"/>
      <c r="D861" s="12"/>
      <c r="E861" s="23"/>
      <c r="F861" s="12"/>
      <c r="G861" s="12"/>
      <c r="H861" s="12"/>
      <c r="I861" s="86" t="s">
        <v>2506</v>
      </c>
      <c r="J861" s="87" t="s">
        <v>2507</v>
      </c>
      <c r="K861" s="60">
        <v>5202.6386830000001</v>
      </c>
      <c r="L861" s="60">
        <v>5202.6386830000001</v>
      </c>
      <c r="M861" s="60">
        <f t="shared" si="14"/>
        <v>0</v>
      </c>
      <c r="N861" s="22"/>
      <c r="O861" s="22"/>
      <c r="P861" s="22"/>
      <c r="Q861" s="22"/>
    </row>
    <row r="862" spans="1:17" ht="30" customHeight="1" x14ac:dyDescent="0.3">
      <c r="A862" s="22"/>
      <c r="B862" s="21"/>
      <c r="C862" s="21"/>
      <c r="D862" s="12"/>
      <c r="E862" s="23"/>
      <c r="F862" s="12"/>
      <c r="G862" s="12"/>
      <c r="H862" s="12"/>
      <c r="I862" s="86" t="s">
        <v>2508</v>
      </c>
      <c r="J862" s="87" t="s">
        <v>2509</v>
      </c>
      <c r="K862" s="60">
        <v>20448.416313999998</v>
      </c>
      <c r="L862" s="60">
        <v>20448.416313999998</v>
      </c>
      <c r="M862" s="60">
        <f t="shared" si="14"/>
        <v>0</v>
      </c>
      <c r="N862" s="22"/>
      <c r="O862" s="22"/>
      <c r="P862" s="22"/>
      <c r="Q862" s="22"/>
    </row>
    <row r="863" spans="1:17" ht="15" customHeight="1" x14ac:dyDescent="0.3">
      <c r="A863" s="22"/>
      <c r="B863" s="21"/>
      <c r="C863" s="21"/>
      <c r="D863" s="12"/>
      <c r="E863" s="23"/>
      <c r="F863" s="12"/>
      <c r="G863" s="12"/>
      <c r="H863" s="12"/>
      <c r="I863" s="86" t="s">
        <v>2510</v>
      </c>
      <c r="J863" s="87" t="s">
        <v>2511</v>
      </c>
      <c r="K863" s="60">
        <v>18482.071222999999</v>
      </c>
      <c r="L863" s="60">
        <v>18482.071222999999</v>
      </c>
      <c r="M863" s="60">
        <f t="shared" si="14"/>
        <v>0</v>
      </c>
      <c r="N863" s="22"/>
      <c r="O863" s="22"/>
      <c r="P863" s="22"/>
      <c r="Q863" s="22"/>
    </row>
    <row r="864" spans="1:17" ht="15" customHeight="1" x14ac:dyDescent="0.3">
      <c r="A864" s="22"/>
      <c r="B864" s="21"/>
      <c r="C864" s="21"/>
      <c r="D864" s="12"/>
      <c r="E864" s="23"/>
      <c r="F864" s="12"/>
      <c r="G864" s="12"/>
      <c r="H864" s="12"/>
      <c r="I864" s="86" t="s">
        <v>2512</v>
      </c>
      <c r="J864" s="87" t="s">
        <v>2491</v>
      </c>
      <c r="K864" s="60">
        <v>4901.1309799999999</v>
      </c>
      <c r="L864" s="60">
        <v>4901.1309799999999</v>
      </c>
      <c r="M864" s="60">
        <f t="shared" si="14"/>
        <v>0</v>
      </c>
      <c r="N864" s="22"/>
      <c r="O864" s="22"/>
      <c r="P864" s="22"/>
      <c r="Q864" s="22"/>
    </row>
    <row r="865" spans="1:17" ht="15" customHeight="1" x14ac:dyDescent="0.3">
      <c r="A865" s="22"/>
      <c r="B865" s="21"/>
      <c r="C865" s="21"/>
      <c r="D865" s="12"/>
      <c r="E865" s="23"/>
      <c r="F865" s="12"/>
      <c r="G865" s="12"/>
      <c r="H865" s="12"/>
      <c r="I865" s="86" t="s">
        <v>2513</v>
      </c>
      <c r="J865" s="87" t="s">
        <v>2514</v>
      </c>
      <c r="K865" s="60">
        <v>6650.7340569999997</v>
      </c>
      <c r="L865" s="60">
        <v>6650.7340569999997</v>
      </c>
      <c r="M865" s="60">
        <f t="shared" si="14"/>
        <v>0</v>
      </c>
      <c r="N865" s="22"/>
      <c r="O865" s="22"/>
      <c r="P865" s="22"/>
      <c r="Q865" s="22"/>
    </row>
    <row r="866" spans="1:17" ht="15" customHeight="1" x14ac:dyDescent="0.3">
      <c r="A866" s="22"/>
      <c r="B866" s="21"/>
      <c r="C866" s="21"/>
      <c r="D866" s="12"/>
      <c r="E866" s="23"/>
      <c r="F866" s="12"/>
      <c r="G866" s="12"/>
      <c r="H866" s="12"/>
      <c r="I866" s="86" t="s">
        <v>2515</v>
      </c>
      <c r="J866" s="87" t="s">
        <v>2516</v>
      </c>
      <c r="K866" s="60">
        <v>17664.087868999999</v>
      </c>
      <c r="L866" s="60">
        <v>17664.087868999999</v>
      </c>
      <c r="M866" s="60">
        <f t="shared" si="14"/>
        <v>0</v>
      </c>
      <c r="N866" s="22"/>
      <c r="O866" s="22"/>
      <c r="P866" s="22"/>
      <c r="Q866" s="22"/>
    </row>
    <row r="867" spans="1:17" ht="30" customHeight="1" x14ac:dyDescent="0.3">
      <c r="A867" s="22"/>
      <c r="B867" s="21"/>
      <c r="C867" s="21"/>
      <c r="D867" s="12"/>
      <c r="E867" s="23"/>
      <c r="F867" s="12"/>
      <c r="G867" s="12"/>
      <c r="H867" s="12"/>
      <c r="I867" s="86" t="s">
        <v>2517</v>
      </c>
      <c r="J867" s="87" t="s">
        <v>2518</v>
      </c>
      <c r="K867" s="60">
        <v>26.077029</v>
      </c>
      <c r="L867" s="60">
        <v>26.077029</v>
      </c>
      <c r="M867" s="60">
        <f t="shared" si="14"/>
        <v>0</v>
      </c>
      <c r="N867" s="22"/>
      <c r="O867" s="22"/>
      <c r="P867" s="22"/>
      <c r="Q867" s="22"/>
    </row>
    <row r="868" spans="1:17" ht="30" customHeight="1" x14ac:dyDescent="0.3">
      <c r="A868" s="22"/>
      <c r="B868" s="21"/>
      <c r="C868" s="21"/>
      <c r="D868" s="12"/>
      <c r="E868" s="23"/>
      <c r="F868" s="12"/>
      <c r="G868" s="12"/>
      <c r="H868" s="12"/>
      <c r="I868" s="86" t="s">
        <v>2519</v>
      </c>
      <c r="J868" s="87" t="s">
        <v>2520</v>
      </c>
      <c r="K868" s="60">
        <v>350.61285099999998</v>
      </c>
      <c r="L868" s="60">
        <v>350.61285099999998</v>
      </c>
      <c r="M868" s="60">
        <f t="shared" si="14"/>
        <v>0</v>
      </c>
      <c r="N868" s="22"/>
      <c r="O868" s="22"/>
      <c r="P868" s="22"/>
      <c r="Q868" s="22"/>
    </row>
    <row r="869" spans="1:17" ht="30" customHeight="1" x14ac:dyDescent="0.3">
      <c r="A869" s="22"/>
      <c r="B869" s="21"/>
      <c r="C869" s="21"/>
      <c r="D869" s="12"/>
      <c r="E869" s="23"/>
      <c r="F869" s="12"/>
      <c r="G869" s="12"/>
      <c r="H869" s="12"/>
      <c r="I869" s="86" t="s">
        <v>2521</v>
      </c>
      <c r="J869" s="87" t="s">
        <v>2522</v>
      </c>
      <c r="K869" s="60">
        <v>18.884295000000002</v>
      </c>
      <c r="L869" s="60">
        <v>18.884295000000002</v>
      </c>
      <c r="M869" s="60">
        <f t="shared" si="14"/>
        <v>0</v>
      </c>
      <c r="N869" s="22"/>
      <c r="O869" s="22"/>
      <c r="P869" s="22"/>
      <c r="Q869" s="22"/>
    </row>
    <row r="870" spans="1:17" ht="15" customHeight="1" x14ac:dyDescent="0.3">
      <c r="A870" s="22"/>
      <c r="B870" s="21"/>
      <c r="C870" s="21"/>
      <c r="D870" s="12"/>
      <c r="E870" s="23"/>
      <c r="F870" s="12"/>
      <c r="G870" s="12"/>
      <c r="H870" s="12"/>
      <c r="I870" s="86" t="s">
        <v>2523</v>
      </c>
      <c r="J870" s="87" t="s">
        <v>2524</v>
      </c>
      <c r="K870" s="60">
        <v>1759.1725409999999</v>
      </c>
      <c r="L870" s="60">
        <v>3035.7319090000001</v>
      </c>
      <c r="M870" s="60">
        <f t="shared" si="14"/>
        <v>1276.5593680000002</v>
      </c>
      <c r="N870" s="22"/>
      <c r="O870" s="22"/>
      <c r="P870" s="22"/>
      <c r="Q870" s="22"/>
    </row>
    <row r="871" spans="1:17" ht="15" customHeight="1" x14ac:dyDescent="0.3">
      <c r="A871" s="22"/>
      <c r="B871" s="21"/>
      <c r="C871" s="21"/>
      <c r="D871" s="12"/>
      <c r="E871" s="23"/>
      <c r="F871" s="12"/>
      <c r="G871" s="12"/>
      <c r="H871" s="12"/>
      <c r="I871" s="86" t="s">
        <v>1774</v>
      </c>
      <c r="J871" s="87" t="s">
        <v>1775</v>
      </c>
      <c r="K871" s="60">
        <v>52.942328000000003</v>
      </c>
      <c r="L871" s="60">
        <v>52.942337999999999</v>
      </c>
      <c r="M871" s="60">
        <f t="shared" si="14"/>
        <v>9.9999999960687092E-6</v>
      </c>
      <c r="N871" s="22"/>
      <c r="O871" s="22"/>
      <c r="P871" s="22"/>
      <c r="Q871" s="22"/>
    </row>
    <row r="872" spans="1:17" ht="15" customHeight="1" x14ac:dyDescent="0.3">
      <c r="A872" s="22"/>
      <c r="B872" s="21"/>
      <c r="C872" s="21"/>
      <c r="D872" s="12"/>
      <c r="E872" s="23"/>
      <c r="F872" s="12"/>
      <c r="G872" s="12"/>
      <c r="H872" s="12"/>
      <c r="I872" s="86" t="s">
        <v>20</v>
      </c>
      <c r="J872" s="87" t="s">
        <v>27</v>
      </c>
      <c r="K872" s="60">
        <v>4885.9631280000003</v>
      </c>
      <c r="L872" s="60">
        <v>9722.3735990000005</v>
      </c>
      <c r="M872" s="60">
        <f t="shared" si="14"/>
        <v>4836.4104710000001</v>
      </c>
      <c r="N872" s="22"/>
      <c r="O872" s="22"/>
      <c r="P872" s="22"/>
      <c r="Q872" s="22"/>
    </row>
    <row r="873" spans="1:17" ht="15" customHeight="1" x14ac:dyDescent="0.3">
      <c r="A873" s="22"/>
      <c r="B873" s="21"/>
      <c r="C873" s="21"/>
      <c r="D873" s="12"/>
      <c r="E873" s="23"/>
      <c r="F873" s="12"/>
      <c r="G873" s="12"/>
      <c r="H873" s="12"/>
      <c r="I873" s="86" t="s">
        <v>1868</v>
      </c>
      <c r="J873" s="87" t="s">
        <v>1869</v>
      </c>
      <c r="K873" s="60">
        <v>74.164158999999998</v>
      </c>
      <c r="L873" s="60">
        <v>74.164158999999998</v>
      </c>
      <c r="M873" s="60">
        <f t="shared" si="14"/>
        <v>0</v>
      </c>
      <c r="N873" s="22"/>
      <c r="O873" s="22"/>
      <c r="P873" s="22"/>
      <c r="Q873" s="22"/>
    </row>
    <row r="874" spans="1:17" ht="15" customHeight="1" x14ac:dyDescent="0.3">
      <c r="A874" s="22"/>
      <c r="B874" s="21"/>
      <c r="C874" s="21"/>
      <c r="D874" s="12"/>
      <c r="E874" s="23"/>
      <c r="F874" s="12"/>
      <c r="G874" s="12"/>
      <c r="H874" s="12"/>
      <c r="I874" s="86" t="s">
        <v>2244</v>
      </c>
      <c r="J874" s="87" t="s">
        <v>2245</v>
      </c>
      <c r="K874" s="60">
        <v>1068.584775</v>
      </c>
      <c r="L874" s="60">
        <v>2803.9129149999999</v>
      </c>
      <c r="M874" s="60">
        <f t="shared" si="14"/>
        <v>1735.3281399999998</v>
      </c>
      <c r="N874" s="22"/>
      <c r="O874" s="22"/>
      <c r="P874" s="22"/>
      <c r="Q874" s="22"/>
    </row>
    <row r="875" spans="1:17" ht="15" customHeight="1" x14ac:dyDescent="0.3">
      <c r="A875" s="22"/>
      <c r="B875" s="21"/>
      <c r="C875" s="21"/>
      <c r="D875" s="12"/>
      <c r="E875" s="23"/>
      <c r="F875" s="12"/>
      <c r="G875" s="12"/>
      <c r="H875" s="12"/>
      <c r="I875" s="86" t="s">
        <v>2525</v>
      </c>
      <c r="J875" s="87" t="s">
        <v>2526</v>
      </c>
      <c r="K875" s="60">
        <v>6643.3110139999999</v>
      </c>
      <c r="L875" s="60">
        <v>6429.9766380000001</v>
      </c>
      <c r="M875" s="60">
        <f t="shared" si="14"/>
        <v>-213.33437599999979</v>
      </c>
      <c r="N875" s="22"/>
      <c r="O875" s="22"/>
      <c r="P875" s="22"/>
      <c r="Q875" s="22"/>
    </row>
    <row r="876" spans="1:17" ht="15" customHeight="1" x14ac:dyDescent="0.3">
      <c r="A876" s="22"/>
      <c r="B876" s="21"/>
      <c r="C876" s="21"/>
      <c r="D876" s="12"/>
      <c r="E876" s="23"/>
      <c r="F876" s="12"/>
      <c r="G876" s="12"/>
      <c r="H876" s="12"/>
      <c r="I876" s="86" t="s">
        <v>2527</v>
      </c>
      <c r="J876" s="87" t="s">
        <v>2528</v>
      </c>
      <c r="K876" s="60">
        <v>95.409975000000003</v>
      </c>
      <c r="L876" s="60">
        <v>95.409975000000003</v>
      </c>
      <c r="M876" s="60">
        <f t="shared" si="14"/>
        <v>0</v>
      </c>
      <c r="N876" s="22"/>
      <c r="O876" s="22"/>
      <c r="P876" s="22"/>
      <c r="Q876" s="22"/>
    </row>
    <row r="877" spans="1:17" ht="15" customHeight="1" x14ac:dyDescent="0.3">
      <c r="A877" s="22"/>
      <c r="B877" s="21"/>
      <c r="C877" s="21"/>
      <c r="D877" s="12"/>
      <c r="E877" s="23"/>
      <c r="F877" s="12"/>
      <c r="G877" s="12"/>
      <c r="H877" s="12"/>
      <c r="I877" s="86" t="s">
        <v>2529</v>
      </c>
      <c r="J877" s="87" t="s">
        <v>2530</v>
      </c>
      <c r="K877" s="60">
        <v>886.20817</v>
      </c>
      <c r="L877" s="60">
        <v>886.20817</v>
      </c>
      <c r="M877" s="60">
        <f t="shared" si="14"/>
        <v>0</v>
      </c>
      <c r="N877" s="22"/>
      <c r="O877" s="22"/>
      <c r="P877" s="22"/>
      <c r="Q877" s="22"/>
    </row>
    <row r="878" spans="1:17" ht="30" customHeight="1" x14ac:dyDescent="0.3">
      <c r="A878" s="22"/>
      <c r="B878" s="21"/>
      <c r="C878" s="21"/>
      <c r="D878" s="12"/>
      <c r="E878" s="23"/>
      <c r="F878" s="12"/>
      <c r="G878" s="12"/>
      <c r="H878" s="12"/>
      <c r="I878" s="86" t="s">
        <v>2531</v>
      </c>
      <c r="J878" s="87" t="s">
        <v>2532</v>
      </c>
      <c r="K878" s="60">
        <v>51398.248405999999</v>
      </c>
      <c r="L878" s="60">
        <v>51398.248405999999</v>
      </c>
      <c r="M878" s="60">
        <f t="shared" si="14"/>
        <v>0</v>
      </c>
      <c r="N878" s="22"/>
      <c r="O878" s="22"/>
      <c r="P878" s="22"/>
      <c r="Q878" s="22"/>
    </row>
    <row r="879" spans="1:17" ht="15" x14ac:dyDescent="0.3">
      <c r="A879" s="22"/>
      <c r="B879" s="21"/>
      <c r="C879" s="21"/>
      <c r="D879" s="12"/>
      <c r="E879" s="23"/>
      <c r="F879" s="12"/>
      <c r="G879" s="12"/>
      <c r="H879" s="90" t="s">
        <v>1700</v>
      </c>
      <c r="I879" s="90"/>
      <c r="J879" s="91"/>
      <c r="K879" s="92">
        <v>13359.695519000001</v>
      </c>
      <c r="L879" s="92">
        <v>13359.695519000001</v>
      </c>
      <c r="M879" s="92">
        <f t="shared" si="14"/>
        <v>0</v>
      </c>
      <c r="N879" s="22"/>
      <c r="O879" s="22"/>
      <c r="P879" s="22"/>
      <c r="Q879" s="22"/>
    </row>
    <row r="880" spans="1:17" ht="15" customHeight="1" x14ac:dyDescent="0.3">
      <c r="A880" s="22"/>
      <c r="B880" s="21"/>
      <c r="C880" s="21"/>
      <c r="D880" s="12"/>
      <c r="E880" s="23"/>
      <c r="F880" s="12"/>
      <c r="G880" s="12"/>
      <c r="H880" s="12"/>
      <c r="I880" s="61" t="s">
        <v>1701</v>
      </c>
      <c r="J880" s="72" t="s">
        <v>1751</v>
      </c>
      <c r="K880" s="58">
        <v>12404.402582999999</v>
      </c>
      <c r="L880" s="58">
        <v>12404.402582999999</v>
      </c>
      <c r="M880" s="58">
        <f t="shared" si="14"/>
        <v>0</v>
      </c>
      <c r="N880" s="22"/>
      <c r="O880" s="22"/>
      <c r="P880" s="22"/>
      <c r="Q880" s="22"/>
    </row>
    <row r="881" spans="1:17" ht="15" customHeight="1" x14ac:dyDescent="0.3">
      <c r="A881" s="22"/>
      <c r="B881" s="21"/>
      <c r="C881" s="21"/>
      <c r="D881" s="12"/>
      <c r="E881" s="23"/>
      <c r="F881" s="12"/>
      <c r="G881" s="12"/>
      <c r="H881" s="12"/>
      <c r="I881" s="86" t="s">
        <v>1705</v>
      </c>
      <c r="J881" s="87" t="s">
        <v>1758</v>
      </c>
      <c r="K881" s="60">
        <v>49.23845</v>
      </c>
      <c r="L881" s="60">
        <v>49.23845</v>
      </c>
      <c r="M881" s="60">
        <f t="shared" si="14"/>
        <v>0</v>
      </c>
      <c r="N881" s="22"/>
      <c r="O881" s="22"/>
      <c r="P881" s="22"/>
      <c r="Q881" s="22"/>
    </row>
    <row r="882" spans="1:17" ht="15" customHeight="1" x14ac:dyDescent="0.3">
      <c r="A882" s="22"/>
      <c r="B882" s="21"/>
      <c r="C882" s="21"/>
      <c r="D882" s="12"/>
      <c r="E882" s="23"/>
      <c r="F882" s="12"/>
      <c r="G882" s="12"/>
      <c r="H882" s="12"/>
      <c r="I882" s="86" t="s">
        <v>2444</v>
      </c>
      <c r="J882" s="87" t="s">
        <v>2445</v>
      </c>
      <c r="K882" s="60">
        <v>906.054486</v>
      </c>
      <c r="L882" s="60">
        <v>906.054486</v>
      </c>
      <c r="M882" s="60">
        <f t="shared" si="14"/>
        <v>0</v>
      </c>
      <c r="N882" s="22"/>
      <c r="O882" s="22"/>
      <c r="P882" s="22"/>
      <c r="Q882" s="22"/>
    </row>
    <row r="883" spans="1:17" ht="15" x14ac:dyDescent="0.3">
      <c r="A883" s="22"/>
      <c r="B883" s="21"/>
      <c r="C883" s="21"/>
      <c r="D883" s="12"/>
      <c r="E883" s="23"/>
      <c r="F883" s="12"/>
      <c r="G883" s="12"/>
      <c r="H883" s="90" t="s">
        <v>1881</v>
      </c>
      <c r="I883" s="90"/>
      <c r="J883" s="91"/>
      <c r="K883" s="92">
        <v>28226.995307000001</v>
      </c>
      <c r="L883" s="92">
        <v>28226.995307000001</v>
      </c>
      <c r="M883" s="92">
        <f t="shared" si="14"/>
        <v>0</v>
      </c>
      <c r="N883" s="22"/>
      <c r="O883" s="22"/>
      <c r="P883" s="22"/>
      <c r="Q883" s="22"/>
    </row>
    <row r="884" spans="1:17" ht="15" customHeight="1" x14ac:dyDescent="0.3">
      <c r="A884" s="22"/>
      <c r="B884" s="21"/>
      <c r="C884" s="21"/>
      <c r="D884" s="12"/>
      <c r="E884" s="23"/>
      <c r="F884" s="12"/>
      <c r="G884" s="12"/>
      <c r="H884" s="12"/>
      <c r="I884" s="61" t="s">
        <v>2446</v>
      </c>
      <c r="J884" s="72" t="s">
        <v>2533</v>
      </c>
      <c r="K884" s="58">
        <v>28226.995307000001</v>
      </c>
      <c r="L884" s="58">
        <v>28226.995307000001</v>
      </c>
      <c r="M884" s="58">
        <f t="shared" si="14"/>
        <v>0</v>
      </c>
      <c r="N884" s="22"/>
      <c r="O884" s="22"/>
      <c r="P884" s="22"/>
      <c r="Q884" s="22"/>
    </row>
    <row r="885" spans="1:17" s="1" customFormat="1" ht="20.100000000000001" customHeight="1" x14ac:dyDescent="0.25">
      <c r="A885" s="21"/>
      <c r="B885" s="63" t="s">
        <v>1678</v>
      </c>
      <c r="C885" s="63"/>
      <c r="D885" s="63"/>
      <c r="E885" s="63"/>
      <c r="F885" s="63"/>
      <c r="G885" s="63"/>
      <c r="H885" s="63"/>
      <c r="I885" s="63"/>
      <c r="J885" s="62"/>
      <c r="K885" s="62">
        <v>1369605.7766519999</v>
      </c>
      <c r="L885" s="62">
        <v>1402045.7766519999</v>
      </c>
      <c r="M885" s="62">
        <f t="shared" si="14"/>
        <v>32440</v>
      </c>
      <c r="N885" s="14"/>
      <c r="O885" s="14"/>
      <c r="P885" s="14"/>
      <c r="Q885" s="14"/>
    </row>
    <row r="886" spans="1:17" ht="15" customHeight="1" x14ac:dyDescent="0.3">
      <c r="A886" s="22"/>
      <c r="B886" s="21"/>
      <c r="C886" s="21"/>
      <c r="D886" s="93" t="s">
        <v>1679</v>
      </c>
      <c r="E886" s="94"/>
      <c r="F886" s="93"/>
      <c r="G886" s="93"/>
      <c r="H886" s="93"/>
      <c r="I886" s="93"/>
      <c r="J886" s="95"/>
      <c r="K886" s="96">
        <v>1271545.0366160001</v>
      </c>
      <c r="L886" s="96">
        <v>1303985.0366160001</v>
      </c>
      <c r="M886" s="96">
        <f t="shared" si="14"/>
        <v>32440</v>
      </c>
      <c r="N886" s="22"/>
      <c r="O886" s="22"/>
      <c r="P886" s="22"/>
      <c r="Q886" s="22"/>
    </row>
    <row r="887" spans="1:17" ht="15" customHeight="1" x14ac:dyDescent="0.3">
      <c r="A887" s="22"/>
      <c r="B887" s="21"/>
      <c r="C887" s="21"/>
      <c r="D887" s="12"/>
      <c r="E887" s="81">
        <v>24</v>
      </c>
      <c r="F887" s="82" t="s">
        <v>1680</v>
      </c>
      <c r="G887" s="82"/>
      <c r="H887" s="82"/>
      <c r="I887" s="88"/>
      <c r="J887" s="89"/>
      <c r="K887" s="28">
        <v>483879.82948999997</v>
      </c>
      <c r="L887" s="28">
        <v>483879.82948999997</v>
      </c>
      <c r="M887" s="28">
        <f t="shared" si="14"/>
        <v>0</v>
      </c>
      <c r="N887" s="22"/>
      <c r="O887" s="22"/>
      <c r="P887" s="22"/>
      <c r="Q887" s="22"/>
    </row>
    <row r="888" spans="1:17" ht="15" customHeight="1" x14ac:dyDescent="0.3">
      <c r="A888" s="22"/>
      <c r="B888" s="21"/>
      <c r="C888" s="21"/>
      <c r="D888" s="12"/>
      <c r="E888" s="23"/>
      <c r="F888" s="12"/>
      <c r="G888" s="61" t="s">
        <v>2534</v>
      </c>
      <c r="H888" s="61"/>
      <c r="I888" s="61"/>
      <c r="J888" s="72"/>
      <c r="K888" s="58">
        <v>483879.82948999997</v>
      </c>
      <c r="L888" s="58">
        <v>483879.82948999997</v>
      </c>
      <c r="M888" s="58">
        <f t="shared" si="14"/>
        <v>0</v>
      </c>
      <c r="N888" s="22"/>
      <c r="O888" s="22"/>
      <c r="P888" s="22"/>
      <c r="Q888" s="22"/>
    </row>
    <row r="889" spans="1:17" ht="15" x14ac:dyDescent="0.3">
      <c r="A889" s="22"/>
      <c r="B889" s="21"/>
      <c r="C889" s="21"/>
      <c r="D889" s="12"/>
      <c r="E889" s="23"/>
      <c r="F889" s="12"/>
      <c r="G889" s="12"/>
      <c r="H889" s="90" t="s">
        <v>2534</v>
      </c>
      <c r="I889" s="90"/>
      <c r="J889" s="91"/>
      <c r="K889" s="92">
        <v>483879.82948999997</v>
      </c>
      <c r="L889" s="92">
        <v>483879.82948999997</v>
      </c>
      <c r="M889" s="92">
        <f t="shared" si="14"/>
        <v>0</v>
      </c>
      <c r="N889" s="22"/>
      <c r="O889" s="22"/>
      <c r="P889" s="22"/>
      <c r="Q889" s="22"/>
    </row>
    <row r="890" spans="1:17" ht="15" customHeight="1" x14ac:dyDescent="0.3">
      <c r="A890" s="22"/>
      <c r="B890" s="21"/>
      <c r="C890" s="21"/>
      <c r="D890" s="12"/>
      <c r="E890" s="23"/>
      <c r="F890" s="12"/>
      <c r="G890" s="12"/>
      <c r="H890" s="12"/>
      <c r="I890" s="61" t="s">
        <v>2535</v>
      </c>
      <c r="J890" s="72" t="s">
        <v>2536</v>
      </c>
      <c r="K890" s="58">
        <v>417395.619335</v>
      </c>
      <c r="L890" s="58">
        <v>414886.619335</v>
      </c>
      <c r="M890" s="58">
        <f t="shared" si="14"/>
        <v>-2509</v>
      </c>
      <c r="N890" s="22"/>
      <c r="O890" s="22"/>
      <c r="P890" s="22"/>
      <c r="Q890" s="22"/>
    </row>
    <row r="891" spans="1:17" ht="15" customHeight="1" x14ac:dyDescent="0.3">
      <c r="A891" s="22"/>
      <c r="B891" s="21"/>
      <c r="C891" s="21"/>
      <c r="D891" s="12"/>
      <c r="E891" s="23"/>
      <c r="F891" s="12"/>
      <c r="G891" s="12"/>
      <c r="H891" s="12"/>
      <c r="I891" s="86" t="s">
        <v>2537</v>
      </c>
      <c r="J891" s="87" t="s">
        <v>2538</v>
      </c>
      <c r="K891" s="60">
        <v>2557.5794660000001</v>
      </c>
      <c r="L891" s="60">
        <v>2557.5794660000001</v>
      </c>
      <c r="M891" s="60">
        <f t="shared" si="14"/>
        <v>0</v>
      </c>
      <c r="N891" s="22"/>
      <c r="O891" s="22"/>
      <c r="P891" s="22"/>
      <c r="Q891" s="22"/>
    </row>
    <row r="892" spans="1:17" ht="15" customHeight="1" x14ac:dyDescent="0.3">
      <c r="A892" s="22"/>
      <c r="B892" s="21"/>
      <c r="C892" s="21"/>
      <c r="D892" s="12"/>
      <c r="E892" s="23"/>
      <c r="F892" s="12"/>
      <c r="G892" s="12"/>
      <c r="H892" s="12"/>
      <c r="I892" s="86" t="s">
        <v>2539</v>
      </c>
      <c r="J892" s="87" t="s">
        <v>2540</v>
      </c>
      <c r="K892" s="60">
        <v>51.850298000000002</v>
      </c>
      <c r="L892" s="60">
        <v>68.350297999999995</v>
      </c>
      <c r="M892" s="60">
        <f t="shared" si="14"/>
        <v>16.499999999999993</v>
      </c>
      <c r="N892" s="22"/>
      <c r="O892" s="22"/>
      <c r="P892" s="22"/>
      <c r="Q892" s="22"/>
    </row>
    <row r="893" spans="1:17" ht="15" customHeight="1" x14ac:dyDescent="0.3">
      <c r="A893" s="22"/>
      <c r="B893" s="21"/>
      <c r="C893" s="21"/>
      <c r="D893" s="12"/>
      <c r="E893" s="23"/>
      <c r="F893" s="12"/>
      <c r="G893" s="12"/>
      <c r="H893" s="12"/>
      <c r="I893" s="86" t="s">
        <v>2541</v>
      </c>
      <c r="J893" s="87" t="s">
        <v>2542</v>
      </c>
      <c r="K893" s="60">
        <v>681.48419899999999</v>
      </c>
      <c r="L893" s="60">
        <v>686.98419899999999</v>
      </c>
      <c r="M893" s="60">
        <f t="shared" si="14"/>
        <v>5.5</v>
      </c>
      <c r="N893" s="22"/>
      <c r="O893" s="22"/>
      <c r="P893" s="22"/>
      <c r="Q893" s="22"/>
    </row>
    <row r="894" spans="1:17" ht="15" customHeight="1" x14ac:dyDescent="0.3">
      <c r="A894" s="22"/>
      <c r="B894" s="21"/>
      <c r="C894" s="21"/>
      <c r="D894" s="12"/>
      <c r="E894" s="23"/>
      <c r="F894" s="12"/>
      <c r="G894" s="12"/>
      <c r="H894" s="12"/>
      <c r="I894" s="86" t="s">
        <v>2543</v>
      </c>
      <c r="J894" s="87" t="s">
        <v>2544</v>
      </c>
      <c r="K894" s="60">
        <v>39120.062682999996</v>
      </c>
      <c r="L894" s="60">
        <v>44243.062682999996</v>
      </c>
      <c r="M894" s="60">
        <f t="shared" si="14"/>
        <v>5123</v>
      </c>
      <c r="N894" s="22"/>
      <c r="O894" s="22"/>
      <c r="P894" s="22"/>
      <c r="Q894" s="22"/>
    </row>
    <row r="895" spans="1:17" ht="15" customHeight="1" x14ac:dyDescent="0.3">
      <c r="A895" s="22"/>
      <c r="B895" s="21"/>
      <c r="C895" s="21"/>
      <c r="D895" s="12"/>
      <c r="E895" s="23"/>
      <c r="F895" s="12"/>
      <c r="G895" s="12"/>
      <c r="H895" s="12"/>
      <c r="I895" s="86" t="s">
        <v>2545</v>
      </c>
      <c r="J895" s="87" t="s">
        <v>2546</v>
      </c>
      <c r="K895" s="60">
        <v>9066.7594659999995</v>
      </c>
      <c r="L895" s="60">
        <v>9066.7594659999995</v>
      </c>
      <c r="M895" s="60">
        <f t="shared" si="14"/>
        <v>0</v>
      </c>
      <c r="N895" s="22"/>
      <c r="O895" s="22"/>
      <c r="P895" s="22"/>
      <c r="Q895" s="22"/>
    </row>
    <row r="896" spans="1:17" ht="15" customHeight="1" x14ac:dyDescent="0.3">
      <c r="A896" s="22"/>
      <c r="B896" s="21"/>
      <c r="C896" s="21"/>
      <c r="D896" s="12"/>
      <c r="E896" s="23"/>
      <c r="F896" s="12"/>
      <c r="G896" s="12"/>
      <c r="H896" s="12"/>
      <c r="I896" s="86" t="s">
        <v>2547</v>
      </c>
      <c r="J896" s="87" t="s">
        <v>2548</v>
      </c>
      <c r="K896" s="60">
        <v>1090.41112</v>
      </c>
      <c r="L896" s="60">
        <v>1154.41112</v>
      </c>
      <c r="M896" s="60">
        <f t="shared" si="14"/>
        <v>64</v>
      </c>
      <c r="N896" s="22"/>
      <c r="O896" s="22"/>
      <c r="P896" s="22"/>
      <c r="Q896" s="22"/>
    </row>
    <row r="897" spans="1:17" ht="15" customHeight="1" x14ac:dyDescent="0.3">
      <c r="A897" s="22"/>
      <c r="B897" s="21"/>
      <c r="C897" s="21"/>
      <c r="D897" s="12"/>
      <c r="E897" s="23"/>
      <c r="F897" s="12"/>
      <c r="G897" s="12"/>
      <c r="H897" s="12"/>
      <c r="I897" s="86" t="s">
        <v>2549</v>
      </c>
      <c r="J897" s="87" t="s">
        <v>2550</v>
      </c>
      <c r="K897" s="60">
        <v>13916.062923</v>
      </c>
      <c r="L897" s="60">
        <v>11216.062923</v>
      </c>
      <c r="M897" s="60">
        <f t="shared" si="14"/>
        <v>-2700</v>
      </c>
      <c r="N897" s="22"/>
      <c r="O897" s="22"/>
      <c r="P897" s="22"/>
      <c r="Q897" s="22"/>
    </row>
    <row r="898" spans="1:17" ht="15" customHeight="1" x14ac:dyDescent="0.3">
      <c r="A898" s="22"/>
      <c r="B898" s="21"/>
      <c r="C898" s="21"/>
      <c r="D898" s="12"/>
      <c r="E898" s="81">
        <v>28</v>
      </c>
      <c r="F898" s="82" t="s">
        <v>1681</v>
      </c>
      <c r="G898" s="82"/>
      <c r="H898" s="82"/>
      <c r="I898" s="88"/>
      <c r="J898" s="89"/>
      <c r="K898" s="28">
        <v>681125.17214299995</v>
      </c>
      <c r="L898" s="28">
        <v>713565.17214299995</v>
      </c>
      <c r="M898" s="28">
        <f t="shared" si="14"/>
        <v>32440</v>
      </c>
      <c r="N898" s="22"/>
      <c r="O898" s="22"/>
      <c r="P898" s="22"/>
      <c r="Q898" s="22"/>
    </row>
    <row r="899" spans="1:17" ht="15" customHeight="1" x14ac:dyDescent="0.3">
      <c r="A899" s="22"/>
      <c r="B899" s="21"/>
      <c r="C899" s="21"/>
      <c r="D899" s="12"/>
      <c r="E899" s="23"/>
      <c r="F899" s="12"/>
      <c r="G899" s="61" t="s">
        <v>2534</v>
      </c>
      <c r="H899" s="61"/>
      <c r="I899" s="61"/>
      <c r="J899" s="72"/>
      <c r="K899" s="58">
        <v>681125.17214299995</v>
      </c>
      <c r="L899" s="58">
        <v>713565.17214299995</v>
      </c>
      <c r="M899" s="58">
        <f t="shared" si="14"/>
        <v>32440</v>
      </c>
      <c r="N899" s="22"/>
      <c r="O899" s="22"/>
      <c r="P899" s="22"/>
      <c r="Q899" s="22"/>
    </row>
    <row r="900" spans="1:17" ht="15" x14ac:dyDescent="0.3">
      <c r="A900" s="22"/>
      <c r="B900" s="21"/>
      <c r="C900" s="21"/>
      <c r="D900" s="12"/>
      <c r="E900" s="23"/>
      <c r="F900" s="12"/>
      <c r="G900" s="12"/>
      <c r="H900" s="90" t="s">
        <v>2534</v>
      </c>
      <c r="I900" s="90"/>
      <c r="J900" s="91"/>
      <c r="K900" s="92">
        <v>681125.17214299995</v>
      </c>
      <c r="L900" s="92">
        <v>713565.17214299995</v>
      </c>
      <c r="M900" s="92">
        <f t="shared" si="14"/>
        <v>32440</v>
      </c>
      <c r="N900" s="22"/>
      <c r="O900" s="22"/>
      <c r="P900" s="22"/>
      <c r="Q900" s="22"/>
    </row>
    <row r="901" spans="1:17" ht="15" customHeight="1" x14ac:dyDescent="0.3">
      <c r="A901" s="22"/>
      <c r="B901" s="21"/>
      <c r="C901" s="21"/>
      <c r="D901" s="12"/>
      <c r="E901" s="23"/>
      <c r="F901" s="12"/>
      <c r="G901" s="12"/>
      <c r="H901" s="12"/>
      <c r="I901" s="61" t="s">
        <v>2551</v>
      </c>
      <c r="J901" s="72" t="s">
        <v>2552</v>
      </c>
      <c r="K901" s="58">
        <v>501467.936338</v>
      </c>
      <c r="L901" s="58">
        <v>526351.936338</v>
      </c>
      <c r="M901" s="58">
        <f t="shared" si="14"/>
        <v>24884</v>
      </c>
      <c r="N901" s="22"/>
      <c r="O901" s="22"/>
      <c r="P901" s="22"/>
      <c r="Q901" s="22"/>
    </row>
    <row r="902" spans="1:17" ht="15" customHeight="1" x14ac:dyDescent="0.3">
      <c r="A902" s="22"/>
      <c r="B902" s="21"/>
      <c r="C902" s="21"/>
      <c r="D902" s="12"/>
      <c r="E902" s="23"/>
      <c r="F902" s="12"/>
      <c r="G902" s="12"/>
      <c r="H902" s="12"/>
      <c r="I902" s="86" t="s">
        <v>2553</v>
      </c>
      <c r="J902" s="87" t="s">
        <v>2554</v>
      </c>
      <c r="K902" s="60">
        <v>25029.708502000001</v>
      </c>
      <c r="L902" s="60">
        <v>26372.708502000001</v>
      </c>
      <c r="M902" s="60">
        <f t="shared" si="14"/>
        <v>1343</v>
      </c>
      <c r="N902" s="22"/>
      <c r="O902" s="22"/>
      <c r="P902" s="22"/>
      <c r="Q902" s="22"/>
    </row>
    <row r="903" spans="1:17" ht="15" customHeight="1" x14ac:dyDescent="0.3">
      <c r="A903" s="22"/>
      <c r="B903" s="21"/>
      <c r="C903" s="21"/>
      <c r="D903" s="12"/>
      <c r="E903" s="23"/>
      <c r="F903" s="12"/>
      <c r="G903" s="12"/>
      <c r="H903" s="12"/>
      <c r="I903" s="86" t="s">
        <v>2555</v>
      </c>
      <c r="J903" s="87" t="s">
        <v>2556</v>
      </c>
      <c r="K903" s="60">
        <v>152947.38813899999</v>
      </c>
      <c r="L903" s="60">
        <v>159160.38813899999</v>
      </c>
      <c r="M903" s="60">
        <f t="shared" si="14"/>
        <v>6213</v>
      </c>
      <c r="N903" s="22"/>
      <c r="O903" s="22"/>
      <c r="P903" s="22"/>
      <c r="Q903" s="22"/>
    </row>
    <row r="904" spans="1:17" ht="15" customHeight="1" x14ac:dyDescent="0.3">
      <c r="A904" s="22"/>
      <c r="B904" s="21"/>
      <c r="C904" s="21"/>
      <c r="D904" s="12"/>
      <c r="E904" s="23"/>
      <c r="F904" s="12"/>
      <c r="G904" s="12"/>
      <c r="H904" s="12"/>
      <c r="I904" s="86" t="s">
        <v>2557</v>
      </c>
      <c r="J904" s="87" t="s">
        <v>2558</v>
      </c>
      <c r="K904" s="60">
        <v>1680.1391639999999</v>
      </c>
      <c r="L904" s="60">
        <v>1680.1391639999999</v>
      </c>
      <c r="M904" s="60">
        <f t="shared" ref="M904:M923" si="15">L904-K904</f>
        <v>0</v>
      </c>
      <c r="N904" s="22"/>
      <c r="O904" s="22"/>
      <c r="P904" s="22"/>
      <c r="Q904" s="22"/>
    </row>
    <row r="905" spans="1:17" ht="15" customHeight="1" x14ac:dyDescent="0.3">
      <c r="A905" s="22"/>
      <c r="B905" s="21"/>
      <c r="C905" s="21"/>
      <c r="D905" s="12"/>
      <c r="E905" s="81">
        <v>30</v>
      </c>
      <c r="F905" s="82" t="s">
        <v>1682</v>
      </c>
      <c r="G905" s="82"/>
      <c r="H905" s="82"/>
      <c r="I905" s="88"/>
      <c r="J905" s="89"/>
      <c r="K905" s="28">
        <v>44050.6</v>
      </c>
      <c r="L905" s="28">
        <v>44050.6</v>
      </c>
      <c r="M905" s="28">
        <f t="shared" si="15"/>
        <v>0</v>
      </c>
      <c r="N905" s="22"/>
      <c r="O905" s="22"/>
      <c r="P905" s="22"/>
      <c r="Q905" s="22"/>
    </row>
    <row r="906" spans="1:17" ht="15" customHeight="1" x14ac:dyDescent="0.3">
      <c r="A906" s="22"/>
      <c r="B906" s="21"/>
      <c r="C906" s="21"/>
      <c r="D906" s="12"/>
      <c r="E906" s="23"/>
      <c r="F906" s="12"/>
      <c r="G906" s="61" t="s">
        <v>2534</v>
      </c>
      <c r="H906" s="61"/>
      <c r="I906" s="61"/>
      <c r="J906" s="72"/>
      <c r="K906" s="58">
        <v>44050.6</v>
      </c>
      <c r="L906" s="58">
        <v>44050.6</v>
      </c>
      <c r="M906" s="58">
        <f t="shared" si="15"/>
        <v>0</v>
      </c>
      <c r="N906" s="22"/>
      <c r="O906" s="22"/>
      <c r="P906" s="22"/>
      <c r="Q906" s="22"/>
    </row>
    <row r="907" spans="1:17" ht="15" x14ac:dyDescent="0.3">
      <c r="A907" s="22"/>
      <c r="B907" s="21"/>
      <c r="C907" s="21"/>
      <c r="D907" s="12"/>
      <c r="E907" s="23"/>
      <c r="F907" s="12"/>
      <c r="G907" s="12"/>
      <c r="H907" s="90" t="s">
        <v>2534</v>
      </c>
      <c r="I907" s="90"/>
      <c r="J907" s="91"/>
      <c r="K907" s="92">
        <v>44050.6</v>
      </c>
      <c r="L907" s="92">
        <v>44050.6</v>
      </c>
      <c r="M907" s="92">
        <f t="shared" si="15"/>
        <v>0</v>
      </c>
      <c r="N907" s="22"/>
      <c r="O907" s="22"/>
      <c r="P907" s="22"/>
      <c r="Q907" s="22"/>
    </row>
    <row r="908" spans="1:17" ht="15" customHeight="1" x14ac:dyDescent="0.3">
      <c r="A908" s="22"/>
      <c r="B908" s="21"/>
      <c r="C908" s="21"/>
      <c r="D908" s="12"/>
      <c r="E908" s="23"/>
      <c r="F908" s="12"/>
      <c r="G908" s="12"/>
      <c r="H908" s="12"/>
      <c r="I908" s="61" t="s">
        <v>2559</v>
      </c>
      <c r="J908" s="72" t="s">
        <v>2560</v>
      </c>
      <c r="K908" s="58">
        <v>44050.6</v>
      </c>
      <c r="L908" s="58">
        <v>44050.6</v>
      </c>
      <c r="M908" s="58">
        <f t="shared" si="15"/>
        <v>0</v>
      </c>
      <c r="N908" s="22"/>
      <c r="O908" s="22"/>
      <c r="P908" s="22"/>
      <c r="Q908" s="22"/>
    </row>
    <row r="909" spans="1:17" ht="15" customHeight="1" x14ac:dyDescent="0.3">
      <c r="A909" s="22"/>
      <c r="B909" s="21"/>
      <c r="C909" s="21"/>
      <c r="D909" s="12"/>
      <c r="E909" s="81">
        <v>34</v>
      </c>
      <c r="F909" s="82" t="s">
        <v>1683</v>
      </c>
      <c r="G909" s="82"/>
      <c r="H909" s="82"/>
      <c r="I909" s="88"/>
      <c r="J909" s="89"/>
      <c r="K909" s="28">
        <v>62489.434982999999</v>
      </c>
      <c r="L909" s="28">
        <v>62489.434982999999</v>
      </c>
      <c r="M909" s="28">
        <f t="shared" si="15"/>
        <v>0</v>
      </c>
      <c r="N909" s="22"/>
      <c r="O909" s="22"/>
      <c r="P909" s="22"/>
      <c r="Q909" s="22"/>
    </row>
    <row r="910" spans="1:17" ht="15" customHeight="1" x14ac:dyDescent="0.3">
      <c r="A910" s="22"/>
      <c r="B910" s="21"/>
      <c r="C910" s="21"/>
      <c r="D910" s="12"/>
      <c r="E910" s="23"/>
      <c r="F910" s="12"/>
      <c r="G910" s="61" t="s">
        <v>2534</v>
      </c>
      <c r="H910" s="61"/>
      <c r="I910" s="61"/>
      <c r="J910" s="72"/>
      <c r="K910" s="58">
        <v>62489.434982999999</v>
      </c>
      <c r="L910" s="58">
        <v>62489.434982999999</v>
      </c>
      <c r="M910" s="58">
        <f t="shared" si="15"/>
        <v>0</v>
      </c>
      <c r="N910" s="22"/>
      <c r="O910" s="22"/>
      <c r="P910" s="22"/>
      <c r="Q910" s="22"/>
    </row>
    <row r="911" spans="1:17" ht="15" x14ac:dyDescent="0.3">
      <c r="A911" s="22"/>
      <c r="B911" s="21"/>
      <c r="C911" s="21"/>
      <c r="D911" s="12"/>
      <c r="E911" s="23"/>
      <c r="F911" s="12"/>
      <c r="G911" s="12"/>
      <c r="H911" s="90" t="s">
        <v>2534</v>
      </c>
      <c r="I911" s="90"/>
      <c r="J911" s="91"/>
      <c r="K911" s="92">
        <v>62489.434982999999</v>
      </c>
      <c r="L911" s="92">
        <v>62489.434982999999</v>
      </c>
      <c r="M911" s="92">
        <f t="shared" si="15"/>
        <v>0</v>
      </c>
      <c r="N911" s="22"/>
      <c r="O911" s="22"/>
      <c r="P911" s="22"/>
      <c r="Q911" s="22"/>
    </row>
    <row r="912" spans="1:17" ht="15" customHeight="1" x14ac:dyDescent="0.3">
      <c r="A912" s="22"/>
      <c r="B912" s="21"/>
      <c r="C912" s="21"/>
      <c r="D912" s="12"/>
      <c r="E912" s="23"/>
      <c r="F912" s="12"/>
      <c r="G912" s="12"/>
      <c r="H912" s="12"/>
      <c r="I912" s="61" t="s">
        <v>2561</v>
      </c>
      <c r="J912" s="72" t="s">
        <v>2562</v>
      </c>
      <c r="K912" s="58">
        <v>62489.434982999999</v>
      </c>
      <c r="L912" s="58">
        <v>62489.434982999999</v>
      </c>
      <c r="M912" s="58">
        <f t="shared" si="15"/>
        <v>0</v>
      </c>
      <c r="N912" s="22"/>
      <c r="O912" s="22"/>
      <c r="P912" s="22"/>
      <c r="Q912" s="22"/>
    </row>
    <row r="913" spans="1:17" ht="15" customHeight="1" x14ac:dyDescent="0.3">
      <c r="A913" s="22"/>
      <c r="B913" s="21"/>
      <c r="C913" s="21"/>
      <c r="D913" s="93" t="s">
        <v>1671</v>
      </c>
      <c r="E913" s="94"/>
      <c r="F913" s="93"/>
      <c r="G913" s="93"/>
      <c r="H913" s="93"/>
      <c r="I913" s="93"/>
      <c r="J913" s="95"/>
      <c r="K913" s="96">
        <v>98060.740036000003</v>
      </c>
      <c r="L913" s="96">
        <v>98060.740036000003</v>
      </c>
      <c r="M913" s="96">
        <f t="shared" si="15"/>
        <v>0</v>
      </c>
      <c r="N913" s="22"/>
      <c r="O913" s="22"/>
      <c r="P913" s="22"/>
      <c r="Q913" s="22"/>
    </row>
    <row r="914" spans="1:17" ht="15" customHeight="1" x14ac:dyDescent="0.3">
      <c r="A914" s="22"/>
      <c r="B914" s="21"/>
      <c r="C914" s="21"/>
      <c r="D914" s="12"/>
      <c r="E914" s="81">
        <v>52</v>
      </c>
      <c r="F914" s="82" t="s">
        <v>1672</v>
      </c>
      <c r="G914" s="82"/>
      <c r="H914" s="82"/>
      <c r="I914" s="88"/>
      <c r="J914" s="89"/>
      <c r="K914" s="28">
        <v>81179.364921999993</v>
      </c>
      <c r="L914" s="28">
        <v>81179.364921999993</v>
      </c>
      <c r="M914" s="28">
        <f t="shared" si="15"/>
        <v>0</v>
      </c>
      <c r="N914" s="22"/>
      <c r="O914" s="22"/>
      <c r="P914" s="22"/>
      <c r="Q914" s="22"/>
    </row>
    <row r="915" spans="1:17" ht="15" customHeight="1" x14ac:dyDescent="0.3">
      <c r="A915" s="22"/>
      <c r="B915" s="21"/>
      <c r="C915" s="21"/>
      <c r="D915" s="12"/>
      <c r="E915" s="23"/>
      <c r="F915" s="12"/>
      <c r="G915" s="61" t="s">
        <v>16</v>
      </c>
      <c r="H915" s="61"/>
      <c r="I915" s="61"/>
      <c r="J915" s="72"/>
      <c r="K915" s="58">
        <v>81179.364921999993</v>
      </c>
      <c r="L915" s="58">
        <v>81179.364921999993</v>
      </c>
      <c r="M915" s="58">
        <f t="shared" si="15"/>
        <v>0</v>
      </c>
      <c r="N915" s="22"/>
      <c r="O915" s="22"/>
      <c r="P915" s="22"/>
      <c r="Q915" s="22"/>
    </row>
    <row r="916" spans="1:17" ht="15" x14ac:dyDescent="0.3">
      <c r="A916" s="22"/>
      <c r="B916" s="21"/>
      <c r="C916" s="21"/>
      <c r="D916" s="12"/>
      <c r="E916" s="23"/>
      <c r="F916" s="12"/>
      <c r="G916" s="12"/>
      <c r="H916" s="90" t="s">
        <v>17</v>
      </c>
      <c r="I916" s="90"/>
      <c r="J916" s="91"/>
      <c r="K916" s="92">
        <v>81179.364921999993</v>
      </c>
      <c r="L916" s="92">
        <v>81179.364921999993</v>
      </c>
      <c r="M916" s="92">
        <f t="shared" si="15"/>
        <v>0</v>
      </c>
      <c r="N916" s="22"/>
      <c r="O916" s="22"/>
      <c r="P916" s="22"/>
      <c r="Q916" s="22"/>
    </row>
    <row r="917" spans="1:17" ht="15" customHeight="1" x14ac:dyDescent="0.3">
      <c r="A917" s="22"/>
      <c r="B917" s="21"/>
      <c r="C917" s="21"/>
      <c r="D917" s="12"/>
      <c r="E917" s="23"/>
      <c r="F917" s="12"/>
      <c r="G917" s="12"/>
      <c r="H917" s="12"/>
      <c r="I917" s="61" t="s">
        <v>1725</v>
      </c>
      <c r="J917" s="72" t="s">
        <v>2491</v>
      </c>
      <c r="K917" s="58">
        <v>81179.364921999993</v>
      </c>
      <c r="L917" s="58">
        <v>81179.364921999993</v>
      </c>
      <c r="M917" s="58">
        <f t="shared" si="15"/>
        <v>0</v>
      </c>
      <c r="N917" s="22"/>
      <c r="O917" s="22"/>
      <c r="P917" s="22"/>
      <c r="Q917" s="22"/>
    </row>
    <row r="918" spans="1:17" ht="15" customHeight="1" x14ac:dyDescent="0.3">
      <c r="A918" s="22"/>
      <c r="B918" s="21"/>
      <c r="C918" s="21"/>
      <c r="D918" s="12"/>
      <c r="E918" s="81">
        <v>53</v>
      </c>
      <c r="F918" s="82" t="s">
        <v>1675</v>
      </c>
      <c r="G918" s="82"/>
      <c r="H918" s="82"/>
      <c r="I918" s="88"/>
      <c r="J918" s="89"/>
      <c r="K918" s="28">
        <v>16881.375113999999</v>
      </c>
      <c r="L918" s="28">
        <v>16881.375113999999</v>
      </c>
      <c r="M918" s="28">
        <f t="shared" si="15"/>
        <v>0</v>
      </c>
      <c r="N918" s="22"/>
      <c r="O918" s="22"/>
      <c r="P918" s="22"/>
      <c r="Q918" s="22"/>
    </row>
    <row r="919" spans="1:17" ht="15" customHeight="1" x14ac:dyDescent="0.3">
      <c r="A919" s="22"/>
      <c r="B919" s="21"/>
      <c r="C919" s="21"/>
      <c r="D919" s="12"/>
      <c r="E919" s="23"/>
      <c r="F919" s="12"/>
      <c r="G919" s="61" t="s">
        <v>16</v>
      </c>
      <c r="H919" s="61"/>
      <c r="I919" s="61"/>
      <c r="J919" s="72"/>
      <c r="K919" s="58">
        <v>16881.375113999999</v>
      </c>
      <c r="L919" s="58">
        <v>16881.375113999999</v>
      </c>
      <c r="M919" s="58">
        <f t="shared" si="15"/>
        <v>0</v>
      </c>
      <c r="N919" s="22"/>
      <c r="O919" s="22"/>
      <c r="P919" s="22"/>
      <c r="Q919" s="22"/>
    </row>
    <row r="920" spans="1:17" ht="15" x14ac:dyDescent="0.3">
      <c r="A920" s="22"/>
      <c r="B920" s="21"/>
      <c r="C920" s="21"/>
      <c r="D920" s="12"/>
      <c r="E920" s="23"/>
      <c r="F920" s="12"/>
      <c r="G920" s="12"/>
      <c r="H920" s="90" t="s">
        <v>17</v>
      </c>
      <c r="I920" s="90"/>
      <c r="J920" s="91"/>
      <c r="K920" s="92">
        <v>48.323708000000003</v>
      </c>
      <c r="L920" s="92">
        <v>48.323708000000003</v>
      </c>
      <c r="M920" s="92">
        <f t="shared" si="15"/>
        <v>0</v>
      </c>
      <c r="N920" s="22"/>
      <c r="O920" s="22"/>
      <c r="P920" s="22"/>
      <c r="Q920" s="22"/>
    </row>
    <row r="921" spans="1:17" ht="30" customHeight="1" x14ac:dyDescent="0.3">
      <c r="A921" s="22"/>
      <c r="B921" s="21"/>
      <c r="C921" s="21"/>
      <c r="D921" s="12"/>
      <c r="E921" s="23"/>
      <c r="F921" s="12"/>
      <c r="G921" s="12"/>
      <c r="H921" s="12"/>
      <c r="I921" s="61" t="s">
        <v>2500</v>
      </c>
      <c r="J921" s="72" t="s">
        <v>2501</v>
      </c>
      <c r="K921" s="58">
        <v>48.323708000000003</v>
      </c>
      <c r="L921" s="58">
        <v>48.323708000000003</v>
      </c>
      <c r="M921" s="58">
        <f t="shared" si="15"/>
        <v>0</v>
      </c>
      <c r="N921" s="22"/>
      <c r="O921" s="22"/>
      <c r="P921" s="22"/>
      <c r="Q921" s="22"/>
    </row>
    <row r="922" spans="1:17" ht="15" x14ac:dyDescent="0.3">
      <c r="A922" s="22"/>
      <c r="B922" s="21"/>
      <c r="C922" s="21"/>
      <c r="D922" s="12"/>
      <c r="E922" s="23"/>
      <c r="F922" s="12"/>
      <c r="G922" s="12"/>
      <c r="H922" s="90" t="s">
        <v>1700</v>
      </c>
      <c r="I922" s="90"/>
      <c r="J922" s="91"/>
      <c r="K922" s="92">
        <v>16833.051405999999</v>
      </c>
      <c r="L922" s="92">
        <v>16833.051405999999</v>
      </c>
      <c r="M922" s="92">
        <f t="shared" si="15"/>
        <v>0</v>
      </c>
      <c r="N922" s="22"/>
      <c r="O922" s="22"/>
      <c r="P922" s="22"/>
      <c r="Q922" s="22"/>
    </row>
    <row r="923" spans="1:17" ht="15" customHeight="1" x14ac:dyDescent="0.3">
      <c r="A923" s="22"/>
      <c r="B923" s="21"/>
      <c r="C923" s="21"/>
      <c r="D923" s="12"/>
      <c r="E923" s="23"/>
      <c r="F923" s="12"/>
      <c r="G923" s="12"/>
      <c r="H923" s="12"/>
      <c r="I923" s="61" t="s">
        <v>1701</v>
      </c>
      <c r="J923" s="72" t="s">
        <v>1751</v>
      </c>
      <c r="K923" s="58">
        <v>16833.051405999999</v>
      </c>
      <c r="L923" s="58">
        <v>16833.051405999999</v>
      </c>
      <c r="M923" s="58">
        <f t="shared" si="15"/>
        <v>0</v>
      </c>
      <c r="N923" s="22"/>
      <c r="O923" s="22"/>
      <c r="P923" s="22"/>
      <c r="Q923" s="22"/>
    </row>
    <row r="924" spans="1:17" ht="7.5" customHeight="1" x14ac:dyDescent="0.3">
      <c r="A924" s="22"/>
      <c r="B924" s="21"/>
      <c r="C924" s="21"/>
      <c r="D924" s="12"/>
      <c r="E924" s="23"/>
      <c r="F924" s="12"/>
      <c r="G924" s="12"/>
      <c r="H924" s="12"/>
      <c r="I924" s="12"/>
      <c r="J924" s="13"/>
      <c r="K924" s="14"/>
      <c r="L924" s="14"/>
      <c r="M924" s="14"/>
      <c r="N924" s="22"/>
      <c r="O924" s="22"/>
      <c r="P924" s="22"/>
      <c r="Q924" s="22"/>
    </row>
    <row r="925" spans="1:17" s="1" customFormat="1" ht="20.100000000000001" customHeight="1" x14ac:dyDescent="0.25">
      <c r="A925" s="21"/>
      <c r="B925" s="63" t="s">
        <v>11</v>
      </c>
      <c r="C925" s="63"/>
      <c r="D925" s="63"/>
      <c r="E925" s="63"/>
      <c r="F925" s="63"/>
      <c r="G925" s="63"/>
      <c r="H925" s="63"/>
      <c r="I925" s="63"/>
      <c r="J925" s="62"/>
      <c r="K925" s="62">
        <v>721623.17931799998</v>
      </c>
      <c r="L925" s="62">
        <v>722131.5883355299</v>
      </c>
      <c r="M925" s="62">
        <f>+L925-K925</f>
        <v>508.40901752992067</v>
      </c>
      <c r="N925" s="14"/>
      <c r="O925" s="14"/>
      <c r="P925" s="14"/>
      <c r="Q925" s="14"/>
    </row>
    <row r="926" spans="1:17" ht="15" x14ac:dyDescent="0.3">
      <c r="A926" s="22"/>
      <c r="B926" s="22"/>
      <c r="C926" s="22"/>
      <c r="D926" s="30"/>
      <c r="E926" s="30"/>
      <c r="F926" s="30"/>
      <c r="G926" s="30"/>
      <c r="H926" s="61" t="s">
        <v>12</v>
      </c>
      <c r="I926" s="61"/>
      <c r="J926" s="61"/>
      <c r="K926" s="58">
        <v>25586.129937999998</v>
      </c>
      <c r="L926" s="58">
        <v>24794.538955529952</v>
      </c>
      <c r="M926" s="58">
        <f>+L926-K926</f>
        <v>-791.59098247004658</v>
      </c>
      <c r="N926" s="22"/>
      <c r="O926" s="22"/>
      <c r="P926" s="22"/>
      <c r="Q926" s="22"/>
    </row>
    <row r="927" spans="1:17" ht="15" x14ac:dyDescent="0.3">
      <c r="A927" s="22"/>
      <c r="B927" s="22"/>
      <c r="C927" s="22"/>
      <c r="D927" s="30"/>
      <c r="E927" s="30"/>
      <c r="F927" s="30"/>
      <c r="G927" s="30"/>
      <c r="H927" s="61" t="s">
        <v>13</v>
      </c>
      <c r="I927" s="61"/>
      <c r="J927" s="61"/>
      <c r="K927" s="60">
        <v>696037.04937999998</v>
      </c>
      <c r="L927" s="60">
        <v>697337.04937999998</v>
      </c>
      <c r="M927" s="60">
        <f>+L927-K927</f>
        <v>1300</v>
      </c>
      <c r="N927" s="22"/>
      <c r="O927" s="22"/>
      <c r="P927" s="22"/>
      <c r="Q927" s="22"/>
    </row>
    <row r="928" spans="1:17" ht="7.5" customHeight="1" thickBot="1" x14ac:dyDescent="0.35">
      <c r="A928" s="11"/>
      <c r="B928" s="15"/>
      <c r="C928" s="15"/>
      <c r="D928" s="15"/>
      <c r="E928" s="15"/>
      <c r="F928" s="16"/>
      <c r="G928" s="16"/>
      <c r="H928" s="16"/>
      <c r="I928" s="16"/>
      <c r="J928" s="16"/>
      <c r="K928" s="17"/>
      <c r="L928" s="17"/>
      <c r="M928" s="17"/>
      <c r="N928" s="11"/>
      <c r="O928" s="11"/>
      <c r="P928" s="11"/>
      <c r="Q928" s="11"/>
    </row>
    <row r="929" spans="1:17" ht="15" x14ac:dyDescent="0.3">
      <c r="A929" s="11"/>
      <c r="B929" s="7" t="s">
        <v>14</v>
      </c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11"/>
      <c r="O929" s="11"/>
      <c r="P929" s="11"/>
      <c r="Q929" s="11"/>
    </row>
    <row r="930" spans="1:17" ht="15" x14ac:dyDescent="0.3">
      <c r="A930" s="11"/>
      <c r="B930" s="7" t="s">
        <v>15</v>
      </c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11"/>
      <c r="O930" s="11"/>
      <c r="P930" s="11"/>
      <c r="Q930" s="11"/>
    </row>
    <row r="931" spans="1:17" ht="15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18"/>
      <c r="K931" s="7"/>
      <c r="L931" s="7"/>
      <c r="M931" s="7"/>
      <c r="N931" s="11"/>
      <c r="O931" s="11"/>
      <c r="P931" s="11"/>
      <c r="Q931" s="11"/>
    </row>
    <row r="932" spans="1:17" ht="15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18"/>
      <c r="K932" s="7"/>
      <c r="L932" s="7"/>
      <c r="M932" s="7"/>
      <c r="N932" s="11"/>
      <c r="O932" s="11"/>
      <c r="P932" s="11"/>
      <c r="Q932" s="11"/>
    </row>
    <row r="933" spans="1:17" ht="15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18"/>
      <c r="K933" s="7"/>
      <c r="L933" s="7"/>
      <c r="M933" s="7"/>
      <c r="N933" s="11"/>
      <c r="O933" s="11"/>
      <c r="P933" s="11"/>
      <c r="Q933" s="11"/>
    </row>
    <row r="934" spans="1:17" ht="15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18"/>
      <c r="K934" s="7"/>
      <c r="L934" s="7"/>
      <c r="M934" s="7"/>
      <c r="N934" s="11"/>
      <c r="O934" s="11"/>
      <c r="P934" s="11"/>
      <c r="Q934" s="11"/>
    </row>
    <row r="935" spans="1:17" ht="15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18"/>
      <c r="K935" s="7"/>
      <c r="L935" s="7"/>
      <c r="M935" s="7"/>
      <c r="N935" s="11"/>
      <c r="O935" s="11"/>
      <c r="P935" s="11"/>
      <c r="Q935" s="11"/>
    </row>
    <row r="936" spans="1:17" ht="15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18"/>
      <c r="K936" s="7"/>
      <c r="L936" s="7"/>
      <c r="M936" s="7"/>
      <c r="N936" s="11"/>
      <c r="O936" s="11"/>
      <c r="P936" s="11"/>
      <c r="Q936" s="11"/>
    </row>
    <row r="937" spans="1:17" ht="15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18"/>
      <c r="K937" s="7"/>
      <c r="L937" s="7"/>
      <c r="M937" s="7"/>
      <c r="N937" s="11"/>
      <c r="O937" s="11"/>
      <c r="P937" s="11"/>
      <c r="Q937" s="11"/>
    </row>
  </sheetData>
  <mergeCells count="7">
    <mergeCell ref="F744:J744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2024-07-26T01:06:35Z</dcterms:modified>
</cp:coreProperties>
</file>