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Subdirección\trimestral_2024\Trimestral II_2024\Anexos\"/>
    </mc:Choice>
  </mc:AlternateContent>
  <bookViews>
    <workbookView xWindow="0" yWindow="0" windowWidth="25200" windowHeight="10575"/>
  </bookViews>
  <sheets>
    <sheet name="Prin_Prog_T2_2024" sheetId="1" r:id="rId1"/>
  </sheets>
  <definedNames>
    <definedName name="_xlnm._FilterDatabase" localSheetId="0" hidden="1">Prin_Prog_T2_2024!$A$11:$I$220</definedName>
    <definedName name="_xlnm.Print_Area" localSheetId="0">Prin_Prog_T2_2024!$A$1:$I$227</definedName>
    <definedName name="_xlnm.Print_Titles" localSheetId="0">Prin_Prog_T2_2024!$1:$9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0" i="1" l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F10" i="1" l="1"/>
  <c r="E10" i="1"/>
  <c r="D10" i="1"/>
  <c r="I10" i="1" l="1"/>
  <c r="H10" i="1" l="1"/>
</calcChain>
</file>

<file path=xl/sharedStrings.xml><?xml version="1.0" encoding="utf-8"?>
<sst xmlns="http://schemas.openxmlformats.org/spreadsheetml/2006/main" count="235" uniqueCount="223">
  <si>
    <t>Programa Modificado</t>
  </si>
  <si>
    <t>Avance %</t>
  </si>
  <si>
    <t>Aprobado</t>
  </si>
  <si>
    <t>Programado al periodo</t>
  </si>
  <si>
    <t>(1)</t>
  </si>
  <si>
    <t>(2)</t>
  </si>
  <si>
    <t>Total</t>
  </si>
  <si>
    <t>Fuente: Secretaría de Hacienda y Crédito Público.</t>
  </si>
  <si>
    <t>Asignación Anual</t>
  </si>
  <si>
    <t>Gobernación</t>
  </si>
  <si>
    <t>(3)</t>
  </si>
  <si>
    <t>(4)=(3/1)</t>
  </si>
  <si>
    <t>(5)=(3/2)</t>
  </si>
  <si>
    <t>p_/ Cifras preliminares. Las sumas parciales pueden no coincidir con el total, así como los cálculos porcentuales, debido al redondeo de las cifras.</t>
  </si>
  <si>
    <t>Registro e Identificación de Población</t>
  </si>
  <si>
    <t>Promover la Protección de los Derechos Humanos y Prevenir la Discriminación</t>
  </si>
  <si>
    <t xml:space="preserve">Informes sobre la Situación Económica,
las Finanzas Públicas y la Deuda Pública </t>
  </si>
  <si>
    <t>(Millones de pesos)</t>
  </si>
  <si>
    <t>ANEXO V. AVANCE FINANCIERO DE LOS PRINCIPALES PROGRAMAS PRESUPUESTARIOS</t>
  </si>
  <si>
    <t>Promover la atención y prevención de la violencia contra las mujeres</t>
  </si>
  <si>
    <t>Protección y defensa de los derechos humanos</t>
  </si>
  <si>
    <t>Ramo / Programa presupuestario</t>
  </si>
  <si>
    <t>Programa de Apoyo para Refugios Especializados para Mujeres Víctimas de Violencia de Género, sus hijas e hijos</t>
  </si>
  <si>
    <t>Relaciones Exteriores</t>
  </si>
  <si>
    <t>Diseño, conducción y ejecución de la política exterior</t>
  </si>
  <si>
    <t>Hacienda y Crédito Público</t>
  </si>
  <si>
    <t>Protección y Defensa de los Usuarios de Servicios Financieros</t>
  </si>
  <si>
    <t>Recaudación de las contribuciones federales</t>
  </si>
  <si>
    <t>Programa de Inclusión Financiera</t>
  </si>
  <si>
    <t>Defensa Nacional</t>
  </si>
  <si>
    <t>Operación y desarrollo de la Fuerza Aérea Mexicana</t>
  </si>
  <si>
    <t>Proyectos de infraestructura gubernamental de seguridad nacional</t>
  </si>
  <si>
    <t>Proyectos de Transporte Masivo de Pasajeros</t>
  </si>
  <si>
    <t>Prestación de Servicios Públicos de Transporte Masivo de Personas y Carga Tren Maya</t>
  </si>
  <si>
    <r>
      <t xml:space="preserve">Observado </t>
    </r>
    <r>
      <rPr>
        <b/>
        <vertAlign val="superscript"/>
        <sz val="12"/>
        <color theme="0"/>
        <rFont val="Montserrat"/>
      </rPr>
      <t>p_/</t>
    </r>
  </si>
  <si>
    <t>PEF 2024</t>
  </si>
  <si>
    <t>Tren Maya</t>
  </si>
  <si>
    <t>1_/ El gasto pagado es mayor que el modificado, debido a que incluye Acuerdos de Administración de Fondos.</t>
  </si>
  <si>
    <t>Enero-junio 2024</t>
  </si>
  <si>
    <t>Enero - junio</t>
  </si>
  <si>
    <t>Segundo Trimestre de 2024</t>
  </si>
  <si>
    <t>Subsidios para las acciones de búsqueda de Personas Desaparecidas y No Localizadas</t>
  </si>
  <si>
    <t>Regulación y supervisión de las entidades del sistema financiero mexicano</t>
  </si>
  <si>
    <t>Agricultura y Desarrollo Rural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</si>
  <si>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</si>
  <si>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</si>
  <si>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</si>
  <si>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</si>
  <si>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Programa de Abasto Social de Leche a cargo de Liconsa, S.A. de C.V.</t>
  </si>
  <si>
    <t>Programa de Abasto Rural a cargo de Diconsa, S.A. de C.V. (DICONSA)</t>
  </si>
  <si>
    <t>Sanidad e Inocuidad Agroalimentaria</t>
  </si>
  <si>
    <t>Programa de Fomento a la Agricultura, Ganadería, Pesca y Acuicultura</t>
  </si>
  <si>
    <t>Precios de Garantía a Productos Alimentarios Básicos</t>
  </si>
  <si>
    <t>Fertilizantes</t>
  </si>
  <si>
    <t>Producción para el Bienestar</t>
  </si>
  <si>
    <t>Infraestructura, Comunicaciones y Transportes</t>
  </si>
  <si>
    <t xml:space="preserve">Construcción y Modernización de carreteras </t>
  </si>
  <si>
    <t>Estudios técnicos para la construcción, conservación y operación de infraestructura de comunicaciones y transportes</t>
  </si>
  <si>
    <t>Supervisión, regulación, inspección, verificación y servicios administrativos de construcción y conservación de carreteras</t>
  </si>
  <si>
    <t>Derecho de Vía</t>
  </si>
  <si>
    <t>Proyectos de construcción de carreteras</t>
  </si>
  <si>
    <t>Servicios relacionados para la liberación del derecho de vía</t>
  </si>
  <si>
    <t>Estudios y Proyectos para la construcción, ampliación, modernización, conservación y operación de infraestructura de comunicaciones y transportes</t>
  </si>
  <si>
    <t>Provisiones para el desarrollo, modernización y rehabilitación de infraestructura de Comunicaciones y Transportes</t>
  </si>
  <si>
    <t>Caminos Rurales</t>
  </si>
  <si>
    <t>Proyectos de construcción de carreteras alimentadoras y caminos rurales</t>
  </si>
  <si>
    <t>Conservación de infraestructura de caminos rurales y carreteras alimentadoras</t>
  </si>
  <si>
    <t>Estudios y proyectos de construcción de caminos rurales y carreteras alimentadoras</t>
  </si>
  <si>
    <t>Conservación y Mantenimiento de Carreteras</t>
  </si>
  <si>
    <t>Reconstrucción y Conservación de Carreteras</t>
  </si>
  <si>
    <t>Prestación de Servicios en Puertos, Aeropuertos y Ferrocarriles</t>
  </si>
  <si>
    <t>Servicios de ayudas a la navegación aérea</t>
  </si>
  <si>
    <t>Supervisión, inspección y verificación del transporte terrestre, marítimo y aéreo</t>
  </si>
  <si>
    <t>Mantenimiento de infraestructura</t>
  </si>
  <si>
    <t>Proyectos Ferroviarios para Transporte de Carga y Pasajeros</t>
  </si>
  <si>
    <t>Provisiones para la modernización y rehabilitación de la infraestructura aeroportuaria y de conectividad</t>
  </si>
  <si>
    <t>Internet para Todos</t>
  </si>
  <si>
    <t>Sistema Satelital</t>
  </si>
  <si>
    <t>Economía</t>
  </si>
  <si>
    <t>Generación y difusión de información para el consumidor  </t>
  </si>
  <si>
    <t>Protección de los derechos de los consumidores</t>
  </si>
  <si>
    <t>Atención de trámites y servicios a cargo de la Secretaría en las entidades federativas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</si>
  <si>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</si>
  <si>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</si>
  <si>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Negociación, administración y defensa de Tratados y Acuerdos Internacionales de comercio e inversión</t>
  </si>
  <si>
    <t>Promoción y fomento del desarrollo y la innovación de los sectores industrial, comercial y de servicios</t>
  </si>
  <si>
    <t>Fortalecimiento de la competitividad y transparencia del marco regulatorio que aplica a los particulares</t>
  </si>
  <si>
    <t>Educación Pública</t>
  </si>
  <si>
    <t>Educación Inicial y Básica Comunitaria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</si>
  <si>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</si>
  <si>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</si>
  <si>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</si>
  <si>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</si>
  <si>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</si>
  <si>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Investigación Científica y Desarrollo Tecnológico</t>
  </si>
  <si>
    <t>Programa de mantenimiento e infraestructura física educativa</t>
  </si>
  <si>
    <t>Educación para Adultos (INEA)</t>
  </si>
  <si>
    <t>Normar los servicios educativos</t>
  </si>
  <si>
    <t>Proyectos de infraestructura social del sector educativo</t>
  </si>
  <si>
    <t>Actividades de apoyo administrativo</t>
  </si>
  <si>
    <t>Actividades de apoyo a la función pública y buen gobierno</t>
  </si>
  <si>
    <t>Diseño de la Política Educativa</t>
  </si>
  <si>
    <t>Programa de Becas de Educación Básica para el Bienestar Benito Juárez</t>
  </si>
  <si>
    <t>Programa de Becas Elisa Acuña</t>
  </si>
  <si>
    <t>Programa para el Desarrollo Profesional Docente</t>
  </si>
  <si>
    <t>Programa de Cultura Física y Deporte</t>
  </si>
  <si>
    <t>La Escuela es Nuestra</t>
  </si>
  <si>
    <t>Jóvenes Escribiendo el Futuro</t>
  </si>
  <si>
    <t>Beca Universal para Estudiantes de Educación Media Superior Benito Juárez</t>
  </si>
  <si>
    <t>Subsidios para organismos descentralizados estatales</t>
  </si>
  <si>
    <t>Apoyos a centros y organizaciones de educación</t>
  </si>
  <si>
    <t>Universidades para el Bienestar Benito Juárez García</t>
  </si>
  <si>
    <t>Salud</t>
  </si>
  <si>
    <t>Rectoría en Salud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</si>
  <si>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</si>
  <si>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</si>
  <si>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</si>
  <si>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</si>
  <si>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</si>
  <si>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Asistencia social y protección del paciente</t>
  </si>
  <si>
    <t>Prevención y atención de VIH/SIDA y otras ITS</t>
  </si>
  <si>
    <t>Prevención y control de enfermedades</t>
  </si>
  <si>
    <t>Salud materna, sexual y reproductiva</t>
  </si>
  <si>
    <t>Programa Nacional de Reconstrucción</t>
  </si>
  <si>
    <t>Prevención y Control de Sobrepeso, Obesidad y Diabetes</t>
  </si>
  <si>
    <t>Vigilancia epidemiológica</t>
  </si>
  <si>
    <t>Marina</t>
  </si>
  <si>
    <t>Corredor Interoceánico del Istmo de Tehuantepec</t>
  </si>
  <si>
    <t>Fomento y Promoción para el desarrollo del Corredor Interoceánico del Istmo de Tehuantepec</t>
  </si>
  <si>
    <t>Planeación, diseño, ejecución y evaluación del Corredor Interoceánico del Istmo de Tehuantepec</t>
  </si>
  <si>
    <t>Provisiones para el desarrollo regional del Istmo de Tehuantepec    </t>
  </si>
  <si>
    <t>Ferrocarril del Istmo de Tehuantepec, S.A. de C.V.</t>
  </si>
  <si>
    <t>Operación y conservación de infraestructura ferroviaria</t>
  </si>
  <si>
    <t> Proyectos ferroviarios para transporte de carga y pasajeros</t>
  </si>
  <si>
    <t>Operación y desarrollo de los cuerpos de seguridad de las Fuerzas Armadas</t>
  </si>
  <si>
    <t>Trabajo y Previsión Social</t>
  </si>
  <si>
    <t>Programa de Apoyo al Empleo (PAE)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</si>
  <si>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</si>
  <si>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</si>
  <si>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</si>
  <si>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</si>
  <si>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Instrumentación de la política laboral</t>
  </si>
  <si>
    <t>Jóvenes Construyendo el Futuro</t>
  </si>
  <si>
    <t>Desarrollo Agrario, Territorial y Urbano</t>
  </si>
  <si>
    <t>Procuración de justicia agraria</t>
  </si>
  <si>
    <t>Programa de Atención de Conflictos Agrarios</t>
  </si>
  <si>
    <t>Obligaciones jurídicas Ineludibles</t>
  </si>
  <si>
    <t>Modernización del Catastro Rural Nacional</t>
  </si>
  <si>
    <t>Política de Desarrollo Urbano y Ordenamiento del Territorio</t>
  </si>
  <si>
    <t>Programa de Vivienda Social</t>
  </si>
  <si>
    <t>Programa para Regularizar Asentamientos Humanos</t>
  </si>
  <si>
    <t>Programa de Mejoramiento Urbano (PMU)</t>
  </si>
  <si>
    <t>Regularización y Registro de Actos Jurídicos Agrarios</t>
  </si>
  <si>
    <t>Programa de modernización de los registros públicos de la propiedad y catastros</t>
  </si>
  <si>
    <t>Medio Ambiente y Recursos Naturales</t>
  </si>
  <si>
    <t>Capacitación Ambiental y Desarrollo Sustentable</t>
  </si>
  <si>
    <t>Operación y mantenimiento de infraestructura hídrica</t>
  </si>
  <si>
    <t>Sistemas Meteorológicos e Hidrológicos</t>
  </si>
  <si>
    <t>Protección Forestal</t>
  </si>
  <si>
    <t>Regulación Ambiental</t>
  </si>
  <si>
    <t>Gestión integral y sustentable del agua</t>
  </si>
  <si>
    <t>Infraestructura de agua potable, alcantarillado y saneamiento</t>
  </si>
  <si>
    <t>Infraestructura para la Protección de Centros de Población y Áreas Productivas</t>
  </si>
  <si>
    <t>Infraestructura para la modernización y rehabilitación de riego y temporal tecnificado</t>
  </si>
  <si>
    <t>Planeación, Seguimiento y Evaluación de la Política Ambiental y de Recursos Naturales</t>
  </si>
  <si>
    <t>Programa de Conservación para el Desarrollo Sostenible</t>
  </si>
  <si>
    <t>Agua Potable, Drenaje y Tratamiento</t>
  </si>
  <si>
    <t>Programa de Apoyo a la Infraestructura Hidroagrícola</t>
  </si>
  <si>
    <t>Desarrollo Forestal Sustentable para el Bienestar</t>
  </si>
  <si>
    <t>Programa para la Protección y Restauración de Ecosistemas y Especies Prioritarias</t>
  </si>
  <si>
    <t>Aportaciones a Seguridad Social</t>
  </si>
  <si>
    <t>Programa IMSS-BIENESTAR</t>
  </si>
  <si>
    <t>Bienestar</t>
  </si>
  <si>
    <t>Servicios a grupos con necesidades especiales</t>
  </si>
  <si>
    <t xml:space="preserve">Programa de Apoyo para el Bienestar de las Niñas y Niños, Hijos de Madres Trabajadoras </t>
  </si>
  <si>
    <t>Pensión para el Bienestar de las Personas Adultas Mayores</t>
  </si>
  <si>
    <t>Pensión para el Bienestar de las Personas con Discapacidad Permanente</t>
  </si>
  <si>
    <t>Sembrando Vida</t>
  </si>
  <si>
    <t>Turismo</t>
  </si>
  <si>
    <t>Programa de Calidad y Atención Integral al Turismo</t>
  </si>
  <si>
    <t>Conservación y mantenimiento a los CIP's</t>
  </si>
  <si>
    <t>Fomento y promoción de la inversión en el sector turístico</t>
  </si>
  <si>
    <t>Desarrollo y promoción de proyectos turísticos sustentables</t>
  </si>
  <si>
    <t>Comisión Nacional de los Derechos Humanos</t>
  </si>
  <si>
    <t>Protección y defensa de los Derechos Humanos de las personas indígenas y afrodescendientes privadas de la libertad.</t>
  </si>
  <si>
    <t>Seguridad y Protección Ciudadana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</si>
  <si>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</si>
  <si>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</si>
  <si>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</si>
  <si>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</si>
  <si>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Plataforma México</t>
  </si>
  <si>
    <t>Humanidades, Ciencias, Tecnologías e Innovación</t>
  </si>
  <si>
    <t>Investigación científica, desarrollo e innovación</t>
  </si>
  <si>
    <t>Becas de posgrado y apoyos a la calidad</t>
  </si>
  <si>
    <t>Sistema Nacional de Investigadores</t>
  </si>
  <si>
    <t>Entidades no Sectorizadas</t>
  </si>
  <si>
    <t>Comisión Nacional para el Desarrollo de los Pueblos Indígenas</t>
  </si>
  <si>
    <t>Actividades de apoyo Administrativo</t>
  </si>
  <si>
    <t>Planeación y Articulación de la Acción Pública hacia los Pueblos Indígenas</t>
  </si>
  <si>
    <t>Programa de Apoyo a la Educación Indígena</t>
  </si>
  <si>
    <t>Programa para el Bienestar Integral de los Pueblos Indígenas</t>
  </si>
  <si>
    <t>Atención a la salud de personas sin seguridad social</t>
  </si>
  <si>
    <t>Fortalecimiento a la atención médica</t>
  </si>
  <si>
    <t>Atención a la salud y medicamentos gratuitos para la población sin seguridad social laboral</t>
  </si>
  <si>
    <t>Fortalecimiento de la Igualdad Sustantiva entre Mujeres y Hombres</t>
  </si>
  <si>
    <t>Programa para el Adelanto, Bienestar e Igualdad de las Mujeres</t>
  </si>
  <si>
    <t>Cultura</t>
  </si>
  <si>
    <t>Protección y conservación del Patrimonio Cultural</t>
  </si>
  <si>
    <t>Proyectos de infraestructura social del sector cultura</t>
  </si>
  <si>
    <t>Educación y cultura indígena</t>
  </si>
  <si>
    <t>Programa de Apoyos a la Cultura</t>
  </si>
  <si>
    <t>Estímulos a la creación artística, reconocimientos a las trayectorias y apoyo al desarrollo de proyectos culturales</t>
  </si>
  <si>
    <t>Fiscalía General de la República</t>
  </si>
  <si>
    <t>Investigar y perseguir los delitos del orden federal</t>
  </si>
  <si>
    <t>Investigar y perseguir los delitos relativos a la Delincuencia Organizada</t>
  </si>
  <si>
    <t>2_/ Las obras para concluir el Proyecto del Tren Maya, quedaron a cargo del Fondo Nacional de Fomento al Turismo, así como a FONATUR Tren Maya, S.A. de C.V.  por lo que, los recursos destinados para la conclusión del proyecto, se reasignaron al Ramo 21 "Turismo"; las obras se entregaran en su momento a la Empresa de Participación Estatal Mayoritaria Tren Maya, S.A. de C.V. sectorizada en la Secretaría de la Defensa Nacional (DOF: 01/03/2024).</t>
  </si>
  <si>
    <r>
      <t xml:space="preserve">Política y servicios migratorios </t>
    </r>
    <r>
      <rPr>
        <vertAlign val="superscript"/>
        <sz val="10"/>
        <rFont val="Montserrat"/>
      </rPr>
      <t>1_/</t>
    </r>
  </si>
  <si>
    <r>
      <t xml:space="preserve">Control de la operación aduanera </t>
    </r>
    <r>
      <rPr>
        <vertAlign val="superscript"/>
        <sz val="10"/>
        <rFont val="Montserrat"/>
      </rPr>
      <t>1_/</t>
    </r>
  </si>
  <si>
    <r>
      <t xml:space="preserve">Protección Contra Riesgos Sanitarios </t>
    </r>
    <r>
      <rPr>
        <vertAlign val="superscript"/>
        <sz val="10"/>
        <rFont val="Montserrat"/>
      </rPr>
      <t>1_/</t>
    </r>
  </si>
  <si>
    <r>
      <t xml:space="preserve">Proyectos de Transporte Masivo de Pasajeros  </t>
    </r>
    <r>
      <rPr>
        <vertAlign val="superscript"/>
        <sz val="10"/>
        <rFont val="Montserrat"/>
      </rPr>
      <t>2_/</t>
    </r>
  </si>
  <si>
    <r>
      <t>Proyectos de Transporte Masivo de Pasajeros</t>
    </r>
    <r>
      <rPr>
        <vertAlign val="superscript"/>
        <sz val="10"/>
        <rFont val="Montserrat"/>
      </rPr>
      <t xml:space="preserve"> 2_/</t>
    </r>
  </si>
  <si>
    <t>n.a.: no aplica.</t>
  </si>
  <si>
    <t>-o-: mayor de 500 por ciento.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</si>
</sst>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Soberana Sans"/>
      <family val="3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b/>
      <sz val="13"/>
      <color theme="1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b/>
      <sz val="9"/>
      <name val="Arial"/>
      <family val="2"/>
    </font>
    <font>
      <sz val="9"/>
      <name val="Arial"/>
      <family val="2"/>
    </font>
    <font>
      <i/>
      <sz val="10"/>
      <name val="Arial Narrow"/>
      <family val="2"/>
    </font>
    <font>
      <b/>
      <sz val="12"/>
      <name val="Montserrat"/>
    </font>
    <font>
      <sz val="12"/>
      <name val="Montserrat"/>
    </font>
    <font>
      <b/>
      <sz val="12"/>
      <color theme="0"/>
      <name val="Montserrat"/>
    </font>
    <font>
      <b/>
      <vertAlign val="superscript"/>
      <sz val="12"/>
      <color theme="0"/>
      <name val="Montserrat"/>
    </font>
    <font>
      <sz val="9"/>
      <color theme="1"/>
      <name val="Montserrat"/>
    </font>
    <font>
      <b/>
      <sz val="10"/>
      <name val="Montserrat"/>
    </font>
    <font>
      <vertAlign val="superscript"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" fillId="0" borderId="0"/>
  </cellStyleXfs>
  <cellXfs count="59">
    <xf numFmtId="0" fontId="0" fillId="0" borderId="0" xfId="0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5" fontId="8" fillId="0" borderId="0" xfId="1" applyNumberFormat="1" applyFont="1" applyFill="1" applyBorder="1" applyAlignment="1">
      <alignment horizontal="left" vertical="top" wrapText="1"/>
    </xf>
    <xf numFmtId="0" fontId="8" fillId="0" borderId="0" xfId="0" quotePrefix="1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164" fontId="7" fillId="3" borderId="0" xfId="0" applyNumberFormat="1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horizontal="right" vertical="top"/>
    </xf>
    <xf numFmtId="0" fontId="14" fillId="0" borderId="2" xfId="0" applyFont="1" applyFill="1" applyBorder="1" applyAlignment="1">
      <alignment horizontal="left" wrapText="1"/>
    </xf>
    <xf numFmtId="164" fontId="15" fillId="0" borderId="0" xfId="0" applyNumberFormat="1" applyFont="1"/>
    <xf numFmtId="0" fontId="8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/>
    </xf>
    <xf numFmtId="164" fontId="8" fillId="3" borderId="4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5" fontId="16" fillId="0" borderId="0" xfId="1" applyNumberFormat="1" applyFont="1"/>
    <xf numFmtId="165" fontId="2" fillId="0" borderId="0" xfId="1" applyNumberFormat="1" applyFont="1"/>
    <xf numFmtId="165" fontId="17" fillId="0" borderId="0" xfId="1" applyNumberFormat="1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top" wrapText="1"/>
    </xf>
    <xf numFmtId="0" fontId="20" fillId="2" borderId="0" xfId="2" applyFont="1" applyFill="1" applyBorder="1" applyAlignment="1">
      <alignment vertical="top"/>
    </xf>
    <xf numFmtId="0" fontId="20" fillId="2" borderId="0" xfId="2" applyFont="1" applyFill="1" applyBorder="1" applyAlignment="1">
      <alignment horizontal="center" vertical="top"/>
    </xf>
    <xf numFmtId="0" fontId="20" fillId="2" borderId="0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wrapText="1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top"/>
    </xf>
    <xf numFmtId="0" fontId="7" fillId="3" borderId="6" xfId="0" applyFont="1" applyFill="1" applyBorder="1" applyAlignment="1">
      <alignment vertical="top" wrapText="1"/>
    </xf>
    <xf numFmtId="164" fontId="7" fillId="3" borderId="6" xfId="0" applyNumberFormat="1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horizontal="right" vertical="top"/>
    </xf>
    <xf numFmtId="0" fontId="23" fillId="3" borderId="0" xfId="0" applyFont="1" applyFill="1" applyBorder="1" applyAlignment="1">
      <alignment vertical="top"/>
    </xf>
    <xf numFmtId="164" fontId="23" fillId="3" borderId="0" xfId="0" applyNumberFormat="1" applyFont="1" applyFill="1" applyBorder="1" applyAlignment="1">
      <alignment vertical="top"/>
    </xf>
    <xf numFmtId="164" fontId="23" fillId="3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vertical="top"/>
    </xf>
    <xf numFmtId="0" fontId="8" fillId="3" borderId="5" xfId="0" applyFont="1" applyFill="1" applyBorder="1" applyAlignment="1">
      <alignment vertical="top"/>
    </xf>
    <xf numFmtId="0" fontId="8" fillId="3" borderId="5" xfId="0" applyFont="1" applyFill="1" applyBorder="1" applyAlignment="1">
      <alignment vertical="top" wrapText="1"/>
    </xf>
    <xf numFmtId="164" fontId="8" fillId="3" borderId="5" xfId="0" applyNumberFormat="1" applyFont="1" applyFill="1" applyBorder="1" applyAlignment="1">
      <alignment vertical="top"/>
    </xf>
    <xf numFmtId="164" fontId="8" fillId="3" borderId="5" xfId="0" applyNumberFormat="1" applyFont="1" applyFill="1" applyBorder="1" applyAlignment="1">
      <alignment horizontal="right" vertical="top"/>
    </xf>
    <xf numFmtId="0" fontId="7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top" wrapText="1"/>
    </xf>
    <xf numFmtId="164" fontId="7" fillId="3" borderId="5" xfId="0" applyNumberFormat="1" applyFont="1" applyFill="1" applyBorder="1" applyAlignment="1">
      <alignment vertical="top"/>
    </xf>
    <xf numFmtId="164" fontId="7" fillId="3" borderId="5" xfId="0" applyNumberFormat="1" applyFont="1" applyFill="1" applyBorder="1" applyAlignment="1">
      <alignment horizontal="right" vertical="top"/>
    </xf>
    <xf numFmtId="0" fontId="8" fillId="3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20" fillId="2" borderId="3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2" fillId="2" borderId="0" xfId="4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justify" vertical="top" wrapText="1"/>
    </xf>
  </cellXfs>
  <cellStyles count="6">
    <cellStyle name="Millares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0"/>
  <tableStyles count="0" defaultTableStyle="TableStyleMedium2" defaultPivotStyle="PivotStyleLight16"/>
  <colors>
    <mruColors>
      <color rgb="FFD4C19C"/>
      <color rgb="FFF2F2F2"/>
      <color rgb="FFB38E5D"/>
      <color rgb="FFC4D79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showGridLines="0" tabSelected="1" zoomScaleNormal="100" workbookViewId="0">
      <selection sqref="A1:C1"/>
    </sheetView>
  </sheetViews>
  <sheetFormatPr baseColWidth="10" defaultRowHeight="12.75" x14ac:dyDescent="0.2"/>
  <cols>
    <col min="1" max="1" width="3" style="1" customWidth="1"/>
    <col min="2" max="2" width="3.42578125" style="1" customWidth="1"/>
    <col min="3" max="3" width="70.5703125" style="1" customWidth="1"/>
    <col min="4" max="4" width="14.5703125" style="1" customWidth="1"/>
    <col min="5" max="5" width="15" style="1" customWidth="1"/>
    <col min="6" max="6" width="14.140625" style="1" customWidth="1"/>
    <col min="7" max="7" width="1.5703125" style="1" customWidth="1"/>
    <col min="8" max="8" width="12.85546875" style="1" customWidth="1"/>
    <col min="9" max="9" width="16.42578125" style="1" customWidth="1"/>
    <col min="10" max="10" width="14.28515625" style="1" customWidth="1"/>
    <col min="11" max="11" width="14.28515625" style="21" customWidth="1"/>
    <col min="12" max="17" width="14.28515625" style="1" customWidth="1"/>
    <col min="18" max="16384" width="11.42578125" style="1"/>
  </cols>
  <sheetData>
    <row r="1" spans="1:16" customFormat="1" ht="45.75" customHeight="1" x14ac:dyDescent="0.2">
      <c r="A1" s="55" t="s">
        <v>16</v>
      </c>
      <c r="B1" s="55"/>
      <c r="C1" s="55"/>
      <c r="D1" s="50" t="s">
        <v>40</v>
      </c>
      <c r="E1" s="50"/>
      <c r="F1" s="50"/>
      <c r="K1" s="24"/>
    </row>
    <row r="2" spans="1:16" customFormat="1" ht="32.25" customHeight="1" x14ac:dyDescent="0.4">
      <c r="A2" s="51" t="s">
        <v>18</v>
      </c>
      <c r="B2" s="51"/>
      <c r="C2" s="51"/>
      <c r="D2" s="51"/>
      <c r="E2" s="51"/>
      <c r="F2" s="51"/>
      <c r="G2" s="51"/>
      <c r="H2" s="51"/>
      <c r="I2" s="51"/>
      <c r="K2" s="24"/>
    </row>
    <row r="3" spans="1:16" ht="15.75" customHeight="1" x14ac:dyDescent="0.35">
      <c r="A3" s="53" t="s">
        <v>38</v>
      </c>
      <c r="B3" s="53"/>
      <c r="C3" s="53"/>
      <c r="D3" s="53"/>
      <c r="E3" s="53"/>
      <c r="F3" s="53"/>
      <c r="G3" s="53"/>
      <c r="H3" s="53"/>
      <c r="I3" s="53"/>
    </row>
    <row r="4" spans="1:16" ht="17.25" customHeight="1" thickBot="1" x14ac:dyDescent="0.4">
      <c r="A4" s="54" t="s">
        <v>17</v>
      </c>
      <c r="B4" s="54"/>
      <c r="C4" s="54"/>
      <c r="D4" s="54"/>
      <c r="E4" s="54"/>
      <c r="F4" s="54"/>
      <c r="G4" s="54"/>
      <c r="H4" s="54"/>
      <c r="I4" s="54"/>
    </row>
    <row r="5" spans="1:16" ht="4.5" customHeigh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16" s="4" customFormat="1" ht="37.5" customHeight="1" x14ac:dyDescent="0.2">
      <c r="A6" s="56" t="s">
        <v>21</v>
      </c>
      <c r="B6" s="56"/>
      <c r="C6" s="56"/>
      <c r="D6" s="26" t="s">
        <v>8</v>
      </c>
      <c r="E6" s="57" t="s">
        <v>39</v>
      </c>
      <c r="F6" s="57"/>
      <c r="G6" s="27"/>
      <c r="H6" s="52" t="s">
        <v>1</v>
      </c>
      <c r="I6" s="52"/>
      <c r="K6" s="22"/>
    </row>
    <row r="7" spans="1:16" s="4" customFormat="1" ht="44.25" customHeight="1" x14ac:dyDescent="0.2">
      <c r="A7" s="56"/>
      <c r="B7" s="56"/>
      <c r="C7" s="56"/>
      <c r="D7" s="31" t="s">
        <v>35</v>
      </c>
      <c r="E7" s="29" t="s">
        <v>0</v>
      </c>
      <c r="F7" s="29" t="s">
        <v>34</v>
      </c>
      <c r="G7" s="27"/>
      <c r="H7" s="32" t="s">
        <v>2</v>
      </c>
      <c r="I7" s="29" t="s">
        <v>3</v>
      </c>
      <c r="K7" s="22"/>
    </row>
    <row r="8" spans="1:16" s="4" customFormat="1" ht="18.75" x14ac:dyDescent="0.2">
      <c r="A8" s="56"/>
      <c r="B8" s="56"/>
      <c r="C8" s="56"/>
      <c r="D8" s="28" t="s">
        <v>4</v>
      </c>
      <c r="E8" s="28" t="s">
        <v>5</v>
      </c>
      <c r="F8" s="28" t="s">
        <v>10</v>
      </c>
      <c r="G8" s="28"/>
      <c r="H8" s="28" t="s">
        <v>11</v>
      </c>
      <c r="I8" s="28" t="s">
        <v>12</v>
      </c>
      <c r="K8" s="22"/>
    </row>
    <row r="9" spans="1:16" ht="4.5" customHeight="1" thickBot="1" x14ac:dyDescent="0.3">
      <c r="A9" s="30"/>
      <c r="B9" s="30"/>
      <c r="C9" s="30"/>
      <c r="D9" s="30"/>
      <c r="E9" s="30"/>
      <c r="F9" s="30"/>
      <c r="G9" s="30"/>
      <c r="H9" s="30"/>
      <c r="I9" s="30"/>
    </row>
    <row r="10" spans="1:16" s="2" customFormat="1" ht="15" x14ac:dyDescent="0.2">
      <c r="A10" s="37" t="s">
        <v>6</v>
      </c>
      <c r="B10" s="37"/>
      <c r="C10" s="37"/>
      <c r="D10" s="38">
        <f>+D12+D20+D22+D28+D34+D46+D72+D81+D106+D122+D137+D145+D156+D172+D174+D180+D187+D189+D195+D199+D211+D218</f>
        <v>1748640.4937729998</v>
      </c>
      <c r="E10" s="38">
        <f t="shared" ref="E10:F10" si="0">+E12+E20+E22+E28+E34+E46+E72+E81+E106+E122+E137+E145+E156+E172+E174+E180+E187+E189+E195+E199+E211+E218</f>
        <v>1018616.5128594299</v>
      </c>
      <c r="F10" s="38">
        <f t="shared" si="0"/>
        <v>939441.66426946002</v>
      </c>
      <c r="G10" s="38"/>
      <c r="H10" s="39">
        <f t="shared" ref="H10" si="1">IF(AND(F10=0,D10&gt;0),"n.a.",IF(AND(F10=0,D10&lt;0),"n.a.",IF(OR(F10=0,D10=0),"              n.a.",IF(OR((AND(F10&lt;0,D10&gt;0)),(AND(F10&gt;0,D10&lt;0))),"                n.a.",IF(((F10/D10))*100&gt;500,"             -o-",((F10/D10))*100)))))</f>
        <v>53.724116970575764</v>
      </c>
      <c r="I10" s="39">
        <f t="shared" ref="I10" si="2">IF(AND(F10=0,E10&gt;0),"n.a.",IF(AND(F10=0,E10&lt;0),"n.a.",IF(OR(F10=0,E10=0),"              n.a.",IF(OR((AND(F10&lt;0,E10&gt;0)),(AND(F10&gt;0,E10&lt;0))),"                n.a.",IF(((F10/E10))*100&gt;500,"             -o-",((F10/E10))*100)))))</f>
        <v>92.227217251003253</v>
      </c>
      <c r="J10" s="40"/>
      <c r="K10" s="40"/>
      <c r="L10" s="40"/>
      <c r="M10" s="40"/>
      <c r="N10" s="40"/>
      <c r="O10" s="40"/>
      <c r="P10" s="40"/>
    </row>
    <row r="11" spans="1:16" s="2" customFormat="1" ht="7.5" customHeight="1" x14ac:dyDescent="0.2">
      <c r="A11" s="8"/>
      <c r="B11" s="8"/>
      <c r="C11" s="8"/>
      <c r="D11" s="9"/>
      <c r="E11" s="9"/>
      <c r="F11" s="9"/>
      <c r="G11" s="9"/>
      <c r="H11" s="9"/>
      <c r="I11" s="9"/>
      <c r="K11" s="23"/>
      <c r="L11" s="15"/>
      <c r="M11" s="15"/>
      <c r="N11" s="15"/>
      <c r="O11" s="15"/>
    </row>
    <row r="12" spans="1:16" s="3" customFormat="1" ht="13.5" x14ac:dyDescent="0.2">
      <c r="A12" s="20" t="s">
        <v>9</v>
      </c>
      <c r="B12" s="20"/>
      <c r="C12" s="34"/>
      <c r="D12" s="35">
        <v>5020.2561450000003</v>
      </c>
      <c r="E12" s="35">
        <v>5705.8674107999987</v>
      </c>
      <c r="F12" s="35">
        <v>5697.2015201200038</v>
      </c>
      <c r="G12" s="35"/>
      <c r="H12" s="36">
        <f t="shared" ref="H12:H75" si="3">IF(AND(F12=0,D12&gt;0),"n.a.",IF(AND(F12=0,D12&lt;0),"n.a.",IF(OR(F12=0,D12=0),"              n.a.",IF(OR((AND(F12&lt;0,D12&gt;0)),(AND(F12&gt;0,D12&lt;0))),"                n.a.",IF(((F12/D12))*100&gt;500,"             -o-",((F12/D12))*100)))))</f>
        <v>113.48427959784915</v>
      </c>
      <c r="I12" s="36">
        <f t="shared" ref="I12:I75" si="4">IF(AND(F12=0,E12&gt;0),"n.a.",IF(AND(F12=0,E12&lt;0),"n.a.",IF(OR(F12=0,E12=0),"              n.a.",IF(OR((AND(F12&lt;0,E12&gt;0)),(AND(F12&gt;0,E12&lt;0))),"                n.a.",IF(((F12/E12))*100&gt;500,"             -o-",((F12/E12))*100)))))</f>
        <v>99.848123167678381</v>
      </c>
      <c r="K12" s="25"/>
    </row>
    <row r="13" spans="1:16" s="3" customFormat="1" ht="16.5" x14ac:dyDescent="0.2">
      <c r="A13" s="8"/>
      <c r="B13" s="16" t="s">
        <v>216</v>
      </c>
      <c r="C13" s="17"/>
      <c r="D13" s="18">
        <v>2011.0724949999999</v>
      </c>
      <c r="E13" s="18">
        <v>3917.6559024900007</v>
      </c>
      <c r="F13" s="18">
        <v>4118.864141840003</v>
      </c>
      <c r="G13" s="18"/>
      <c r="H13" s="19">
        <f t="shared" si="3"/>
        <v>204.80933194007031</v>
      </c>
      <c r="I13" s="19">
        <f t="shared" si="4"/>
        <v>105.13593445565542</v>
      </c>
      <c r="K13" s="25"/>
    </row>
    <row r="14" spans="1:16" s="3" customFormat="1" ht="13.5" x14ac:dyDescent="0.2">
      <c r="A14" s="8"/>
      <c r="B14" s="41" t="s">
        <v>14</v>
      </c>
      <c r="C14" s="42"/>
      <c r="D14" s="43">
        <v>292.83434199999999</v>
      </c>
      <c r="E14" s="43">
        <v>155.77165016000001</v>
      </c>
      <c r="F14" s="43">
        <v>151.61691114999996</v>
      </c>
      <c r="G14" s="43"/>
      <c r="H14" s="44">
        <f t="shared" si="3"/>
        <v>51.775659273597071</v>
      </c>
      <c r="I14" s="44">
        <f t="shared" si="4"/>
        <v>97.33280156836463</v>
      </c>
      <c r="K14" s="25"/>
    </row>
    <row r="15" spans="1:16" s="3" customFormat="1" ht="13.5" x14ac:dyDescent="0.2">
      <c r="A15" s="8"/>
      <c r="B15" s="41" t="s">
        <v>19</v>
      </c>
      <c r="C15" s="42"/>
      <c r="D15" s="43">
        <v>363.51594699999998</v>
      </c>
      <c r="E15" s="43">
        <v>272.39159925999996</v>
      </c>
      <c r="F15" s="43">
        <v>270.4232063</v>
      </c>
      <c r="G15" s="43"/>
      <c r="H15" s="44">
        <f t="shared" si="3"/>
        <v>74.391016001287014</v>
      </c>
      <c r="I15" s="44">
        <f t="shared" si="4"/>
        <v>99.277366495388463</v>
      </c>
      <c r="K15" s="25"/>
    </row>
    <row r="16" spans="1:16" s="3" customFormat="1" ht="13.5" x14ac:dyDescent="0.2">
      <c r="A16" s="8"/>
      <c r="B16" s="41" t="s">
        <v>20</v>
      </c>
      <c r="C16" s="42"/>
      <c r="D16" s="43">
        <v>853.25242900000001</v>
      </c>
      <c r="E16" s="43">
        <v>493.3796299</v>
      </c>
      <c r="F16" s="43">
        <v>439.95968262000002</v>
      </c>
      <c r="G16" s="43"/>
      <c r="H16" s="44">
        <f t="shared" si="3"/>
        <v>51.562663951115461</v>
      </c>
      <c r="I16" s="44">
        <f t="shared" si="4"/>
        <v>89.172648394335354</v>
      </c>
      <c r="K16" s="25"/>
    </row>
    <row r="17" spans="1:11" s="3" customFormat="1" ht="13.5" x14ac:dyDescent="0.2">
      <c r="A17" s="8"/>
      <c r="B17" s="41" t="s">
        <v>15</v>
      </c>
      <c r="C17" s="42"/>
      <c r="D17" s="43">
        <v>159.26181</v>
      </c>
      <c r="E17" s="43">
        <v>73.291402960000028</v>
      </c>
      <c r="F17" s="43">
        <v>68.235730390000015</v>
      </c>
      <c r="G17" s="43"/>
      <c r="H17" s="44">
        <f t="shared" si="3"/>
        <v>42.845004957560143</v>
      </c>
      <c r="I17" s="44">
        <f t="shared" si="4"/>
        <v>93.101956892871556</v>
      </c>
      <c r="K17" s="25"/>
    </row>
    <row r="18" spans="1:11" s="3" customFormat="1" ht="13.5" x14ac:dyDescent="0.2">
      <c r="A18" s="8"/>
      <c r="B18" s="41" t="s">
        <v>41</v>
      </c>
      <c r="C18" s="42"/>
      <c r="D18" s="43">
        <v>854.64512400000001</v>
      </c>
      <c r="E18" s="43">
        <v>495.07554758999987</v>
      </c>
      <c r="F18" s="43">
        <v>366.38840107999999</v>
      </c>
      <c r="G18" s="43"/>
      <c r="H18" s="44">
        <f t="shared" si="3"/>
        <v>42.870238276817219</v>
      </c>
      <c r="I18" s="44">
        <f t="shared" si="4"/>
        <v>74.006563819109687</v>
      </c>
      <c r="K18" s="25"/>
    </row>
    <row r="19" spans="1:11" s="3" customFormat="1" ht="27.75" customHeight="1" x14ac:dyDescent="0.2">
      <c r="A19" s="8"/>
      <c r="B19" s="49" t="s">
        <v>22</v>
      </c>
      <c r="C19" s="49"/>
      <c r="D19" s="43">
        <v>485.67399799999998</v>
      </c>
      <c r="E19" s="43">
        <v>298.30167844000005</v>
      </c>
      <c r="F19" s="43">
        <v>281.71344673999999</v>
      </c>
      <c r="G19" s="43"/>
      <c r="H19" s="44">
        <f t="shared" si="3"/>
        <v>58.004638481799063</v>
      </c>
      <c r="I19" s="44">
        <f t="shared" si="4"/>
        <v>94.439108828770273</v>
      </c>
      <c r="K19" s="25"/>
    </row>
    <row r="20" spans="1:11" s="3" customFormat="1" ht="13.5" x14ac:dyDescent="0.2">
      <c r="A20" s="20" t="s">
        <v>23</v>
      </c>
      <c r="B20" s="20"/>
      <c r="C20" s="34"/>
      <c r="D20" s="35">
        <v>5574.0062520000001</v>
      </c>
      <c r="E20" s="35">
        <v>2887.6444232399999</v>
      </c>
      <c r="F20" s="35">
        <v>2661.5339881300001</v>
      </c>
      <c r="G20" s="35"/>
      <c r="H20" s="36">
        <f t="shared" si="3"/>
        <v>47.749031267681467</v>
      </c>
      <c r="I20" s="36">
        <f t="shared" si="4"/>
        <v>92.169727225061209</v>
      </c>
      <c r="K20" s="25"/>
    </row>
    <row r="21" spans="1:11" s="3" customFormat="1" ht="13.5" x14ac:dyDescent="0.2">
      <c r="A21" s="8"/>
      <c r="B21" s="16" t="s">
        <v>24</v>
      </c>
      <c r="C21" s="17"/>
      <c r="D21" s="18">
        <v>5574.0062520000001</v>
      </c>
      <c r="E21" s="18">
        <v>2887.6444232399999</v>
      </c>
      <c r="F21" s="18">
        <v>2661.5339881300001</v>
      </c>
      <c r="G21" s="18"/>
      <c r="H21" s="19">
        <f t="shared" si="3"/>
        <v>47.749031267681467</v>
      </c>
      <c r="I21" s="19">
        <f t="shared" si="4"/>
        <v>92.169727225061209</v>
      </c>
      <c r="K21" s="25"/>
    </row>
    <row r="22" spans="1:11" s="3" customFormat="1" ht="13.5" x14ac:dyDescent="0.2">
      <c r="A22" s="20" t="s">
        <v>25</v>
      </c>
      <c r="B22" s="20"/>
      <c r="C22" s="34"/>
      <c r="D22" s="35">
        <v>16670.833028999998</v>
      </c>
      <c r="E22" s="35">
        <v>10477.479322780004</v>
      </c>
      <c r="F22" s="35">
        <v>9581.5801229200024</v>
      </c>
      <c r="G22" s="35"/>
      <c r="H22" s="36">
        <f t="shared" si="3"/>
        <v>57.475113008763387</v>
      </c>
      <c r="I22" s="36">
        <f t="shared" si="4"/>
        <v>91.449286872729502</v>
      </c>
      <c r="K22" s="25"/>
    </row>
    <row r="23" spans="1:11" s="3" customFormat="1" ht="13.5" x14ac:dyDescent="0.2">
      <c r="A23" s="8"/>
      <c r="B23" s="16" t="s">
        <v>26</v>
      </c>
      <c r="C23" s="17"/>
      <c r="D23" s="18">
        <v>596.77556900000002</v>
      </c>
      <c r="E23" s="18">
        <v>260.67813179000007</v>
      </c>
      <c r="F23" s="18">
        <v>243.62040271000006</v>
      </c>
      <c r="G23" s="18"/>
      <c r="H23" s="19">
        <f t="shared" si="3"/>
        <v>40.822784203151599</v>
      </c>
      <c r="I23" s="19">
        <f t="shared" si="4"/>
        <v>93.456401976310943</v>
      </c>
      <c r="K23" s="25"/>
    </row>
    <row r="24" spans="1:11" s="3" customFormat="1" ht="16.5" x14ac:dyDescent="0.2">
      <c r="A24" s="8"/>
      <c r="B24" s="41" t="s">
        <v>217</v>
      </c>
      <c r="C24" s="42"/>
      <c r="D24" s="43">
        <v>1985.973876</v>
      </c>
      <c r="E24" s="43">
        <v>1966.0342753700004</v>
      </c>
      <c r="F24" s="43">
        <v>2067.8878693900006</v>
      </c>
      <c r="G24" s="43"/>
      <c r="H24" s="44">
        <f t="shared" si="3"/>
        <v>104.12462592685185</v>
      </c>
      <c r="I24" s="44">
        <f t="shared" si="4"/>
        <v>105.18066217339124</v>
      </c>
      <c r="K24" s="25"/>
    </row>
    <row r="25" spans="1:11" s="3" customFormat="1" ht="13.5" x14ac:dyDescent="0.2">
      <c r="A25" s="8"/>
      <c r="B25" s="41" t="s">
        <v>27</v>
      </c>
      <c r="C25" s="42"/>
      <c r="D25" s="43">
        <v>10356.854649999999</v>
      </c>
      <c r="E25" s="43">
        <v>5159.2269988900025</v>
      </c>
      <c r="F25" s="43">
        <v>5013.3667862400016</v>
      </c>
      <c r="G25" s="43"/>
      <c r="H25" s="44">
        <f t="shared" si="3"/>
        <v>48.406267690934548</v>
      </c>
      <c r="I25" s="44">
        <f t="shared" si="4"/>
        <v>97.17282816434745</v>
      </c>
      <c r="K25" s="25"/>
    </row>
    <row r="26" spans="1:11" s="3" customFormat="1" ht="13.5" x14ac:dyDescent="0.2">
      <c r="A26" s="8"/>
      <c r="B26" s="41" t="s">
        <v>28</v>
      </c>
      <c r="C26" s="42"/>
      <c r="D26" s="43">
        <v>2355.808207</v>
      </c>
      <c r="E26" s="43">
        <v>2039.472039</v>
      </c>
      <c r="F26" s="43">
        <v>1435.4101535299997</v>
      </c>
      <c r="G26" s="43"/>
      <c r="H26" s="44">
        <f t="shared" si="3"/>
        <v>60.930688214127592</v>
      </c>
      <c r="I26" s="44">
        <f t="shared" si="4"/>
        <v>70.381457851896528</v>
      </c>
      <c r="K26" s="25"/>
    </row>
    <row r="27" spans="1:11" s="3" customFormat="1" ht="13.5" x14ac:dyDescent="0.2">
      <c r="A27" s="8"/>
      <c r="B27" s="41" t="s">
        <v>42</v>
      </c>
      <c r="C27" s="42"/>
      <c r="D27" s="43">
        <v>1375.4207269999999</v>
      </c>
      <c r="E27" s="43">
        <v>1052.06787773</v>
      </c>
      <c r="F27" s="43">
        <v>821.29491105000011</v>
      </c>
      <c r="G27" s="43"/>
      <c r="H27" s="44">
        <f t="shared" si="3"/>
        <v>59.712268030260688</v>
      </c>
      <c r="I27" s="44">
        <f t="shared" si="4"/>
        <v>78.064821522929833</v>
      </c>
      <c r="K27" s="25"/>
    </row>
    <row r="28" spans="1:11" s="3" customFormat="1" ht="13.5" x14ac:dyDescent="0.2">
      <c r="A28" s="20" t="s">
        <v>29</v>
      </c>
      <c r="B28" s="20"/>
      <c r="C28" s="34"/>
      <c r="D28" s="35">
        <v>135705.94442799999</v>
      </c>
      <c r="E28" s="35">
        <v>30357.29308892</v>
      </c>
      <c r="F28" s="35">
        <v>25414.337407609997</v>
      </c>
      <c r="G28" s="35"/>
      <c r="H28" s="36">
        <f t="shared" si="3"/>
        <v>18.727504911248602</v>
      </c>
      <c r="I28" s="36">
        <f t="shared" si="4"/>
        <v>83.717403041069844</v>
      </c>
      <c r="K28" s="25"/>
    </row>
    <row r="29" spans="1:11" s="3" customFormat="1" ht="13.5" x14ac:dyDescent="0.2">
      <c r="A29" s="8"/>
      <c r="B29" s="16" t="s">
        <v>30</v>
      </c>
      <c r="C29" s="17"/>
      <c r="D29" s="18">
        <v>9768.6820709999993</v>
      </c>
      <c r="E29" s="18">
        <v>3599.5108074</v>
      </c>
      <c r="F29" s="18">
        <v>3550.6533760600009</v>
      </c>
      <c r="G29" s="18"/>
      <c r="H29" s="19">
        <f t="shared" si="3"/>
        <v>36.347312260276354</v>
      </c>
      <c r="I29" s="19">
        <f t="shared" si="4"/>
        <v>98.642664685446803</v>
      </c>
      <c r="K29" s="25"/>
    </row>
    <row r="30" spans="1:11" s="3" customFormat="1" ht="13.5" x14ac:dyDescent="0.2">
      <c r="A30" s="8"/>
      <c r="B30" s="41" t="s">
        <v>31</v>
      </c>
      <c r="C30" s="42"/>
      <c r="D30" s="43">
        <v>0</v>
      </c>
      <c r="E30" s="43">
        <v>17309.672782379996</v>
      </c>
      <c r="F30" s="43">
        <v>17308.590470619998</v>
      </c>
      <c r="G30" s="43"/>
      <c r="H30" s="44" t="str">
        <f t="shared" si="3"/>
        <v xml:space="preserve">              n.a.</v>
      </c>
      <c r="I30" s="44">
        <f t="shared" si="4"/>
        <v>99.993747358638117</v>
      </c>
      <c r="K30" s="25"/>
    </row>
    <row r="31" spans="1:11" s="3" customFormat="1" ht="13.5" x14ac:dyDescent="0.2">
      <c r="A31" s="8"/>
      <c r="B31" s="45" t="s">
        <v>36</v>
      </c>
      <c r="C31" s="46"/>
      <c r="D31" s="47">
        <v>125937.262357</v>
      </c>
      <c r="E31" s="47">
        <v>9448.1094991400005</v>
      </c>
      <c r="F31" s="47">
        <v>4555.0935609299995</v>
      </c>
      <c r="G31" s="47"/>
      <c r="H31" s="48">
        <f t="shared" si="3"/>
        <v>3.6169545658515836</v>
      </c>
      <c r="I31" s="48">
        <f t="shared" si="4"/>
        <v>48.211693157711814</v>
      </c>
      <c r="K31" s="25"/>
    </row>
    <row r="32" spans="1:11" s="3" customFormat="1" ht="16.5" x14ac:dyDescent="0.2">
      <c r="A32" s="8"/>
      <c r="B32" s="33"/>
      <c r="C32" s="17" t="s">
        <v>219</v>
      </c>
      <c r="D32" s="43">
        <v>119999.99999900001</v>
      </c>
      <c r="E32" s="43">
        <v>8711.6728167199999</v>
      </c>
      <c r="F32" s="43">
        <v>4192.3811214299994</v>
      </c>
      <c r="G32" s="43"/>
      <c r="H32" s="44">
        <f t="shared" si="3"/>
        <v>3.4936509345541129</v>
      </c>
      <c r="I32" s="44">
        <f t="shared" si="4"/>
        <v>48.123721007792135</v>
      </c>
      <c r="K32" s="25"/>
    </row>
    <row r="33" spans="1:11" s="3" customFormat="1" ht="27" x14ac:dyDescent="0.2">
      <c r="A33" s="8"/>
      <c r="B33" s="33"/>
      <c r="C33" s="42" t="s">
        <v>33</v>
      </c>
      <c r="D33" s="43">
        <v>5937.2623579999999</v>
      </c>
      <c r="E33" s="43">
        <v>736.43668242000001</v>
      </c>
      <c r="F33" s="43">
        <v>362.71243950000002</v>
      </c>
      <c r="G33" s="43"/>
      <c r="H33" s="44">
        <f t="shared" si="3"/>
        <v>6.1090855958432284</v>
      </c>
      <c r="I33" s="44">
        <f t="shared" si="4"/>
        <v>49.252359117703499</v>
      </c>
      <c r="K33" s="25"/>
    </row>
    <row r="34" spans="1:11" s="3" customFormat="1" ht="13.5" x14ac:dyDescent="0.2">
      <c r="A34" s="20" t="s">
        <v>43</v>
      </c>
      <c r="B34" s="20"/>
      <c r="C34" s="34"/>
      <c r="D34" s="35">
        <v>67705.784146999998</v>
      </c>
      <c r="E34" s="35">
        <v>51644.684520330004</v>
      </c>
      <c r="F34" s="35">
        <v>50584.222369480005</v>
      </c>
      <c r="G34" s="35"/>
      <c r="H34" s="36">
        <f t="shared" si="3"/>
        <v>74.711818209879439</v>
      </c>
      <c r="I34" s="36">
        <f t="shared" si="4"/>
        <v>97.946618977926875</v>
      </c>
      <c r="K34" s="25"/>
    </row>
    <row r="35" spans="1:11" s="3" customFormat="1" ht="13.5" x14ac:dyDescent="0.2">
      <c r="A35" s="8"/>
      <c r="B35" s="16" t="s">
        <v>44</v>
      </c>
      <c r="C35" s="17"/>
      <c r="D35" s="18">
        <v>3618.6155440000002</v>
      </c>
      <c r="E35" s="18">
        <v>2504.0424280000002</v>
      </c>
      <c r="F35" s="18">
        <v>2504.0424280000002</v>
      </c>
      <c r="G35" s="18"/>
      <c r="H35" s="19">
        <f t="shared" si="3"/>
        <v>69.198907636152015</v>
      </c>
      <c r="I35" s="19">
        <f t="shared" si="4"/>
        <v>100</v>
      </c>
      <c r="K35" s="25"/>
    </row>
    <row r="36" spans="1:11" s="3" customFormat="1" ht="27" customHeight="1" x14ac:dyDescent="0.2">
      <c r="A36" s="8"/>
      <c r="B36" s="49" t="s">
        <v>45</v>
      </c>
      <c r="C36" s="49"/>
      <c r="D36" s="43">
        <v>5008.6272289999997</v>
      </c>
      <c r="E36" s="43">
        <v>2581.6133159600004</v>
      </c>
      <c r="F36" s="43">
        <v>2578.7707798000001</v>
      </c>
      <c r="G36" s="43"/>
      <c r="H36" s="44">
        <f t="shared" si="3"/>
        <v>51.486578295723277</v>
      </c>
      <c r="I36" s="44">
        <f t="shared" si="4"/>
        <v>99.889893031523073</v>
      </c>
      <c r="K36" s="25"/>
    </row>
    <row r="37" spans="1:11" s="3" customFormat="1" ht="13.5" x14ac:dyDescent="0.2">
      <c r="A37" s="8"/>
      <c r="B37" s="41" t="s">
        <v>46</v>
      </c>
      <c r="C37" s="42"/>
      <c r="D37" s="43">
        <v>1750.2399789999999</v>
      </c>
      <c r="E37" s="43">
        <v>890.60357751000004</v>
      </c>
      <c r="F37" s="43">
        <v>890.52391179000006</v>
      </c>
      <c r="G37" s="43"/>
      <c r="H37" s="44">
        <f t="shared" si="3"/>
        <v>50.880103441517846</v>
      </c>
      <c r="I37" s="44">
        <f t="shared" si="4"/>
        <v>99.991054861892351</v>
      </c>
      <c r="K37" s="25"/>
    </row>
    <row r="38" spans="1:11" s="3" customFormat="1" ht="27" customHeight="1" x14ac:dyDescent="0.2">
      <c r="A38" s="8"/>
      <c r="B38" s="49" t="s">
        <v>47</v>
      </c>
      <c r="C38" s="49"/>
      <c r="D38" s="43">
        <v>1883.067597</v>
      </c>
      <c r="E38" s="43">
        <v>957.69303369000033</v>
      </c>
      <c r="F38" s="43">
        <v>940.02849985000012</v>
      </c>
      <c r="G38" s="43"/>
      <c r="H38" s="44">
        <f t="shared" si="3"/>
        <v>49.920061358795721</v>
      </c>
      <c r="I38" s="44">
        <f t="shared" si="4"/>
        <v>98.155511920981752</v>
      </c>
      <c r="K38" s="25"/>
    </row>
    <row r="39" spans="1:11" s="3" customFormat="1" ht="13.5" x14ac:dyDescent="0.2">
      <c r="A39" s="8"/>
      <c r="B39" s="41" t="s">
        <v>48</v>
      </c>
      <c r="C39" s="42"/>
      <c r="D39" s="43">
        <v>1424.9586750000001</v>
      </c>
      <c r="E39" s="43">
        <v>1330</v>
      </c>
      <c r="F39" s="43">
        <v>1330</v>
      </c>
      <c r="G39" s="43"/>
      <c r="H39" s="44">
        <f t="shared" si="3"/>
        <v>93.336040078495614</v>
      </c>
      <c r="I39" s="44">
        <f t="shared" si="4"/>
        <v>100</v>
      </c>
      <c r="K39" s="25"/>
    </row>
    <row r="40" spans="1:11" s="3" customFormat="1" ht="13.5" x14ac:dyDescent="0.2">
      <c r="A40" s="8"/>
      <c r="B40" s="41" t="s">
        <v>49</v>
      </c>
      <c r="C40" s="42"/>
      <c r="D40" s="43">
        <v>2465.908711</v>
      </c>
      <c r="E40" s="43">
        <v>1607.5956140000001</v>
      </c>
      <c r="F40" s="43">
        <v>1607.5956140000001</v>
      </c>
      <c r="G40" s="43"/>
      <c r="H40" s="44">
        <f t="shared" si="3"/>
        <v>65.192827570168717</v>
      </c>
      <c r="I40" s="44">
        <f t="shared" si="4"/>
        <v>100</v>
      </c>
      <c r="K40" s="25"/>
    </row>
    <row r="41" spans="1:11" s="3" customFormat="1" ht="13.5" x14ac:dyDescent="0.2">
      <c r="A41" s="8"/>
      <c r="B41" s="41" t="s">
        <v>50</v>
      </c>
      <c r="C41" s="42"/>
      <c r="D41" s="43">
        <v>3505.4830539999998</v>
      </c>
      <c r="E41" s="43">
        <v>3063.8580162399999</v>
      </c>
      <c r="F41" s="43">
        <v>3063.8580161700002</v>
      </c>
      <c r="G41" s="43"/>
      <c r="H41" s="44">
        <f t="shared" si="3"/>
        <v>87.401877828903636</v>
      </c>
      <c r="I41" s="44">
        <f t="shared" si="4"/>
        <v>99.999999997715307</v>
      </c>
      <c r="K41" s="25"/>
    </row>
    <row r="42" spans="1:11" s="3" customFormat="1" ht="13.5" x14ac:dyDescent="0.2">
      <c r="A42" s="8"/>
      <c r="B42" s="41" t="s">
        <v>51</v>
      </c>
      <c r="C42" s="42"/>
      <c r="D42" s="43">
        <v>1770.232051</v>
      </c>
      <c r="E42" s="43">
        <v>1652.6329175000001</v>
      </c>
      <c r="F42" s="43">
        <v>1637.26882942</v>
      </c>
      <c r="G42" s="43"/>
      <c r="H42" s="44">
        <f t="shared" si="3"/>
        <v>92.488938300213846</v>
      </c>
      <c r="I42" s="44">
        <f t="shared" si="4"/>
        <v>99.070326633500557</v>
      </c>
      <c r="K42" s="25"/>
    </row>
    <row r="43" spans="1:11" s="3" customFormat="1" ht="13.5" x14ac:dyDescent="0.2">
      <c r="A43" s="8"/>
      <c r="B43" s="41" t="s">
        <v>52</v>
      </c>
      <c r="C43" s="42"/>
      <c r="D43" s="43">
        <v>12534.195172</v>
      </c>
      <c r="E43" s="43">
        <v>7899.2561089999999</v>
      </c>
      <c r="F43" s="43">
        <v>7047.8333320000002</v>
      </c>
      <c r="G43" s="43"/>
      <c r="H43" s="44">
        <f t="shared" si="3"/>
        <v>56.228846250488239</v>
      </c>
      <c r="I43" s="44">
        <f t="shared" si="4"/>
        <v>89.221481551535803</v>
      </c>
      <c r="K43" s="25"/>
    </row>
    <row r="44" spans="1:11" s="3" customFormat="1" ht="13.5" x14ac:dyDescent="0.2">
      <c r="A44" s="8"/>
      <c r="B44" s="41" t="s">
        <v>53</v>
      </c>
      <c r="C44" s="42"/>
      <c r="D44" s="43">
        <v>17489.243340000001</v>
      </c>
      <c r="E44" s="43">
        <v>14619.02636263</v>
      </c>
      <c r="F44" s="43">
        <v>14569.521026130002</v>
      </c>
      <c r="G44" s="43"/>
      <c r="H44" s="44">
        <f t="shared" si="3"/>
        <v>83.305611014101203</v>
      </c>
      <c r="I44" s="44">
        <f t="shared" si="4"/>
        <v>99.661363655335165</v>
      </c>
      <c r="K44" s="25"/>
    </row>
    <row r="45" spans="1:11" s="3" customFormat="1" ht="13.5" x14ac:dyDescent="0.2">
      <c r="A45" s="8"/>
      <c r="B45" s="41" t="s">
        <v>54</v>
      </c>
      <c r="C45" s="42"/>
      <c r="D45" s="43">
        <v>16255.212794999999</v>
      </c>
      <c r="E45" s="43">
        <v>14538.363145800002</v>
      </c>
      <c r="F45" s="43">
        <v>14414.77993232</v>
      </c>
      <c r="G45" s="43"/>
      <c r="H45" s="44">
        <f t="shared" si="3"/>
        <v>88.677891296224033</v>
      </c>
      <c r="I45" s="44">
        <f t="shared" si="4"/>
        <v>99.149950979758643</v>
      </c>
      <c r="K45" s="25"/>
    </row>
    <row r="46" spans="1:11" s="3" customFormat="1" ht="13.5" x14ac:dyDescent="0.2">
      <c r="A46" s="20" t="s">
        <v>55</v>
      </c>
      <c r="B46" s="20"/>
      <c r="C46" s="34"/>
      <c r="D46" s="35">
        <v>69287.761997999987</v>
      </c>
      <c r="E46" s="35">
        <v>38517.335456450004</v>
      </c>
      <c r="F46" s="35">
        <v>35707.924958329997</v>
      </c>
      <c r="G46" s="35"/>
      <c r="H46" s="36">
        <f t="shared" si="3"/>
        <v>51.535688162883254</v>
      </c>
      <c r="I46" s="36">
        <f t="shared" si="4"/>
        <v>92.706114104656862</v>
      </c>
      <c r="K46" s="25"/>
    </row>
    <row r="47" spans="1:11" s="3" customFormat="1" ht="13.5" x14ac:dyDescent="0.2">
      <c r="A47" s="8"/>
      <c r="B47" s="45" t="s">
        <v>56</v>
      </c>
      <c r="C47" s="46"/>
      <c r="D47" s="47">
        <v>39071.578165999992</v>
      </c>
      <c r="E47" s="47">
        <v>15893.45452859</v>
      </c>
      <c r="F47" s="47">
        <v>14587.867770239998</v>
      </c>
      <c r="G47" s="47"/>
      <c r="H47" s="48">
        <f t="shared" si="3"/>
        <v>37.336264504755356</v>
      </c>
      <c r="I47" s="48">
        <f t="shared" si="4"/>
        <v>91.785380855990482</v>
      </c>
      <c r="K47" s="25"/>
    </row>
    <row r="48" spans="1:11" s="3" customFormat="1" ht="27" x14ac:dyDescent="0.2">
      <c r="A48" s="8"/>
      <c r="B48" s="33"/>
      <c r="C48" s="42" t="s">
        <v>57</v>
      </c>
      <c r="D48" s="43">
        <v>64.825888000000006</v>
      </c>
      <c r="E48" s="43">
        <v>29.28669567</v>
      </c>
      <c r="F48" s="43">
        <v>28.818904259999996</v>
      </c>
      <c r="G48" s="43"/>
      <c r="H48" s="44">
        <f t="shared" si="3"/>
        <v>44.455857295776639</v>
      </c>
      <c r="I48" s="44">
        <f t="shared" si="4"/>
        <v>98.402717004092793</v>
      </c>
      <c r="K48" s="25"/>
    </row>
    <row r="49" spans="1:11" s="3" customFormat="1" ht="27" x14ac:dyDescent="0.2">
      <c r="A49" s="8"/>
      <c r="B49" s="33"/>
      <c r="C49" s="42" t="s">
        <v>58</v>
      </c>
      <c r="D49" s="43">
        <v>16180.247859999999</v>
      </c>
      <c r="E49" s="43">
        <v>7063.5233943900012</v>
      </c>
      <c r="F49" s="43">
        <v>7055.8682874899996</v>
      </c>
      <c r="G49" s="43"/>
      <c r="H49" s="44">
        <f t="shared" si="3"/>
        <v>43.607912243008123</v>
      </c>
      <c r="I49" s="44">
        <f t="shared" si="4"/>
        <v>99.891624809990986</v>
      </c>
      <c r="K49" s="25"/>
    </row>
    <row r="50" spans="1:11" s="3" customFormat="1" ht="13.5" x14ac:dyDescent="0.2">
      <c r="A50" s="8"/>
      <c r="B50" s="33"/>
      <c r="C50" s="42" t="s">
        <v>59</v>
      </c>
      <c r="D50" s="43">
        <v>500.91941000000003</v>
      </c>
      <c r="E50" s="43">
        <v>144.54213000999999</v>
      </c>
      <c r="F50" s="43">
        <v>142.56732478999996</v>
      </c>
      <c r="G50" s="43"/>
      <c r="H50" s="44">
        <f t="shared" si="3"/>
        <v>28.46113006281788</v>
      </c>
      <c r="I50" s="44">
        <f t="shared" si="4"/>
        <v>98.633751128571717</v>
      </c>
      <c r="K50" s="25"/>
    </row>
    <row r="51" spans="1:11" s="3" customFormat="1" ht="13.5" x14ac:dyDescent="0.2">
      <c r="A51" s="8"/>
      <c r="B51" s="33"/>
      <c r="C51" s="42" t="s">
        <v>60</v>
      </c>
      <c r="D51" s="43">
        <v>7471.5662329999996</v>
      </c>
      <c r="E51" s="43">
        <v>7676.5859764500001</v>
      </c>
      <c r="F51" s="43">
        <v>6940.5823705599996</v>
      </c>
      <c r="G51" s="43"/>
      <c r="H51" s="44">
        <f t="shared" si="3"/>
        <v>92.893272362429443</v>
      </c>
      <c r="I51" s="44">
        <f t="shared" si="4"/>
        <v>90.412357678948823</v>
      </c>
      <c r="K51" s="25"/>
    </row>
    <row r="52" spans="1:11" s="3" customFormat="1" ht="13.5" x14ac:dyDescent="0.2">
      <c r="A52" s="8"/>
      <c r="B52" s="33"/>
      <c r="C52" s="42" t="s">
        <v>61</v>
      </c>
      <c r="D52" s="43">
        <v>1349.447559</v>
      </c>
      <c r="E52" s="43">
        <v>775.63768697</v>
      </c>
      <c r="F52" s="43">
        <v>413.15346003999997</v>
      </c>
      <c r="G52" s="43"/>
      <c r="H52" s="44">
        <f t="shared" si="3"/>
        <v>30.61648874641449</v>
      </c>
      <c r="I52" s="44">
        <f t="shared" si="4"/>
        <v>53.266295202076719</v>
      </c>
      <c r="K52" s="25"/>
    </row>
    <row r="53" spans="1:11" s="3" customFormat="1" ht="27" x14ac:dyDescent="0.2">
      <c r="A53" s="8"/>
      <c r="B53" s="33"/>
      <c r="C53" s="42" t="s">
        <v>62</v>
      </c>
      <c r="D53" s="43">
        <v>524.12844900000005</v>
      </c>
      <c r="E53" s="43">
        <v>203.8786451</v>
      </c>
      <c r="F53" s="43">
        <v>6.8774230999999997</v>
      </c>
      <c r="G53" s="43"/>
      <c r="H53" s="44">
        <f t="shared" si="3"/>
        <v>1.3121636715430418</v>
      </c>
      <c r="I53" s="44">
        <f t="shared" si="4"/>
        <v>3.3732925273398338</v>
      </c>
      <c r="K53" s="25"/>
    </row>
    <row r="54" spans="1:11" s="3" customFormat="1" ht="27" x14ac:dyDescent="0.2">
      <c r="A54" s="8"/>
      <c r="B54" s="33"/>
      <c r="C54" s="42" t="s">
        <v>63</v>
      </c>
      <c r="D54" s="43">
        <v>12980.442767</v>
      </c>
      <c r="E54" s="43">
        <v>0</v>
      </c>
      <c r="F54" s="43">
        <v>0</v>
      </c>
      <c r="G54" s="43"/>
      <c r="H54" s="44" t="str">
        <f t="shared" si="3"/>
        <v>n.a.</v>
      </c>
      <c r="I54" s="44" t="str">
        <f t="shared" si="4"/>
        <v xml:space="preserve">              n.a.</v>
      </c>
      <c r="K54" s="25"/>
    </row>
    <row r="55" spans="1:11" s="3" customFormat="1" ht="13.5" x14ac:dyDescent="0.2">
      <c r="A55" s="8"/>
      <c r="B55" s="45" t="s">
        <v>64</v>
      </c>
      <c r="C55" s="46"/>
      <c r="D55" s="47">
        <v>4181.5</v>
      </c>
      <c r="E55" s="47">
        <v>5227.8584720399995</v>
      </c>
      <c r="F55" s="47">
        <v>4663.0752327199998</v>
      </c>
      <c r="G55" s="47"/>
      <c r="H55" s="48">
        <f t="shared" si="3"/>
        <v>111.51680575678584</v>
      </c>
      <c r="I55" s="48">
        <f t="shared" si="4"/>
        <v>89.196661647582602</v>
      </c>
      <c r="K55" s="25"/>
    </row>
    <row r="56" spans="1:11" s="3" customFormat="1" ht="13.5" x14ac:dyDescent="0.2">
      <c r="A56" s="8"/>
      <c r="B56" s="33"/>
      <c r="C56" s="42" t="s">
        <v>65</v>
      </c>
      <c r="D56" s="43">
        <v>1704</v>
      </c>
      <c r="E56" s="43">
        <v>1524.7312179299997</v>
      </c>
      <c r="F56" s="43">
        <v>1405.3666106100002</v>
      </c>
      <c r="G56" s="43"/>
      <c r="H56" s="44">
        <f t="shared" si="3"/>
        <v>82.47456635035212</v>
      </c>
      <c r="I56" s="44">
        <f t="shared" si="4"/>
        <v>92.171432845583695</v>
      </c>
      <c r="K56" s="25"/>
    </row>
    <row r="57" spans="1:11" s="3" customFormat="1" ht="13.5" x14ac:dyDescent="0.2">
      <c r="A57" s="8"/>
      <c r="B57" s="33"/>
      <c r="C57" s="41" t="s">
        <v>66</v>
      </c>
      <c r="D57" s="43">
        <v>1977.5</v>
      </c>
      <c r="E57" s="43">
        <v>3239.9791526900003</v>
      </c>
      <c r="F57" s="43">
        <v>3156.5986723400001</v>
      </c>
      <c r="G57" s="43"/>
      <c r="H57" s="44">
        <f t="shared" si="3"/>
        <v>159.62572300075854</v>
      </c>
      <c r="I57" s="44">
        <f t="shared" si="4"/>
        <v>97.426511825522908</v>
      </c>
      <c r="K57" s="25"/>
    </row>
    <row r="58" spans="1:11" s="3" customFormat="1" ht="27" x14ac:dyDescent="0.2">
      <c r="A58" s="8"/>
      <c r="B58" s="33"/>
      <c r="C58" s="42" t="s">
        <v>67</v>
      </c>
      <c r="D58" s="43">
        <v>500</v>
      </c>
      <c r="E58" s="43">
        <v>463.14810141999988</v>
      </c>
      <c r="F58" s="43">
        <v>101.10994976999999</v>
      </c>
      <c r="G58" s="43"/>
      <c r="H58" s="44">
        <f t="shared" si="3"/>
        <v>20.221989953999998</v>
      </c>
      <c r="I58" s="44">
        <f t="shared" si="4"/>
        <v>21.83101894620739</v>
      </c>
      <c r="K58" s="25"/>
    </row>
    <row r="59" spans="1:11" s="3" customFormat="1" ht="13.5" x14ac:dyDescent="0.2">
      <c r="A59" s="8"/>
      <c r="B59" s="45" t="s">
        <v>68</v>
      </c>
      <c r="C59" s="46"/>
      <c r="D59" s="47">
        <v>11000</v>
      </c>
      <c r="E59" s="47">
        <v>6252.0500930899998</v>
      </c>
      <c r="F59" s="47">
        <v>6248.3683894500009</v>
      </c>
      <c r="G59" s="47"/>
      <c r="H59" s="48">
        <f t="shared" si="3"/>
        <v>56.803348995000015</v>
      </c>
      <c r="I59" s="48">
        <f t="shared" si="4"/>
        <v>99.941112057882137</v>
      </c>
      <c r="K59" s="25"/>
    </row>
    <row r="60" spans="1:11" s="3" customFormat="1" ht="13.5" x14ac:dyDescent="0.2">
      <c r="A60" s="8"/>
      <c r="B60" s="33"/>
      <c r="C60" s="42" t="s">
        <v>69</v>
      </c>
      <c r="D60" s="43">
        <v>11000</v>
      </c>
      <c r="E60" s="43">
        <v>6252.0500930899998</v>
      </c>
      <c r="F60" s="43">
        <v>6248.3683894500009</v>
      </c>
      <c r="G60" s="43"/>
      <c r="H60" s="44">
        <f t="shared" si="3"/>
        <v>56.803348995000015</v>
      </c>
      <c r="I60" s="44">
        <f t="shared" si="4"/>
        <v>99.941112057882137</v>
      </c>
      <c r="K60" s="25"/>
    </row>
    <row r="61" spans="1:11" s="3" customFormat="1" ht="13.5" x14ac:dyDescent="0.2">
      <c r="A61" s="8"/>
      <c r="B61" s="45" t="s">
        <v>70</v>
      </c>
      <c r="C61" s="46"/>
      <c r="D61" s="47">
        <v>14894.741593000001</v>
      </c>
      <c r="E61" s="47">
        <v>10976.39410609</v>
      </c>
      <c r="F61" s="47">
        <v>10042.124111660001</v>
      </c>
      <c r="G61" s="47"/>
      <c r="H61" s="48">
        <f t="shared" si="3"/>
        <v>67.420599739571458</v>
      </c>
      <c r="I61" s="48">
        <f t="shared" si="4"/>
        <v>91.488370539541393</v>
      </c>
      <c r="K61" s="25"/>
    </row>
    <row r="62" spans="1:11" s="3" customFormat="1" ht="13.5" x14ac:dyDescent="0.2">
      <c r="A62" s="8"/>
      <c r="B62" s="33"/>
      <c r="C62" s="42" t="s">
        <v>71</v>
      </c>
      <c r="D62" s="43">
        <v>3228.1114470000002</v>
      </c>
      <c r="E62" s="43">
        <v>1862.5637677499997</v>
      </c>
      <c r="F62" s="43">
        <v>1836.2671481299997</v>
      </c>
      <c r="G62" s="43"/>
      <c r="H62" s="44">
        <f t="shared" si="3"/>
        <v>56.883635471647324</v>
      </c>
      <c r="I62" s="44">
        <f t="shared" si="4"/>
        <v>98.588149298546341</v>
      </c>
      <c r="K62" s="25"/>
    </row>
    <row r="63" spans="1:11" s="3" customFormat="1" ht="13.5" x14ac:dyDescent="0.2">
      <c r="A63" s="8"/>
      <c r="B63" s="33"/>
      <c r="C63" s="41" t="s">
        <v>72</v>
      </c>
      <c r="D63" s="43">
        <v>1460.1426080000001</v>
      </c>
      <c r="E63" s="43">
        <v>710.19000214999983</v>
      </c>
      <c r="F63" s="43">
        <v>693.24715660000015</v>
      </c>
      <c r="G63" s="43"/>
      <c r="H63" s="44">
        <f t="shared" si="3"/>
        <v>47.4780444596135</v>
      </c>
      <c r="I63" s="44">
        <f t="shared" si="4"/>
        <v>97.61432215340858</v>
      </c>
      <c r="K63" s="25"/>
    </row>
    <row r="64" spans="1:11" s="3" customFormat="1" ht="13.5" x14ac:dyDescent="0.2">
      <c r="A64" s="8"/>
      <c r="B64" s="33"/>
      <c r="C64" s="42" t="s">
        <v>73</v>
      </c>
      <c r="D64" s="43">
        <v>1098.1229820000001</v>
      </c>
      <c r="E64" s="43">
        <v>0</v>
      </c>
      <c r="F64" s="43">
        <v>0</v>
      </c>
      <c r="G64" s="43"/>
      <c r="H64" s="44" t="str">
        <f t="shared" si="3"/>
        <v>n.a.</v>
      </c>
      <c r="I64" s="44" t="str">
        <f t="shared" si="4"/>
        <v xml:space="preserve">              n.a.</v>
      </c>
      <c r="K64" s="25"/>
    </row>
    <row r="65" spans="1:11" s="3" customFormat="1" ht="13.5" x14ac:dyDescent="0.2">
      <c r="A65" s="8"/>
      <c r="B65" s="33"/>
      <c r="C65" s="42" t="s">
        <v>74</v>
      </c>
      <c r="D65" s="43">
        <v>4000</v>
      </c>
      <c r="E65" s="43">
        <v>4899.3354501499998</v>
      </c>
      <c r="F65" s="43">
        <v>4259.1485295800003</v>
      </c>
      <c r="G65" s="43"/>
      <c r="H65" s="44">
        <f t="shared" si="3"/>
        <v>106.4787132395</v>
      </c>
      <c r="I65" s="44">
        <f t="shared" si="4"/>
        <v>86.93318865213854</v>
      </c>
      <c r="K65" s="25"/>
    </row>
    <row r="66" spans="1:11" s="3" customFormat="1" ht="13.5" x14ac:dyDescent="0.2">
      <c r="A66" s="8"/>
      <c r="B66" s="33"/>
      <c r="C66" s="42" t="s">
        <v>32</v>
      </c>
      <c r="D66" s="43">
        <v>5091.9568330000002</v>
      </c>
      <c r="E66" s="43">
        <v>3504.3048860400004</v>
      </c>
      <c r="F66" s="43">
        <v>3253.4612773500007</v>
      </c>
      <c r="G66" s="43"/>
      <c r="H66" s="44">
        <f t="shared" si="3"/>
        <v>63.894125265653066</v>
      </c>
      <c r="I66" s="44">
        <f t="shared" si="4"/>
        <v>92.841844050462669</v>
      </c>
      <c r="K66" s="25"/>
    </row>
    <row r="67" spans="1:11" s="3" customFormat="1" ht="27" x14ac:dyDescent="0.2">
      <c r="A67" s="8"/>
      <c r="B67" s="33"/>
      <c r="C67" s="42" t="s">
        <v>75</v>
      </c>
      <c r="D67" s="43">
        <v>16.407723000000001</v>
      </c>
      <c r="E67" s="43">
        <v>0</v>
      </c>
      <c r="F67" s="43">
        <v>0</v>
      </c>
      <c r="G67" s="43"/>
      <c r="H67" s="44" t="str">
        <f t="shared" si="3"/>
        <v>n.a.</v>
      </c>
      <c r="I67" s="44" t="str">
        <f t="shared" si="4"/>
        <v xml:space="preserve">              n.a.</v>
      </c>
      <c r="K67" s="25"/>
    </row>
    <row r="68" spans="1:11" s="3" customFormat="1" ht="13.5" x14ac:dyDescent="0.2">
      <c r="A68" s="8"/>
      <c r="B68" s="45" t="s">
        <v>76</v>
      </c>
      <c r="C68" s="46"/>
      <c r="D68" s="47">
        <v>0</v>
      </c>
      <c r="E68" s="47">
        <v>0.32806464000000002</v>
      </c>
      <c r="F68" s="47">
        <v>0.30994226000000002</v>
      </c>
      <c r="G68" s="47"/>
      <c r="H68" s="48" t="str">
        <f t="shared" si="3"/>
        <v xml:space="preserve">              n.a.</v>
      </c>
      <c r="I68" s="48">
        <f t="shared" si="4"/>
        <v>94.475972783900147</v>
      </c>
      <c r="K68" s="25"/>
    </row>
    <row r="69" spans="1:11" s="3" customFormat="1" ht="13.5" x14ac:dyDescent="0.2">
      <c r="A69" s="8"/>
      <c r="B69" s="33"/>
      <c r="C69" s="42" t="s">
        <v>76</v>
      </c>
      <c r="D69" s="43">
        <v>0</v>
      </c>
      <c r="E69" s="43">
        <v>0.32806464000000002</v>
      </c>
      <c r="F69" s="43">
        <v>0.30994226000000002</v>
      </c>
      <c r="G69" s="43"/>
      <c r="H69" s="44" t="str">
        <f t="shared" si="3"/>
        <v xml:space="preserve">              n.a.</v>
      </c>
      <c r="I69" s="44">
        <f t="shared" si="4"/>
        <v>94.475972783900147</v>
      </c>
      <c r="K69" s="25"/>
    </row>
    <row r="70" spans="1:11" s="3" customFormat="1" ht="13.5" x14ac:dyDescent="0.2">
      <c r="A70" s="8"/>
      <c r="B70" s="45" t="s">
        <v>77</v>
      </c>
      <c r="C70" s="46"/>
      <c r="D70" s="47">
        <v>139.942239</v>
      </c>
      <c r="E70" s="47">
        <v>167.250192</v>
      </c>
      <c r="F70" s="47">
        <v>166.17951199999999</v>
      </c>
      <c r="G70" s="47"/>
      <c r="H70" s="48">
        <f t="shared" si="3"/>
        <v>118.74864457470913</v>
      </c>
      <c r="I70" s="48">
        <f t="shared" si="4"/>
        <v>99.359833320849035</v>
      </c>
      <c r="K70" s="25"/>
    </row>
    <row r="71" spans="1:11" s="3" customFormat="1" ht="13.5" x14ac:dyDescent="0.2">
      <c r="A71" s="8"/>
      <c r="B71" s="33"/>
      <c r="C71" s="42" t="s">
        <v>77</v>
      </c>
      <c r="D71" s="43">
        <v>139.942239</v>
      </c>
      <c r="E71" s="43">
        <v>167.250192</v>
      </c>
      <c r="F71" s="43">
        <v>166.17951199999999</v>
      </c>
      <c r="G71" s="43"/>
      <c r="H71" s="44">
        <f t="shared" si="3"/>
        <v>118.74864457470913</v>
      </c>
      <c r="I71" s="44">
        <f t="shared" si="4"/>
        <v>99.359833320849035</v>
      </c>
      <c r="K71" s="25"/>
    </row>
    <row r="72" spans="1:11" s="3" customFormat="1" ht="13.5" x14ac:dyDescent="0.2">
      <c r="A72" s="20" t="s">
        <v>78</v>
      </c>
      <c r="B72" s="20"/>
      <c r="C72" s="34"/>
      <c r="D72" s="35">
        <v>2058.6138169999999</v>
      </c>
      <c r="E72" s="35">
        <v>790.20113029999982</v>
      </c>
      <c r="F72" s="35">
        <v>767.71231361999992</v>
      </c>
      <c r="G72" s="35"/>
      <c r="H72" s="36">
        <f t="shared" si="3"/>
        <v>37.292682448754782</v>
      </c>
      <c r="I72" s="36">
        <f t="shared" si="4"/>
        <v>97.15403891266746</v>
      </c>
      <c r="K72" s="25"/>
    </row>
    <row r="73" spans="1:11" s="3" customFormat="1" ht="13.5" x14ac:dyDescent="0.2">
      <c r="A73" s="8"/>
      <c r="B73" s="16" t="s">
        <v>79</v>
      </c>
      <c r="C73" s="17"/>
      <c r="D73" s="18">
        <v>327.57638300000002</v>
      </c>
      <c r="E73" s="18">
        <v>147.24688715999986</v>
      </c>
      <c r="F73" s="18">
        <v>145.05969858999993</v>
      </c>
      <c r="G73" s="18"/>
      <c r="H73" s="19">
        <f t="shared" si="3"/>
        <v>44.282709657368649</v>
      </c>
      <c r="I73" s="19">
        <f t="shared" si="4"/>
        <v>98.514611335977975</v>
      </c>
      <c r="K73" s="25"/>
    </row>
    <row r="74" spans="1:11" s="3" customFormat="1" ht="13.5" x14ac:dyDescent="0.2">
      <c r="A74" s="8"/>
      <c r="B74" s="41" t="s">
        <v>80</v>
      </c>
      <c r="C74" s="42"/>
      <c r="D74" s="43">
        <v>395.57496800000001</v>
      </c>
      <c r="E74" s="43">
        <v>189.86181196000004</v>
      </c>
      <c r="F74" s="43">
        <v>188.00840943999998</v>
      </c>
      <c r="G74" s="43"/>
      <c r="H74" s="44">
        <f t="shared" si="3"/>
        <v>47.527883372033784</v>
      </c>
      <c r="I74" s="44">
        <f t="shared" si="4"/>
        <v>99.023815004783302</v>
      </c>
      <c r="K74" s="25"/>
    </row>
    <row r="75" spans="1:11" s="3" customFormat="1" ht="13.5" x14ac:dyDescent="0.2">
      <c r="A75" s="8"/>
      <c r="B75" s="41" t="s">
        <v>81</v>
      </c>
      <c r="C75" s="42"/>
      <c r="D75" s="43">
        <v>81.407156999999998</v>
      </c>
      <c r="E75" s="43">
        <v>20.061372990000013</v>
      </c>
      <c r="F75" s="43">
        <v>15.955283759999999</v>
      </c>
      <c r="G75" s="43"/>
      <c r="H75" s="44">
        <f t="shared" si="3"/>
        <v>19.599362449176304</v>
      </c>
      <c r="I75" s="44">
        <f t="shared" si="4"/>
        <v>79.532361857551948</v>
      </c>
      <c r="K75" s="25"/>
    </row>
    <row r="76" spans="1:11" s="3" customFormat="1" ht="13.5" x14ac:dyDescent="0.2">
      <c r="A76" s="8"/>
      <c r="B76" s="41" t="s">
        <v>82</v>
      </c>
      <c r="C76" s="42"/>
      <c r="D76" s="43">
        <v>144.929787</v>
      </c>
      <c r="E76" s="43">
        <v>41.004222449999986</v>
      </c>
      <c r="F76" s="43">
        <v>39.227131940000007</v>
      </c>
      <c r="G76" s="43"/>
      <c r="H76" s="44">
        <f t="shared" ref="H76:H139" si="5">IF(AND(F76=0,D76&gt;0),"n.a.",IF(AND(F76=0,D76&lt;0),"n.a.",IF(OR(F76=0,D76=0),"              n.a.",IF(OR((AND(F76&lt;0,D76&gt;0)),(AND(F76&gt;0,D76&lt;0))),"                n.a.",IF(((F76/D76))*100&gt;500,"             -o-",((F76/D76))*100)))))</f>
        <v>27.066300690830385</v>
      </c>
      <c r="I76" s="44">
        <f t="shared" ref="I76:I139" si="6">IF(AND(F76=0,E76&gt;0),"n.a.",IF(AND(F76=0,E76&lt;0),"n.a.",IF(OR(F76=0,E76=0),"              n.a.",IF(OR((AND(F76&lt;0,E76&gt;0)),(AND(F76&gt;0,E76&lt;0))),"                n.a.",IF(((F76/E76))*100&gt;500,"             -o-",((F76/E76))*100)))))</f>
        <v>95.666079238139574</v>
      </c>
      <c r="K76" s="25"/>
    </row>
    <row r="77" spans="1:11" s="3" customFormat="1" ht="27" customHeight="1" x14ac:dyDescent="0.2">
      <c r="A77" s="8"/>
      <c r="B77" s="49" t="s">
        <v>83</v>
      </c>
      <c r="C77" s="49"/>
      <c r="D77" s="43">
        <v>131.57029499999999</v>
      </c>
      <c r="E77" s="43">
        <v>43.321964519999995</v>
      </c>
      <c r="F77" s="43">
        <v>42.164526939999995</v>
      </c>
      <c r="G77" s="43"/>
      <c r="H77" s="44">
        <f t="shared" si="5"/>
        <v>32.047147830747051</v>
      </c>
      <c r="I77" s="44">
        <f t="shared" si="6"/>
        <v>97.328289257368155</v>
      </c>
      <c r="K77" s="25"/>
    </row>
    <row r="78" spans="1:11" s="3" customFormat="1" ht="27" customHeight="1" x14ac:dyDescent="0.2">
      <c r="A78" s="8"/>
      <c r="B78" s="49" t="s">
        <v>84</v>
      </c>
      <c r="C78" s="49"/>
      <c r="D78" s="43">
        <v>589.69510500000001</v>
      </c>
      <c r="E78" s="43">
        <v>195.22770938000002</v>
      </c>
      <c r="F78" s="43">
        <v>189.32312680999999</v>
      </c>
      <c r="G78" s="43"/>
      <c r="H78" s="44">
        <f t="shared" si="5"/>
        <v>32.105256632577941</v>
      </c>
      <c r="I78" s="44">
        <f t="shared" si="6"/>
        <v>96.975540721779879</v>
      </c>
      <c r="K78" s="25"/>
    </row>
    <row r="79" spans="1:11" s="3" customFormat="1" ht="27" customHeight="1" x14ac:dyDescent="0.2">
      <c r="A79" s="8"/>
      <c r="B79" s="49" t="s">
        <v>85</v>
      </c>
      <c r="C79" s="49"/>
      <c r="D79" s="43">
        <v>322.97486800000001</v>
      </c>
      <c r="E79" s="43">
        <v>126.29013381999998</v>
      </c>
      <c r="F79" s="43">
        <v>122.13100892</v>
      </c>
      <c r="G79" s="43"/>
      <c r="H79" s="44">
        <f t="shared" si="5"/>
        <v>37.814400134687872</v>
      </c>
      <c r="I79" s="44">
        <f t="shared" si="6"/>
        <v>96.706690559115302</v>
      </c>
      <c r="K79" s="25"/>
    </row>
    <row r="80" spans="1:11" s="3" customFormat="1" ht="27" customHeight="1" x14ac:dyDescent="0.2">
      <c r="A80" s="8"/>
      <c r="B80" s="49" t="s">
        <v>86</v>
      </c>
      <c r="C80" s="49"/>
      <c r="D80" s="43">
        <v>64.885254000000003</v>
      </c>
      <c r="E80" s="43">
        <v>27.187028019999996</v>
      </c>
      <c r="F80" s="43">
        <v>25.843127219999996</v>
      </c>
      <c r="G80" s="43"/>
      <c r="H80" s="44">
        <f t="shared" si="5"/>
        <v>39.828968258334932</v>
      </c>
      <c r="I80" s="44">
        <f t="shared" si="6"/>
        <v>95.056830783374451</v>
      </c>
      <c r="K80" s="25"/>
    </row>
    <row r="81" spans="1:11" s="3" customFormat="1" ht="13.5" x14ac:dyDescent="0.2">
      <c r="A81" s="20" t="s">
        <v>87</v>
      </c>
      <c r="B81" s="20"/>
      <c r="C81" s="34"/>
      <c r="D81" s="35">
        <v>429076.44333099999</v>
      </c>
      <c r="E81" s="35">
        <v>240773.75772635997</v>
      </c>
      <c r="F81" s="35">
        <v>236678.76772103997</v>
      </c>
      <c r="G81" s="35"/>
      <c r="H81" s="36">
        <f t="shared" si="5"/>
        <v>55.160046979894496</v>
      </c>
      <c r="I81" s="36">
        <f t="shared" si="6"/>
        <v>98.299237406937863</v>
      </c>
      <c r="K81" s="25"/>
    </row>
    <row r="82" spans="1:11" s="3" customFormat="1" ht="13.5" x14ac:dyDescent="0.2">
      <c r="A82" s="8"/>
      <c r="B82" s="16" t="s">
        <v>88</v>
      </c>
      <c r="C82" s="17"/>
      <c r="D82" s="18">
        <v>5836.570573</v>
      </c>
      <c r="E82" s="18">
        <v>3693.4700486499996</v>
      </c>
      <c r="F82" s="18">
        <v>3691.6618312300002</v>
      </c>
      <c r="G82" s="18"/>
      <c r="H82" s="19">
        <f t="shared" si="5"/>
        <v>63.250530171050158</v>
      </c>
      <c r="I82" s="19">
        <f t="shared" si="6"/>
        <v>99.951042856820777</v>
      </c>
      <c r="K82" s="25"/>
    </row>
    <row r="83" spans="1:11" s="3" customFormat="1" ht="13.5" x14ac:dyDescent="0.2">
      <c r="A83" s="8"/>
      <c r="B83" s="41" t="s">
        <v>89</v>
      </c>
      <c r="C83" s="42"/>
      <c r="D83" s="43">
        <v>3762.4320029999999</v>
      </c>
      <c r="E83" s="43">
        <v>5023.7318123500017</v>
      </c>
      <c r="F83" s="43">
        <v>4098.1605006100008</v>
      </c>
      <c r="G83" s="43"/>
      <c r="H83" s="44">
        <f t="shared" si="5"/>
        <v>108.92317781005228</v>
      </c>
      <c r="I83" s="44">
        <f t="shared" si="6"/>
        <v>81.57602064933802</v>
      </c>
      <c r="K83" s="25"/>
    </row>
    <row r="84" spans="1:11" s="3" customFormat="1" ht="13.5" x14ac:dyDescent="0.2">
      <c r="A84" s="8"/>
      <c r="B84" s="41" t="s">
        <v>90</v>
      </c>
      <c r="C84" s="42"/>
      <c r="D84" s="43">
        <v>56579.11737</v>
      </c>
      <c r="E84" s="43">
        <v>22477.82131395</v>
      </c>
      <c r="F84" s="43">
        <v>21844.820328280002</v>
      </c>
      <c r="G84" s="43"/>
      <c r="H84" s="44">
        <f t="shared" si="5"/>
        <v>38.609333873884012</v>
      </c>
      <c r="I84" s="44">
        <f t="shared" si="6"/>
        <v>97.183886388147627</v>
      </c>
      <c r="K84" s="25"/>
    </row>
    <row r="85" spans="1:11" s="3" customFormat="1" ht="13.5" x14ac:dyDescent="0.2">
      <c r="A85" s="8"/>
      <c r="B85" s="41" t="s">
        <v>91</v>
      </c>
      <c r="C85" s="42"/>
      <c r="D85" s="43">
        <v>66430.744330000001</v>
      </c>
      <c r="E85" s="43">
        <v>34068.570000920008</v>
      </c>
      <c r="F85" s="43">
        <v>33671.398313750004</v>
      </c>
      <c r="G85" s="43"/>
      <c r="H85" s="44">
        <f t="shared" si="5"/>
        <v>50.686468521991344</v>
      </c>
      <c r="I85" s="44">
        <f t="shared" si="6"/>
        <v>98.834199125002073</v>
      </c>
      <c r="K85" s="25"/>
    </row>
    <row r="86" spans="1:11" s="3" customFormat="1" ht="13.5" x14ac:dyDescent="0.2">
      <c r="A86" s="8"/>
      <c r="B86" s="41" t="s">
        <v>92</v>
      </c>
      <c r="C86" s="42"/>
      <c r="D86" s="43">
        <v>4442.7482099999997</v>
      </c>
      <c r="E86" s="43">
        <v>2343.1196588299999</v>
      </c>
      <c r="F86" s="43">
        <v>2343.1196588299999</v>
      </c>
      <c r="G86" s="43"/>
      <c r="H86" s="44">
        <f t="shared" si="5"/>
        <v>52.740320812148845</v>
      </c>
      <c r="I86" s="44">
        <f t="shared" si="6"/>
        <v>100</v>
      </c>
      <c r="K86" s="25"/>
    </row>
    <row r="87" spans="1:11" s="3" customFormat="1" ht="13.5" x14ac:dyDescent="0.2">
      <c r="A87" s="8"/>
      <c r="B87" s="41" t="s">
        <v>93</v>
      </c>
      <c r="C87" s="42"/>
      <c r="D87" s="43">
        <v>1012.975466</v>
      </c>
      <c r="E87" s="43">
        <v>627.19750025000008</v>
      </c>
      <c r="F87" s="43">
        <v>581.18417886999998</v>
      </c>
      <c r="G87" s="43"/>
      <c r="H87" s="44">
        <f t="shared" si="5"/>
        <v>57.373963968244809</v>
      </c>
      <c r="I87" s="44">
        <f t="shared" si="6"/>
        <v>92.663663142525394</v>
      </c>
      <c r="K87" s="25"/>
    </row>
    <row r="88" spans="1:11" s="3" customFormat="1" ht="13.5" x14ac:dyDescent="0.2">
      <c r="A88" s="8"/>
      <c r="B88" s="41" t="s">
        <v>94</v>
      </c>
      <c r="C88" s="42"/>
      <c r="D88" s="43">
        <v>18944.217743000001</v>
      </c>
      <c r="E88" s="43">
        <v>10711.671797010002</v>
      </c>
      <c r="F88" s="43">
        <v>10690.117357180001</v>
      </c>
      <c r="G88" s="43"/>
      <c r="H88" s="44">
        <f t="shared" si="5"/>
        <v>56.429447244555988</v>
      </c>
      <c r="I88" s="44">
        <f t="shared" si="6"/>
        <v>99.798776136550245</v>
      </c>
      <c r="K88" s="25"/>
    </row>
    <row r="89" spans="1:11" s="3" customFormat="1" ht="13.5" x14ac:dyDescent="0.2">
      <c r="A89" s="8"/>
      <c r="B89" s="41" t="s">
        <v>95</v>
      </c>
      <c r="C89" s="42"/>
      <c r="D89" s="43">
        <v>245.85262800000001</v>
      </c>
      <c r="E89" s="43">
        <v>231.00664509000001</v>
      </c>
      <c r="F89" s="43">
        <v>214.07048282000002</v>
      </c>
      <c r="G89" s="43"/>
      <c r="H89" s="44">
        <f t="shared" si="5"/>
        <v>87.072684380660775</v>
      </c>
      <c r="I89" s="44">
        <f t="shared" si="6"/>
        <v>92.668538923024641</v>
      </c>
      <c r="K89" s="25"/>
    </row>
    <row r="90" spans="1:11" s="3" customFormat="1" ht="13.5" x14ac:dyDescent="0.2">
      <c r="A90" s="8"/>
      <c r="B90" s="41" t="s">
        <v>96</v>
      </c>
      <c r="C90" s="42"/>
      <c r="D90" s="43">
        <v>1727.484653</v>
      </c>
      <c r="E90" s="43">
        <v>960.59887395000032</v>
      </c>
      <c r="F90" s="43">
        <v>946.32018374999996</v>
      </c>
      <c r="G90" s="43"/>
      <c r="H90" s="44">
        <f t="shared" si="5"/>
        <v>54.780236808853431</v>
      </c>
      <c r="I90" s="44">
        <f t="shared" si="6"/>
        <v>98.513563716633755</v>
      </c>
      <c r="K90" s="25"/>
    </row>
    <row r="91" spans="1:11" s="3" customFormat="1" ht="13.5" x14ac:dyDescent="0.2">
      <c r="A91" s="8"/>
      <c r="B91" s="41" t="s">
        <v>97</v>
      </c>
      <c r="C91" s="42"/>
      <c r="D91" s="43">
        <v>1636.960386</v>
      </c>
      <c r="E91" s="43">
        <v>298.50542088999993</v>
      </c>
      <c r="F91" s="43">
        <v>157.93065081</v>
      </c>
      <c r="G91" s="43"/>
      <c r="H91" s="44">
        <f t="shared" si="5"/>
        <v>9.6477991868765969</v>
      </c>
      <c r="I91" s="44">
        <f t="shared" si="6"/>
        <v>52.907129907097364</v>
      </c>
      <c r="K91" s="25"/>
    </row>
    <row r="92" spans="1:11" s="3" customFormat="1" ht="13.5" x14ac:dyDescent="0.2">
      <c r="A92" s="8"/>
      <c r="B92" s="41" t="s">
        <v>98</v>
      </c>
      <c r="C92" s="42"/>
      <c r="D92" s="43">
        <v>1169.978282</v>
      </c>
      <c r="E92" s="43">
        <v>888.78900531000011</v>
      </c>
      <c r="F92" s="43">
        <v>879.99326349</v>
      </c>
      <c r="G92" s="43"/>
      <c r="H92" s="44">
        <f t="shared" si="5"/>
        <v>75.214495604628667</v>
      </c>
      <c r="I92" s="44">
        <f t="shared" si="6"/>
        <v>99.010367841247955</v>
      </c>
      <c r="K92" s="25"/>
    </row>
    <row r="93" spans="1:11" s="3" customFormat="1" ht="13.5" x14ac:dyDescent="0.2">
      <c r="A93" s="8"/>
      <c r="B93" s="41" t="s">
        <v>99</v>
      </c>
      <c r="C93" s="42"/>
      <c r="D93" s="43">
        <v>6722.5361039999998</v>
      </c>
      <c r="E93" s="43">
        <v>4962.4550157700005</v>
      </c>
      <c r="F93" s="43">
        <v>4815.4244197099997</v>
      </c>
      <c r="G93" s="43"/>
      <c r="H93" s="44">
        <f t="shared" si="5"/>
        <v>71.631068174475956</v>
      </c>
      <c r="I93" s="44">
        <f t="shared" si="6"/>
        <v>97.037139972196059</v>
      </c>
      <c r="K93" s="25"/>
    </row>
    <row r="94" spans="1:11" s="3" customFormat="1" ht="13.5" x14ac:dyDescent="0.2">
      <c r="A94" s="8"/>
      <c r="B94" s="41" t="s">
        <v>100</v>
      </c>
      <c r="C94" s="42"/>
      <c r="D94" s="43">
        <v>249.364676</v>
      </c>
      <c r="E94" s="43">
        <v>120.21649796999998</v>
      </c>
      <c r="F94" s="43">
        <v>119.392121</v>
      </c>
      <c r="G94" s="43"/>
      <c r="H94" s="44">
        <f t="shared" si="5"/>
        <v>47.878521896180679</v>
      </c>
      <c r="I94" s="44">
        <f t="shared" si="6"/>
        <v>99.314256375854754</v>
      </c>
      <c r="K94" s="25"/>
    </row>
    <row r="95" spans="1:11" s="3" customFormat="1" ht="13.5" x14ac:dyDescent="0.2">
      <c r="A95" s="8"/>
      <c r="B95" s="41" t="s">
        <v>101</v>
      </c>
      <c r="C95" s="42"/>
      <c r="D95" s="43">
        <v>4454.7616580000004</v>
      </c>
      <c r="E95" s="43">
        <v>1151.9740715</v>
      </c>
      <c r="F95" s="43">
        <v>1058.3459131600002</v>
      </c>
      <c r="G95" s="43"/>
      <c r="H95" s="44">
        <f t="shared" si="5"/>
        <v>23.75763271777716</v>
      </c>
      <c r="I95" s="44">
        <f t="shared" si="6"/>
        <v>91.872372768070605</v>
      </c>
      <c r="K95" s="25"/>
    </row>
    <row r="96" spans="1:11" s="3" customFormat="1" ht="13.5" x14ac:dyDescent="0.2">
      <c r="A96" s="8"/>
      <c r="B96" s="41" t="s">
        <v>102</v>
      </c>
      <c r="C96" s="42"/>
      <c r="D96" s="43">
        <v>49869.758606000003</v>
      </c>
      <c r="E96" s="43">
        <v>28277.276192019999</v>
      </c>
      <c r="F96" s="43">
        <v>28251.578300330002</v>
      </c>
      <c r="G96" s="43"/>
      <c r="H96" s="44">
        <f t="shared" si="5"/>
        <v>56.650721980697448</v>
      </c>
      <c r="I96" s="44">
        <f t="shared" si="6"/>
        <v>99.90912175728846</v>
      </c>
      <c r="K96" s="25"/>
    </row>
    <row r="97" spans="1:11" s="3" customFormat="1" ht="13.5" x14ac:dyDescent="0.2">
      <c r="A97" s="8"/>
      <c r="B97" s="41" t="s">
        <v>103</v>
      </c>
      <c r="C97" s="42"/>
      <c r="D97" s="43">
        <v>2020.621187</v>
      </c>
      <c r="E97" s="43">
        <v>1069.32487842</v>
      </c>
      <c r="F97" s="43">
        <v>1067.71642997</v>
      </c>
      <c r="G97" s="43"/>
      <c r="H97" s="44">
        <f t="shared" si="5"/>
        <v>52.840999433210442</v>
      </c>
      <c r="I97" s="44">
        <f t="shared" si="6"/>
        <v>99.849582808512167</v>
      </c>
      <c r="K97" s="25"/>
    </row>
    <row r="98" spans="1:11" s="3" customFormat="1" ht="13.5" x14ac:dyDescent="0.2">
      <c r="A98" s="8"/>
      <c r="B98" s="41" t="s">
        <v>104</v>
      </c>
      <c r="C98" s="42"/>
      <c r="D98" s="43">
        <v>276.03972299999998</v>
      </c>
      <c r="E98" s="43">
        <v>511.14263779000004</v>
      </c>
      <c r="F98" s="43">
        <v>507.80100677999997</v>
      </c>
      <c r="G98" s="43"/>
      <c r="H98" s="44">
        <f t="shared" si="5"/>
        <v>183.95939586564504</v>
      </c>
      <c r="I98" s="44">
        <f t="shared" si="6"/>
        <v>99.346242953933938</v>
      </c>
      <c r="K98" s="25"/>
    </row>
    <row r="99" spans="1:11" s="3" customFormat="1" ht="13.5" x14ac:dyDescent="0.2">
      <c r="A99" s="8"/>
      <c r="B99" s="41" t="s">
        <v>105</v>
      </c>
      <c r="C99" s="42"/>
      <c r="D99" s="43">
        <v>1967.215702</v>
      </c>
      <c r="E99" s="43">
        <v>1227.0352706599999</v>
      </c>
      <c r="F99" s="43">
        <v>1162.8317045399999</v>
      </c>
      <c r="G99" s="43"/>
      <c r="H99" s="44">
        <f t="shared" si="5"/>
        <v>59.110533906260976</v>
      </c>
      <c r="I99" s="44">
        <f t="shared" si="6"/>
        <v>94.767585932108858</v>
      </c>
      <c r="K99" s="25"/>
    </row>
    <row r="100" spans="1:11" s="3" customFormat="1" ht="13.5" x14ac:dyDescent="0.2">
      <c r="A100" s="8"/>
      <c r="B100" s="41" t="s">
        <v>106</v>
      </c>
      <c r="C100" s="42"/>
      <c r="D100" s="43">
        <v>28358.345058999999</v>
      </c>
      <c r="E100" s="43">
        <v>23299.21017038</v>
      </c>
      <c r="F100" s="43">
        <v>22366.271792669999</v>
      </c>
      <c r="G100" s="43"/>
      <c r="H100" s="44">
        <f t="shared" si="5"/>
        <v>78.870158840851275</v>
      </c>
      <c r="I100" s="44">
        <f t="shared" si="6"/>
        <v>95.995836893664176</v>
      </c>
      <c r="K100" s="25"/>
    </row>
    <row r="101" spans="1:11" s="3" customFormat="1" ht="13.5" x14ac:dyDescent="0.2">
      <c r="A101" s="8"/>
      <c r="B101" s="41" t="s">
        <v>107</v>
      </c>
      <c r="C101" s="42"/>
      <c r="D101" s="43">
        <v>11701.074486</v>
      </c>
      <c r="E101" s="43">
        <v>7763.1336893899997</v>
      </c>
      <c r="F101" s="43">
        <v>7763.1336893899997</v>
      </c>
      <c r="G101" s="43"/>
      <c r="H101" s="44">
        <f t="shared" si="5"/>
        <v>66.345477064335995</v>
      </c>
      <c r="I101" s="44">
        <f t="shared" si="6"/>
        <v>100</v>
      </c>
      <c r="K101" s="25"/>
    </row>
    <row r="102" spans="1:11" s="3" customFormat="1" ht="13.5" x14ac:dyDescent="0.2">
      <c r="A102" s="8"/>
      <c r="B102" s="41" t="s">
        <v>108</v>
      </c>
      <c r="C102" s="42"/>
      <c r="D102" s="43">
        <v>39366.586750000002</v>
      </c>
      <c r="E102" s="43">
        <v>22912.636931669997</v>
      </c>
      <c r="F102" s="43">
        <v>22911.851366029998</v>
      </c>
      <c r="G102" s="43"/>
      <c r="H102" s="44">
        <f t="shared" si="5"/>
        <v>58.201264721102589</v>
      </c>
      <c r="I102" s="44">
        <f t="shared" si="6"/>
        <v>99.996571474325108</v>
      </c>
      <c r="K102" s="25"/>
    </row>
    <row r="103" spans="1:11" s="3" customFormat="1" ht="13.5" x14ac:dyDescent="0.2">
      <c r="A103" s="8"/>
      <c r="B103" s="41" t="s">
        <v>109</v>
      </c>
      <c r="C103" s="42"/>
      <c r="D103" s="43">
        <v>110558.399895</v>
      </c>
      <c r="E103" s="43">
        <v>62474.084406629998</v>
      </c>
      <c r="F103" s="43">
        <v>62153.042961729996</v>
      </c>
      <c r="G103" s="43"/>
      <c r="H103" s="44">
        <f t="shared" si="5"/>
        <v>56.217386486018484</v>
      </c>
      <c r="I103" s="44">
        <f t="shared" si="6"/>
        <v>99.48612060833031</v>
      </c>
      <c r="K103" s="25"/>
    </row>
    <row r="104" spans="1:11" s="3" customFormat="1" ht="13.5" x14ac:dyDescent="0.2">
      <c r="A104" s="8"/>
      <c r="B104" s="41" t="s">
        <v>110</v>
      </c>
      <c r="C104" s="42"/>
      <c r="D104" s="43">
        <v>10195.011548</v>
      </c>
      <c r="E104" s="43">
        <v>4781.8152752700007</v>
      </c>
      <c r="F104" s="43">
        <v>4486.6172264200004</v>
      </c>
      <c r="G104" s="43"/>
      <c r="H104" s="44">
        <f t="shared" si="5"/>
        <v>44.007966104757962</v>
      </c>
      <c r="I104" s="44">
        <f t="shared" si="6"/>
        <v>93.826653020733175</v>
      </c>
      <c r="K104" s="25"/>
    </row>
    <row r="105" spans="1:11" s="3" customFormat="1" ht="13.5" x14ac:dyDescent="0.2">
      <c r="A105" s="8"/>
      <c r="B105" s="41" t="s">
        <v>111</v>
      </c>
      <c r="C105" s="42"/>
      <c r="D105" s="43">
        <v>1547.646293</v>
      </c>
      <c r="E105" s="43">
        <v>898.97061169000006</v>
      </c>
      <c r="F105" s="43">
        <v>895.98403969000003</v>
      </c>
      <c r="G105" s="43"/>
      <c r="H105" s="44">
        <f t="shared" si="5"/>
        <v>57.893334138590546</v>
      </c>
      <c r="I105" s="44">
        <f t="shared" si="6"/>
        <v>99.667778683622871</v>
      </c>
      <c r="K105" s="25"/>
    </row>
    <row r="106" spans="1:11" s="3" customFormat="1" ht="13.5" x14ac:dyDescent="0.2">
      <c r="A106" s="20" t="s">
        <v>112</v>
      </c>
      <c r="B106" s="20"/>
      <c r="C106" s="34"/>
      <c r="D106" s="35">
        <v>89683.510341000001</v>
      </c>
      <c r="E106" s="35">
        <v>25562.172592500006</v>
      </c>
      <c r="F106" s="35">
        <v>25467.291606659994</v>
      </c>
      <c r="G106" s="35"/>
      <c r="H106" s="36">
        <f t="shared" si="5"/>
        <v>28.396849665927142</v>
      </c>
      <c r="I106" s="36">
        <f t="shared" si="6"/>
        <v>99.628822685174072</v>
      </c>
      <c r="K106" s="25"/>
    </row>
    <row r="107" spans="1:11" s="3" customFormat="1" ht="13.5" x14ac:dyDescent="0.2">
      <c r="A107" s="8"/>
      <c r="B107" s="16" t="s">
        <v>113</v>
      </c>
      <c r="C107" s="17"/>
      <c r="D107" s="18">
        <v>1095.0253909999999</v>
      </c>
      <c r="E107" s="18">
        <v>2666.9911440900005</v>
      </c>
      <c r="F107" s="18">
        <v>2639.0804206600005</v>
      </c>
      <c r="G107" s="18"/>
      <c r="H107" s="19">
        <f t="shared" si="5"/>
        <v>241.00632207714722</v>
      </c>
      <c r="I107" s="19">
        <f t="shared" si="6"/>
        <v>98.953475211500063</v>
      </c>
      <c r="K107" s="25"/>
    </row>
    <row r="108" spans="1:11" s="3" customFormat="1" ht="16.5" x14ac:dyDescent="0.2">
      <c r="A108" s="8"/>
      <c r="B108" s="41" t="s">
        <v>218</v>
      </c>
      <c r="C108" s="42"/>
      <c r="D108" s="43">
        <v>748.14691700000003</v>
      </c>
      <c r="E108" s="43">
        <v>487.43227824000013</v>
      </c>
      <c r="F108" s="43">
        <v>796.95098017999999</v>
      </c>
      <c r="G108" s="43"/>
      <c r="H108" s="44">
        <f t="shared" si="5"/>
        <v>106.52332611029125</v>
      </c>
      <c r="I108" s="44">
        <f t="shared" si="6"/>
        <v>163.49983695326804</v>
      </c>
      <c r="K108" s="25"/>
    </row>
    <row r="109" spans="1:11" s="3" customFormat="1" ht="13.5" x14ac:dyDescent="0.2">
      <c r="A109" s="8"/>
      <c r="B109" s="41" t="s">
        <v>99</v>
      </c>
      <c r="C109" s="42"/>
      <c r="D109" s="43">
        <v>4889.3989309999997</v>
      </c>
      <c r="E109" s="43">
        <v>1549.4585654599998</v>
      </c>
      <c r="F109" s="43">
        <v>1503.86949527</v>
      </c>
      <c r="G109" s="43"/>
      <c r="H109" s="44">
        <f t="shared" si="5"/>
        <v>30.757758090367616</v>
      </c>
      <c r="I109" s="44">
        <f t="shared" si="6"/>
        <v>97.0577418973146</v>
      </c>
      <c r="K109" s="25"/>
    </row>
    <row r="110" spans="1:11" s="3" customFormat="1" ht="13.5" x14ac:dyDescent="0.2">
      <c r="A110" s="8"/>
      <c r="B110" s="41" t="s">
        <v>114</v>
      </c>
      <c r="C110" s="42"/>
      <c r="D110" s="43">
        <v>8828.2174670000004</v>
      </c>
      <c r="E110" s="43">
        <v>2936.9980285799984</v>
      </c>
      <c r="F110" s="43">
        <v>2932.7254657499998</v>
      </c>
      <c r="G110" s="43"/>
      <c r="H110" s="44">
        <f t="shared" si="5"/>
        <v>33.219905113490562</v>
      </c>
      <c r="I110" s="44">
        <f t="shared" si="6"/>
        <v>99.854526193466171</v>
      </c>
      <c r="K110" s="25"/>
    </row>
    <row r="111" spans="1:11" s="3" customFormat="1" ht="13.5" x14ac:dyDescent="0.2">
      <c r="A111" s="8"/>
      <c r="B111" s="41" t="s">
        <v>115</v>
      </c>
      <c r="C111" s="42"/>
      <c r="D111" s="43">
        <v>2799.3865780000001</v>
      </c>
      <c r="E111" s="43">
        <v>963.18030857000008</v>
      </c>
      <c r="F111" s="43">
        <v>946.24120469000002</v>
      </c>
      <c r="G111" s="43"/>
      <c r="H111" s="44">
        <f t="shared" si="5"/>
        <v>33.801733998668901</v>
      </c>
      <c r="I111" s="44">
        <f t="shared" si="6"/>
        <v>98.241336151779407</v>
      </c>
      <c r="K111" s="25"/>
    </row>
    <row r="112" spans="1:11" s="3" customFormat="1" ht="13.5" x14ac:dyDescent="0.2">
      <c r="A112" s="8"/>
      <c r="B112" s="41" t="s">
        <v>116</v>
      </c>
      <c r="C112" s="42"/>
      <c r="D112" s="43">
        <v>48964.348493999998</v>
      </c>
      <c r="E112" s="43">
        <v>12985.127970490003</v>
      </c>
      <c r="F112" s="43">
        <v>12832.304001619999</v>
      </c>
      <c r="G112" s="43"/>
      <c r="H112" s="44">
        <f t="shared" si="5"/>
        <v>26.207443571300548</v>
      </c>
      <c r="I112" s="44">
        <f t="shared" si="6"/>
        <v>98.823084614820047</v>
      </c>
      <c r="K112" s="25"/>
    </row>
    <row r="113" spans="1:11" s="3" customFormat="1" ht="13.5" x14ac:dyDescent="0.2">
      <c r="A113" s="8"/>
      <c r="B113" s="41" t="s">
        <v>117</v>
      </c>
      <c r="C113" s="42"/>
      <c r="D113" s="43">
        <v>1642.3923090000001</v>
      </c>
      <c r="E113" s="43">
        <v>785.81559327000002</v>
      </c>
      <c r="F113" s="43">
        <v>783.46682070000008</v>
      </c>
      <c r="G113" s="43"/>
      <c r="H113" s="44">
        <f t="shared" si="5"/>
        <v>47.702781875362518</v>
      </c>
      <c r="I113" s="44">
        <f t="shared" si="6"/>
        <v>99.701103848012735</v>
      </c>
      <c r="K113" s="25"/>
    </row>
    <row r="114" spans="1:11" s="3" customFormat="1" ht="13.5" x14ac:dyDescent="0.2">
      <c r="A114" s="8"/>
      <c r="B114" s="41" t="s">
        <v>118</v>
      </c>
      <c r="C114" s="42"/>
      <c r="D114" s="43">
        <v>14031.538176</v>
      </c>
      <c r="E114" s="43">
        <v>1691.7770951000007</v>
      </c>
      <c r="F114" s="43">
        <v>1691.4675232600002</v>
      </c>
      <c r="G114" s="43"/>
      <c r="H114" s="44">
        <f t="shared" si="5"/>
        <v>12.054754810510664</v>
      </c>
      <c r="I114" s="44">
        <f t="shared" si="6"/>
        <v>99.981701381293249</v>
      </c>
      <c r="K114" s="25"/>
    </row>
    <row r="115" spans="1:11" s="3" customFormat="1" ht="13.5" x14ac:dyDescent="0.2">
      <c r="A115" s="8"/>
      <c r="B115" s="41" t="s">
        <v>119</v>
      </c>
      <c r="C115" s="42"/>
      <c r="D115" s="43">
        <v>780.33164699999998</v>
      </c>
      <c r="E115" s="43">
        <v>325.24722928</v>
      </c>
      <c r="F115" s="43">
        <v>316.85619981999992</v>
      </c>
      <c r="G115" s="43"/>
      <c r="H115" s="44">
        <f t="shared" si="5"/>
        <v>40.605324804928735</v>
      </c>
      <c r="I115" s="44">
        <f t="shared" si="6"/>
        <v>97.420107320029956</v>
      </c>
      <c r="K115" s="25"/>
    </row>
    <row r="116" spans="1:11" s="3" customFormat="1" ht="13.5" x14ac:dyDescent="0.2">
      <c r="A116" s="8"/>
      <c r="B116" s="41" t="s">
        <v>120</v>
      </c>
      <c r="C116" s="42"/>
      <c r="D116" s="43">
        <v>597.01928299999997</v>
      </c>
      <c r="E116" s="43">
        <v>241.03360319999996</v>
      </c>
      <c r="F116" s="43">
        <v>239.25180667999999</v>
      </c>
      <c r="G116" s="43"/>
      <c r="H116" s="44">
        <f t="shared" si="5"/>
        <v>40.074385114961188</v>
      </c>
      <c r="I116" s="44">
        <f t="shared" si="6"/>
        <v>99.260768417206336</v>
      </c>
      <c r="K116" s="25"/>
    </row>
    <row r="117" spans="1:11" s="3" customFormat="1" ht="13.5" x14ac:dyDescent="0.2">
      <c r="A117" s="8"/>
      <c r="B117" s="41" t="s">
        <v>121</v>
      </c>
      <c r="C117" s="42"/>
      <c r="D117" s="43">
        <v>692.15332899999999</v>
      </c>
      <c r="E117" s="43">
        <v>274.62573258999998</v>
      </c>
      <c r="F117" s="43">
        <v>266.49874502</v>
      </c>
      <c r="G117" s="43"/>
      <c r="H117" s="44">
        <f t="shared" si="5"/>
        <v>38.502848119654139</v>
      </c>
      <c r="I117" s="44">
        <f t="shared" si="6"/>
        <v>97.040704272919285</v>
      </c>
      <c r="K117" s="25"/>
    </row>
    <row r="118" spans="1:11" s="3" customFormat="1" ht="13.5" x14ac:dyDescent="0.2">
      <c r="A118" s="8"/>
      <c r="B118" s="41" t="s">
        <v>122</v>
      </c>
      <c r="C118" s="42"/>
      <c r="D118" s="43">
        <v>2758.4212750000002</v>
      </c>
      <c r="E118" s="43">
        <v>360.61347296999998</v>
      </c>
      <c r="F118" s="43">
        <v>227.66306528999999</v>
      </c>
      <c r="G118" s="43"/>
      <c r="H118" s="44">
        <f t="shared" si="5"/>
        <v>8.2533827357461913</v>
      </c>
      <c r="I118" s="44">
        <f t="shared" si="6"/>
        <v>63.132157380303887</v>
      </c>
      <c r="K118" s="25"/>
    </row>
    <row r="119" spans="1:11" s="3" customFormat="1" ht="13.5" x14ac:dyDescent="0.2">
      <c r="A119" s="8"/>
      <c r="B119" s="41" t="s">
        <v>123</v>
      </c>
      <c r="C119" s="42"/>
      <c r="D119" s="43">
        <v>148.840734</v>
      </c>
      <c r="E119" s="43">
        <v>10.677003320000001</v>
      </c>
      <c r="F119" s="43">
        <v>8.9178470099999991</v>
      </c>
      <c r="G119" s="43"/>
      <c r="H119" s="44">
        <f t="shared" si="5"/>
        <v>5.9915365708959749</v>
      </c>
      <c r="I119" s="44">
        <f t="shared" si="6"/>
        <v>83.523875967100452</v>
      </c>
      <c r="K119" s="25"/>
    </row>
    <row r="120" spans="1:11" s="3" customFormat="1" ht="13.5" x14ac:dyDescent="0.2">
      <c r="A120" s="8"/>
      <c r="B120" s="41" t="s">
        <v>124</v>
      </c>
      <c r="C120" s="42"/>
      <c r="D120" s="43">
        <v>885.480051</v>
      </c>
      <c r="E120" s="43">
        <v>76.469335689999994</v>
      </c>
      <c r="F120" s="43">
        <v>75.523446939999999</v>
      </c>
      <c r="G120" s="43"/>
      <c r="H120" s="44">
        <f t="shared" si="5"/>
        <v>8.5290963759950369</v>
      </c>
      <c r="I120" s="44">
        <f t="shared" si="6"/>
        <v>98.763048297118019</v>
      </c>
      <c r="K120" s="25"/>
    </row>
    <row r="121" spans="1:11" s="3" customFormat="1" ht="13.5" x14ac:dyDescent="0.2">
      <c r="A121" s="8"/>
      <c r="B121" s="41" t="s">
        <v>125</v>
      </c>
      <c r="C121" s="42"/>
      <c r="D121" s="43">
        <v>822.80975899999999</v>
      </c>
      <c r="E121" s="43">
        <v>206.72523165000004</v>
      </c>
      <c r="F121" s="43">
        <v>206.47458377000004</v>
      </c>
      <c r="G121" s="43"/>
      <c r="H121" s="44">
        <f t="shared" si="5"/>
        <v>25.09384235074441</v>
      </c>
      <c r="I121" s="44">
        <f t="shared" si="6"/>
        <v>99.878753126553818</v>
      </c>
      <c r="K121" s="25"/>
    </row>
    <row r="122" spans="1:11" s="3" customFormat="1" ht="13.5" x14ac:dyDescent="0.2">
      <c r="A122" s="20" t="s">
        <v>126</v>
      </c>
      <c r="B122" s="20"/>
      <c r="C122" s="34"/>
      <c r="D122" s="35">
        <v>29994.245473999999</v>
      </c>
      <c r="E122" s="35">
        <v>14433.546380420001</v>
      </c>
      <c r="F122" s="35">
        <v>11764.435689530002</v>
      </c>
      <c r="G122" s="35"/>
      <c r="H122" s="36">
        <f t="shared" si="5"/>
        <v>39.222309158361071</v>
      </c>
      <c r="I122" s="36">
        <f t="shared" si="6"/>
        <v>81.507589191587641</v>
      </c>
      <c r="K122" s="25"/>
    </row>
    <row r="123" spans="1:11" s="3" customFormat="1" ht="13.5" x14ac:dyDescent="0.2">
      <c r="A123" s="8"/>
      <c r="B123" s="45" t="s">
        <v>127</v>
      </c>
      <c r="C123" s="46"/>
      <c r="D123" s="47">
        <v>17133.942485</v>
      </c>
      <c r="E123" s="47">
        <v>909.93388392999998</v>
      </c>
      <c r="F123" s="47">
        <v>61.230471800000004</v>
      </c>
      <c r="G123" s="47"/>
      <c r="H123" s="48">
        <f t="shared" si="5"/>
        <v>0.35736358899070975</v>
      </c>
      <c r="I123" s="48">
        <f t="shared" si="6"/>
        <v>6.7291121785184984</v>
      </c>
      <c r="K123" s="25"/>
    </row>
    <row r="124" spans="1:11" s="3" customFormat="1" ht="27" x14ac:dyDescent="0.2">
      <c r="A124" s="8"/>
      <c r="B124" s="33"/>
      <c r="C124" s="42" t="s">
        <v>128</v>
      </c>
      <c r="D124" s="43">
        <v>29.356687000000001</v>
      </c>
      <c r="E124" s="43">
        <v>25.377832000000001</v>
      </c>
      <c r="F124" s="43">
        <v>20.034677519999999</v>
      </c>
      <c r="G124" s="43"/>
      <c r="H124" s="44">
        <f t="shared" si="5"/>
        <v>68.24570333839101</v>
      </c>
      <c r="I124" s="44">
        <f t="shared" si="6"/>
        <v>78.945583373709766</v>
      </c>
      <c r="K124" s="25"/>
    </row>
    <row r="125" spans="1:11" s="3" customFormat="1" ht="13.5" x14ac:dyDescent="0.2">
      <c r="A125" s="8"/>
      <c r="B125" s="33"/>
      <c r="C125" s="42" t="s">
        <v>99</v>
      </c>
      <c r="D125" s="43">
        <v>11.599774</v>
      </c>
      <c r="E125" s="43">
        <v>87.777746879999995</v>
      </c>
      <c r="F125" s="43">
        <v>20.636784790000004</v>
      </c>
      <c r="G125" s="43"/>
      <c r="H125" s="44">
        <f t="shared" si="5"/>
        <v>177.90678327008789</v>
      </c>
      <c r="I125" s="44">
        <f t="shared" si="6"/>
        <v>23.510269428779402</v>
      </c>
      <c r="K125" s="25"/>
    </row>
    <row r="126" spans="1:11" s="3" customFormat="1" ht="13.5" x14ac:dyDescent="0.2">
      <c r="A126" s="8"/>
      <c r="B126" s="33"/>
      <c r="C126" s="42" t="s">
        <v>100</v>
      </c>
      <c r="D126" s="43">
        <v>5.2134609999999997</v>
      </c>
      <c r="E126" s="43">
        <v>4.5911280000000003</v>
      </c>
      <c r="F126" s="43">
        <v>3.6366169900000003</v>
      </c>
      <c r="G126" s="43"/>
      <c r="H126" s="44">
        <f t="shared" si="5"/>
        <v>69.754372191524979</v>
      </c>
      <c r="I126" s="44">
        <f t="shared" si="6"/>
        <v>79.209662418473187</v>
      </c>
      <c r="K126" s="25"/>
    </row>
    <row r="127" spans="1:11" s="3" customFormat="1" ht="27" x14ac:dyDescent="0.2">
      <c r="A127" s="8"/>
      <c r="B127" s="33"/>
      <c r="C127" s="42" t="s">
        <v>129</v>
      </c>
      <c r="D127" s="43">
        <v>29.378302999999999</v>
      </c>
      <c r="E127" s="43">
        <v>25.388781000000002</v>
      </c>
      <c r="F127" s="43">
        <v>16.922392500000001</v>
      </c>
      <c r="G127" s="43"/>
      <c r="H127" s="44">
        <f t="shared" si="5"/>
        <v>57.601667802255299</v>
      </c>
      <c r="I127" s="44">
        <f t="shared" si="6"/>
        <v>66.653032691880725</v>
      </c>
      <c r="K127" s="25"/>
    </row>
    <row r="128" spans="1:11" s="3" customFormat="1" ht="13.5" x14ac:dyDescent="0.2">
      <c r="A128" s="8"/>
      <c r="B128" s="33"/>
      <c r="C128" s="42" t="s">
        <v>130</v>
      </c>
      <c r="D128" s="43">
        <v>17058.394260000001</v>
      </c>
      <c r="E128" s="43">
        <v>766.79839604999995</v>
      </c>
      <c r="F128" s="43">
        <v>0</v>
      </c>
      <c r="G128" s="43"/>
      <c r="H128" s="44" t="str">
        <f t="shared" si="5"/>
        <v>n.a.</v>
      </c>
      <c r="I128" s="44" t="str">
        <f t="shared" si="6"/>
        <v>n.a.</v>
      </c>
      <c r="K128" s="25"/>
    </row>
    <row r="129" spans="1:11" s="3" customFormat="1" ht="13.5" x14ac:dyDescent="0.2">
      <c r="A129" s="8"/>
      <c r="B129" s="45" t="s">
        <v>131</v>
      </c>
      <c r="C129" s="46"/>
      <c r="D129" s="47">
        <v>3925.404747</v>
      </c>
      <c r="E129" s="47">
        <v>8776.2922373100009</v>
      </c>
      <c r="F129" s="47">
        <v>7558.2748705600006</v>
      </c>
      <c r="G129" s="47"/>
      <c r="H129" s="48">
        <f t="shared" si="5"/>
        <v>192.54765706227948</v>
      </c>
      <c r="I129" s="48">
        <f t="shared" si="6"/>
        <v>86.121504004026519</v>
      </c>
      <c r="K129" s="25"/>
    </row>
    <row r="130" spans="1:11" s="3" customFormat="1" ht="13.5" x14ac:dyDescent="0.2">
      <c r="A130" s="8"/>
      <c r="B130" s="33"/>
      <c r="C130" s="42" t="s">
        <v>132</v>
      </c>
      <c r="D130" s="43">
        <v>20.420857000000002</v>
      </c>
      <c r="E130" s="43">
        <v>505.89986235999999</v>
      </c>
      <c r="F130" s="43">
        <v>119.27292404999999</v>
      </c>
      <c r="G130" s="43"/>
      <c r="H130" s="44" t="str">
        <f t="shared" si="5"/>
        <v xml:space="preserve">             -o-</v>
      </c>
      <c r="I130" s="44">
        <f t="shared" si="6"/>
        <v>23.576389899296906</v>
      </c>
      <c r="K130" s="25"/>
    </row>
    <row r="131" spans="1:11" s="3" customFormat="1" ht="13.5" x14ac:dyDescent="0.2">
      <c r="A131" s="8"/>
      <c r="B131" s="33"/>
      <c r="C131" s="42" t="s">
        <v>133</v>
      </c>
      <c r="D131" s="43">
        <v>0</v>
      </c>
      <c r="E131" s="43">
        <v>8211.5841859500015</v>
      </c>
      <c r="F131" s="43">
        <v>7434.8673715100003</v>
      </c>
      <c r="G131" s="43"/>
      <c r="H131" s="44" t="str">
        <f t="shared" si="5"/>
        <v xml:space="preserve">              n.a.</v>
      </c>
      <c r="I131" s="44">
        <f t="shared" si="6"/>
        <v>90.541206217322085</v>
      </c>
      <c r="K131" s="25"/>
    </row>
    <row r="132" spans="1:11" s="3" customFormat="1" ht="13.5" x14ac:dyDescent="0.2">
      <c r="A132" s="8"/>
      <c r="B132" s="33"/>
      <c r="C132" s="42" t="s">
        <v>99</v>
      </c>
      <c r="D132" s="43">
        <v>115.993604</v>
      </c>
      <c r="E132" s="43">
        <v>57.755913999999997</v>
      </c>
      <c r="F132" s="43">
        <v>3.0823</v>
      </c>
      <c r="G132" s="43"/>
      <c r="H132" s="44">
        <f t="shared" si="5"/>
        <v>2.6573016905311433</v>
      </c>
      <c r="I132" s="44">
        <f t="shared" si="6"/>
        <v>5.3367694951550773</v>
      </c>
      <c r="K132" s="25"/>
    </row>
    <row r="133" spans="1:11" s="3" customFormat="1" ht="13.5" x14ac:dyDescent="0.2">
      <c r="A133" s="8"/>
      <c r="B133" s="33"/>
      <c r="C133" s="42" t="s">
        <v>100</v>
      </c>
      <c r="D133" s="43">
        <v>2.2832560000000002</v>
      </c>
      <c r="E133" s="43">
        <v>1.0522750000000001</v>
      </c>
      <c r="F133" s="43">
        <v>1.0522750000000001</v>
      </c>
      <c r="G133" s="43"/>
      <c r="H133" s="44">
        <f t="shared" si="5"/>
        <v>46.086597385488091</v>
      </c>
      <c r="I133" s="44">
        <f t="shared" si="6"/>
        <v>100</v>
      </c>
      <c r="K133" s="25"/>
    </row>
    <row r="134" spans="1:11" s="3" customFormat="1" ht="13.5" x14ac:dyDescent="0.2">
      <c r="A134" s="8"/>
      <c r="B134" s="33"/>
      <c r="C134" s="42" t="s">
        <v>130</v>
      </c>
      <c r="D134" s="43">
        <v>3786.70703</v>
      </c>
      <c r="E134" s="43">
        <v>0</v>
      </c>
      <c r="F134" s="43">
        <v>0</v>
      </c>
      <c r="G134" s="43"/>
      <c r="H134" s="44" t="str">
        <f t="shared" si="5"/>
        <v>n.a.</v>
      </c>
      <c r="I134" s="44" t="str">
        <f t="shared" si="6"/>
        <v xml:space="preserve">              n.a.</v>
      </c>
      <c r="K134" s="25"/>
    </row>
    <row r="135" spans="1:11" s="3" customFormat="1" ht="13.5" x14ac:dyDescent="0.2">
      <c r="A135" s="8"/>
      <c r="B135" s="16" t="s">
        <v>134</v>
      </c>
      <c r="C135" s="17"/>
      <c r="D135" s="18">
        <v>8934.8982419999993</v>
      </c>
      <c r="E135" s="18">
        <v>2337.8882884300006</v>
      </c>
      <c r="F135" s="18">
        <v>2285.3181716300028</v>
      </c>
      <c r="G135" s="18"/>
      <c r="H135" s="19">
        <f t="shared" si="5"/>
        <v>25.577439269397367</v>
      </c>
      <c r="I135" s="19">
        <f t="shared" si="6"/>
        <v>97.751384569563811</v>
      </c>
      <c r="K135" s="25"/>
    </row>
    <row r="136" spans="1:11" s="3" customFormat="1" ht="13.5" x14ac:dyDescent="0.2">
      <c r="A136" s="8"/>
      <c r="B136" s="41" t="s">
        <v>31</v>
      </c>
      <c r="C136" s="42"/>
      <c r="D136" s="43">
        <v>0</v>
      </c>
      <c r="E136" s="43">
        <v>2409.4319707500003</v>
      </c>
      <c r="F136" s="43">
        <v>1859.6121755400004</v>
      </c>
      <c r="G136" s="43"/>
      <c r="H136" s="44" t="str">
        <f t="shared" si="5"/>
        <v xml:space="preserve">              n.a.</v>
      </c>
      <c r="I136" s="44">
        <f t="shared" si="6"/>
        <v>77.180522136142585</v>
      </c>
      <c r="K136" s="25"/>
    </row>
    <row r="137" spans="1:11" s="3" customFormat="1" ht="13.5" x14ac:dyDescent="0.2">
      <c r="A137" s="20" t="s">
        <v>135</v>
      </c>
      <c r="B137" s="20"/>
      <c r="C137" s="34"/>
      <c r="D137" s="35">
        <v>25685.921042000002</v>
      </c>
      <c r="E137" s="35">
        <v>18552.02386058</v>
      </c>
      <c r="F137" s="35">
        <v>18178.092666320001</v>
      </c>
      <c r="G137" s="35"/>
      <c r="H137" s="36">
        <f t="shared" si="5"/>
        <v>70.770647611180962</v>
      </c>
      <c r="I137" s="36">
        <f t="shared" si="6"/>
        <v>97.984418319693191</v>
      </c>
      <c r="K137" s="25"/>
    </row>
    <row r="138" spans="1:11" s="3" customFormat="1" ht="13.5" x14ac:dyDescent="0.2">
      <c r="A138" s="8"/>
      <c r="B138" s="16" t="s">
        <v>136</v>
      </c>
      <c r="C138" s="17"/>
      <c r="D138" s="18">
        <v>65.746836000000002</v>
      </c>
      <c r="E138" s="18">
        <v>139.16219181</v>
      </c>
      <c r="F138" s="18">
        <v>136.35526299</v>
      </c>
      <c r="G138" s="18"/>
      <c r="H138" s="19">
        <f t="shared" si="5"/>
        <v>207.39441056905002</v>
      </c>
      <c r="I138" s="19">
        <f t="shared" si="6"/>
        <v>97.98298030270152</v>
      </c>
      <c r="K138" s="25"/>
    </row>
    <row r="139" spans="1:11" s="3" customFormat="1" ht="13.5" x14ac:dyDescent="0.2">
      <c r="A139" s="8"/>
      <c r="B139" s="41" t="s">
        <v>137</v>
      </c>
      <c r="C139" s="42"/>
      <c r="D139" s="43">
        <v>840.09048199999995</v>
      </c>
      <c r="E139" s="43">
        <v>445.5260209999999</v>
      </c>
      <c r="F139" s="43">
        <v>430.91695178999987</v>
      </c>
      <c r="G139" s="43"/>
      <c r="H139" s="44">
        <f t="shared" si="5"/>
        <v>51.294111887105018</v>
      </c>
      <c r="I139" s="44">
        <f t="shared" si="6"/>
        <v>96.720939177197906</v>
      </c>
      <c r="K139" s="25"/>
    </row>
    <row r="140" spans="1:11" s="3" customFormat="1" ht="13.5" x14ac:dyDescent="0.2">
      <c r="A140" s="8"/>
      <c r="B140" s="41" t="s">
        <v>138</v>
      </c>
      <c r="C140" s="42"/>
      <c r="D140" s="43">
        <v>240.597251</v>
      </c>
      <c r="E140" s="43">
        <v>119.22317542999998</v>
      </c>
      <c r="F140" s="43">
        <v>116.65663452</v>
      </c>
      <c r="G140" s="43"/>
      <c r="H140" s="44">
        <f t="shared" ref="H140:H203" si="7">IF(AND(F140=0,D140&gt;0),"n.a.",IF(AND(F140=0,D140&lt;0),"n.a.",IF(OR(F140=0,D140=0),"              n.a.",IF(OR((AND(F140&lt;0,D140&gt;0)),(AND(F140&gt;0,D140&lt;0))),"                n.a.",IF(((F140/D140))*100&gt;500,"             -o-",((F140/D140))*100)))))</f>
        <v>48.486270742968713</v>
      </c>
      <c r="I140" s="44">
        <f t="shared" ref="I140:I203" si="8">IF(AND(F140=0,E140&gt;0),"n.a.",IF(AND(F140=0,E140&lt;0),"n.a.",IF(OR(F140=0,E140=0),"              n.a.",IF(OR((AND(F140&lt;0,E140&gt;0)),(AND(F140&gt;0,E140&lt;0))),"                n.a.",IF(((F140/E140))*100&gt;500,"             -o-",((F140/E140))*100)))))</f>
        <v>97.847280194690939</v>
      </c>
      <c r="K140" s="25"/>
    </row>
    <row r="141" spans="1:11" s="3" customFormat="1" ht="13.5" x14ac:dyDescent="0.2">
      <c r="A141" s="8"/>
      <c r="B141" s="41" t="s">
        <v>139</v>
      </c>
      <c r="C141" s="42"/>
      <c r="D141" s="43">
        <v>28.949801999999998</v>
      </c>
      <c r="E141" s="43">
        <v>31.646182820000003</v>
      </c>
      <c r="F141" s="43">
        <v>31.09069496</v>
      </c>
      <c r="G141" s="43"/>
      <c r="H141" s="44">
        <f t="shared" si="7"/>
        <v>107.39519033670766</v>
      </c>
      <c r="I141" s="44">
        <f t="shared" si="8"/>
        <v>98.244692375192429</v>
      </c>
      <c r="K141" s="25"/>
    </row>
    <row r="142" spans="1:11" s="3" customFormat="1" ht="13.5" x14ac:dyDescent="0.2">
      <c r="A142" s="8"/>
      <c r="B142" s="41" t="s">
        <v>140</v>
      </c>
      <c r="C142" s="42"/>
      <c r="D142" s="43">
        <v>39.198680000000003</v>
      </c>
      <c r="E142" s="43">
        <v>28.174010620000011</v>
      </c>
      <c r="F142" s="43">
        <v>27.857996050000011</v>
      </c>
      <c r="G142" s="43"/>
      <c r="H142" s="44">
        <f t="shared" si="7"/>
        <v>71.068709584098272</v>
      </c>
      <c r="I142" s="44">
        <f t="shared" si="8"/>
        <v>98.878347231914262</v>
      </c>
      <c r="K142" s="25"/>
    </row>
    <row r="143" spans="1:11" s="3" customFormat="1" ht="13.5" x14ac:dyDescent="0.2">
      <c r="A143" s="8"/>
      <c r="B143" s="41" t="s">
        <v>141</v>
      </c>
      <c r="C143" s="42"/>
      <c r="D143" s="43">
        <v>266.61260900000002</v>
      </c>
      <c r="E143" s="43">
        <v>268.10234936000001</v>
      </c>
      <c r="F143" s="43">
        <v>262.64179133000005</v>
      </c>
      <c r="G143" s="43"/>
      <c r="H143" s="44">
        <f t="shared" si="7"/>
        <v>98.510641456571179</v>
      </c>
      <c r="I143" s="44">
        <f t="shared" si="8"/>
        <v>97.963256180695495</v>
      </c>
      <c r="K143" s="25"/>
    </row>
    <row r="144" spans="1:11" s="3" customFormat="1" ht="13.5" x14ac:dyDescent="0.2">
      <c r="A144" s="8"/>
      <c r="B144" s="41" t="s">
        <v>142</v>
      </c>
      <c r="C144" s="42"/>
      <c r="D144" s="43">
        <v>24204.725382000001</v>
      </c>
      <c r="E144" s="43">
        <v>17520.18992954</v>
      </c>
      <c r="F144" s="43">
        <v>17172.573334680001</v>
      </c>
      <c r="G144" s="43"/>
      <c r="H144" s="44">
        <f t="shared" si="7"/>
        <v>70.947193424679355</v>
      </c>
      <c r="I144" s="44">
        <f t="shared" si="8"/>
        <v>98.01590852463363</v>
      </c>
      <c r="K144" s="25"/>
    </row>
    <row r="145" spans="1:11" s="3" customFormat="1" ht="13.5" x14ac:dyDescent="0.2">
      <c r="A145" s="20" t="s">
        <v>143</v>
      </c>
      <c r="B145" s="20"/>
      <c r="C145" s="34"/>
      <c r="D145" s="35">
        <v>11774.647397000001</v>
      </c>
      <c r="E145" s="35">
        <v>10649.863361240001</v>
      </c>
      <c r="F145" s="35">
        <v>9613.2725879000009</v>
      </c>
      <c r="G145" s="35"/>
      <c r="H145" s="36">
        <f t="shared" si="7"/>
        <v>81.643825617651316</v>
      </c>
      <c r="I145" s="36">
        <f t="shared" si="8"/>
        <v>90.266628423490815</v>
      </c>
      <c r="K145" s="25"/>
    </row>
    <row r="146" spans="1:11" s="3" customFormat="1" ht="13.5" x14ac:dyDescent="0.2">
      <c r="A146" s="8"/>
      <c r="B146" s="16" t="s">
        <v>144</v>
      </c>
      <c r="C146" s="17"/>
      <c r="D146" s="18">
        <v>817.34188900000004</v>
      </c>
      <c r="E146" s="18">
        <v>439.58394859000009</v>
      </c>
      <c r="F146" s="18">
        <v>432.66264845999996</v>
      </c>
      <c r="G146" s="18"/>
      <c r="H146" s="19">
        <f t="shared" si="7"/>
        <v>52.935332727086006</v>
      </c>
      <c r="I146" s="19">
        <f t="shared" si="8"/>
        <v>98.425488430093793</v>
      </c>
      <c r="K146" s="25"/>
    </row>
    <row r="147" spans="1:11" s="3" customFormat="1" ht="13.5" x14ac:dyDescent="0.2">
      <c r="A147" s="8"/>
      <c r="B147" s="41" t="s">
        <v>145</v>
      </c>
      <c r="C147" s="42"/>
      <c r="D147" s="43">
        <v>197.68079</v>
      </c>
      <c r="E147" s="43">
        <v>113.84939824999999</v>
      </c>
      <c r="F147" s="43">
        <v>113.27149480999999</v>
      </c>
      <c r="G147" s="43"/>
      <c r="H147" s="44">
        <f t="shared" si="7"/>
        <v>57.30020342897253</v>
      </c>
      <c r="I147" s="44">
        <f t="shared" si="8"/>
        <v>99.492396579267833</v>
      </c>
      <c r="K147" s="25"/>
    </row>
    <row r="148" spans="1:11" s="3" customFormat="1" ht="13.5" x14ac:dyDescent="0.2">
      <c r="A148" s="8"/>
      <c r="B148" s="41" t="s">
        <v>146</v>
      </c>
      <c r="C148" s="42"/>
      <c r="D148" s="43">
        <v>112.945769</v>
      </c>
      <c r="E148" s="43">
        <v>105.57573364</v>
      </c>
      <c r="F148" s="43">
        <v>105.37364783</v>
      </c>
      <c r="G148" s="43"/>
      <c r="H148" s="44">
        <f t="shared" si="7"/>
        <v>93.295790327480077</v>
      </c>
      <c r="I148" s="44">
        <f t="shared" si="8"/>
        <v>99.808586875949075</v>
      </c>
      <c r="K148" s="25"/>
    </row>
    <row r="149" spans="1:11" s="3" customFormat="1" ht="13.5" x14ac:dyDescent="0.2">
      <c r="A149" s="8"/>
      <c r="B149" s="41" t="s">
        <v>147</v>
      </c>
      <c r="C149" s="42"/>
      <c r="D149" s="43">
        <v>136.70755800000001</v>
      </c>
      <c r="E149" s="43">
        <v>112.38200572000001</v>
      </c>
      <c r="F149" s="43">
        <v>107.59778575000001</v>
      </c>
      <c r="G149" s="43"/>
      <c r="H149" s="44">
        <f t="shared" si="7"/>
        <v>78.706537754115985</v>
      </c>
      <c r="I149" s="44">
        <f t="shared" si="8"/>
        <v>95.74289501299711</v>
      </c>
      <c r="K149" s="25"/>
    </row>
    <row r="150" spans="1:11" s="3" customFormat="1" ht="13.5" x14ac:dyDescent="0.2">
      <c r="A150" s="8"/>
      <c r="B150" s="41" t="s">
        <v>148</v>
      </c>
      <c r="C150" s="42"/>
      <c r="D150" s="43">
        <v>912.14133100000004</v>
      </c>
      <c r="E150" s="43">
        <v>493.70782789999998</v>
      </c>
      <c r="F150" s="43">
        <v>471.85370660999985</v>
      </c>
      <c r="G150" s="43"/>
      <c r="H150" s="44">
        <f t="shared" si="7"/>
        <v>51.730328467047592</v>
      </c>
      <c r="I150" s="44">
        <f t="shared" si="8"/>
        <v>95.573470774616382</v>
      </c>
      <c r="K150" s="25"/>
    </row>
    <row r="151" spans="1:11" s="3" customFormat="1" ht="13.5" x14ac:dyDescent="0.2">
      <c r="A151" s="8"/>
      <c r="B151" s="41" t="s">
        <v>149</v>
      </c>
      <c r="C151" s="42"/>
      <c r="D151" s="43">
        <v>4740.165207</v>
      </c>
      <c r="E151" s="43">
        <v>4829.1011790099992</v>
      </c>
      <c r="F151" s="43">
        <v>3875.2595271399996</v>
      </c>
      <c r="G151" s="43"/>
      <c r="H151" s="44">
        <f t="shared" si="7"/>
        <v>81.753680682210017</v>
      </c>
      <c r="I151" s="44">
        <f t="shared" si="8"/>
        <v>80.248049968057529</v>
      </c>
      <c r="K151" s="25"/>
    </row>
    <row r="152" spans="1:11" s="3" customFormat="1" ht="13.5" x14ac:dyDescent="0.2">
      <c r="A152" s="8"/>
      <c r="B152" s="41" t="s">
        <v>150</v>
      </c>
      <c r="C152" s="42"/>
      <c r="D152" s="43">
        <v>81.945276000000007</v>
      </c>
      <c r="E152" s="43">
        <v>31.755659999999999</v>
      </c>
      <c r="F152" s="43">
        <v>22.388249999999999</v>
      </c>
      <c r="G152" s="43"/>
      <c r="H152" s="44">
        <f t="shared" si="7"/>
        <v>27.32097698957045</v>
      </c>
      <c r="I152" s="44">
        <f t="shared" si="8"/>
        <v>70.50160506819887</v>
      </c>
      <c r="K152" s="25"/>
    </row>
    <row r="153" spans="1:11" s="3" customFormat="1" ht="13.5" x14ac:dyDescent="0.2">
      <c r="A153" s="8"/>
      <c r="B153" s="41" t="s">
        <v>151</v>
      </c>
      <c r="C153" s="42"/>
      <c r="D153" s="43">
        <v>4445.9999989999997</v>
      </c>
      <c r="E153" s="43">
        <v>4278.7831501500004</v>
      </c>
      <c r="F153" s="43">
        <v>4244.8242657100009</v>
      </c>
      <c r="G153" s="43"/>
      <c r="H153" s="44">
        <f t="shared" si="7"/>
        <v>95.475129704560331</v>
      </c>
      <c r="I153" s="44">
        <f t="shared" si="8"/>
        <v>99.206342475224318</v>
      </c>
      <c r="K153" s="25"/>
    </row>
    <row r="154" spans="1:11" s="3" customFormat="1" ht="13.5" x14ac:dyDescent="0.2">
      <c r="A154" s="8"/>
      <c r="B154" s="41" t="s">
        <v>152</v>
      </c>
      <c r="C154" s="42"/>
      <c r="D154" s="43">
        <v>241.353284</v>
      </c>
      <c r="E154" s="43">
        <v>158.13182676000005</v>
      </c>
      <c r="F154" s="43">
        <v>153.09168926000001</v>
      </c>
      <c r="G154" s="43"/>
      <c r="H154" s="44">
        <f t="shared" si="7"/>
        <v>63.43053913449134</v>
      </c>
      <c r="I154" s="44">
        <f t="shared" si="8"/>
        <v>96.812698870765871</v>
      </c>
      <c r="K154" s="25"/>
    </row>
    <row r="155" spans="1:11" s="3" customFormat="1" ht="13.5" x14ac:dyDescent="0.2">
      <c r="A155" s="8"/>
      <c r="B155" s="41" t="s">
        <v>153</v>
      </c>
      <c r="C155" s="42"/>
      <c r="D155" s="43">
        <v>88.366293999999996</v>
      </c>
      <c r="E155" s="43">
        <v>86.992631219999978</v>
      </c>
      <c r="F155" s="43">
        <v>86.949572329999995</v>
      </c>
      <c r="G155" s="43"/>
      <c r="H155" s="44">
        <f t="shared" si="7"/>
        <v>98.396762378650848</v>
      </c>
      <c r="I155" s="44">
        <f t="shared" si="8"/>
        <v>99.950502830646542</v>
      </c>
      <c r="K155" s="25"/>
    </row>
    <row r="156" spans="1:11" s="3" customFormat="1" ht="13.5" x14ac:dyDescent="0.2">
      <c r="A156" s="20" t="s">
        <v>154</v>
      </c>
      <c r="B156" s="20"/>
      <c r="C156" s="34"/>
      <c r="D156" s="35">
        <v>56315.034150999993</v>
      </c>
      <c r="E156" s="35">
        <v>36358.337681709992</v>
      </c>
      <c r="F156" s="35">
        <v>32165.131022779995</v>
      </c>
      <c r="G156" s="35"/>
      <c r="H156" s="36">
        <f t="shared" si="7"/>
        <v>57.116419278969452</v>
      </c>
      <c r="I156" s="36">
        <f t="shared" si="8"/>
        <v>88.467001171400128</v>
      </c>
      <c r="K156" s="25"/>
    </row>
    <row r="157" spans="1:11" s="3" customFormat="1" ht="13.5" x14ac:dyDescent="0.2">
      <c r="A157" s="8"/>
      <c r="B157" s="16" t="s">
        <v>155</v>
      </c>
      <c r="C157" s="17"/>
      <c r="D157" s="18">
        <v>31.289909999999999</v>
      </c>
      <c r="E157" s="18">
        <v>23.574849119999996</v>
      </c>
      <c r="F157" s="18">
        <v>23.367832700000001</v>
      </c>
      <c r="G157" s="18"/>
      <c r="H157" s="19">
        <f t="shared" si="7"/>
        <v>74.681687163689517</v>
      </c>
      <c r="I157" s="19">
        <f t="shared" si="8"/>
        <v>99.121875949465263</v>
      </c>
      <c r="K157" s="25"/>
    </row>
    <row r="158" spans="1:11" s="3" customFormat="1" ht="13.5" x14ac:dyDescent="0.2">
      <c r="A158" s="8"/>
      <c r="B158" s="41" t="s">
        <v>156</v>
      </c>
      <c r="C158" s="42"/>
      <c r="D158" s="43">
        <v>4631.6029449999996</v>
      </c>
      <c r="E158" s="43">
        <v>1960.2233038799993</v>
      </c>
      <c r="F158" s="43">
        <v>1881.8509598199987</v>
      </c>
      <c r="G158" s="43"/>
      <c r="H158" s="44">
        <f t="shared" si="7"/>
        <v>40.630662476185094</v>
      </c>
      <c r="I158" s="44">
        <f t="shared" si="8"/>
        <v>96.001866526896549</v>
      </c>
      <c r="K158" s="25"/>
    </row>
    <row r="159" spans="1:11" s="3" customFormat="1" ht="13.5" x14ac:dyDescent="0.2">
      <c r="A159" s="8"/>
      <c r="B159" s="41" t="s">
        <v>157</v>
      </c>
      <c r="C159" s="42"/>
      <c r="D159" s="43">
        <v>138.12563299999999</v>
      </c>
      <c r="E159" s="43">
        <v>37.136657929999998</v>
      </c>
      <c r="F159" s="43">
        <v>27.430385560000008</v>
      </c>
      <c r="G159" s="43"/>
      <c r="H159" s="44">
        <f t="shared" si="7"/>
        <v>19.859011657886853</v>
      </c>
      <c r="I159" s="44">
        <f t="shared" si="8"/>
        <v>73.863365981140163</v>
      </c>
      <c r="K159" s="25"/>
    </row>
    <row r="160" spans="1:11" s="3" customFormat="1" ht="13.5" x14ac:dyDescent="0.2">
      <c r="A160" s="8"/>
      <c r="B160" s="41" t="s">
        <v>158</v>
      </c>
      <c r="C160" s="42"/>
      <c r="D160" s="43">
        <v>1488.488417</v>
      </c>
      <c r="E160" s="43">
        <v>736.6873385699995</v>
      </c>
      <c r="F160" s="43">
        <v>722.38245235999955</v>
      </c>
      <c r="G160" s="43"/>
      <c r="H160" s="44">
        <f t="shared" si="7"/>
        <v>48.531278047560349</v>
      </c>
      <c r="I160" s="44">
        <f t="shared" si="8"/>
        <v>98.0582147322136</v>
      </c>
      <c r="K160" s="25"/>
    </row>
    <row r="161" spans="1:11" s="3" customFormat="1" ht="13.5" x14ac:dyDescent="0.2">
      <c r="A161" s="8"/>
      <c r="B161" s="41" t="s">
        <v>159</v>
      </c>
      <c r="C161" s="42"/>
      <c r="D161" s="43">
        <v>869.918676</v>
      </c>
      <c r="E161" s="43">
        <v>420.48071529999993</v>
      </c>
      <c r="F161" s="43">
        <v>413.6760414200001</v>
      </c>
      <c r="G161" s="43"/>
      <c r="H161" s="44">
        <f t="shared" si="7"/>
        <v>47.553415374657398</v>
      </c>
      <c r="I161" s="44">
        <f t="shared" si="8"/>
        <v>98.381691803595587</v>
      </c>
      <c r="K161" s="25"/>
    </row>
    <row r="162" spans="1:11" s="3" customFormat="1" ht="13.5" x14ac:dyDescent="0.2">
      <c r="A162" s="8"/>
      <c r="B162" s="41" t="s">
        <v>160</v>
      </c>
      <c r="C162" s="42"/>
      <c r="D162" s="43">
        <v>8175.1986630000001</v>
      </c>
      <c r="E162" s="43">
        <v>5183.0986511100045</v>
      </c>
      <c r="F162" s="43">
        <v>4795.1209361100027</v>
      </c>
      <c r="G162" s="43"/>
      <c r="H162" s="44">
        <f t="shared" si="7"/>
        <v>58.654488212160075</v>
      </c>
      <c r="I162" s="44">
        <f t="shared" si="8"/>
        <v>92.514560475963293</v>
      </c>
      <c r="K162" s="25"/>
    </row>
    <row r="163" spans="1:11" s="3" customFormat="1" ht="13.5" x14ac:dyDescent="0.2">
      <c r="A163" s="8"/>
      <c r="B163" s="41" t="s">
        <v>161</v>
      </c>
      <c r="C163" s="42"/>
      <c r="D163" s="43">
        <v>10791.696932999999</v>
      </c>
      <c r="E163" s="43">
        <v>8477.2911810799997</v>
      </c>
      <c r="F163" s="43">
        <v>6145.9196661500009</v>
      </c>
      <c r="G163" s="43"/>
      <c r="H163" s="44">
        <f t="shared" si="7"/>
        <v>56.950447221663104</v>
      </c>
      <c r="I163" s="44">
        <f t="shared" si="8"/>
        <v>72.498626446461358</v>
      </c>
      <c r="K163" s="25"/>
    </row>
    <row r="164" spans="1:11" s="3" customFormat="1" ht="13.5" x14ac:dyDescent="0.2">
      <c r="A164" s="8"/>
      <c r="B164" s="41" t="s">
        <v>162</v>
      </c>
      <c r="C164" s="42"/>
      <c r="D164" s="43">
        <v>3936.198519</v>
      </c>
      <c r="E164" s="43">
        <v>1577.4756690700001</v>
      </c>
      <c r="F164" s="43">
        <v>1215.5799069300001</v>
      </c>
      <c r="G164" s="43"/>
      <c r="H164" s="44">
        <f t="shared" si="7"/>
        <v>30.882078255514937</v>
      </c>
      <c r="I164" s="44">
        <f t="shared" si="8"/>
        <v>77.058551885408448</v>
      </c>
      <c r="K164" s="25"/>
    </row>
    <row r="165" spans="1:11" s="3" customFormat="1" ht="13.5" x14ac:dyDescent="0.2">
      <c r="A165" s="8"/>
      <c r="B165" s="41" t="s">
        <v>163</v>
      </c>
      <c r="C165" s="42"/>
      <c r="D165" s="43">
        <v>20024.000517</v>
      </c>
      <c r="E165" s="43">
        <v>10995.445214629997</v>
      </c>
      <c r="F165" s="43">
        <v>10025.719522220001</v>
      </c>
      <c r="G165" s="43"/>
      <c r="H165" s="44">
        <f t="shared" si="7"/>
        <v>50.068514099909024</v>
      </c>
      <c r="I165" s="44">
        <f t="shared" si="8"/>
        <v>91.180660050766051</v>
      </c>
      <c r="K165" s="25"/>
    </row>
    <row r="166" spans="1:11" s="3" customFormat="1" ht="27" customHeight="1" x14ac:dyDescent="0.2">
      <c r="A166" s="8"/>
      <c r="B166" s="49" t="s">
        <v>164</v>
      </c>
      <c r="C166" s="49"/>
      <c r="D166" s="43">
        <v>568.40670399999999</v>
      </c>
      <c r="E166" s="43">
        <v>719.24929986999985</v>
      </c>
      <c r="F166" s="43">
        <v>716.64849062999997</v>
      </c>
      <c r="G166" s="43"/>
      <c r="H166" s="44">
        <f t="shared" si="7"/>
        <v>126.0802319161246</v>
      </c>
      <c r="I166" s="44">
        <f t="shared" si="8"/>
        <v>99.6383994756102</v>
      </c>
      <c r="K166" s="25"/>
    </row>
    <row r="167" spans="1:11" s="3" customFormat="1" ht="13.5" x14ac:dyDescent="0.2">
      <c r="A167" s="8"/>
      <c r="B167" s="41" t="s">
        <v>165</v>
      </c>
      <c r="C167" s="42"/>
      <c r="D167" s="43">
        <v>155.12073699999999</v>
      </c>
      <c r="E167" s="43">
        <v>136.00964542000003</v>
      </c>
      <c r="F167" s="43">
        <v>136.00642042000001</v>
      </c>
      <c r="G167" s="43"/>
      <c r="H167" s="44">
        <f t="shared" si="7"/>
        <v>87.677781224053902</v>
      </c>
      <c r="I167" s="44">
        <f t="shared" si="8"/>
        <v>99.997628844638143</v>
      </c>
      <c r="K167" s="25"/>
    </row>
    <row r="168" spans="1:11" s="3" customFormat="1" ht="13.5" x14ac:dyDescent="0.2">
      <c r="A168" s="8"/>
      <c r="B168" s="41" t="s">
        <v>166</v>
      </c>
      <c r="C168" s="42"/>
      <c r="D168" s="43">
        <v>2611.6102350000001</v>
      </c>
      <c r="E168" s="43">
        <v>2180.4103729099998</v>
      </c>
      <c r="F168" s="43">
        <v>2157.2696892499994</v>
      </c>
      <c r="G168" s="43"/>
      <c r="H168" s="44">
        <f t="shared" si="7"/>
        <v>82.603049273545196</v>
      </c>
      <c r="I168" s="44">
        <f t="shared" si="8"/>
        <v>98.938700533280041</v>
      </c>
      <c r="K168" s="25"/>
    </row>
    <row r="169" spans="1:11" s="3" customFormat="1" ht="13.5" x14ac:dyDescent="0.2">
      <c r="A169" s="8"/>
      <c r="B169" s="41" t="s">
        <v>167</v>
      </c>
      <c r="C169" s="42"/>
      <c r="D169" s="43">
        <v>1789.1582699999999</v>
      </c>
      <c r="E169" s="43">
        <v>2644.3629450999993</v>
      </c>
      <c r="F169" s="43">
        <v>2637.5699436099999</v>
      </c>
      <c r="G169" s="43"/>
      <c r="H169" s="44">
        <f t="shared" si="7"/>
        <v>147.41959880441433</v>
      </c>
      <c r="I169" s="44">
        <f t="shared" si="8"/>
        <v>99.743113875401008</v>
      </c>
      <c r="K169" s="25"/>
    </row>
    <row r="170" spans="1:11" s="3" customFormat="1" ht="13.5" x14ac:dyDescent="0.2">
      <c r="A170" s="8"/>
      <c r="B170" s="41" t="s">
        <v>168</v>
      </c>
      <c r="C170" s="42"/>
      <c r="D170" s="43">
        <v>903.56298500000003</v>
      </c>
      <c r="E170" s="43">
        <v>1153.4563383000002</v>
      </c>
      <c r="F170" s="43">
        <v>1153.4563282500001</v>
      </c>
      <c r="G170" s="43"/>
      <c r="H170" s="44">
        <f t="shared" si="7"/>
        <v>127.65643872076058</v>
      </c>
      <c r="I170" s="44">
        <f t="shared" si="8"/>
        <v>99.999999128705625</v>
      </c>
      <c r="K170" s="25"/>
    </row>
    <row r="171" spans="1:11" s="3" customFormat="1" ht="13.5" x14ac:dyDescent="0.2">
      <c r="A171" s="8"/>
      <c r="B171" s="41" t="s">
        <v>169</v>
      </c>
      <c r="C171" s="42"/>
      <c r="D171" s="43">
        <v>200.65500700000001</v>
      </c>
      <c r="E171" s="43">
        <v>113.43549942</v>
      </c>
      <c r="F171" s="43">
        <v>113.13244734999999</v>
      </c>
      <c r="G171" s="43"/>
      <c r="H171" s="44">
        <f t="shared" si="7"/>
        <v>56.381572053170835</v>
      </c>
      <c r="I171" s="44">
        <f t="shared" si="8"/>
        <v>99.732841948464525</v>
      </c>
      <c r="K171" s="25"/>
    </row>
    <row r="172" spans="1:11" s="3" customFormat="1" ht="13.5" x14ac:dyDescent="0.2">
      <c r="A172" s="20" t="s">
        <v>170</v>
      </c>
      <c r="B172" s="20"/>
      <c r="C172" s="34"/>
      <c r="D172" s="35">
        <v>21623.685001000002</v>
      </c>
      <c r="E172" s="35">
        <v>11012</v>
      </c>
      <c r="F172" s="35">
        <v>11012</v>
      </c>
      <c r="G172" s="35"/>
      <c r="H172" s="36">
        <f t="shared" si="7"/>
        <v>50.925640100152883</v>
      </c>
      <c r="I172" s="36">
        <f t="shared" si="8"/>
        <v>100</v>
      </c>
      <c r="K172" s="25"/>
    </row>
    <row r="173" spans="1:11" s="3" customFormat="1" ht="13.5" x14ac:dyDescent="0.2">
      <c r="A173" s="8"/>
      <c r="B173" s="16" t="s">
        <v>171</v>
      </c>
      <c r="C173" s="17"/>
      <c r="D173" s="18">
        <v>21623.685001000002</v>
      </c>
      <c r="E173" s="18">
        <v>11012</v>
      </c>
      <c r="F173" s="18">
        <v>11012</v>
      </c>
      <c r="G173" s="18"/>
      <c r="H173" s="19">
        <f t="shared" si="7"/>
        <v>50.925640100152883</v>
      </c>
      <c r="I173" s="19">
        <f t="shared" si="8"/>
        <v>100</v>
      </c>
      <c r="K173" s="25"/>
    </row>
    <row r="174" spans="1:11" s="3" customFormat="1" ht="13.5" x14ac:dyDescent="0.2">
      <c r="A174" s="20" t="s">
        <v>172</v>
      </c>
      <c r="B174" s="20"/>
      <c r="C174" s="34"/>
      <c r="D174" s="35">
        <v>535243.73112300003</v>
      </c>
      <c r="E174" s="35">
        <v>282656.78834888001</v>
      </c>
      <c r="F174" s="35">
        <v>260818.84586172004</v>
      </c>
      <c r="G174" s="35"/>
      <c r="H174" s="36">
        <f t="shared" si="7"/>
        <v>48.72898657112593</v>
      </c>
      <c r="I174" s="36">
        <f t="shared" si="8"/>
        <v>92.274042801262695</v>
      </c>
      <c r="K174" s="25"/>
    </row>
    <row r="175" spans="1:11" s="3" customFormat="1" ht="13.5" x14ac:dyDescent="0.2">
      <c r="A175" s="8"/>
      <c r="B175" s="16" t="s">
        <v>173</v>
      </c>
      <c r="C175" s="17"/>
      <c r="D175" s="18">
        <v>338.35727100000003</v>
      </c>
      <c r="E175" s="18">
        <v>150.45475464</v>
      </c>
      <c r="F175" s="18">
        <v>137.28564483000002</v>
      </c>
      <c r="G175" s="18"/>
      <c r="H175" s="19">
        <f t="shared" si="7"/>
        <v>40.574167188504134</v>
      </c>
      <c r="I175" s="19">
        <f t="shared" si="8"/>
        <v>91.247129516438136</v>
      </c>
      <c r="K175" s="25"/>
    </row>
    <row r="176" spans="1:11" s="3" customFormat="1" ht="27" customHeight="1" x14ac:dyDescent="0.2">
      <c r="A176" s="8"/>
      <c r="B176" s="49" t="s">
        <v>174</v>
      </c>
      <c r="C176" s="49"/>
      <c r="D176" s="43">
        <v>3067.7110990000001</v>
      </c>
      <c r="E176" s="43">
        <v>1470.4238606100002</v>
      </c>
      <c r="F176" s="43">
        <v>1361.9503979200001</v>
      </c>
      <c r="G176" s="43"/>
      <c r="H176" s="44">
        <f t="shared" si="7"/>
        <v>44.39630571353225</v>
      </c>
      <c r="I176" s="44">
        <f t="shared" si="8"/>
        <v>92.622979972250974</v>
      </c>
      <c r="K176" s="25"/>
    </row>
    <row r="177" spans="1:11" s="3" customFormat="1" ht="13.5" x14ac:dyDescent="0.2">
      <c r="A177" s="8"/>
      <c r="B177" s="41" t="s">
        <v>175</v>
      </c>
      <c r="C177" s="42"/>
      <c r="D177" s="43">
        <v>465048.65202699997</v>
      </c>
      <c r="E177" s="43">
        <v>246035.55309412003</v>
      </c>
      <c r="F177" s="43">
        <v>225947.44984701002</v>
      </c>
      <c r="G177" s="43"/>
      <c r="H177" s="44">
        <f t="shared" si="7"/>
        <v>48.58576599720837</v>
      </c>
      <c r="I177" s="44">
        <f t="shared" si="8"/>
        <v>91.835284374764584</v>
      </c>
      <c r="K177" s="25"/>
    </row>
    <row r="178" spans="1:11" s="3" customFormat="1" ht="13.5" x14ac:dyDescent="0.2">
      <c r="A178" s="8"/>
      <c r="B178" s="41" t="s">
        <v>176</v>
      </c>
      <c r="C178" s="42"/>
      <c r="D178" s="43">
        <v>27860.384865</v>
      </c>
      <c r="E178" s="43">
        <v>16884.22939384</v>
      </c>
      <c r="F178" s="43">
        <v>15357.881602520001</v>
      </c>
      <c r="G178" s="43"/>
      <c r="H178" s="44">
        <f t="shared" si="7"/>
        <v>55.12444166488725</v>
      </c>
      <c r="I178" s="44">
        <f t="shared" si="8"/>
        <v>90.959920315481696</v>
      </c>
      <c r="K178" s="25"/>
    </row>
    <row r="179" spans="1:11" s="3" customFormat="1" ht="13.5" x14ac:dyDescent="0.2">
      <c r="A179" s="8"/>
      <c r="B179" s="41" t="s">
        <v>177</v>
      </c>
      <c r="C179" s="42"/>
      <c r="D179" s="43">
        <v>38928.625861</v>
      </c>
      <c r="E179" s="43">
        <v>18116.127245670003</v>
      </c>
      <c r="F179" s="43">
        <v>18014.278369439999</v>
      </c>
      <c r="G179" s="43"/>
      <c r="H179" s="44">
        <f t="shared" si="7"/>
        <v>46.275145785423952</v>
      </c>
      <c r="I179" s="44">
        <f t="shared" si="8"/>
        <v>99.437799951121747</v>
      </c>
      <c r="K179" s="25"/>
    </row>
    <row r="180" spans="1:11" s="3" customFormat="1" ht="13.5" x14ac:dyDescent="0.2">
      <c r="A180" s="20" t="s">
        <v>178</v>
      </c>
      <c r="B180" s="20"/>
      <c r="C180" s="34"/>
      <c r="D180" s="35">
        <v>1408.384597</v>
      </c>
      <c r="E180" s="35">
        <v>113552.18711947001</v>
      </c>
      <c r="F180" s="35">
        <v>91267.118702820037</v>
      </c>
      <c r="G180" s="35"/>
      <c r="H180" s="36" t="str">
        <f t="shared" si="7"/>
        <v xml:space="preserve">             -o-</v>
      </c>
      <c r="I180" s="36">
        <f t="shared" si="8"/>
        <v>80.374602214219351</v>
      </c>
      <c r="K180" s="25"/>
    </row>
    <row r="181" spans="1:11" s="3" customFormat="1" ht="13.5" x14ac:dyDescent="0.2">
      <c r="A181" s="8"/>
      <c r="B181" s="16" t="s">
        <v>179</v>
      </c>
      <c r="C181" s="17"/>
      <c r="D181" s="18">
        <v>453.584228</v>
      </c>
      <c r="E181" s="18">
        <v>185.93996138</v>
      </c>
      <c r="F181" s="18">
        <v>178.42448209999998</v>
      </c>
      <c r="G181" s="18"/>
      <c r="H181" s="19">
        <f t="shared" si="7"/>
        <v>39.336571045852146</v>
      </c>
      <c r="I181" s="19">
        <f t="shared" si="8"/>
        <v>95.958115068852322</v>
      </c>
      <c r="K181" s="25"/>
    </row>
    <row r="182" spans="1:11" s="3" customFormat="1" ht="13.5" x14ac:dyDescent="0.2">
      <c r="A182" s="8"/>
      <c r="B182" s="41" t="s">
        <v>180</v>
      </c>
      <c r="C182" s="42"/>
      <c r="D182" s="43">
        <v>137.12128799999999</v>
      </c>
      <c r="E182" s="43">
        <v>87.250686999999999</v>
      </c>
      <c r="F182" s="43">
        <v>10.90700882</v>
      </c>
      <c r="G182" s="43"/>
      <c r="H182" s="44">
        <f t="shared" si="7"/>
        <v>7.9542782736988293</v>
      </c>
      <c r="I182" s="44">
        <f t="shared" si="8"/>
        <v>12.500771277594639</v>
      </c>
      <c r="K182" s="25"/>
    </row>
    <row r="183" spans="1:11" s="3" customFormat="1" ht="13.5" x14ac:dyDescent="0.2">
      <c r="A183" s="8"/>
      <c r="B183" s="41" t="s">
        <v>181</v>
      </c>
      <c r="C183" s="42"/>
      <c r="D183" s="43">
        <v>725.32624999999996</v>
      </c>
      <c r="E183" s="43">
        <v>382.15383193999998</v>
      </c>
      <c r="F183" s="43">
        <v>375.47016976999998</v>
      </c>
      <c r="G183" s="43"/>
      <c r="H183" s="44">
        <f t="shared" si="7"/>
        <v>51.765694371326006</v>
      </c>
      <c r="I183" s="44">
        <f t="shared" si="8"/>
        <v>98.251054520094584</v>
      </c>
      <c r="K183" s="25"/>
    </row>
    <row r="184" spans="1:11" s="3" customFormat="1" ht="13.5" x14ac:dyDescent="0.2">
      <c r="A184" s="8"/>
      <c r="B184" s="41" t="s">
        <v>182</v>
      </c>
      <c r="C184" s="42"/>
      <c r="D184" s="43">
        <v>92.352830999999995</v>
      </c>
      <c r="E184" s="43">
        <v>49.828897489999989</v>
      </c>
      <c r="F184" s="43">
        <v>47.708776610000001</v>
      </c>
      <c r="G184" s="43"/>
      <c r="H184" s="44">
        <f t="shared" si="7"/>
        <v>51.659246493483245</v>
      </c>
      <c r="I184" s="44">
        <f t="shared" si="8"/>
        <v>95.745198094287616</v>
      </c>
      <c r="K184" s="25"/>
    </row>
    <row r="185" spans="1:11" s="3" customFormat="1" ht="13.5" x14ac:dyDescent="0.2">
      <c r="A185" s="8"/>
      <c r="B185" s="41" t="s">
        <v>73</v>
      </c>
      <c r="C185" s="42"/>
      <c r="D185" s="43">
        <v>0</v>
      </c>
      <c r="E185" s="43">
        <v>407.02129907</v>
      </c>
      <c r="F185" s="43">
        <v>379.63533545999996</v>
      </c>
      <c r="G185" s="43"/>
      <c r="H185" s="44" t="str">
        <f t="shared" si="7"/>
        <v xml:space="preserve">              n.a.</v>
      </c>
      <c r="I185" s="44">
        <f t="shared" si="8"/>
        <v>93.271614121282099</v>
      </c>
      <c r="K185" s="25"/>
    </row>
    <row r="186" spans="1:11" s="3" customFormat="1" ht="16.5" x14ac:dyDescent="0.2">
      <c r="A186" s="8"/>
      <c r="B186" s="41" t="s">
        <v>220</v>
      </c>
      <c r="C186" s="42"/>
      <c r="D186" s="43">
        <v>0</v>
      </c>
      <c r="E186" s="43">
        <v>112439.99244259001</v>
      </c>
      <c r="F186" s="43">
        <v>90274.97293006003</v>
      </c>
      <c r="G186" s="43"/>
      <c r="H186" s="44" t="str">
        <f t="shared" si="7"/>
        <v xml:space="preserve">              n.a.</v>
      </c>
      <c r="I186" s="44">
        <f t="shared" si="8"/>
        <v>80.287245640071461</v>
      </c>
      <c r="K186" s="25"/>
    </row>
    <row r="187" spans="1:11" s="3" customFormat="1" ht="13.5" x14ac:dyDescent="0.2">
      <c r="A187" s="20" t="s">
        <v>183</v>
      </c>
      <c r="B187" s="20"/>
      <c r="C187" s="34"/>
      <c r="D187" s="35">
        <v>17.242881000000001</v>
      </c>
      <c r="E187" s="35">
        <v>7.837199</v>
      </c>
      <c r="F187" s="35">
        <v>5.2330783499999987</v>
      </c>
      <c r="G187" s="35"/>
      <c r="H187" s="36">
        <f t="shared" si="7"/>
        <v>30.349211074413834</v>
      </c>
      <c r="I187" s="36">
        <f t="shared" si="8"/>
        <v>66.772304110180158</v>
      </c>
      <c r="K187" s="25"/>
    </row>
    <row r="188" spans="1:11" s="3" customFormat="1" ht="27" customHeight="1" x14ac:dyDescent="0.2">
      <c r="A188" s="8"/>
      <c r="B188" s="49" t="s">
        <v>184</v>
      </c>
      <c r="C188" s="49"/>
      <c r="D188" s="43">
        <v>17.242881000000001</v>
      </c>
      <c r="E188" s="43">
        <v>7.837199</v>
      </c>
      <c r="F188" s="43">
        <v>5.2330783499999987</v>
      </c>
      <c r="G188" s="43"/>
      <c r="H188" s="44">
        <f t="shared" si="7"/>
        <v>30.349211074413834</v>
      </c>
      <c r="I188" s="44">
        <f t="shared" si="8"/>
        <v>66.772304110180158</v>
      </c>
      <c r="K188" s="25"/>
    </row>
    <row r="189" spans="1:11" s="3" customFormat="1" ht="13.5" x14ac:dyDescent="0.2">
      <c r="A189" s="20" t="s">
        <v>185</v>
      </c>
      <c r="B189" s="20"/>
      <c r="C189" s="34"/>
      <c r="D189" s="35">
        <v>66466.735042</v>
      </c>
      <c r="E189" s="35">
        <v>28405.457736179997</v>
      </c>
      <c r="F189" s="35">
        <v>25815.539507589998</v>
      </c>
      <c r="G189" s="35"/>
      <c r="H189" s="36">
        <f t="shared" si="7"/>
        <v>38.83978879250995</v>
      </c>
      <c r="I189" s="36">
        <f t="shared" si="8"/>
        <v>90.882321796591853</v>
      </c>
      <c r="K189" s="25"/>
    </row>
    <row r="190" spans="1:11" s="3" customFormat="1" ht="13.5" x14ac:dyDescent="0.2">
      <c r="A190" s="8"/>
      <c r="B190" s="16" t="s">
        <v>186</v>
      </c>
      <c r="C190" s="17"/>
      <c r="D190" s="18">
        <v>2984.3094860000001</v>
      </c>
      <c r="E190" s="18">
        <v>1335.4934142600005</v>
      </c>
      <c r="F190" s="18">
        <v>1298.8178538499994</v>
      </c>
      <c r="G190" s="18"/>
      <c r="H190" s="19">
        <f t="shared" si="7"/>
        <v>43.521553643917194</v>
      </c>
      <c r="I190" s="19">
        <f t="shared" si="8"/>
        <v>97.253782009076915</v>
      </c>
      <c r="K190" s="25"/>
    </row>
    <row r="191" spans="1:11" s="3" customFormat="1" ht="27" customHeight="1" x14ac:dyDescent="0.2">
      <c r="A191" s="8"/>
      <c r="B191" s="49" t="s">
        <v>187</v>
      </c>
      <c r="C191" s="49"/>
      <c r="D191" s="43">
        <v>2120.9887370000001</v>
      </c>
      <c r="E191" s="43">
        <v>3121.9753377399993</v>
      </c>
      <c r="F191" s="43">
        <v>2790.0890483399999</v>
      </c>
      <c r="G191" s="43"/>
      <c r="H191" s="44">
        <f t="shared" si="7"/>
        <v>131.54662255710033</v>
      </c>
      <c r="I191" s="44">
        <f t="shared" si="8"/>
        <v>89.369349418363683</v>
      </c>
      <c r="K191" s="25"/>
    </row>
    <row r="192" spans="1:11" s="3" customFormat="1" ht="13.5" x14ac:dyDescent="0.2">
      <c r="A192" s="8"/>
      <c r="B192" s="41" t="s">
        <v>188</v>
      </c>
      <c r="C192" s="42"/>
      <c r="D192" s="43">
        <v>23104.893814999999</v>
      </c>
      <c r="E192" s="43">
        <v>8206.8044753200011</v>
      </c>
      <c r="F192" s="43">
        <v>7554.6918565100004</v>
      </c>
      <c r="G192" s="43"/>
      <c r="H192" s="44">
        <f t="shared" si="7"/>
        <v>32.697366700752355</v>
      </c>
      <c r="I192" s="44">
        <f t="shared" si="8"/>
        <v>92.05400078957561</v>
      </c>
      <c r="K192" s="25"/>
    </row>
    <row r="193" spans="1:11" s="3" customFormat="1" ht="27" customHeight="1" x14ac:dyDescent="0.2">
      <c r="A193" s="8"/>
      <c r="B193" s="49" t="s">
        <v>189</v>
      </c>
      <c r="C193" s="49"/>
      <c r="D193" s="43">
        <v>37810.495052999999</v>
      </c>
      <c r="E193" s="43">
        <v>15545.658340759994</v>
      </c>
      <c r="F193" s="43">
        <v>13997.232033039998</v>
      </c>
      <c r="G193" s="43"/>
      <c r="H193" s="44">
        <f t="shared" si="7"/>
        <v>37.019436041288792</v>
      </c>
      <c r="I193" s="44">
        <f t="shared" si="8"/>
        <v>90.039493511444974</v>
      </c>
      <c r="K193" s="25"/>
    </row>
    <row r="194" spans="1:11" s="3" customFormat="1" ht="13.5" x14ac:dyDescent="0.2">
      <c r="A194" s="8"/>
      <c r="B194" s="41" t="s">
        <v>190</v>
      </c>
      <c r="C194" s="42"/>
      <c r="D194" s="43">
        <v>446.04795100000001</v>
      </c>
      <c r="E194" s="43">
        <v>195.52616809999998</v>
      </c>
      <c r="F194" s="43">
        <v>174.70871584999998</v>
      </c>
      <c r="G194" s="43"/>
      <c r="H194" s="44">
        <f t="shared" si="7"/>
        <v>39.168146711204145</v>
      </c>
      <c r="I194" s="44">
        <f t="shared" si="8"/>
        <v>89.353111937757035</v>
      </c>
      <c r="K194" s="25"/>
    </row>
    <row r="195" spans="1:11" s="3" customFormat="1" ht="13.5" x14ac:dyDescent="0.2">
      <c r="A195" s="20" t="s">
        <v>191</v>
      </c>
      <c r="B195" s="20"/>
      <c r="C195" s="34"/>
      <c r="D195" s="35">
        <v>28756.254090000002</v>
      </c>
      <c r="E195" s="35">
        <v>15808.221167779999</v>
      </c>
      <c r="F195" s="35">
        <v>15622.516053040001</v>
      </c>
      <c r="G195" s="35"/>
      <c r="H195" s="36">
        <f t="shared" si="7"/>
        <v>54.327368245340189</v>
      </c>
      <c r="I195" s="36">
        <f t="shared" si="8"/>
        <v>98.825262420300021</v>
      </c>
      <c r="K195" s="25"/>
    </row>
    <row r="196" spans="1:11" s="3" customFormat="1" ht="13.5" x14ac:dyDescent="0.2">
      <c r="A196" s="8"/>
      <c r="B196" s="16" t="s">
        <v>192</v>
      </c>
      <c r="C196" s="17"/>
      <c r="D196" s="18">
        <v>6495.6885400000001</v>
      </c>
      <c r="E196" s="18">
        <v>3312.0653527799996</v>
      </c>
      <c r="F196" s="18">
        <v>3236.9978447399999</v>
      </c>
      <c r="G196" s="18"/>
      <c r="H196" s="19">
        <f t="shared" si="7"/>
        <v>49.833021161756626</v>
      </c>
      <c r="I196" s="19">
        <f t="shared" si="8"/>
        <v>97.733513682723938</v>
      </c>
      <c r="K196" s="25"/>
    </row>
    <row r="197" spans="1:11" s="3" customFormat="1" ht="13.5" x14ac:dyDescent="0.2">
      <c r="A197" s="8"/>
      <c r="B197" s="41" t="s">
        <v>193</v>
      </c>
      <c r="C197" s="42"/>
      <c r="D197" s="43">
        <v>13772.679887</v>
      </c>
      <c r="E197" s="43">
        <v>6853.2404040000001</v>
      </c>
      <c r="F197" s="43">
        <v>6742.7100333900016</v>
      </c>
      <c r="G197" s="43"/>
      <c r="H197" s="44">
        <f t="shared" si="7"/>
        <v>48.957138978844853</v>
      </c>
      <c r="I197" s="44">
        <f t="shared" si="8"/>
        <v>98.387180894085006</v>
      </c>
      <c r="K197" s="25"/>
    </row>
    <row r="198" spans="1:11" s="3" customFormat="1" ht="13.5" x14ac:dyDescent="0.2">
      <c r="A198" s="8"/>
      <c r="B198" s="41" t="s">
        <v>194</v>
      </c>
      <c r="C198" s="42"/>
      <c r="D198" s="43">
        <v>8487.8856629999991</v>
      </c>
      <c r="E198" s="43">
        <v>5642.9154109999999</v>
      </c>
      <c r="F198" s="43">
        <v>5642.8081749100002</v>
      </c>
      <c r="G198" s="43"/>
      <c r="H198" s="44">
        <f t="shared" si="7"/>
        <v>66.480727933316416</v>
      </c>
      <c r="I198" s="44">
        <f t="shared" si="8"/>
        <v>99.998099633218132</v>
      </c>
      <c r="K198" s="25"/>
    </row>
    <row r="199" spans="1:11" s="3" customFormat="1" ht="13.5" x14ac:dyDescent="0.2">
      <c r="A199" s="20" t="s">
        <v>195</v>
      </c>
      <c r="B199" s="20"/>
      <c r="C199" s="34"/>
      <c r="D199" s="35">
        <v>133181.59399299999</v>
      </c>
      <c r="E199" s="35">
        <v>70882.117950339976</v>
      </c>
      <c r="F199" s="35">
        <v>62812.097414299962</v>
      </c>
      <c r="G199" s="35"/>
      <c r="H199" s="36">
        <f t="shared" si="7"/>
        <v>47.162746390917469</v>
      </c>
      <c r="I199" s="36">
        <f t="shared" si="8"/>
        <v>88.614871043083284</v>
      </c>
      <c r="K199" s="25"/>
    </row>
    <row r="200" spans="1:11" s="3" customFormat="1" ht="13.5" x14ac:dyDescent="0.2">
      <c r="A200" s="8"/>
      <c r="B200" s="45" t="s">
        <v>196</v>
      </c>
      <c r="C200" s="46"/>
      <c r="D200" s="47">
        <v>4321.5926669999999</v>
      </c>
      <c r="E200" s="47">
        <v>1947.6851783899997</v>
      </c>
      <c r="F200" s="47">
        <v>1881.1934454399993</v>
      </c>
      <c r="G200" s="47"/>
      <c r="H200" s="48">
        <f t="shared" si="7"/>
        <v>43.530096202840475</v>
      </c>
      <c r="I200" s="48">
        <f t="shared" si="8"/>
        <v>96.586114959042618</v>
      </c>
      <c r="K200" s="25"/>
    </row>
    <row r="201" spans="1:11" s="3" customFormat="1" ht="13.5" x14ac:dyDescent="0.2">
      <c r="A201" s="8"/>
      <c r="B201" s="33"/>
      <c r="C201" s="42" t="s">
        <v>197</v>
      </c>
      <c r="D201" s="43">
        <v>189.16591500000001</v>
      </c>
      <c r="E201" s="43">
        <v>62.146377639999983</v>
      </c>
      <c r="F201" s="43">
        <v>59.518923749999985</v>
      </c>
      <c r="G201" s="43"/>
      <c r="H201" s="44">
        <f t="shared" si="7"/>
        <v>31.463873261734271</v>
      </c>
      <c r="I201" s="44">
        <f t="shared" si="8"/>
        <v>95.772152795098947</v>
      </c>
      <c r="K201" s="25"/>
    </row>
    <row r="202" spans="1:11" s="3" customFormat="1" ht="13.5" x14ac:dyDescent="0.2">
      <c r="A202" s="8"/>
      <c r="B202" s="33"/>
      <c r="C202" s="42" t="s">
        <v>100</v>
      </c>
      <c r="D202" s="43">
        <v>13.296938000000001</v>
      </c>
      <c r="E202" s="43">
        <v>6.5245155400000021</v>
      </c>
      <c r="F202" s="43">
        <v>6.4106097000000002</v>
      </c>
      <c r="G202" s="43"/>
      <c r="H202" s="44">
        <f t="shared" si="7"/>
        <v>48.211172376677993</v>
      </c>
      <c r="I202" s="44">
        <f t="shared" si="8"/>
        <v>98.254187007423369</v>
      </c>
      <c r="K202" s="25"/>
    </row>
    <row r="203" spans="1:11" s="3" customFormat="1" ht="13.5" x14ac:dyDescent="0.2">
      <c r="A203" s="8"/>
      <c r="B203" s="33"/>
      <c r="C203" s="42" t="s">
        <v>198</v>
      </c>
      <c r="D203" s="43">
        <v>1093.635117</v>
      </c>
      <c r="E203" s="43">
        <v>523.55543967999972</v>
      </c>
      <c r="F203" s="43">
        <v>512.89173060999963</v>
      </c>
      <c r="G203" s="43"/>
      <c r="H203" s="44">
        <f t="shared" si="7"/>
        <v>46.897884188003779</v>
      </c>
      <c r="I203" s="44">
        <f t="shared" si="8"/>
        <v>97.963213012070355</v>
      </c>
      <c r="K203" s="25"/>
    </row>
    <row r="204" spans="1:11" s="3" customFormat="1" ht="13.5" x14ac:dyDescent="0.2">
      <c r="A204" s="8"/>
      <c r="B204" s="33"/>
      <c r="C204" s="42" t="s">
        <v>199</v>
      </c>
      <c r="D204" s="43">
        <v>1920.8397520000001</v>
      </c>
      <c r="E204" s="43">
        <v>837.43241339999997</v>
      </c>
      <c r="F204" s="43">
        <v>817.68117931999996</v>
      </c>
      <c r="G204" s="43"/>
      <c r="H204" s="44">
        <f t="shared" ref="H204:H220" si="9">IF(AND(F204=0,D204&gt;0),"n.a.",IF(AND(F204=0,D204&lt;0),"n.a.",IF(OR(F204=0,D204=0),"              n.a.",IF(OR((AND(F204&lt;0,D204&gt;0)),(AND(F204&gt;0,D204&lt;0))),"                n.a.",IF(((F204/D204))*100&gt;500,"             -o-",((F204/D204))*100)))))</f>
        <v>42.568943008838765</v>
      </c>
      <c r="I204" s="44">
        <f t="shared" ref="I204:I220" si="10">IF(AND(F204=0,E204&gt;0),"n.a.",IF(AND(F204=0,E204&lt;0),"n.a.",IF(OR(F204=0,E204=0),"              n.a.",IF(OR((AND(F204&lt;0,E204&gt;0)),(AND(F204&gt;0,E204&lt;0))),"                n.a.",IF(((F204/E204))*100&gt;500,"             -o-",((F204/E204))*100)))))</f>
        <v>97.641453356240476</v>
      </c>
      <c r="K204" s="25"/>
    </row>
    <row r="205" spans="1:11" s="3" customFormat="1" ht="13.5" x14ac:dyDescent="0.2">
      <c r="A205" s="8"/>
      <c r="B205" s="33"/>
      <c r="C205" s="42" t="s">
        <v>200</v>
      </c>
      <c r="D205" s="43">
        <v>1104.654945</v>
      </c>
      <c r="E205" s="43">
        <v>518.02643212999999</v>
      </c>
      <c r="F205" s="43">
        <v>484.6910020599999</v>
      </c>
      <c r="G205" s="43"/>
      <c r="H205" s="44">
        <f t="shared" si="9"/>
        <v>43.877140482089629</v>
      </c>
      <c r="I205" s="44">
        <f t="shared" si="10"/>
        <v>93.564917154336541</v>
      </c>
      <c r="K205" s="25"/>
    </row>
    <row r="206" spans="1:11" s="3" customFormat="1" ht="13.5" x14ac:dyDescent="0.2">
      <c r="A206" s="8"/>
      <c r="B206" s="16" t="s">
        <v>201</v>
      </c>
      <c r="C206" s="17"/>
      <c r="D206" s="18">
        <v>40545.843923</v>
      </c>
      <c r="E206" s="18">
        <v>26428.451080539984</v>
      </c>
      <c r="F206" s="18">
        <v>23607.860518319969</v>
      </c>
      <c r="G206" s="18"/>
      <c r="H206" s="19">
        <f t="shared" si="9"/>
        <v>58.225105791738606</v>
      </c>
      <c r="I206" s="19">
        <f t="shared" si="10"/>
        <v>89.327446570272542</v>
      </c>
      <c r="K206" s="25"/>
    </row>
    <row r="207" spans="1:11" s="3" customFormat="1" ht="13.5" x14ac:dyDescent="0.2">
      <c r="A207" s="8"/>
      <c r="B207" s="41" t="s">
        <v>202</v>
      </c>
      <c r="C207" s="42"/>
      <c r="D207" s="43">
        <v>1516.3641689999999</v>
      </c>
      <c r="E207" s="43">
        <v>657.18778347999921</v>
      </c>
      <c r="F207" s="43">
        <v>614.02527519999921</v>
      </c>
      <c r="G207" s="43"/>
      <c r="H207" s="44">
        <f t="shared" si="9"/>
        <v>40.493259320742972</v>
      </c>
      <c r="I207" s="44">
        <f t="shared" si="10"/>
        <v>93.43224123074198</v>
      </c>
      <c r="K207" s="25"/>
    </row>
    <row r="208" spans="1:11" s="3" customFormat="1" ht="27" customHeight="1" x14ac:dyDescent="0.2">
      <c r="A208" s="8"/>
      <c r="B208" s="49" t="s">
        <v>203</v>
      </c>
      <c r="C208" s="49"/>
      <c r="D208" s="43">
        <v>85845.654234999995</v>
      </c>
      <c r="E208" s="43">
        <v>41169.323298750001</v>
      </c>
      <c r="F208" s="43">
        <v>36097.922893859999</v>
      </c>
      <c r="G208" s="43"/>
      <c r="H208" s="44">
        <f t="shared" si="9"/>
        <v>42.049796481302337</v>
      </c>
      <c r="I208" s="44">
        <f t="shared" si="10"/>
        <v>87.68160368318712</v>
      </c>
      <c r="K208" s="25"/>
    </row>
    <row r="209" spans="1:11" s="3" customFormat="1" ht="13.5" x14ac:dyDescent="0.2">
      <c r="A209" s="8"/>
      <c r="B209" s="41" t="s">
        <v>204</v>
      </c>
      <c r="C209" s="42"/>
      <c r="D209" s="43">
        <v>532.54795899999999</v>
      </c>
      <c r="E209" s="43">
        <v>262.75204918000003</v>
      </c>
      <c r="F209" s="43">
        <v>210.14576880000001</v>
      </c>
      <c r="G209" s="43"/>
      <c r="H209" s="44">
        <f t="shared" si="9"/>
        <v>39.460440181688874</v>
      </c>
      <c r="I209" s="44">
        <f t="shared" si="10"/>
        <v>79.978736400277612</v>
      </c>
      <c r="K209" s="25"/>
    </row>
    <row r="210" spans="1:11" s="3" customFormat="1" ht="13.5" x14ac:dyDescent="0.2">
      <c r="A210" s="8"/>
      <c r="B210" s="41" t="s">
        <v>205</v>
      </c>
      <c r="C210" s="42"/>
      <c r="D210" s="43">
        <v>419.59104000000002</v>
      </c>
      <c r="E210" s="43">
        <v>416.71856000000002</v>
      </c>
      <c r="F210" s="43">
        <v>400.94951268</v>
      </c>
      <c r="G210" s="43"/>
      <c r="H210" s="44">
        <f t="shared" si="9"/>
        <v>95.557215111171104</v>
      </c>
      <c r="I210" s="44">
        <f t="shared" si="10"/>
        <v>96.215899930159082</v>
      </c>
      <c r="K210" s="25"/>
    </row>
    <row r="211" spans="1:11" s="3" customFormat="1" ht="13.5" x14ac:dyDescent="0.2">
      <c r="A211" s="20" t="s">
        <v>206</v>
      </c>
      <c r="B211" s="20"/>
      <c r="C211" s="34"/>
      <c r="D211" s="35">
        <v>3416.120977</v>
      </c>
      <c r="E211" s="35">
        <v>2730.5055931500005</v>
      </c>
      <c r="F211" s="35">
        <v>2373.5098672500003</v>
      </c>
      <c r="G211" s="35"/>
      <c r="H211" s="36">
        <f t="shared" si="9"/>
        <v>69.479678361226846</v>
      </c>
      <c r="I211" s="36">
        <f t="shared" si="10"/>
        <v>86.925654838591328</v>
      </c>
      <c r="K211" s="25"/>
    </row>
    <row r="212" spans="1:11" s="3" customFormat="1" ht="13.5" x14ac:dyDescent="0.2">
      <c r="A212" s="8"/>
      <c r="B212" s="16" t="s">
        <v>207</v>
      </c>
      <c r="C212" s="17"/>
      <c r="D212" s="18">
        <v>2317.922446</v>
      </c>
      <c r="E212" s="18">
        <v>1086.4209663800002</v>
      </c>
      <c r="F212" s="18">
        <v>1083.22174526</v>
      </c>
      <c r="G212" s="18"/>
      <c r="H212" s="19">
        <f t="shared" si="9"/>
        <v>46.732441248381612</v>
      </c>
      <c r="I212" s="19">
        <f t="shared" si="10"/>
        <v>99.705526566680675</v>
      </c>
      <c r="K212" s="25"/>
    </row>
    <row r="213" spans="1:11" s="3" customFormat="1" ht="13.5" x14ac:dyDescent="0.2">
      <c r="A213" s="8"/>
      <c r="B213" s="41" t="s">
        <v>208</v>
      </c>
      <c r="C213" s="42"/>
      <c r="D213" s="43">
        <v>0</v>
      </c>
      <c r="E213" s="43">
        <v>1116.1150325399999</v>
      </c>
      <c r="F213" s="43">
        <v>1000.71828522</v>
      </c>
      <c r="G213" s="43"/>
      <c r="H213" s="44" t="str">
        <f t="shared" si="9"/>
        <v xml:space="preserve">              n.a.</v>
      </c>
      <c r="I213" s="44">
        <f t="shared" si="10"/>
        <v>89.660855381780351</v>
      </c>
      <c r="K213" s="25"/>
    </row>
    <row r="214" spans="1:11" s="3" customFormat="1" ht="13.5" x14ac:dyDescent="0.2">
      <c r="A214" s="8"/>
      <c r="B214" s="41" t="s">
        <v>209</v>
      </c>
      <c r="C214" s="42"/>
      <c r="D214" s="43">
        <v>68.413077000000001</v>
      </c>
      <c r="E214" s="43">
        <v>26.929477299999995</v>
      </c>
      <c r="F214" s="43">
        <v>22.767112769999997</v>
      </c>
      <c r="G214" s="43"/>
      <c r="H214" s="44">
        <f t="shared" si="9"/>
        <v>33.278890189371246</v>
      </c>
      <c r="I214" s="44">
        <f t="shared" si="10"/>
        <v>84.54346334453362</v>
      </c>
      <c r="K214" s="25"/>
    </row>
    <row r="215" spans="1:11" s="3" customFormat="1" ht="13.5" x14ac:dyDescent="0.2">
      <c r="A215" s="8"/>
      <c r="B215" s="41" t="s">
        <v>210</v>
      </c>
      <c r="C215" s="42"/>
      <c r="D215" s="43">
        <v>197.05058600000001</v>
      </c>
      <c r="E215" s="43">
        <v>70.409135190000001</v>
      </c>
      <c r="F215" s="43">
        <v>35.306367000000002</v>
      </c>
      <c r="G215" s="43"/>
      <c r="H215" s="44">
        <f t="shared" si="9"/>
        <v>17.917412841390888</v>
      </c>
      <c r="I215" s="44">
        <f t="shared" si="10"/>
        <v>50.144582666333413</v>
      </c>
      <c r="K215" s="25"/>
    </row>
    <row r="216" spans="1:11" s="3" customFormat="1" ht="13.5" x14ac:dyDescent="0.2">
      <c r="A216" s="8"/>
      <c r="B216" s="41" t="s">
        <v>123</v>
      </c>
      <c r="C216" s="42"/>
      <c r="D216" s="43">
        <v>203.71851899999999</v>
      </c>
      <c r="E216" s="43">
        <v>199.57528176</v>
      </c>
      <c r="F216" s="43">
        <v>1.5198161799999996</v>
      </c>
      <c r="G216" s="43"/>
      <c r="H216" s="44">
        <f t="shared" si="9"/>
        <v>0.7460373202497117</v>
      </c>
      <c r="I216" s="44">
        <f t="shared" si="10"/>
        <v>0.76152525833718243</v>
      </c>
      <c r="K216" s="25"/>
    </row>
    <row r="217" spans="1:11" s="3" customFormat="1" ht="27" customHeight="1" x14ac:dyDescent="0.2">
      <c r="A217" s="8"/>
      <c r="B217" s="49" t="s">
        <v>211</v>
      </c>
      <c r="C217" s="49"/>
      <c r="D217" s="43">
        <v>629.01634899999999</v>
      </c>
      <c r="E217" s="43">
        <v>231.05569997999999</v>
      </c>
      <c r="F217" s="43">
        <v>229.97654082</v>
      </c>
      <c r="G217" s="43"/>
      <c r="H217" s="44">
        <f t="shared" si="9"/>
        <v>36.56129783997077</v>
      </c>
      <c r="I217" s="44">
        <f t="shared" si="10"/>
        <v>99.532944151521292</v>
      </c>
      <c r="K217" s="25"/>
    </row>
    <row r="218" spans="1:11" s="3" customFormat="1" ht="13.5" x14ac:dyDescent="0.2">
      <c r="A218" s="20" t="s">
        <v>212</v>
      </c>
      <c r="B218" s="20"/>
      <c r="C218" s="34"/>
      <c r="D218" s="35">
        <v>13973.744516999999</v>
      </c>
      <c r="E218" s="35">
        <v>6851.1907890000002</v>
      </c>
      <c r="F218" s="35">
        <v>5433.2998099500001</v>
      </c>
      <c r="G218" s="35"/>
      <c r="H218" s="36">
        <f t="shared" si="9"/>
        <v>38.882203716691869</v>
      </c>
      <c r="I218" s="36">
        <f t="shared" si="10"/>
        <v>79.304459287186845</v>
      </c>
      <c r="K218" s="25"/>
    </row>
    <row r="219" spans="1:11" s="3" customFormat="1" ht="13.5" x14ac:dyDescent="0.2">
      <c r="A219" s="8"/>
      <c r="B219" s="16" t="s">
        <v>213</v>
      </c>
      <c r="C219" s="17"/>
      <c r="D219" s="18">
        <v>12606.674188999999</v>
      </c>
      <c r="E219" s="18">
        <v>6182.0617490000004</v>
      </c>
      <c r="F219" s="18">
        <v>4900.8118520099997</v>
      </c>
      <c r="G219" s="18"/>
      <c r="H219" s="19">
        <f t="shared" si="9"/>
        <v>38.874740304514425</v>
      </c>
      <c r="I219" s="19">
        <f t="shared" si="10"/>
        <v>79.274715313264977</v>
      </c>
      <c r="K219" s="25"/>
    </row>
    <row r="220" spans="1:11" s="3" customFormat="1" ht="13.5" x14ac:dyDescent="0.2">
      <c r="A220" s="8"/>
      <c r="B220" s="41" t="s">
        <v>214</v>
      </c>
      <c r="C220" s="42"/>
      <c r="D220" s="43">
        <v>1367.070328</v>
      </c>
      <c r="E220" s="43">
        <v>669.12904000000003</v>
      </c>
      <c r="F220" s="43">
        <v>532.48795793999989</v>
      </c>
      <c r="G220" s="43"/>
      <c r="H220" s="44">
        <f t="shared" si="9"/>
        <v>38.951028855919979</v>
      </c>
      <c r="I220" s="44">
        <f t="shared" si="10"/>
        <v>79.57926290869095</v>
      </c>
      <c r="K220" s="25"/>
    </row>
    <row r="221" spans="1:11" s="3" customFormat="1" ht="6.95" customHeight="1" thickBot="1" x14ac:dyDescent="0.25">
      <c r="A221" s="10"/>
      <c r="B221" s="11"/>
      <c r="C221" s="10"/>
      <c r="D221" s="12"/>
      <c r="E221" s="12"/>
      <c r="F221" s="12"/>
      <c r="G221" s="12"/>
      <c r="H221" s="13"/>
      <c r="I221" s="13"/>
      <c r="K221" s="25"/>
    </row>
    <row r="222" spans="1:11" ht="13.5" x14ac:dyDescent="0.2">
      <c r="A222" s="7" t="s">
        <v>13</v>
      </c>
      <c r="B222" s="5"/>
      <c r="C222" s="6"/>
      <c r="D222" s="6"/>
      <c r="E222" s="6"/>
      <c r="F222" s="6"/>
      <c r="G222" s="6"/>
      <c r="H222" s="6"/>
      <c r="I222" s="6"/>
    </row>
    <row r="223" spans="1:11" ht="13.5" x14ac:dyDescent="0.2">
      <c r="A223" s="7" t="s">
        <v>37</v>
      </c>
      <c r="B223" s="5"/>
      <c r="C223" s="6"/>
      <c r="D223" s="6"/>
      <c r="E223" s="6"/>
      <c r="F223" s="6"/>
      <c r="G223" s="6"/>
      <c r="H223" s="6"/>
      <c r="I223" s="6"/>
    </row>
    <row r="224" spans="1:11" ht="41.25" customHeight="1" x14ac:dyDescent="0.2">
      <c r="A224" s="58" t="s">
        <v>215</v>
      </c>
      <c r="B224" s="58"/>
      <c r="C224" s="58"/>
      <c r="D224" s="58"/>
      <c r="E224" s="58"/>
      <c r="F224" s="58"/>
      <c r="G224" s="58"/>
      <c r="H224" s="58"/>
      <c r="I224" s="58"/>
    </row>
    <row r="225" spans="1:9" ht="13.5" x14ac:dyDescent="0.2">
      <c r="A225" s="7" t="s">
        <v>221</v>
      </c>
      <c r="B225" s="5"/>
      <c r="C225" s="6"/>
      <c r="D225" s="6"/>
      <c r="E225" s="6"/>
      <c r="F225" s="6"/>
      <c r="G225" s="6"/>
      <c r="H225" s="6"/>
      <c r="I225" s="6"/>
    </row>
    <row r="226" spans="1:9" ht="13.5" x14ac:dyDescent="0.2">
      <c r="A226" s="7" t="s">
        <v>222</v>
      </c>
      <c r="B226" s="5"/>
      <c r="C226" s="6"/>
      <c r="D226" s="6"/>
      <c r="E226" s="6"/>
      <c r="F226" s="6"/>
      <c r="G226" s="6"/>
      <c r="H226" s="6"/>
      <c r="I226" s="6"/>
    </row>
    <row r="227" spans="1:9" ht="13.5" x14ac:dyDescent="0.2">
      <c r="A227" s="5" t="s">
        <v>7</v>
      </c>
      <c r="B227" s="5"/>
      <c r="C227" s="6"/>
      <c r="D227" s="6"/>
      <c r="E227" s="6"/>
      <c r="F227" s="6"/>
      <c r="G227" s="6"/>
      <c r="H227" s="6"/>
      <c r="I227" s="6"/>
    </row>
    <row r="228" spans="1:9" ht="13.5" x14ac:dyDescent="0.2">
      <c r="A228" s="7"/>
    </row>
  </sheetData>
  <mergeCells count="23">
    <mergeCell ref="D1:F1"/>
    <mergeCell ref="A2:I2"/>
    <mergeCell ref="H6:I6"/>
    <mergeCell ref="A3:I3"/>
    <mergeCell ref="A4:I4"/>
    <mergeCell ref="A1:C1"/>
    <mergeCell ref="A6:C8"/>
    <mergeCell ref="E6:F6"/>
    <mergeCell ref="A224:I224"/>
    <mergeCell ref="B19:C19"/>
    <mergeCell ref="B36:C36"/>
    <mergeCell ref="B38:C38"/>
    <mergeCell ref="B77:C77"/>
    <mergeCell ref="B79:C79"/>
    <mergeCell ref="B78:C78"/>
    <mergeCell ref="B80:C80"/>
    <mergeCell ref="B166:C166"/>
    <mergeCell ref="B188:C188"/>
    <mergeCell ref="B176:C176"/>
    <mergeCell ref="B191:C191"/>
    <mergeCell ref="B193:C193"/>
    <mergeCell ref="B208:C208"/>
    <mergeCell ref="B217:C217"/>
  </mergeCells>
  <printOptions horizontalCentered="1"/>
  <pageMargins left="0.19685039370078741" right="0.19685039370078741" top="0.59055118110236227" bottom="0.59055118110236227" header="0" footer="0"/>
  <pageSetup scale="70" orientation="portrait" r:id="rId1"/>
  <headerFooter alignWithMargins="0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Prin_Prog_T2_2024</vt:lpstr>
      <vt:lpstr>Prin_Prog_T2_2024!Área_de_impresión</vt:lpstr>
      <vt:lpstr>Prin_Prog_T2_2024!Títulos_a_imprimir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Mejia Ramirez</dc:creator>
  <cp:lastModifiedBy>UPCP</cp:lastModifiedBy>
  <cp:lastPrinted>2023-10-25T23:52:44Z</cp:lastPrinted>
  <dcterms:created xsi:type="dcterms:W3CDTF">2014-10-24T17:02:04Z</dcterms:created>
  <dcterms:modified xsi:type="dcterms:W3CDTF">2024-07-25T19:38:02Z</dcterms:modified>
</cp:coreProperties>
</file>