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Compu\Documentos\Trabajo\Trimestrales\2024\3T 2024\Género\Finales\"/>
    </mc:Choice>
  </mc:AlternateContent>
  <bookViews>
    <workbookView xWindow="0" yWindow="0" windowWidth="28800" windowHeight="12030" tabRatio="953"/>
  </bookViews>
  <sheets>
    <sheet name="Financiero" sheetId="107" r:id="rId1"/>
    <sheet name="Físico" sheetId="108" r:id="rId2"/>
    <sheet name="1 R001" sheetId="1" r:id="rId3"/>
    <sheet name="4 E015" sheetId="2" r:id="rId4"/>
    <sheet name="4 P006" sheetId="3" r:id="rId5"/>
    <sheet name="4 P022" sheetId="4" r:id="rId6"/>
    <sheet name="4 P024" sheetId="5" r:id="rId7"/>
    <sheet name="4 S155" sheetId="6" r:id="rId8"/>
    <sheet name="4 U012" sheetId="7" r:id="rId9"/>
    <sheet name="5 E002" sheetId="8" r:id="rId10"/>
    <sheet name="5 M001" sheetId="9" r:id="rId11"/>
    <sheet name="5 P005" sheetId="10" r:id="rId12"/>
    <sheet name="6 M001" sheetId="11" r:id="rId13"/>
    <sheet name="7 A900" sheetId="12" r:id="rId14"/>
    <sheet name="8 B004" sheetId="13" r:id="rId15"/>
    <sheet name="8 S052" sheetId="14" r:id="rId16"/>
    <sheet name="8 S053" sheetId="15" r:id="rId17"/>
    <sheet name="8 S290" sheetId="16" r:id="rId18"/>
    <sheet name="8 S292" sheetId="17" r:id="rId19"/>
    <sheet name="8 S293" sheetId="18" r:id="rId20"/>
    <sheet name="8 S304" sheetId="19" r:id="rId21"/>
    <sheet name="9 P001" sheetId="20" r:id="rId22"/>
    <sheet name="10 F003" sheetId="21" r:id="rId23"/>
    <sheet name="10 M001" sheetId="22" r:id="rId24"/>
    <sheet name="11 E007" sheetId="23" r:id="rId25"/>
    <sheet name="11 E010" sheetId="24" r:id="rId26"/>
    <sheet name="11 E021" sheetId="25" r:id="rId27"/>
    <sheet name="11 E032" sheetId="26" r:id="rId28"/>
    <sheet name="11 M001" sheetId="27" r:id="rId29"/>
    <sheet name="11 S072" sheetId="28" r:id="rId30"/>
    <sheet name="11 S243" sheetId="29" r:id="rId31"/>
    <sheet name="11 S247" sheetId="30" r:id="rId32"/>
    <sheet name="11 S269" sheetId="31" r:id="rId33"/>
    <sheet name="11 S270" sheetId="32" r:id="rId34"/>
    <sheet name="11 S282" sheetId="33" r:id="rId35"/>
    <sheet name="11 S283" sheetId="34" r:id="rId36"/>
    <sheet name="11 S311" sheetId="35" r:id="rId37"/>
    <sheet name="12 E010" sheetId="36" r:id="rId38"/>
    <sheet name="12 E022" sheetId="37" r:id="rId39"/>
    <sheet name="12 E023" sheetId="38" r:id="rId40"/>
    <sheet name="12 E025" sheetId="39" r:id="rId41"/>
    <sheet name="12 E036" sheetId="40" r:id="rId42"/>
    <sheet name="12 P016" sheetId="41" r:id="rId43"/>
    <sheet name="12 P020" sheetId="42" r:id="rId44"/>
    <sheet name="12 U008" sheetId="43" r:id="rId45"/>
    <sheet name="13 A006" sheetId="44" r:id="rId46"/>
    <sheet name="14 E002" sheetId="45" r:id="rId47"/>
    <sheet name="14 E003" sheetId="46" r:id="rId48"/>
    <sheet name="14 E016" sheetId="47" r:id="rId49"/>
    <sheet name="14 S280" sheetId="48" r:id="rId50"/>
    <sheet name="15 P005" sheetId="49" r:id="rId51"/>
    <sheet name="15 S177" sheetId="50" r:id="rId52"/>
    <sheet name="15 S273" sheetId="51" r:id="rId53"/>
    <sheet name="16 P002" sheetId="52" r:id="rId54"/>
    <sheet name="16 S046" sheetId="53" r:id="rId55"/>
    <sheet name="16 S219" sheetId="54" r:id="rId56"/>
    <sheet name="18 E568" sheetId="55" r:id="rId57"/>
    <sheet name="18 G003" sheetId="56" r:id="rId58"/>
    <sheet name="18 M001" sheetId="57" r:id="rId59"/>
    <sheet name="18 P008" sheetId="58" r:id="rId60"/>
    <sheet name="19 J014" sheetId="59" r:id="rId61"/>
    <sheet name="20 S174" sheetId="60" r:id="rId62"/>
    <sheet name="20 S176" sheetId="61" r:id="rId63"/>
    <sheet name="20 S287" sheetId="62" r:id="rId64"/>
    <sheet name="21 P001" sheetId="63" r:id="rId65"/>
    <sheet name="22 M001" sheetId="64" r:id="rId66"/>
    <sheet name="22 R003" sheetId="65" r:id="rId67"/>
    <sheet name="22 R005" sheetId="66" r:id="rId68"/>
    <sheet name="22 R008" sheetId="67" r:id="rId69"/>
    <sheet name="22 R009" sheetId="68" r:id="rId70"/>
    <sheet name="22 R010" sheetId="69" r:id="rId71"/>
    <sheet name="22 R011" sheetId="70" r:id="rId72"/>
    <sheet name="35 E013" sheetId="71" r:id="rId73"/>
    <sheet name="35 M002" sheetId="72" r:id="rId74"/>
    <sheet name="36 P001" sheetId="73" r:id="rId75"/>
    <sheet name="38 S190" sheetId="74" r:id="rId76"/>
    <sheet name="40 P002" sheetId="75" r:id="rId77"/>
    <sheet name="41 M001" sheetId="76" r:id="rId78"/>
    <sheet name="43 E001" sheetId="77" r:id="rId79"/>
    <sheet name="43 G010" sheetId="78" r:id="rId80"/>
    <sheet name="43 M001" sheetId="79" r:id="rId81"/>
    <sheet name="45 G001" sheetId="80" r:id="rId82"/>
    <sheet name="45 G002" sheetId="81" r:id="rId83"/>
    <sheet name="45 M001" sheetId="82" r:id="rId84"/>
    <sheet name="47 E033" sheetId="83" r:id="rId85"/>
    <sheet name="47 P010" sheetId="84" r:id="rId86"/>
    <sheet name="47 S010" sheetId="85" r:id="rId87"/>
    <sheet name="47 M001" sheetId="109" r:id="rId88"/>
    <sheet name="47 O001" sheetId="110" r:id="rId89"/>
    <sheet name="47 S249" sheetId="86" r:id="rId90"/>
    <sheet name="48 E011" sheetId="87" r:id="rId91"/>
    <sheet name="48 S303" sheetId="88" r:id="rId92"/>
    <sheet name="49 E009" sheetId="89" r:id="rId93"/>
    <sheet name="49 E010" sheetId="90" r:id="rId94"/>
    <sheet name="49 E011" sheetId="91" r:id="rId95"/>
    <sheet name="49 M001" sheetId="92" r:id="rId96"/>
    <sheet name="50 E001" sheetId="93" r:id="rId97"/>
    <sheet name="50 E007" sheetId="94" r:id="rId98"/>
    <sheet name="50 E011" sheetId="95" r:id="rId99"/>
    <sheet name="51 E036" sheetId="96" r:id="rId100"/>
    <sheet name="51 E043" sheetId="97" r:id="rId101"/>
    <sheet name="52 M001" sheetId="98" r:id="rId102"/>
    <sheet name="53 E561" sheetId="99" r:id="rId103"/>
    <sheet name="53 E579" sheetId="100" r:id="rId104"/>
    <sheet name="53 E580" sheetId="101" r:id="rId105"/>
    <sheet name="53 E581" sheetId="102" r:id="rId106"/>
    <sheet name="53 E582" sheetId="103" r:id="rId107"/>
    <sheet name="53 E585" sheetId="104" r:id="rId108"/>
    <sheet name="53 M001" sheetId="105" r:id="rId109"/>
    <sheet name="53 P552" sheetId="106" r:id="rId110"/>
  </sheets>
  <definedNames>
    <definedName name="\a">#N/A</definedName>
    <definedName name="\b">#N/A</definedName>
    <definedName name="\c" localSheetId="0">#REF!</definedName>
    <definedName name="\c" localSheetId="1">#REF!</definedName>
    <definedName name="\c">#REF!</definedName>
    <definedName name="\p">#N/A</definedName>
    <definedName name="\s">#N/A</definedName>
    <definedName name="\z" localSheetId="0">#REF!</definedName>
    <definedName name="\z" localSheetId="1">#REF!</definedName>
    <definedName name="\z">#REF!</definedName>
    <definedName name="_______CFD02" localSheetId="0">#REF!</definedName>
    <definedName name="_______CFD02" localSheetId="1">#REF!</definedName>
    <definedName name="_______CFD02">#REF!</definedName>
    <definedName name="_______PIB08" localSheetId="0">#REF!</definedName>
    <definedName name="_______PIB08" localSheetId="1">#REF!</definedName>
    <definedName name="_______PIB08">#REF!</definedName>
    <definedName name="_______syt03" localSheetId="0">#REF!</definedName>
    <definedName name="_______syt03" localSheetId="1">#REF!</definedName>
    <definedName name="_______syt03">#REF!</definedName>
    <definedName name="____ASA96" localSheetId="0">#REF!</definedName>
    <definedName name="____ASA96" localSheetId="1">#REF!</definedName>
    <definedName name="____ASA96">#REF!</definedName>
    <definedName name="____CAN2" localSheetId="0" hidden="1">{"Bruto",#N/A,FALSE,"CONV3T.XLS";"Neto",#N/A,FALSE,"CONV3T.XLS";"UnoB",#N/A,FALSE,"CONV3T.XLS";"Bruto",#N/A,FALSE,"CONV4T.XLS";"Neto",#N/A,FALSE,"CONV4T.XLS";"UnoB",#N/A,FALSE,"CONV4T.XLS"}</definedName>
    <definedName name="____CAN2" localSheetId="1" hidden="1">{"Bruto",#N/A,FALSE,"CONV3T.XLS";"Neto",#N/A,FALSE,"CONV3T.XLS";"UnoB",#N/A,FALSE,"CONV3T.XLS";"Bruto",#N/A,FALSE,"CONV4T.XLS";"Neto",#N/A,FALSE,"CONV4T.XLS";"UnoB",#N/A,FALSE,"CONV4T.XLS"}</definedName>
    <definedName name="____CAN2" hidden="1">{"Bruto",#N/A,FALSE,"CONV3T.XLS";"Neto",#N/A,FALSE,"CONV3T.XLS";"UnoB",#N/A,FALSE,"CONV3T.XLS";"Bruto",#N/A,FALSE,"CONV4T.XLS";"Neto",#N/A,FALSE,"CONV4T.XLS";"UnoB",#N/A,FALSE,"CONV4T.XLS"}</definedName>
    <definedName name="____CAN4" localSheetId="0" hidden="1">{"Bruto",#N/A,FALSE,"CONV3T.XLS";"Neto",#N/A,FALSE,"CONV3T.XLS";"UnoB",#N/A,FALSE,"CONV3T.XLS";"Bruto",#N/A,FALSE,"CONV4T.XLS";"Neto",#N/A,FALSE,"CONV4T.XLS";"UnoB",#N/A,FALSE,"CONV4T.XLS"}</definedName>
    <definedName name="____CAN4" localSheetId="1" hidden="1">{"Bruto",#N/A,FALSE,"CONV3T.XLS";"Neto",#N/A,FALSE,"CONV3T.XLS";"UnoB",#N/A,FALSE,"CONV3T.XLS";"Bruto",#N/A,FALSE,"CONV4T.XLS";"Neto",#N/A,FALSE,"CONV4T.XLS";"UnoB",#N/A,FALSE,"CONV4T.XLS"}</definedName>
    <definedName name="____CAN4" hidden="1">{"Bruto",#N/A,FALSE,"CONV3T.XLS";"Neto",#N/A,FALSE,"CONV3T.XLS";"UnoB",#N/A,FALSE,"CONV3T.XLS";"Bruto",#N/A,FALSE,"CONV4T.XLS";"Neto",#N/A,FALSE,"CONV4T.XLS";"UnoB",#N/A,FALSE,"CONV4T.XLS"}</definedName>
    <definedName name="____CFD02" localSheetId="0">#REF!</definedName>
    <definedName name="____CFD02" localSheetId="1">#REF!</definedName>
    <definedName name="____CFD02">#REF!</definedName>
    <definedName name="____CFE96" localSheetId="0">#REF!</definedName>
    <definedName name="____CFE96" localSheetId="1">#REF!</definedName>
    <definedName name="____CFE96">#REF!</definedName>
    <definedName name="____CON96" localSheetId="0">#REF!</definedName>
    <definedName name="____CON96" localSheetId="1">#REF!</definedName>
    <definedName name="____CON96">#REF!</definedName>
    <definedName name="____COR4" localSheetId="0" hidden="1">{"Bruto",#N/A,FALSE,"CONV3T.XLS";"Neto",#N/A,FALSE,"CONV3T.XLS";"UnoB",#N/A,FALSE,"CONV3T.XLS";"Bruto",#N/A,FALSE,"CONV4T.XLS";"Neto",#N/A,FALSE,"CONV4T.XLS";"UnoB",#N/A,FALSE,"CONV4T.XLS"}</definedName>
    <definedName name="____COR4" localSheetId="1" hidden="1">{"Bruto",#N/A,FALSE,"CONV3T.XLS";"Neto",#N/A,FALSE,"CONV3T.XLS";"UnoB",#N/A,FALSE,"CONV3T.XLS";"Bruto",#N/A,FALSE,"CONV4T.XLS";"Neto",#N/A,FALSE,"CONV4T.XLS";"UnoB",#N/A,FALSE,"CONV4T.XLS"}</definedName>
    <definedName name="____COR4" hidden="1">{"Bruto",#N/A,FALSE,"CONV3T.XLS";"Neto",#N/A,FALSE,"CONV3T.XLS";"UnoB",#N/A,FALSE,"CONV3T.XLS";"Bruto",#N/A,FALSE,"CONV4T.XLS";"Neto",#N/A,FALSE,"CONV4T.XLS";"UnoB",#N/A,FALSE,"CONV4T.XLS"}</definedName>
    <definedName name="____COS4" localSheetId="0" hidden="1">{"Bruto",#N/A,FALSE,"CONV3T.XLS";"Neto",#N/A,FALSE,"CONV3T.XLS";"UnoB",#N/A,FALSE,"CONV3T.XLS";"Bruto",#N/A,FALSE,"CONV4T.XLS";"Neto",#N/A,FALSE,"CONV4T.XLS";"UnoB",#N/A,FALSE,"CONV4T.XLS"}</definedName>
    <definedName name="____COS4" localSheetId="1" hidden="1">{"Bruto",#N/A,FALSE,"CONV3T.XLS";"Neto",#N/A,FALSE,"CONV3T.XLS";"UnoB",#N/A,FALSE,"CONV3T.XLS";"Bruto",#N/A,FALSE,"CONV4T.XLS";"Neto",#N/A,FALSE,"CONV4T.XLS";"UnoB",#N/A,FALSE,"CONV4T.XLS"}</definedName>
    <definedName name="____COS4" hidden="1">{"Bruto",#N/A,FALSE,"CONV3T.XLS";"Neto",#N/A,FALSE,"CONV3T.XLS";"UnoB",#N/A,FALSE,"CONV3T.XLS";"Bruto",#N/A,FALSE,"CONV4T.XLS";"Neto",#N/A,FALSE,"CONV4T.XLS";"UnoB",#N/A,FALSE,"CONV4T.XLS"}</definedName>
    <definedName name="____ee1" localSheetId="0" hidden="1">{"Bruto",#N/A,FALSE,"CONV3T.XLS";"Neto",#N/A,FALSE,"CONV3T.XLS";"UnoB",#N/A,FALSE,"CONV3T.XLS";"Bruto",#N/A,FALSE,"CONV4T.XLS";"Neto",#N/A,FALSE,"CONV4T.XLS";"UnoB",#N/A,FALSE,"CONV4T.XLS"}</definedName>
    <definedName name="____ee1" localSheetId="1" hidden="1">{"Bruto",#N/A,FALSE,"CONV3T.XLS";"Neto",#N/A,FALSE,"CONV3T.XLS";"UnoB",#N/A,FALSE,"CONV3T.XLS";"Bruto",#N/A,FALSE,"CONV4T.XLS";"Neto",#N/A,FALSE,"CONV4T.XLS";"UnoB",#N/A,FALSE,"CONV4T.XLS"}</definedName>
    <definedName name="____ee1" hidden="1">{"Bruto",#N/A,FALSE,"CONV3T.XLS";"Neto",#N/A,FALSE,"CONV3T.XLS";"UnoB",#N/A,FALSE,"CONV3T.XLS";"Bruto",#N/A,FALSE,"CONV4T.XLS";"Neto",#N/A,FALSE,"CONV4T.XLS";"UnoB",#N/A,FALSE,"CONV4T.XLS"}</definedName>
    <definedName name="____esc2" localSheetId="0" hidden="1">{"Bruto",#N/A,FALSE,"CONV3T.XLS";"Neto",#N/A,FALSE,"CONV3T.XLS";"UnoB",#N/A,FALSE,"CONV3T.XLS";"Bruto",#N/A,FALSE,"CONV4T.XLS";"Neto",#N/A,FALSE,"CONV4T.XLS";"UnoB",#N/A,FALSE,"CONV4T.XLS"}</definedName>
    <definedName name="____esc2" localSheetId="1" hidden="1">{"Bruto",#N/A,FALSE,"CONV3T.XLS";"Neto",#N/A,FALSE,"CONV3T.XLS";"UnoB",#N/A,FALSE,"CONV3T.XLS";"Bruto",#N/A,FALSE,"CONV4T.XLS";"Neto",#N/A,FALSE,"CONV4T.XLS";"UnoB",#N/A,FALSE,"CONV4T.XLS"}</definedName>
    <definedName name="____esc2" hidden="1">{"Bruto",#N/A,FALSE,"CONV3T.XLS";"Neto",#N/A,FALSE,"CONV3T.XLS";"UnoB",#N/A,FALSE,"CONV3T.XLS";"Bruto",#N/A,FALSE,"CONV4T.XLS";"Neto",#N/A,FALSE,"CONV4T.XLS";"UnoB",#N/A,FALSE,"CONV4T.XLS"}</definedName>
    <definedName name="____ESC4" localSheetId="0" hidden="1">{"Bruto",#N/A,FALSE,"CONV3T.XLS";"Neto",#N/A,FALSE,"CONV3T.XLS";"UnoB",#N/A,FALSE,"CONV3T.XLS";"Bruto",#N/A,FALSE,"CONV4T.XLS";"Neto",#N/A,FALSE,"CONV4T.XLS";"UnoB",#N/A,FALSE,"CONV4T.XLS"}</definedName>
    <definedName name="____ESC4" localSheetId="1" hidden="1">{"Bruto",#N/A,FALSE,"CONV3T.XLS";"Neto",#N/A,FALSE,"CONV3T.XLS";"UnoB",#N/A,FALSE,"CONV3T.XLS";"Bruto",#N/A,FALSE,"CONV4T.XLS";"Neto",#N/A,FALSE,"CONV4T.XLS";"UnoB",#N/A,FALSE,"CONV4T.XLS"}</definedName>
    <definedName name="____ESC4" hidden="1">{"Bruto",#N/A,FALSE,"CONV3T.XLS";"Neto",#N/A,FALSE,"CONV3T.XLS";"UnoB",#N/A,FALSE,"CONV3T.XLS";"Bruto",#N/A,FALSE,"CONV4T.XLS";"Neto",#N/A,FALSE,"CONV4T.XLS";"UnoB",#N/A,FALSE,"CONV4T.XLS"}</definedName>
    <definedName name="____mor2" localSheetId="0" hidden="1">{"Bruto",#N/A,FALSE,"CONV3T.XLS";"Neto",#N/A,FALSE,"CONV3T.XLS";"UnoB",#N/A,FALSE,"CONV3T.XLS";"Bruto",#N/A,FALSE,"CONV4T.XLS";"Neto",#N/A,FALSE,"CONV4T.XLS";"UnoB",#N/A,FALSE,"CONV4T.XLS"}</definedName>
    <definedName name="____mor2" localSheetId="1" hidden="1">{"Bruto",#N/A,FALSE,"CONV3T.XLS";"Neto",#N/A,FALSE,"CONV3T.XLS";"UnoB",#N/A,FALSE,"CONV3T.XLS";"Bruto",#N/A,FALSE,"CONV4T.XLS";"Neto",#N/A,FALSE,"CONV4T.XLS";"UnoB",#N/A,FALSE,"CONV4T.XLS"}</definedName>
    <definedName name="____mor2" hidden="1">{"Bruto",#N/A,FALSE,"CONV3T.XLS";"Neto",#N/A,FALSE,"CONV3T.XLS";"UnoB",#N/A,FALSE,"CONV3T.XLS";"Bruto",#N/A,FALSE,"CONV4T.XLS";"Neto",#N/A,FALSE,"CONV4T.XLS";"UnoB",#N/A,FALSE,"CONV4T.XLS"}</definedName>
    <definedName name="____MOR4" localSheetId="0" hidden="1">{"Bruto",#N/A,FALSE,"CONV3T.XLS";"Neto",#N/A,FALSE,"CONV3T.XLS";"UnoB",#N/A,FALSE,"CONV3T.XLS";"Bruto",#N/A,FALSE,"CONV4T.XLS";"Neto",#N/A,FALSE,"CONV4T.XLS";"UnoB",#N/A,FALSE,"CONV4T.XLS"}</definedName>
    <definedName name="____MOR4" localSheetId="1" hidden="1">{"Bruto",#N/A,FALSE,"CONV3T.XLS";"Neto",#N/A,FALSE,"CONV3T.XLS";"UnoB",#N/A,FALSE,"CONV3T.XLS";"Bruto",#N/A,FALSE,"CONV4T.XLS";"Neto",#N/A,FALSE,"CONV4T.XLS";"UnoB",#N/A,FALSE,"CONV4T.XLS"}</definedName>
    <definedName name="____MOR4" hidden="1">{"Bruto",#N/A,FALSE,"CONV3T.XLS";"Neto",#N/A,FALSE,"CONV3T.XLS";"UnoB",#N/A,FALSE,"CONV3T.XLS";"Bruto",#N/A,FALSE,"CONV4T.XLS";"Neto",#N/A,FALSE,"CONV4T.XLS";"UnoB",#N/A,FALSE,"CONV4T.XLS"}</definedName>
    <definedName name="____pa2" localSheetId="0" hidden="1">{"Bruto",#N/A,FALSE,"CONV3T.XLS";"Neto",#N/A,FALSE,"CONV3T.XLS";"UnoB",#N/A,FALSE,"CONV3T.XLS";"Bruto",#N/A,FALSE,"CONV4T.XLS";"Neto",#N/A,FALSE,"CONV4T.XLS";"UnoB",#N/A,FALSE,"CONV4T.XLS"}</definedName>
    <definedName name="____pa2" localSheetId="1" hidden="1">{"Bruto",#N/A,FALSE,"CONV3T.XLS";"Neto",#N/A,FALSE,"CONV3T.XLS";"UnoB",#N/A,FALSE,"CONV3T.XLS";"Bruto",#N/A,FALSE,"CONV4T.XLS";"Neto",#N/A,FALSE,"CONV4T.XLS";"UnoB",#N/A,FALSE,"CONV4T.XLS"}</definedName>
    <definedName name="____pa2" hidden="1">{"Bruto",#N/A,FALSE,"CONV3T.XLS";"Neto",#N/A,FALSE,"CONV3T.XLS";"UnoB",#N/A,FALSE,"CONV3T.XLS";"Bruto",#N/A,FALSE,"CONV4T.XLS";"Neto",#N/A,FALSE,"CONV4T.XLS";"UnoB",#N/A,FALSE,"CONV4T.XLS"}</definedName>
    <definedName name="____PAJ4" localSheetId="0" hidden="1">{"Bruto",#N/A,FALSE,"CONV3T.XLS";"Neto",#N/A,FALSE,"CONV3T.XLS";"UnoB",#N/A,FALSE,"CONV3T.XLS";"Bruto",#N/A,FALSE,"CONV4T.XLS";"Neto",#N/A,FALSE,"CONV4T.XLS";"UnoB",#N/A,FALSE,"CONV4T.XLS"}</definedName>
    <definedName name="____PAJ4" localSheetId="1" hidden="1">{"Bruto",#N/A,FALSE,"CONV3T.XLS";"Neto",#N/A,FALSE,"CONV3T.XLS";"UnoB",#N/A,FALSE,"CONV3T.XLS";"Bruto",#N/A,FALSE,"CONV4T.XLS";"Neto",#N/A,FALSE,"CONV4T.XLS";"UnoB",#N/A,FALSE,"CONV4T.XLS"}</definedName>
    <definedName name="____PAJ4" hidden="1">{"Bruto",#N/A,FALSE,"CONV3T.XLS";"Neto",#N/A,FALSE,"CONV3T.XLS";"UnoB",#N/A,FALSE,"CONV3T.XLS";"Bruto",#N/A,FALSE,"CONV4T.XLS";"Neto",#N/A,FALSE,"CONV4T.XLS";"UnoB",#N/A,FALSE,"CONV4T.XLS"}</definedName>
    <definedName name="____PEM96" localSheetId="0">#REF!</definedName>
    <definedName name="____PEM96" localSheetId="1">#REF!</definedName>
    <definedName name="____PEM96">#REF!</definedName>
    <definedName name="____PIB08" localSheetId="0">#REF!</definedName>
    <definedName name="____PIB08" localSheetId="1">#REF!</definedName>
    <definedName name="____PIB08">#REF!</definedName>
    <definedName name="____PIP96" localSheetId="0">#REF!</definedName>
    <definedName name="____PIP96" localSheetId="1">#REF!</definedName>
    <definedName name="____PIP96">#REF!</definedName>
    <definedName name="____syt03" localSheetId="0">#REF!</definedName>
    <definedName name="____syt03" localSheetId="1">#REF!</definedName>
    <definedName name="____syt03">#REF!</definedName>
    <definedName name="____tul2" localSheetId="0" hidden="1">{"Bruto",#N/A,FALSE,"CONV3T.XLS";"Neto",#N/A,FALSE,"CONV3T.XLS";"UnoB",#N/A,FALSE,"CONV3T.XLS";"Bruto",#N/A,FALSE,"CONV4T.XLS";"Neto",#N/A,FALSE,"CONV4T.XLS";"UnoB",#N/A,FALSE,"CONV4T.XLS"}</definedName>
    <definedName name="____tul2" localSheetId="1" hidden="1">{"Bruto",#N/A,FALSE,"CONV3T.XLS";"Neto",#N/A,FALSE,"CONV3T.XLS";"UnoB",#N/A,FALSE,"CONV3T.XLS";"Bruto",#N/A,FALSE,"CONV4T.XLS";"Neto",#N/A,FALSE,"CONV4T.XLS";"UnoB",#N/A,FALSE,"CONV4T.XLS"}</definedName>
    <definedName name="____tul2" hidden="1">{"Bruto",#N/A,FALSE,"CONV3T.XLS";"Neto",#N/A,FALSE,"CONV3T.XLS";"UnoB",#N/A,FALSE,"CONV3T.XLS";"Bruto",#N/A,FALSE,"CONV4T.XLS";"Neto",#N/A,FALSE,"CONV4T.XLS";"UnoB",#N/A,FALSE,"CONV4T.XLS"}</definedName>
    <definedName name="____TUL4" localSheetId="0" hidden="1">{"Bruto",#N/A,FALSE,"CONV3T.XLS";"Neto",#N/A,FALSE,"CONV3T.XLS";"UnoB",#N/A,FALSE,"CONV3T.XLS";"Bruto",#N/A,FALSE,"CONV4T.XLS";"Neto",#N/A,FALSE,"CONV4T.XLS";"UnoB",#N/A,FALSE,"CONV4T.XLS"}</definedName>
    <definedName name="____TUL4" localSheetId="1" hidden="1">{"Bruto",#N/A,FALSE,"CONV3T.XLS";"Neto",#N/A,FALSE,"CONV3T.XLS";"UnoB",#N/A,FALSE,"CONV3T.XLS";"Bruto",#N/A,FALSE,"CONV4T.XLS";"Neto",#N/A,FALSE,"CONV4T.XLS";"UnoB",#N/A,FALSE,"CONV4T.XLS"}</definedName>
    <definedName name="____TUL4" hidden="1">{"Bruto",#N/A,FALSE,"CONV3T.XLS";"Neto",#N/A,FALSE,"CONV3T.XLS";"UnoB",#N/A,FALSE,"CONV3T.XLS";"Bruto",#N/A,FALSE,"CONV4T.XLS";"Neto",#N/A,FALSE,"CONV4T.XLS";"UnoB",#N/A,FALSE,"CONV4T.XLS"}</definedName>
    <definedName name="____WRN4444" localSheetId="0" hidden="1">{"Bruto",#N/A,FALSE,"CONV3T.XLS";"Neto",#N/A,FALSE,"CONV3T.XLS";"UnoB",#N/A,FALSE,"CONV3T.XLS";"Bruto",#N/A,FALSE,"CONV4T.XLS";"Neto",#N/A,FALSE,"CONV4T.XLS";"UnoB",#N/A,FALSE,"CONV4T.XLS"}</definedName>
    <definedName name="____WRN4444" localSheetId="1" hidden="1">{"Bruto",#N/A,FALSE,"CONV3T.XLS";"Neto",#N/A,FALSE,"CONV3T.XLS";"UnoB",#N/A,FALSE,"CONV3T.XLS";"Bruto",#N/A,FALSE,"CONV4T.XLS";"Neto",#N/A,FALSE,"CONV4T.XLS";"UnoB",#N/A,FALSE,"CONV4T.XLS"}</definedName>
    <definedName name="____WRN4444" hidden="1">{"Bruto",#N/A,FALSE,"CONV3T.XLS";"Neto",#N/A,FALSE,"CONV3T.XLS";"UnoB",#N/A,FALSE,"CONV3T.XLS";"Bruto",#N/A,FALSE,"CONV4T.XLS";"Neto",#N/A,FALSE,"CONV4T.XLS";"UnoB",#N/A,FALSE,"CONV4T.XLS"}</definedName>
    <definedName name="___ASA96" localSheetId="0">#REF!</definedName>
    <definedName name="___ASA96" localSheetId="1">#REF!</definedName>
    <definedName name="___ASA96">#REF!</definedName>
    <definedName name="___CAN2" localSheetId="0" hidden="1">{"Bruto",#N/A,FALSE,"CONV3T.XLS";"Neto",#N/A,FALSE,"CONV3T.XLS";"UnoB",#N/A,FALSE,"CONV3T.XLS";"Bruto",#N/A,FALSE,"CONV4T.XLS";"Neto",#N/A,FALSE,"CONV4T.XLS";"UnoB",#N/A,FALSE,"CONV4T.XLS"}</definedName>
    <definedName name="___CAN2" localSheetId="1" hidden="1">{"Bruto",#N/A,FALSE,"CONV3T.XLS";"Neto",#N/A,FALSE,"CONV3T.XLS";"UnoB",#N/A,FALSE,"CONV3T.XLS";"Bruto",#N/A,FALSE,"CONV4T.XLS";"Neto",#N/A,FALSE,"CONV4T.XLS";"UnoB",#N/A,FALSE,"CONV4T.XLS"}</definedName>
    <definedName name="___CAN2" hidden="1">{"Bruto",#N/A,FALSE,"CONV3T.XLS";"Neto",#N/A,FALSE,"CONV3T.XLS";"UnoB",#N/A,FALSE,"CONV3T.XLS";"Bruto",#N/A,FALSE,"CONV4T.XLS";"Neto",#N/A,FALSE,"CONV4T.XLS";"UnoB",#N/A,FALSE,"CONV4T.XLS"}</definedName>
    <definedName name="___CAN4" localSheetId="0" hidden="1">{"Bruto",#N/A,FALSE,"CONV3T.XLS";"Neto",#N/A,FALSE,"CONV3T.XLS";"UnoB",#N/A,FALSE,"CONV3T.XLS";"Bruto",#N/A,FALSE,"CONV4T.XLS";"Neto",#N/A,FALSE,"CONV4T.XLS";"UnoB",#N/A,FALSE,"CONV4T.XLS"}</definedName>
    <definedName name="___CAN4" localSheetId="1" hidden="1">{"Bruto",#N/A,FALSE,"CONV3T.XLS";"Neto",#N/A,FALSE,"CONV3T.XLS";"UnoB",#N/A,FALSE,"CONV3T.XLS";"Bruto",#N/A,FALSE,"CONV4T.XLS";"Neto",#N/A,FALSE,"CONV4T.XLS";"UnoB",#N/A,FALSE,"CONV4T.XLS"}</definedName>
    <definedName name="___CAN4" hidden="1">{"Bruto",#N/A,FALSE,"CONV3T.XLS";"Neto",#N/A,FALSE,"CONV3T.XLS";"UnoB",#N/A,FALSE,"CONV3T.XLS";"Bruto",#N/A,FALSE,"CONV4T.XLS";"Neto",#N/A,FALSE,"CONV4T.XLS";"UnoB",#N/A,FALSE,"CONV4T.XLS"}</definedName>
    <definedName name="___CFD02" localSheetId="0">#REF!</definedName>
    <definedName name="___CFD02" localSheetId="1">#REF!</definedName>
    <definedName name="___CFD02">#REF!</definedName>
    <definedName name="___CFE96" localSheetId="0">#REF!</definedName>
    <definedName name="___CFE96" localSheetId="1">#REF!</definedName>
    <definedName name="___CFE96">#REF!</definedName>
    <definedName name="___CON96" localSheetId="0">#REF!</definedName>
    <definedName name="___CON96" localSheetId="1">#REF!</definedName>
    <definedName name="___CON96">#REF!</definedName>
    <definedName name="___COR4" localSheetId="0" hidden="1">{"Bruto",#N/A,FALSE,"CONV3T.XLS";"Neto",#N/A,FALSE,"CONV3T.XLS";"UnoB",#N/A,FALSE,"CONV3T.XLS";"Bruto",#N/A,FALSE,"CONV4T.XLS";"Neto",#N/A,FALSE,"CONV4T.XLS";"UnoB",#N/A,FALSE,"CONV4T.XLS"}</definedName>
    <definedName name="___COR4" localSheetId="1" hidden="1">{"Bruto",#N/A,FALSE,"CONV3T.XLS";"Neto",#N/A,FALSE,"CONV3T.XLS";"UnoB",#N/A,FALSE,"CONV3T.XLS";"Bruto",#N/A,FALSE,"CONV4T.XLS";"Neto",#N/A,FALSE,"CONV4T.XLS";"UnoB",#N/A,FALSE,"CONV4T.XLS"}</definedName>
    <definedName name="___COR4" hidden="1">{"Bruto",#N/A,FALSE,"CONV3T.XLS";"Neto",#N/A,FALSE,"CONV3T.XLS";"UnoB",#N/A,FALSE,"CONV3T.XLS";"Bruto",#N/A,FALSE,"CONV4T.XLS";"Neto",#N/A,FALSE,"CONV4T.XLS";"UnoB",#N/A,FALSE,"CONV4T.XLS"}</definedName>
    <definedName name="___COS4" localSheetId="0" hidden="1">{"Bruto",#N/A,FALSE,"CONV3T.XLS";"Neto",#N/A,FALSE,"CONV3T.XLS";"UnoB",#N/A,FALSE,"CONV3T.XLS";"Bruto",#N/A,FALSE,"CONV4T.XLS";"Neto",#N/A,FALSE,"CONV4T.XLS";"UnoB",#N/A,FALSE,"CONV4T.XLS"}</definedName>
    <definedName name="___COS4" localSheetId="1" hidden="1">{"Bruto",#N/A,FALSE,"CONV3T.XLS";"Neto",#N/A,FALSE,"CONV3T.XLS";"UnoB",#N/A,FALSE,"CONV3T.XLS";"Bruto",#N/A,FALSE,"CONV4T.XLS";"Neto",#N/A,FALSE,"CONV4T.XLS";"UnoB",#N/A,FALSE,"CONV4T.XLS"}</definedName>
    <definedName name="___COS4" hidden="1">{"Bruto",#N/A,FALSE,"CONV3T.XLS";"Neto",#N/A,FALSE,"CONV3T.XLS";"UnoB",#N/A,FALSE,"CONV3T.XLS";"Bruto",#N/A,FALSE,"CONV4T.XLS";"Neto",#N/A,FALSE,"CONV4T.XLS";"UnoB",#N/A,FALSE,"CONV4T.XLS"}</definedName>
    <definedName name="___ee1" localSheetId="0" hidden="1">{"Bruto",#N/A,FALSE,"CONV3T.XLS";"Neto",#N/A,FALSE,"CONV3T.XLS";"UnoB",#N/A,FALSE,"CONV3T.XLS";"Bruto",#N/A,FALSE,"CONV4T.XLS";"Neto",#N/A,FALSE,"CONV4T.XLS";"UnoB",#N/A,FALSE,"CONV4T.XLS"}</definedName>
    <definedName name="___ee1" localSheetId="1" hidden="1">{"Bruto",#N/A,FALSE,"CONV3T.XLS";"Neto",#N/A,FALSE,"CONV3T.XLS";"UnoB",#N/A,FALSE,"CONV3T.XLS";"Bruto",#N/A,FALSE,"CONV4T.XLS";"Neto",#N/A,FALSE,"CONV4T.XLS";"UnoB",#N/A,FALSE,"CONV4T.XLS"}</definedName>
    <definedName name="___ee1" hidden="1">{"Bruto",#N/A,FALSE,"CONV3T.XLS";"Neto",#N/A,FALSE,"CONV3T.XLS";"UnoB",#N/A,FALSE,"CONV3T.XLS";"Bruto",#N/A,FALSE,"CONV4T.XLS";"Neto",#N/A,FALSE,"CONV4T.XLS";"UnoB",#N/A,FALSE,"CONV4T.XLS"}</definedName>
    <definedName name="___esc2" localSheetId="0" hidden="1">{"Bruto",#N/A,FALSE,"CONV3T.XLS";"Neto",#N/A,FALSE,"CONV3T.XLS";"UnoB",#N/A,FALSE,"CONV3T.XLS";"Bruto",#N/A,FALSE,"CONV4T.XLS";"Neto",#N/A,FALSE,"CONV4T.XLS";"UnoB",#N/A,FALSE,"CONV4T.XLS"}</definedName>
    <definedName name="___esc2" localSheetId="1" hidden="1">{"Bruto",#N/A,FALSE,"CONV3T.XLS";"Neto",#N/A,FALSE,"CONV3T.XLS";"UnoB",#N/A,FALSE,"CONV3T.XLS";"Bruto",#N/A,FALSE,"CONV4T.XLS";"Neto",#N/A,FALSE,"CONV4T.XLS";"UnoB",#N/A,FALSE,"CONV4T.XLS"}</definedName>
    <definedName name="___esc2" hidden="1">{"Bruto",#N/A,FALSE,"CONV3T.XLS";"Neto",#N/A,FALSE,"CONV3T.XLS";"UnoB",#N/A,FALSE,"CONV3T.XLS";"Bruto",#N/A,FALSE,"CONV4T.XLS";"Neto",#N/A,FALSE,"CONV4T.XLS";"UnoB",#N/A,FALSE,"CONV4T.XLS"}</definedName>
    <definedName name="___ESC4" localSheetId="0" hidden="1">{"Bruto",#N/A,FALSE,"CONV3T.XLS";"Neto",#N/A,FALSE,"CONV3T.XLS";"UnoB",#N/A,FALSE,"CONV3T.XLS";"Bruto",#N/A,FALSE,"CONV4T.XLS";"Neto",#N/A,FALSE,"CONV4T.XLS";"UnoB",#N/A,FALSE,"CONV4T.XLS"}</definedName>
    <definedName name="___ESC4" localSheetId="1" hidden="1">{"Bruto",#N/A,FALSE,"CONV3T.XLS";"Neto",#N/A,FALSE,"CONV3T.XLS";"UnoB",#N/A,FALSE,"CONV3T.XLS";"Bruto",#N/A,FALSE,"CONV4T.XLS";"Neto",#N/A,FALSE,"CONV4T.XLS";"UnoB",#N/A,FALSE,"CONV4T.XLS"}</definedName>
    <definedName name="___ESC4" hidden="1">{"Bruto",#N/A,FALSE,"CONV3T.XLS";"Neto",#N/A,FALSE,"CONV3T.XLS";"UnoB",#N/A,FALSE,"CONV3T.XLS";"Bruto",#N/A,FALSE,"CONV4T.XLS";"Neto",#N/A,FALSE,"CONV4T.XLS";"UnoB",#N/A,FALSE,"CONV4T.XLS"}</definedName>
    <definedName name="___mor2" localSheetId="0" hidden="1">{"Bruto",#N/A,FALSE,"CONV3T.XLS";"Neto",#N/A,FALSE,"CONV3T.XLS";"UnoB",#N/A,FALSE,"CONV3T.XLS";"Bruto",#N/A,FALSE,"CONV4T.XLS";"Neto",#N/A,FALSE,"CONV4T.XLS";"UnoB",#N/A,FALSE,"CONV4T.XLS"}</definedName>
    <definedName name="___mor2" localSheetId="1" hidden="1">{"Bruto",#N/A,FALSE,"CONV3T.XLS";"Neto",#N/A,FALSE,"CONV3T.XLS";"UnoB",#N/A,FALSE,"CONV3T.XLS";"Bruto",#N/A,FALSE,"CONV4T.XLS";"Neto",#N/A,FALSE,"CONV4T.XLS";"UnoB",#N/A,FALSE,"CONV4T.XLS"}</definedName>
    <definedName name="___mor2" hidden="1">{"Bruto",#N/A,FALSE,"CONV3T.XLS";"Neto",#N/A,FALSE,"CONV3T.XLS";"UnoB",#N/A,FALSE,"CONV3T.XLS";"Bruto",#N/A,FALSE,"CONV4T.XLS";"Neto",#N/A,FALSE,"CONV4T.XLS";"UnoB",#N/A,FALSE,"CONV4T.XLS"}</definedName>
    <definedName name="___MOR4" localSheetId="0" hidden="1">{"Bruto",#N/A,FALSE,"CONV3T.XLS";"Neto",#N/A,FALSE,"CONV3T.XLS";"UnoB",#N/A,FALSE,"CONV3T.XLS";"Bruto",#N/A,FALSE,"CONV4T.XLS";"Neto",#N/A,FALSE,"CONV4T.XLS";"UnoB",#N/A,FALSE,"CONV4T.XLS"}</definedName>
    <definedName name="___MOR4" localSheetId="1" hidden="1">{"Bruto",#N/A,FALSE,"CONV3T.XLS";"Neto",#N/A,FALSE,"CONV3T.XLS";"UnoB",#N/A,FALSE,"CONV3T.XLS";"Bruto",#N/A,FALSE,"CONV4T.XLS";"Neto",#N/A,FALSE,"CONV4T.XLS";"UnoB",#N/A,FALSE,"CONV4T.XLS"}</definedName>
    <definedName name="___MOR4" hidden="1">{"Bruto",#N/A,FALSE,"CONV3T.XLS";"Neto",#N/A,FALSE,"CONV3T.XLS";"UnoB",#N/A,FALSE,"CONV3T.XLS";"Bruto",#N/A,FALSE,"CONV4T.XLS";"Neto",#N/A,FALSE,"CONV4T.XLS";"UnoB",#N/A,FALSE,"CONV4T.XLS"}</definedName>
    <definedName name="___pa2" localSheetId="0" hidden="1">{"Bruto",#N/A,FALSE,"CONV3T.XLS";"Neto",#N/A,FALSE,"CONV3T.XLS";"UnoB",#N/A,FALSE,"CONV3T.XLS";"Bruto",#N/A,FALSE,"CONV4T.XLS";"Neto",#N/A,FALSE,"CONV4T.XLS";"UnoB",#N/A,FALSE,"CONV4T.XLS"}</definedName>
    <definedName name="___pa2" localSheetId="1" hidden="1">{"Bruto",#N/A,FALSE,"CONV3T.XLS";"Neto",#N/A,FALSE,"CONV3T.XLS";"UnoB",#N/A,FALSE,"CONV3T.XLS";"Bruto",#N/A,FALSE,"CONV4T.XLS";"Neto",#N/A,FALSE,"CONV4T.XLS";"UnoB",#N/A,FALSE,"CONV4T.XLS"}</definedName>
    <definedName name="___pa2" hidden="1">{"Bruto",#N/A,FALSE,"CONV3T.XLS";"Neto",#N/A,FALSE,"CONV3T.XLS";"UnoB",#N/A,FALSE,"CONV3T.XLS";"Bruto",#N/A,FALSE,"CONV4T.XLS";"Neto",#N/A,FALSE,"CONV4T.XLS";"UnoB",#N/A,FALSE,"CONV4T.XLS"}</definedName>
    <definedName name="___PAJ4" localSheetId="0" hidden="1">{"Bruto",#N/A,FALSE,"CONV3T.XLS";"Neto",#N/A,FALSE,"CONV3T.XLS";"UnoB",#N/A,FALSE,"CONV3T.XLS";"Bruto",#N/A,FALSE,"CONV4T.XLS";"Neto",#N/A,FALSE,"CONV4T.XLS";"UnoB",#N/A,FALSE,"CONV4T.XLS"}</definedName>
    <definedName name="___PAJ4" localSheetId="1" hidden="1">{"Bruto",#N/A,FALSE,"CONV3T.XLS";"Neto",#N/A,FALSE,"CONV3T.XLS";"UnoB",#N/A,FALSE,"CONV3T.XLS";"Bruto",#N/A,FALSE,"CONV4T.XLS";"Neto",#N/A,FALSE,"CONV4T.XLS";"UnoB",#N/A,FALSE,"CONV4T.XLS"}</definedName>
    <definedName name="___PAJ4" hidden="1">{"Bruto",#N/A,FALSE,"CONV3T.XLS";"Neto",#N/A,FALSE,"CONV3T.XLS";"UnoB",#N/A,FALSE,"CONV3T.XLS";"Bruto",#N/A,FALSE,"CONV4T.XLS";"Neto",#N/A,FALSE,"CONV4T.XLS";"UnoB",#N/A,FALSE,"CONV4T.XLS"}</definedName>
    <definedName name="___PEM96" localSheetId="0">#REF!</definedName>
    <definedName name="___PEM96" localSheetId="1">#REF!</definedName>
    <definedName name="___PEM96">#REF!</definedName>
    <definedName name="___PIB08" localSheetId="0">#REF!</definedName>
    <definedName name="___PIB08" localSheetId="1">#REF!</definedName>
    <definedName name="___PIB08">#REF!</definedName>
    <definedName name="___PIP96" localSheetId="0">#REF!</definedName>
    <definedName name="___PIP96" localSheetId="1">#REF!</definedName>
    <definedName name="___PIP96">#REF!</definedName>
    <definedName name="___syt03" localSheetId="0">#REF!</definedName>
    <definedName name="___syt03" localSheetId="1">#REF!</definedName>
    <definedName name="___syt03">#REF!</definedName>
    <definedName name="___tul2" localSheetId="0" hidden="1">{"Bruto",#N/A,FALSE,"CONV3T.XLS";"Neto",#N/A,FALSE,"CONV3T.XLS";"UnoB",#N/A,FALSE,"CONV3T.XLS";"Bruto",#N/A,FALSE,"CONV4T.XLS";"Neto",#N/A,FALSE,"CONV4T.XLS";"UnoB",#N/A,FALSE,"CONV4T.XLS"}</definedName>
    <definedName name="___tul2" localSheetId="1" hidden="1">{"Bruto",#N/A,FALSE,"CONV3T.XLS";"Neto",#N/A,FALSE,"CONV3T.XLS";"UnoB",#N/A,FALSE,"CONV3T.XLS";"Bruto",#N/A,FALSE,"CONV4T.XLS";"Neto",#N/A,FALSE,"CONV4T.XLS";"UnoB",#N/A,FALSE,"CONV4T.XLS"}</definedName>
    <definedName name="___tul2" hidden="1">{"Bruto",#N/A,FALSE,"CONV3T.XLS";"Neto",#N/A,FALSE,"CONV3T.XLS";"UnoB",#N/A,FALSE,"CONV3T.XLS";"Bruto",#N/A,FALSE,"CONV4T.XLS";"Neto",#N/A,FALSE,"CONV4T.XLS";"UnoB",#N/A,FALSE,"CONV4T.XLS"}</definedName>
    <definedName name="___TUL4" localSheetId="0" hidden="1">{"Bruto",#N/A,FALSE,"CONV3T.XLS";"Neto",#N/A,FALSE,"CONV3T.XLS";"UnoB",#N/A,FALSE,"CONV3T.XLS";"Bruto",#N/A,FALSE,"CONV4T.XLS";"Neto",#N/A,FALSE,"CONV4T.XLS";"UnoB",#N/A,FALSE,"CONV4T.XLS"}</definedName>
    <definedName name="___TUL4" localSheetId="1" hidden="1">{"Bruto",#N/A,FALSE,"CONV3T.XLS";"Neto",#N/A,FALSE,"CONV3T.XLS";"UnoB",#N/A,FALSE,"CONV3T.XLS";"Bruto",#N/A,FALSE,"CONV4T.XLS";"Neto",#N/A,FALSE,"CONV4T.XLS";"UnoB",#N/A,FALSE,"CONV4T.XLS"}</definedName>
    <definedName name="___TUL4" hidden="1">{"Bruto",#N/A,FALSE,"CONV3T.XLS";"Neto",#N/A,FALSE,"CONV3T.XLS";"UnoB",#N/A,FALSE,"CONV3T.XLS";"Bruto",#N/A,FALSE,"CONV4T.XLS";"Neto",#N/A,FALSE,"CONV4T.XLS";"UnoB",#N/A,FALSE,"CONV4T.XLS"}</definedName>
    <definedName name="___WRN4444" localSheetId="0" hidden="1">{"Bruto",#N/A,FALSE,"CONV3T.XLS";"Neto",#N/A,FALSE,"CONV3T.XLS";"UnoB",#N/A,FALSE,"CONV3T.XLS";"Bruto",#N/A,FALSE,"CONV4T.XLS";"Neto",#N/A,FALSE,"CONV4T.XLS";"UnoB",#N/A,FALSE,"CONV4T.XLS"}</definedName>
    <definedName name="___WRN4444" localSheetId="1" hidden="1">{"Bruto",#N/A,FALSE,"CONV3T.XLS";"Neto",#N/A,FALSE,"CONV3T.XLS";"UnoB",#N/A,FALSE,"CONV3T.XLS";"Bruto",#N/A,FALSE,"CONV4T.XLS";"Neto",#N/A,FALSE,"CONV4T.XLS";"UnoB",#N/A,FALSE,"CONV4T.XLS"}</definedName>
    <definedName name="___WRN4444" hidden="1">{"Bruto",#N/A,FALSE,"CONV3T.XLS";"Neto",#N/A,FALSE,"CONV3T.XLS";"UnoB",#N/A,FALSE,"CONV3T.XLS";"Bruto",#N/A,FALSE,"CONV4T.XLS";"Neto",#N/A,FALSE,"CONV4T.XLS";"UnoB",#N/A,FALSE,"CONV4T.XLS"}</definedName>
    <definedName name="__ASA96" localSheetId="0">#REF!</definedName>
    <definedName name="__ASA96" localSheetId="1">#REF!</definedName>
    <definedName name="__ASA96">#REF!</definedName>
    <definedName name="__CAN2" localSheetId="0" hidden="1">{"Bruto",#N/A,FALSE,"CONV3T.XLS";"Neto",#N/A,FALSE,"CONV3T.XLS";"UnoB",#N/A,FALSE,"CONV3T.XLS";"Bruto",#N/A,FALSE,"CONV4T.XLS";"Neto",#N/A,FALSE,"CONV4T.XLS";"UnoB",#N/A,FALSE,"CONV4T.XLS"}</definedName>
    <definedName name="__CAN2" localSheetId="1" hidden="1">{"Bruto",#N/A,FALSE,"CONV3T.XLS";"Neto",#N/A,FALSE,"CONV3T.XLS";"UnoB",#N/A,FALSE,"CONV3T.XLS";"Bruto",#N/A,FALSE,"CONV4T.XLS";"Neto",#N/A,FALSE,"CONV4T.XLS";"UnoB",#N/A,FALSE,"CONV4T.XLS"}</definedName>
    <definedName name="__CAN2" hidden="1">{"Bruto",#N/A,FALSE,"CONV3T.XLS";"Neto",#N/A,FALSE,"CONV3T.XLS";"UnoB",#N/A,FALSE,"CONV3T.XLS";"Bruto",#N/A,FALSE,"CONV4T.XLS";"Neto",#N/A,FALSE,"CONV4T.XLS";"UnoB",#N/A,FALSE,"CONV4T.XLS"}</definedName>
    <definedName name="__CAN4" localSheetId="0" hidden="1">{"Bruto",#N/A,FALSE,"CONV3T.XLS";"Neto",#N/A,FALSE,"CONV3T.XLS";"UnoB",#N/A,FALSE,"CONV3T.XLS";"Bruto",#N/A,FALSE,"CONV4T.XLS";"Neto",#N/A,FALSE,"CONV4T.XLS";"UnoB",#N/A,FALSE,"CONV4T.XLS"}</definedName>
    <definedName name="__CAN4" localSheetId="1" hidden="1">{"Bruto",#N/A,FALSE,"CONV3T.XLS";"Neto",#N/A,FALSE,"CONV3T.XLS";"UnoB",#N/A,FALSE,"CONV3T.XLS";"Bruto",#N/A,FALSE,"CONV4T.XLS";"Neto",#N/A,FALSE,"CONV4T.XLS";"UnoB",#N/A,FALSE,"CONV4T.XLS"}</definedName>
    <definedName name="__CAN4" hidden="1">{"Bruto",#N/A,FALSE,"CONV3T.XLS";"Neto",#N/A,FALSE,"CONV3T.XLS";"UnoB",#N/A,FALSE,"CONV3T.XLS";"Bruto",#N/A,FALSE,"CONV4T.XLS";"Neto",#N/A,FALSE,"CONV4T.XLS";"UnoB",#N/A,FALSE,"CONV4T.XLS"}</definedName>
    <definedName name="__CFD02" localSheetId="0">#REF!</definedName>
    <definedName name="__CFD02" localSheetId="1">#REF!</definedName>
    <definedName name="__CFD02">#REF!</definedName>
    <definedName name="__CFE96" localSheetId="0">#REF!</definedName>
    <definedName name="__CFE96" localSheetId="1">#REF!</definedName>
    <definedName name="__CFE96">#REF!</definedName>
    <definedName name="__CON96" localSheetId="0">#REF!</definedName>
    <definedName name="__CON96" localSheetId="1">#REF!</definedName>
    <definedName name="__CON96">#REF!</definedName>
    <definedName name="__COR4" localSheetId="0" hidden="1">{"Bruto",#N/A,FALSE,"CONV3T.XLS";"Neto",#N/A,FALSE,"CONV3T.XLS";"UnoB",#N/A,FALSE,"CONV3T.XLS";"Bruto",#N/A,FALSE,"CONV4T.XLS";"Neto",#N/A,FALSE,"CONV4T.XLS";"UnoB",#N/A,FALSE,"CONV4T.XLS"}</definedName>
    <definedName name="__COR4" localSheetId="1" hidden="1">{"Bruto",#N/A,FALSE,"CONV3T.XLS";"Neto",#N/A,FALSE,"CONV3T.XLS";"UnoB",#N/A,FALSE,"CONV3T.XLS";"Bruto",#N/A,FALSE,"CONV4T.XLS";"Neto",#N/A,FALSE,"CONV4T.XLS";"UnoB",#N/A,FALSE,"CONV4T.XLS"}</definedName>
    <definedName name="__COR4" hidden="1">{"Bruto",#N/A,FALSE,"CONV3T.XLS";"Neto",#N/A,FALSE,"CONV3T.XLS";"UnoB",#N/A,FALSE,"CONV3T.XLS";"Bruto",#N/A,FALSE,"CONV4T.XLS";"Neto",#N/A,FALSE,"CONV4T.XLS";"UnoB",#N/A,FALSE,"CONV4T.XLS"}</definedName>
    <definedName name="__COS4" localSheetId="0" hidden="1">{"Bruto",#N/A,FALSE,"CONV3T.XLS";"Neto",#N/A,FALSE,"CONV3T.XLS";"UnoB",#N/A,FALSE,"CONV3T.XLS";"Bruto",#N/A,FALSE,"CONV4T.XLS";"Neto",#N/A,FALSE,"CONV4T.XLS";"UnoB",#N/A,FALSE,"CONV4T.XLS"}</definedName>
    <definedName name="__COS4" localSheetId="1" hidden="1">{"Bruto",#N/A,FALSE,"CONV3T.XLS";"Neto",#N/A,FALSE,"CONV3T.XLS";"UnoB",#N/A,FALSE,"CONV3T.XLS";"Bruto",#N/A,FALSE,"CONV4T.XLS";"Neto",#N/A,FALSE,"CONV4T.XLS";"UnoB",#N/A,FALSE,"CONV4T.XLS"}</definedName>
    <definedName name="__COS4" hidden="1">{"Bruto",#N/A,FALSE,"CONV3T.XLS";"Neto",#N/A,FALSE,"CONV3T.XLS";"UnoB",#N/A,FALSE,"CONV3T.XLS";"Bruto",#N/A,FALSE,"CONV4T.XLS";"Neto",#N/A,FALSE,"CONV4T.XLS";"UnoB",#N/A,FALSE,"CONV4T.XLS"}</definedName>
    <definedName name="__ee1" localSheetId="0" hidden="1">{"Bruto",#N/A,FALSE,"CONV3T.XLS";"Neto",#N/A,FALSE,"CONV3T.XLS";"UnoB",#N/A,FALSE,"CONV3T.XLS";"Bruto",#N/A,FALSE,"CONV4T.XLS";"Neto",#N/A,FALSE,"CONV4T.XLS";"UnoB",#N/A,FALSE,"CONV4T.XLS"}</definedName>
    <definedName name="__ee1" localSheetId="1" hidden="1">{"Bruto",#N/A,FALSE,"CONV3T.XLS";"Neto",#N/A,FALSE,"CONV3T.XLS";"UnoB",#N/A,FALSE,"CONV3T.XLS";"Bruto",#N/A,FALSE,"CONV4T.XLS";"Neto",#N/A,FALSE,"CONV4T.XLS";"UnoB",#N/A,FALSE,"CONV4T.XLS"}</definedName>
    <definedName name="__ee1" hidden="1">{"Bruto",#N/A,FALSE,"CONV3T.XLS";"Neto",#N/A,FALSE,"CONV3T.XLS";"UnoB",#N/A,FALSE,"CONV3T.XLS";"Bruto",#N/A,FALSE,"CONV4T.XLS";"Neto",#N/A,FALSE,"CONV4T.XLS";"UnoB",#N/A,FALSE,"CONV4T.XLS"}</definedName>
    <definedName name="__esc2" localSheetId="0" hidden="1">{"Bruto",#N/A,FALSE,"CONV3T.XLS";"Neto",#N/A,FALSE,"CONV3T.XLS";"UnoB",#N/A,FALSE,"CONV3T.XLS";"Bruto",#N/A,FALSE,"CONV4T.XLS";"Neto",#N/A,FALSE,"CONV4T.XLS";"UnoB",#N/A,FALSE,"CONV4T.XLS"}</definedName>
    <definedName name="__esc2" localSheetId="1" hidden="1">{"Bruto",#N/A,FALSE,"CONV3T.XLS";"Neto",#N/A,FALSE,"CONV3T.XLS";"UnoB",#N/A,FALSE,"CONV3T.XLS";"Bruto",#N/A,FALSE,"CONV4T.XLS";"Neto",#N/A,FALSE,"CONV4T.XLS";"UnoB",#N/A,FALSE,"CONV4T.XLS"}</definedName>
    <definedName name="__esc2" hidden="1">{"Bruto",#N/A,FALSE,"CONV3T.XLS";"Neto",#N/A,FALSE,"CONV3T.XLS";"UnoB",#N/A,FALSE,"CONV3T.XLS";"Bruto",#N/A,FALSE,"CONV4T.XLS";"Neto",#N/A,FALSE,"CONV4T.XLS";"UnoB",#N/A,FALSE,"CONV4T.XLS"}</definedName>
    <definedName name="__ESC4" localSheetId="0" hidden="1">{"Bruto",#N/A,FALSE,"CONV3T.XLS";"Neto",#N/A,FALSE,"CONV3T.XLS";"UnoB",#N/A,FALSE,"CONV3T.XLS";"Bruto",#N/A,FALSE,"CONV4T.XLS";"Neto",#N/A,FALSE,"CONV4T.XLS";"UnoB",#N/A,FALSE,"CONV4T.XLS"}</definedName>
    <definedName name="__ESC4" localSheetId="1" hidden="1">{"Bruto",#N/A,FALSE,"CONV3T.XLS";"Neto",#N/A,FALSE,"CONV3T.XLS";"UnoB",#N/A,FALSE,"CONV3T.XLS";"Bruto",#N/A,FALSE,"CONV4T.XLS";"Neto",#N/A,FALSE,"CONV4T.XLS";"UnoB",#N/A,FALSE,"CONV4T.XLS"}</definedName>
    <definedName name="__ESC4" hidden="1">{"Bruto",#N/A,FALSE,"CONV3T.XLS";"Neto",#N/A,FALSE,"CONV3T.XLS";"UnoB",#N/A,FALSE,"CONV3T.XLS";"Bruto",#N/A,FALSE,"CONV4T.XLS";"Neto",#N/A,FALSE,"CONV4T.XLS";"UnoB",#N/A,FALSE,"CONV4T.XLS"}</definedName>
    <definedName name="__mor2" localSheetId="0" hidden="1">{"Bruto",#N/A,FALSE,"CONV3T.XLS";"Neto",#N/A,FALSE,"CONV3T.XLS";"UnoB",#N/A,FALSE,"CONV3T.XLS";"Bruto",#N/A,FALSE,"CONV4T.XLS";"Neto",#N/A,FALSE,"CONV4T.XLS";"UnoB",#N/A,FALSE,"CONV4T.XLS"}</definedName>
    <definedName name="__mor2" localSheetId="1" hidden="1">{"Bruto",#N/A,FALSE,"CONV3T.XLS";"Neto",#N/A,FALSE,"CONV3T.XLS";"UnoB",#N/A,FALSE,"CONV3T.XLS";"Bruto",#N/A,FALSE,"CONV4T.XLS";"Neto",#N/A,FALSE,"CONV4T.XLS";"UnoB",#N/A,FALSE,"CONV4T.XLS"}</definedName>
    <definedName name="__mor2" hidden="1">{"Bruto",#N/A,FALSE,"CONV3T.XLS";"Neto",#N/A,FALSE,"CONV3T.XLS";"UnoB",#N/A,FALSE,"CONV3T.XLS";"Bruto",#N/A,FALSE,"CONV4T.XLS";"Neto",#N/A,FALSE,"CONV4T.XLS";"UnoB",#N/A,FALSE,"CONV4T.XLS"}</definedName>
    <definedName name="__MOR4" localSheetId="0" hidden="1">{"Bruto",#N/A,FALSE,"CONV3T.XLS";"Neto",#N/A,FALSE,"CONV3T.XLS";"UnoB",#N/A,FALSE,"CONV3T.XLS";"Bruto",#N/A,FALSE,"CONV4T.XLS";"Neto",#N/A,FALSE,"CONV4T.XLS";"UnoB",#N/A,FALSE,"CONV4T.XLS"}</definedName>
    <definedName name="__MOR4" localSheetId="1" hidden="1">{"Bruto",#N/A,FALSE,"CONV3T.XLS";"Neto",#N/A,FALSE,"CONV3T.XLS";"UnoB",#N/A,FALSE,"CONV3T.XLS";"Bruto",#N/A,FALSE,"CONV4T.XLS";"Neto",#N/A,FALSE,"CONV4T.XLS";"UnoB",#N/A,FALSE,"CONV4T.XLS"}</definedName>
    <definedName name="__MOR4" hidden="1">{"Bruto",#N/A,FALSE,"CONV3T.XLS";"Neto",#N/A,FALSE,"CONV3T.XLS";"UnoB",#N/A,FALSE,"CONV3T.XLS";"Bruto",#N/A,FALSE,"CONV4T.XLS";"Neto",#N/A,FALSE,"CONV4T.XLS";"UnoB",#N/A,FALSE,"CONV4T.XLS"}</definedName>
    <definedName name="__pa2" localSheetId="0" hidden="1">{"Bruto",#N/A,FALSE,"CONV3T.XLS";"Neto",#N/A,FALSE,"CONV3T.XLS";"UnoB",#N/A,FALSE,"CONV3T.XLS";"Bruto",#N/A,FALSE,"CONV4T.XLS";"Neto",#N/A,FALSE,"CONV4T.XLS";"UnoB",#N/A,FALSE,"CONV4T.XLS"}</definedName>
    <definedName name="__pa2" localSheetId="1" hidden="1">{"Bruto",#N/A,FALSE,"CONV3T.XLS";"Neto",#N/A,FALSE,"CONV3T.XLS";"UnoB",#N/A,FALSE,"CONV3T.XLS";"Bruto",#N/A,FALSE,"CONV4T.XLS";"Neto",#N/A,FALSE,"CONV4T.XLS";"UnoB",#N/A,FALSE,"CONV4T.XLS"}</definedName>
    <definedName name="__pa2" hidden="1">{"Bruto",#N/A,FALSE,"CONV3T.XLS";"Neto",#N/A,FALSE,"CONV3T.XLS";"UnoB",#N/A,FALSE,"CONV3T.XLS";"Bruto",#N/A,FALSE,"CONV4T.XLS";"Neto",#N/A,FALSE,"CONV4T.XLS";"UnoB",#N/A,FALSE,"CONV4T.XLS"}</definedName>
    <definedName name="__PAJ4" localSheetId="0" hidden="1">{"Bruto",#N/A,FALSE,"CONV3T.XLS";"Neto",#N/A,FALSE,"CONV3T.XLS";"UnoB",#N/A,FALSE,"CONV3T.XLS";"Bruto",#N/A,FALSE,"CONV4T.XLS";"Neto",#N/A,FALSE,"CONV4T.XLS";"UnoB",#N/A,FALSE,"CONV4T.XLS"}</definedName>
    <definedName name="__PAJ4" localSheetId="1" hidden="1">{"Bruto",#N/A,FALSE,"CONV3T.XLS";"Neto",#N/A,FALSE,"CONV3T.XLS";"UnoB",#N/A,FALSE,"CONV3T.XLS";"Bruto",#N/A,FALSE,"CONV4T.XLS";"Neto",#N/A,FALSE,"CONV4T.XLS";"UnoB",#N/A,FALSE,"CONV4T.XLS"}</definedName>
    <definedName name="__PAJ4" hidden="1">{"Bruto",#N/A,FALSE,"CONV3T.XLS";"Neto",#N/A,FALSE,"CONV3T.XLS";"UnoB",#N/A,FALSE,"CONV3T.XLS";"Bruto",#N/A,FALSE,"CONV4T.XLS";"Neto",#N/A,FALSE,"CONV4T.XLS";"UnoB",#N/A,FALSE,"CONV4T.XLS"}</definedName>
    <definedName name="__PEM96" localSheetId="0">#REF!</definedName>
    <definedName name="__PEM96" localSheetId="1">#REF!</definedName>
    <definedName name="__PEM96">#REF!</definedName>
    <definedName name="__PIB08" localSheetId="0">#REF!</definedName>
    <definedName name="__PIB08" localSheetId="1">#REF!</definedName>
    <definedName name="__PIB08">#REF!</definedName>
    <definedName name="__PIP96" localSheetId="0">#REF!</definedName>
    <definedName name="__PIP96" localSheetId="1">#REF!</definedName>
    <definedName name="__PIP96">#REF!</definedName>
    <definedName name="__syt03" localSheetId="0">#REF!</definedName>
    <definedName name="__syt03" localSheetId="1">#REF!</definedName>
    <definedName name="__syt03">#REF!</definedName>
    <definedName name="__tul2" localSheetId="0" hidden="1">{"Bruto",#N/A,FALSE,"CONV3T.XLS";"Neto",#N/A,FALSE,"CONV3T.XLS";"UnoB",#N/A,FALSE,"CONV3T.XLS";"Bruto",#N/A,FALSE,"CONV4T.XLS";"Neto",#N/A,FALSE,"CONV4T.XLS";"UnoB",#N/A,FALSE,"CONV4T.XLS"}</definedName>
    <definedName name="__tul2" localSheetId="1" hidden="1">{"Bruto",#N/A,FALSE,"CONV3T.XLS";"Neto",#N/A,FALSE,"CONV3T.XLS";"UnoB",#N/A,FALSE,"CONV3T.XLS";"Bruto",#N/A,FALSE,"CONV4T.XLS";"Neto",#N/A,FALSE,"CONV4T.XLS";"UnoB",#N/A,FALSE,"CONV4T.XLS"}</definedName>
    <definedName name="__tul2" hidden="1">{"Bruto",#N/A,FALSE,"CONV3T.XLS";"Neto",#N/A,FALSE,"CONV3T.XLS";"UnoB",#N/A,FALSE,"CONV3T.XLS";"Bruto",#N/A,FALSE,"CONV4T.XLS";"Neto",#N/A,FALSE,"CONV4T.XLS";"UnoB",#N/A,FALSE,"CONV4T.XLS"}</definedName>
    <definedName name="__TUL4" localSheetId="0" hidden="1">{"Bruto",#N/A,FALSE,"CONV3T.XLS";"Neto",#N/A,FALSE,"CONV3T.XLS";"UnoB",#N/A,FALSE,"CONV3T.XLS";"Bruto",#N/A,FALSE,"CONV4T.XLS";"Neto",#N/A,FALSE,"CONV4T.XLS";"UnoB",#N/A,FALSE,"CONV4T.XLS"}</definedName>
    <definedName name="__TUL4" localSheetId="1" hidden="1">{"Bruto",#N/A,FALSE,"CONV3T.XLS";"Neto",#N/A,FALSE,"CONV3T.XLS";"UnoB",#N/A,FALSE,"CONV3T.XLS";"Bruto",#N/A,FALSE,"CONV4T.XLS";"Neto",#N/A,FALSE,"CONV4T.XLS";"UnoB",#N/A,FALSE,"CONV4T.XLS"}</definedName>
    <definedName name="__TUL4" hidden="1">{"Bruto",#N/A,FALSE,"CONV3T.XLS";"Neto",#N/A,FALSE,"CONV3T.XLS";"UnoB",#N/A,FALSE,"CONV3T.XLS";"Bruto",#N/A,FALSE,"CONV4T.XLS";"Neto",#N/A,FALSE,"CONV4T.XLS";"UnoB",#N/A,FALSE,"CONV4T.XLS"}</definedName>
    <definedName name="__WRN4444" localSheetId="0" hidden="1">{"Bruto",#N/A,FALSE,"CONV3T.XLS";"Neto",#N/A,FALSE,"CONV3T.XLS";"UnoB",#N/A,FALSE,"CONV3T.XLS";"Bruto",#N/A,FALSE,"CONV4T.XLS";"Neto",#N/A,FALSE,"CONV4T.XLS";"UnoB",#N/A,FALSE,"CONV4T.XLS"}</definedName>
    <definedName name="__WRN4444" localSheetId="1" hidden="1">{"Bruto",#N/A,FALSE,"CONV3T.XLS";"Neto",#N/A,FALSE,"CONV3T.XLS";"UnoB",#N/A,FALSE,"CONV3T.XLS";"Bruto",#N/A,FALSE,"CONV4T.XLS";"Neto",#N/A,FALSE,"CONV4T.XLS";"UnoB",#N/A,FALSE,"CONV4T.XLS"}</definedName>
    <definedName name="__WRN4444" hidden="1">{"Bruto",#N/A,FALSE,"CONV3T.XLS";"Neto",#N/A,FALSE,"CONV3T.XLS";"UnoB",#N/A,FALSE,"CONV3T.XLS";"Bruto",#N/A,FALSE,"CONV4T.XLS";"Neto",#N/A,FALSE,"CONV4T.XLS";"UnoB",#N/A,FALSE,"CONV4T.XLS"}</definedName>
    <definedName name="_1000DEF">#N/A</definedName>
    <definedName name="_2000DEF">#N/A</definedName>
    <definedName name="_3000DEF">#N/A</definedName>
    <definedName name="_5000DEF">#N/A</definedName>
    <definedName name="_51542" localSheetId="0" hidden="1">{"Bruto",#N/A,FALSE,"CONV3T.XLS";"Neto",#N/A,FALSE,"CONV3T.XLS";"UnoB",#N/A,FALSE,"CONV3T.XLS";"Bruto",#N/A,FALSE,"CONV4T.XLS";"Neto",#N/A,FALSE,"CONV4T.XLS";"UnoB",#N/A,FALSE,"CONV4T.XLS"}</definedName>
    <definedName name="_51542" localSheetId="1" hidden="1">{"Bruto",#N/A,FALSE,"CONV3T.XLS";"Neto",#N/A,FALSE,"CONV3T.XLS";"UnoB",#N/A,FALSE,"CONV3T.XLS";"Bruto",#N/A,FALSE,"CONV4T.XLS";"Neto",#N/A,FALSE,"CONV4T.XLS";"UnoB",#N/A,FALSE,"CONV4T.XLS"}</definedName>
    <definedName name="_51542" hidden="1">{"Bruto",#N/A,FALSE,"CONV3T.XLS";"Neto",#N/A,FALSE,"CONV3T.XLS";"UnoB",#N/A,FALSE,"CONV3T.XLS";"Bruto",#N/A,FALSE,"CONV4T.XLS";"Neto",#N/A,FALSE,"CONV4T.XLS";"UnoB",#N/A,FALSE,"CONV4T.XLS"}</definedName>
    <definedName name="_6000">#N/A</definedName>
    <definedName name="_6000DEF">#N/A</definedName>
    <definedName name="_ASA96" localSheetId="0">#REF!</definedName>
    <definedName name="_ASA96" localSheetId="1">#REF!</definedName>
    <definedName name="_ASA96">#REF!</definedName>
    <definedName name="_CAN2" localSheetId="0" hidden="1">{"Bruto",#N/A,FALSE,"CONV3T.XLS";"Neto",#N/A,FALSE,"CONV3T.XLS";"UnoB",#N/A,FALSE,"CONV3T.XLS";"Bruto",#N/A,FALSE,"CONV4T.XLS";"Neto",#N/A,FALSE,"CONV4T.XLS";"UnoB",#N/A,FALSE,"CONV4T.XLS"}</definedName>
    <definedName name="_CAN2" localSheetId="1" hidden="1">{"Bruto",#N/A,FALSE,"CONV3T.XLS";"Neto",#N/A,FALSE,"CONV3T.XLS";"UnoB",#N/A,FALSE,"CONV3T.XLS";"Bruto",#N/A,FALSE,"CONV4T.XLS";"Neto",#N/A,FALSE,"CONV4T.XLS";"UnoB",#N/A,FALSE,"CONV4T.XLS"}</definedName>
    <definedName name="_CAN2" hidden="1">{"Bruto",#N/A,FALSE,"CONV3T.XLS";"Neto",#N/A,FALSE,"CONV3T.XLS";"UnoB",#N/A,FALSE,"CONV3T.XLS";"Bruto",#N/A,FALSE,"CONV4T.XLS";"Neto",#N/A,FALSE,"CONV4T.XLS";"UnoB",#N/A,FALSE,"CONV4T.XLS"}</definedName>
    <definedName name="_CAN4" localSheetId="0" hidden="1">{"Bruto",#N/A,FALSE,"CONV3T.XLS";"Neto",#N/A,FALSE,"CONV3T.XLS";"UnoB",#N/A,FALSE,"CONV3T.XLS";"Bruto",#N/A,FALSE,"CONV4T.XLS";"Neto",#N/A,FALSE,"CONV4T.XLS";"UnoB",#N/A,FALSE,"CONV4T.XLS"}</definedName>
    <definedName name="_CAN4" localSheetId="1" hidden="1">{"Bruto",#N/A,FALSE,"CONV3T.XLS";"Neto",#N/A,FALSE,"CONV3T.XLS";"UnoB",#N/A,FALSE,"CONV3T.XLS";"Bruto",#N/A,FALSE,"CONV4T.XLS";"Neto",#N/A,FALSE,"CONV4T.XLS";"UnoB",#N/A,FALSE,"CONV4T.XLS"}</definedName>
    <definedName name="_CAN4" hidden="1">{"Bruto",#N/A,FALSE,"CONV3T.XLS";"Neto",#N/A,FALSE,"CONV3T.XLS";"UnoB",#N/A,FALSE,"CONV3T.XLS";"Bruto",#N/A,FALSE,"CONV4T.XLS";"Neto",#N/A,FALSE,"CONV4T.XLS";"UnoB",#N/A,FALSE,"CONV4T.XLS"}</definedName>
    <definedName name="_CFD02" localSheetId="0">#REF!</definedName>
    <definedName name="_CFD02" localSheetId="1">#REF!</definedName>
    <definedName name="_CFD02">#REF!</definedName>
    <definedName name="_CFE96" localSheetId="0">#REF!</definedName>
    <definedName name="_CFE96" localSheetId="1">#REF!</definedName>
    <definedName name="_CFE96">#REF!</definedName>
    <definedName name="_CON96" localSheetId="0">#REF!</definedName>
    <definedName name="_CON96" localSheetId="1">#REF!</definedName>
    <definedName name="_CON96">#REF!</definedName>
    <definedName name="_COR4" localSheetId="0" hidden="1">{"Bruto",#N/A,FALSE,"CONV3T.XLS";"Neto",#N/A,FALSE,"CONV3T.XLS";"UnoB",#N/A,FALSE,"CONV3T.XLS";"Bruto",#N/A,FALSE,"CONV4T.XLS";"Neto",#N/A,FALSE,"CONV4T.XLS";"UnoB",#N/A,FALSE,"CONV4T.XLS"}</definedName>
    <definedName name="_COR4" localSheetId="1" hidden="1">{"Bruto",#N/A,FALSE,"CONV3T.XLS";"Neto",#N/A,FALSE,"CONV3T.XLS";"UnoB",#N/A,FALSE,"CONV3T.XLS";"Bruto",#N/A,FALSE,"CONV4T.XLS";"Neto",#N/A,FALSE,"CONV4T.XLS";"UnoB",#N/A,FALSE,"CONV4T.XLS"}</definedName>
    <definedName name="_COR4" hidden="1">{"Bruto",#N/A,FALSE,"CONV3T.XLS";"Neto",#N/A,FALSE,"CONV3T.XLS";"UnoB",#N/A,FALSE,"CONV3T.XLS";"Bruto",#N/A,FALSE,"CONV4T.XLS";"Neto",#N/A,FALSE,"CONV4T.XLS";"UnoB",#N/A,FALSE,"CONV4T.XLS"}</definedName>
    <definedName name="_COS4" localSheetId="0" hidden="1">{"Bruto",#N/A,FALSE,"CONV3T.XLS";"Neto",#N/A,FALSE,"CONV3T.XLS";"UnoB",#N/A,FALSE,"CONV3T.XLS";"Bruto",#N/A,FALSE,"CONV4T.XLS";"Neto",#N/A,FALSE,"CONV4T.XLS";"UnoB",#N/A,FALSE,"CONV4T.XLS"}</definedName>
    <definedName name="_COS4" localSheetId="1" hidden="1">{"Bruto",#N/A,FALSE,"CONV3T.XLS";"Neto",#N/A,FALSE,"CONV3T.XLS";"UnoB",#N/A,FALSE,"CONV3T.XLS";"Bruto",#N/A,FALSE,"CONV4T.XLS";"Neto",#N/A,FALSE,"CONV4T.XLS";"UnoB",#N/A,FALSE,"CONV4T.XLS"}</definedName>
    <definedName name="_COS4" hidden="1">{"Bruto",#N/A,FALSE,"CONV3T.XLS";"Neto",#N/A,FALSE,"CONV3T.XLS";"UnoB",#N/A,FALSE,"CONV3T.XLS";"Bruto",#N/A,FALSE,"CONV4T.XLS";"Neto",#N/A,FALSE,"CONV4T.XLS";"UnoB",#N/A,FALSE,"CONV4T.XLS"}</definedName>
    <definedName name="_ee1" localSheetId="0" hidden="1">{"Bruto",#N/A,FALSE,"CONV3T.XLS";"Neto",#N/A,FALSE,"CONV3T.XLS";"UnoB",#N/A,FALSE,"CONV3T.XLS";"Bruto",#N/A,FALSE,"CONV4T.XLS";"Neto",#N/A,FALSE,"CONV4T.XLS";"UnoB",#N/A,FALSE,"CONV4T.XLS"}</definedName>
    <definedName name="_ee1" localSheetId="1" hidden="1">{"Bruto",#N/A,FALSE,"CONV3T.XLS";"Neto",#N/A,FALSE,"CONV3T.XLS";"UnoB",#N/A,FALSE,"CONV3T.XLS";"Bruto",#N/A,FALSE,"CONV4T.XLS";"Neto",#N/A,FALSE,"CONV4T.XLS";"UnoB",#N/A,FALSE,"CONV4T.XLS"}</definedName>
    <definedName name="_ee1" hidden="1">{"Bruto",#N/A,FALSE,"CONV3T.XLS";"Neto",#N/A,FALSE,"CONV3T.XLS";"UnoB",#N/A,FALSE,"CONV3T.XLS";"Bruto",#N/A,FALSE,"CONV4T.XLS";"Neto",#N/A,FALSE,"CONV4T.XLS";"UnoB",#N/A,FALSE,"CONV4T.XLS"}</definedName>
    <definedName name="_esc2" localSheetId="0" hidden="1">{"Bruto",#N/A,FALSE,"CONV3T.XLS";"Neto",#N/A,FALSE,"CONV3T.XLS";"UnoB",#N/A,FALSE,"CONV3T.XLS";"Bruto",#N/A,FALSE,"CONV4T.XLS";"Neto",#N/A,FALSE,"CONV4T.XLS";"UnoB",#N/A,FALSE,"CONV4T.XLS"}</definedName>
    <definedName name="_esc2" localSheetId="1" hidden="1">{"Bruto",#N/A,FALSE,"CONV3T.XLS";"Neto",#N/A,FALSE,"CONV3T.XLS";"UnoB",#N/A,FALSE,"CONV3T.XLS";"Bruto",#N/A,FALSE,"CONV4T.XLS";"Neto",#N/A,FALSE,"CONV4T.XLS";"UnoB",#N/A,FALSE,"CONV4T.XLS"}</definedName>
    <definedName name="_esc2" hidden="1">{"Bruto",#N/A,FALSE,"CONV3T.XLS";"Neto",#N/A,FALSE,"CONV3T.XLS";"UnoB",#N/A,FALSE,"CONV3T.XLS";"Bruto",#N/A,FALSE,"CONV4T.XLS";"Neto",#N/A,FALSE,"CONV4T.XLS";"UnoB",#N/A,FALSE,"CONV4T.XLS"}</definedName>
    <definedName name="_ESC4" localSheetId="0" hidden="1">{"Bruto",#N/A,FALSE,"CONV3T.XLS";"Neto",#N/A,FALSE,"CONV3T.XLS";"UnoB",#N/A,FALSE,"CONV3T.XLS";"Bruto",#N/A,FALSE,"CONV4T.XLS";"Neto",#N/A,FALSE,"CONV4T.XLS";"UnoB",#N/A,FALSE,"CONV4T.XLS"}</definedName>
    <definedName name="_ESC4" localSheetId="1" hidden="1">{"Bruto",#N/A,FALSE,"CONV3T.XLS";"Neto",#N/A,FALSE,"CONV3T.XLS";"UnoB",#N/A,FALSE,"CONV3T.XLS";"Bruto",#N/A,FALSE,"CONV4T.XLS";"Neto",#N/A,FALSE,"CONV4T.XLS";"UnoB",#N/A,FALSE,"CONV4T.XLS"}</definedName>
    <definedName name="_ESC4" hidden="1">{"Bruto",#N/A,FALSE,"CONV3T.XLS";"Neto",#N/A,FALSE,"CONV3T.XLS";"UnoB",#N/A,FALSE,"CONV3T.XLS";"Bruto",#N/A,FALSE,"CONV4T.XLS";"Neto",#N/A,FALSE,"CONV4T.XLS";"UnoB",#N/A,FALSE,"CONV4T.XLS"}</definedName>
    <definedName name="_Fill" localSheetId="0" hidden="1">#REF!</definedName>
    <definedName name="_Fill" localSheetId="1" hidden="1">#REF!</definedName>
    <definedName name="_Fill" hidden="1">#REF!</definedName>
    <definedName name="_Key1" localSheetId="0" hidden="1">#REF!</definedName>
    <definedName name="_Key1" localSheetId="1" hidden="1">#REF!</definedName>
    <definedName name="_Key1" hidden="1">#REF!</definedName>
    <definedName name="_kjljbcsd" localSheetId="0" hidden="1">{"Bruto",#N/A,FALSE,"CONV3T.XLS";"Neto",#N/A,FALSE,"CONV3T.XLS";"UnoB",#N/A,FALSE,"CONV3T.XLS";"Bruto",#N/A,FALSE,"CONV4T.XLS";"Neto",#N/A,FALSE,"CONV4T.XLS";"UnoB",#N/A,FALSE,"CONV4T.XLS"}</definedName>
    <definedName name="_kjljbcsd" localSheetId="1" hidden="1">{"Bruto",#N/A,FALSE,"CONV3T.XLS";"Neto",#N/A,FALSE,"CONV3T.XLS";"UnoB",#N/A,FALSE,"CONV3T.XLS";"Bruto",#N/A,FALSE,"CONV4T.XLS";"Neto",#N/A,FALSE,"CONV4T.XLS";"UnoB",#N/A,FALSE,"CONV4T.XLS"}</definedName>
    <definedName name="_kjljbcsd" hidden="1">{"Bruto",#N/A,FALSE,"CONV3T.XLS";"Neto",#N/A,FALSE,"CONV3T.XLS";"UnoB",#N/A,FALSE,"CONV3T.XLS";"Bruto",#N/A,FALSE,"CONV4T.XLS";"Neto",#N/A,FALSE,"CONV4T.XLS";"UnoB",#N/A,FALSE,"CONV4T.XLS"}</definedName>
    <definedName name="_mor2" localSheetId="0" hidden="1">{"Bruto",#N/A,FALSE,"CONV3T.XLS";"Neto",#N/A,FALSE,"CONV3T.XLS";"UnoB",#N/A,FALSE,"CONV3T.XLS";"Bruto",#N/A,FALSE,"CONV4T.XLS";"Neto",#N/A,FALSE,"CONV4T.XLS";"UnoB",#N/A,FALSE,"CONV4T.XLS"}</definedName>
    <definedName name="_mor2" localSheetId="1" hidden="1">{"Bruto",#N/A,FALSE,"CONV3T.XLS";"Neto",#N/A,FALSE,"CONV3T.XLS";"UnoB",#N/A,FALSE,"CONV3T.XLS";"Bruto",#N/A,FALSE,"CONV4T.XLS";"Neto",#N/A,FALSE,"CONV4T.XLS";"UnoB",#N/A,FALSE,"CONV4T.XLS"}</definedName>
    <definedName name="_mor2" hidden="1">{"Bruto",#N/A,FALSE,"CONV3T.XLS";"Neto",#N/A,FALSE,"CONV3T.XLS";"UnoB",#N/A,FALSE,"CONV3T.XLS";"Bruto",#N/A,FALSE,"CONV4T.XLS";"Neto",#N/A,FALSE,"CONV4T.XLS";"UnoB",#N/A,FALSE,"CONV4T.XLS"}</definedName>
    <definedName name="_MOR4" localSheetId="0" hidden="1">{"Bruto",#N/A,FALSE,"CONV3T.XLS";"Neto",#N/A,FALSE,"CONV3T.XLS";"UnoB",#N/A,FALSE,"CONV3T.XLS";"Bruto",#N/A,FALSE,"CONV4T.XLS";"Neto",#N/A,FALSE,"CONV4T.XLS";"UnoB",#N/A,FALSE,"CONV4T.XLS"}</definedName>
    <definedName name="_MOR4" localSheetId="1" hidden="1">{"Bruto",#N/A,FALSE,"CONV3T.XLS";"Neto",#N/A,FALSE,"CONV3T.XLS";"UnoB",#N/A,FALSE,"CONV3T.XLS";"Bruto",#N/A,FALSE,"CONV4T.XLS";"Neto",#N/A,FALSE,"CONV4T.XLS";"UnoB",#N/A,FALSE,"CONV4T.XLS"}</definedName>
    <definedName name="_MOR4" hidden="1">{"Bruto",#N/A,FALSE,"CONV3T.XLS";"Neto",#N/A,FALSE,"CONV3T.XLS";"UnoB",#N/A,FALSE,"CONV3T.XLS";"Bruto",#N/A,FALSE,"CONV4T.XLS";"Neto",#N/A,FALSE,"CONV4T.XLS";"UnoB",#N/A,FALSE,"CONV4T.XLS"}</definedName>
    <definedName name="_Order1" hidden="1">255</definedName>
    <definedName name="_pa2" localSheetId="0" hidden="1">{"Bruto",#N/A,FALSE,"CONV3T.XLS";"Neto",#N/A,FALSE,"CONV3T.XLS";"UnoB",#N/A,FALSE,"CONV3T.XLS";"Bruto",#N/A,FALSE,"CONV4T.XLS";"Neto",#N/A,FALSE,"CONV4T.XLS";"UnoB",#N/A,FALSE,"CONV4T.XLS"}</definedName>
    <definedName name="_pa2" localSheetId="1" hidden="1">{"Bruto",#N/A,FALSE,"CONV3T.XLS";"Neto",#N/A,FALSE,"CONV3T.XLS";"UnoB",#N/A,FALSE,"CONV3T.XLS";"Bruto",#N/A,FALSE,"CONV4T.XLS";"Neto",#N/A,FALSE,"CONV4T.XLS";"UnoB",#N/A,FALSE,"CONV4T.XLS"}</definedName>
    <definedName name="_pa2" hidden="1">{"Bruto",#N/A,FALSE,"CONV3T.XLS";"Neto",#N/A,FALSE,"CONV3T.XLS";"UnoB",#N/A,FALSE,"CONV3T.XLS";"Bruto",#N/A,FALSE,"CONV4T.XLS";"Neto",#N/A,FALSE,"CONV4T.XLS";"UnoB",#N/A,FALSE,"CONV4T.XLS"}</definedName>
    <definedName name="_PAJ4" localSheetId="0" hidden="1">{"Bruto",#N/A,FALSE,"CONV3T.XLS";"Neto",#N/A,FALSE,"CONV3T.XLS";"UnoB",#N/A,FALSE,"CONV3T.XLS";"Bruto",#N/A,FALSE,"CONV4T.XLS";"Neto",#N/A,FALSE,"CONV4T.XLS";"UnoB",#N/A,FALSE,"CONV4T.XLS"}</definedName>
    <definedName name="_PAJ4" localSheetId="1" hidden="1">{"Bruto",#N/A,FALSE,"CONV3T.XLS";"Neto",#N/A,FALSE,"CONV3T.XLS";"UnoB",#N/A,FALSE,"CONV3T.XLS";"Bruto",#N/A,FALSE,"CONV4T.XLS";"Neto",#N/A,FALSE,"CONV4T.XLS";"UnoB",#N/A,FALSE,"CONV4T.XLS"}</definedName>
    <definedName name="_PAJ4" hidden="1">{"Bruto",#N/A,FALSE,"CONV3T.XLS";"Neto",#N/A,FALSE,"CONV3T.XLS";"UnoB",#N/A,FALSE,"CONV3T.XLS";"Bruto",#N/A,FALSE,"CONV4T.XLS";"Neto",#N/A,FALSE,"CONV4T.XLS";"UnoB",#N/A,FALSE,"CONV4T.XLS"}</definedName>
    <definedName name="_PEM96" localSheetId="0">#REF!</definedName>
    <definedName name="_PEM96" localSheetId="1">#REF!</definedName>
    <definedName name="_PEM96">#REF!</definedName>
    <definedName name="_PIB08" localSheetId="0">#REF!</definedName>
    <definedName name="_PIB08" localSheetId="1">#REF!</definedName>
    <definedName name="_PIB08">#REF!</definedName>
    <definedName name="_PIP96" localSheetId="0">#REF!</definedName>
    <definedName name="_PIP96" localSheetId="1">#REF!</definedName>
    <definedName name="_PIP96">#REF!</definedName>
    <definedName name="_Regression_Int">1</definedName>
    <definedName name="_Regression_X" localSheetId="0" hidden="1">#REF!</definedName>
    <definedName name="_Regression_X" localSheetId="1" hidden="1">#REF!</definedName>
    <definedName name="_Regression_X" hidden="1">#REF!</definedName>
    <definedName name="_Sort" localSheetId="0" hidden="1">#REF!</definedName>
    <definedName name="_Sort" localSheetId="1" hidden="1">#REF!</definedName>
    <definedName name="_Sort" hidden="1">#REF!</definedName>
    <definedName name="_syt03" localSheetId="0">#REF!</definedName>
    <definedName name="_syt03" localSheetId="1">#REF!</definedName>
    <definedName name="_syt03">#REF!</definedName>
    <definedName name="_tul2" localSheetId="0" hidden="1">{"Bruto",#N/A,FALSE,"CONV3T.XLS";"Neto",#N/A,FALSE,"CONV3T.XLS";"UnoB",#N/A,FALSE,"CONV3T.XLS";"Bruto",#N/A,FALSE,"CONV4T.XLS";"Neto",#N/A,FALSE,"CONV4T.XLS";"UnoB",#N/A,FALSE,"CONV4T.XLS"}</definedName>
    <definedName name="_tul2" localSheetId="1" hidden="1">{"Bruto",#N/A,FALSE,"CONV3T.XLS";"Neto",#N/A,FALSE,"CONV3T.XLS";"UnoB",#N/A,FALSE,"CONV3T.XLS";"Bruto",#N/A,FALSE,"CONV4T.XLS";"Neto",#N/A,FALSE,"CONV4T.XLS";"UnoB",#N/A,FALSE,"CONV4T.XLS"}</definedName>
    <definedName name="_tul2" hidden="1">{"Bruto",#N/A,FALSE,"CONV3T.XLS";"Neto",#N/A,FALSE,"CONV3T.XLS";"UnoB",#N/A,FALSE,"CONV3T.XLS";"Bruto",#N/A,FALSE,"CONV4T.XLS";"Neto",#N/A,FALSE,"CONV4T.XLS";"UnoB",#N/A,FALSE,"CONV4T.XLS"}</definedName>
    <definedName name="_TUL4" localSheetId="0" hidden="1">{"Bruto",#N/A,FALSE,"CONV3T.XLS";"Neto",#N/A,FALSE,"CONV3T.XLS";"UnoB",#N/A,FALSE,"CONV3T.XLS";"Bruto",#N/A,FALSE,"CONV4T.XLS";"Neto",#N/A,FALSE,"CONV4T.XLS";"UnoB",#N/A,FALSE,"CONV4T.XLS"}</definedName>
    <definedName name="_TUL4" localSheetId="1" hidden="1">{"Bruto",#N/A,FALSE,"CONV3T.XLS";"Neto",#N/A,FALSE,"CONV3T.XLS";"UnoB",#N/A,FALSE,"CONV3T.XLS";"Bruto",#N/A,FALSE,"CONV4T.XLS";"Neto",#N/A,FALSE,"CONV4T.XLS";"UnoB",#N/A,FALSE,"CONV4T.XLS"}</definedName>
    <definedName name="_TUL4" hidden="1">{"Bruto",#N/A,FALSE,"CONV3T.XLS";"Neto",#N/A,FALSE,"CONV3T.XLS";"UnoB",#N/A,FALSE,"CONV3T.XLS";"Bruto",#N/A,FALSE,"CONV4T.XLS";"Neto",#N/A,FALSE,"CONV4T.XLS";"UnoB",#N/A,FALSE,"CONV4T.XLS"}</definedName>
    <definedName name="_WRN4444" localSheetId="0" hidden="1">{"Bruto",#N/A,FALSE,"CONV3T.XLS";"Neto",#N/A,FALSE,"CONV3T.XLS";"UnoB",#N/A,FALSE,"CONV3T.XLS";"Bruto",#N/A,FALSE,"CONV4T.XLS";"Neto",#N/A,FALSE,"CONV4T.XLS";"UnoB",#N/A,FALSE,"CONV4T.XLS"}</definedName>
    <definedName name="_WRN4444" localSheetId="1" hidden="1">{"Bruto",#N/A,FALSE,"CONV3T.XLS";"Neto",#N/A,FALSE,"CONV3T.XLS";"UnoB",#N/A,FALSE,"CONV3T.XLS";"Bruto",#N/A,FALSE,"CONV4T.XLS";"Neto",#N/A,FALSE,"CONV4T.XLS";"UnoB",#N/A,FALSE,"CONV4T.XLS"}</definedName>
    <definedName name="_WRN4444" hidden="1">{"Bruto",#N/A,FALSE,"CONV3T.XLS";"Neto",#N/A,FALSE,"CONV3T.XLS";"UnoB",#N/A,FALSE,"CONV3T.XLS";"Bruto",#N/A,FALSE,"CONV4T.XLS";"Neto",#N/A,FALSE,"CONV4T.XLS";"UnoB",#N/A,FALSE,"CONV4T.XLS"}</definedName>
    <definedName name="a" localSheetId="0">#REF!</definedName>
    <definedName name="a" localSheetId="1">#REF!</definedName>
    <definedName name="a">#REF!</definedName>
    <definedName name="A_Datos_2008_2009_sin_CESENyADUANAS" localSheetId="0">#REF!</definedName>
    <definedName name="A_Datos_2008_2009_sin_CESENyADUANAS" localSheetId="1">#REF!</definedName>
    <definedName name="A_Datos_2008_2009_sin_CESENyADUANAS">#REF!</definedName>
    <definedName name="A_impresión_IM" localSheetId="0">#REF!</definedName>
    <definedName name="A_impresión_IM" localSheetId="1">#REF!</definedName>
    <definedName name="A_impresión_IM">#REF!</definedName>
    <definedName name="AA1500_">#N/A</definedName>
    <definedName name="ain" localSheetId="0">#REF!</definedName>
    <definedName name="ain" localSheetId="1">#REF!</definedName>
    <definedName name="ain">#REF!</definedName>
    <definedName name="ampliaciones" localSheetId="0">#REF!</definedName>
    <definedName name="ampliaciones" localSheetId="1">#REF!</definedName>
    <definedName name="ampliaciones">#REF!</definedName>
    <definedName name="_xlnm.Print_Area" localSheetId="2">'1 R001'!$B$2:$W$37</definedName>
    <definedName name="_xlnm.Print_Area" localSheetId="22">'10 F003'!$B$2:$W$33</definedName>
    <definedName name="_xlnm.Print_Area" localSheetId="23">'10 M001'!$B$2:$W$33</definedName>
    <definedName name="_xlnm.Print_Area" localSheetId="24">'11 E007'!$B$2:$W$33</definedName>
    <definedName name="_xlnm.Print_Area" localSheetId="25">'11 E010'!$B$2:$W$62</definedName>
    <definedName name="_xlnm.Print_Area" localSheetId="26">'11 E021'!$B$2:$W$34</definedName>
    <definedName name="_xlnm.Print_Area" localSheetId="27">'11 E032'!$B$2:$W$34</definedName>
    <definedName name="_xlnm.Print_Area" localSheetId="28">'11 M001'!$B$2:$W$33</definedName>
    <definedName name="_xlnm.Print_Area" localSheetId="29">'11 S072'!$B$2:$W$33</definedName>
    <definedName name="_xlnm.Print_Area" localSheetId="30">'11 S243'!$B$2:$W$75</definedName>
    <definedName name="_xlnm.Print_Area" localSheetId="31">'11 S247'!$B$2:$W$34</definedName>
    <definedName name="_xlnm.Print_Area" localSheetId="32">'11 S269'!$B$2:$W$33</definedName>
    <definedName name="_xlnm.Print_Area" localSheetId="33">'11 S270'!$B$2:$W$34</definedName>
    <definedName name="_xlnm.Print_Area" localSheetId="34">'11 S282'!$B$2:$W$33</definedName>
    <definedName name="_xlnm.Print_Area" localSheetId="35">'11 S283'!$B$2:$W$33</definedName>
    <definedName name="_xlnm.Print_Area" localSheetId="36">'11 S311'!$B$2:$W$33</definedName>
    <definedName name="_xlnm.Print_Area" localSheetId="37">'12 E010'!$B$2:$W$54</definedName>
    <definedName name="_xlnm.Print_Area" localSheetId="38">'12 E022'!$B$2:$W$49</definedName>
    <definedName name="_xlnm.Print_Area" localSheetId="39">'12 E023'!$B$2:$W$64</definedName>
    <definedName name="_xlnm.Print_Area" localSheetId="40">'12 E025'!$B$2:$W$36</definedName>
    <definedName name="_xlnm.Print_Area" localSheetId="41">'12 E036'!$B$2:$W$35</definedName>
    <definedName name="_xlnm.Print_Area" localSheetId="42">'12 P016'!$B$2:$W$53</definedName>
    <definedName name="_xlnm.Print_Area" localSheetId="43">'12 P020'!$B$2:$W$97</definedName>
    <definedName name="_xlnm.Print_Area" localSheetId="44">'12 U008'!$B$2:$W$38</definedName>
    <definedName name="_xlnm.Print_Area" localSheetId="45">'13 A006'!$B$2:$W$35</definedName>
    <definedName name="_xlnm.Print_Area" localSheetId="46">'14 E002'!$B$2:$W$34</definedName>
    <definedName name="_xlnm.Print_Area" localSheetId="47">'14 E003'!$B$2:$W$40</definedName>
    <definedName name="_xlnm.Print_Area" localSheetId="48">'14 E016'!$B$2:$W$43</definedName>
    <definedName name="_xlnm.Print_Area" localSheetId="49">'14 S280'!$B$2:$W$33</definedName>
    <definedName name="_xlnm.Print_Area" localSheetId="50">'15 P005'!$B$2:$W$35</definedName>
    <definedName name="_xlnm.Print_Area" localSheetId="51">'15 S177'!$B$2:$W$33</definedName>
    <definedName name="_xlnm.Print_Area" localSheetId="52">'15 S273'!$B$2:$W$34</definedName>
    <definedName name="_xlnm.Print_Area" localSheetId="53">'16 P002'!$B$2:$W$33</definedName>
    <definedName name="_xlnm.Print_Area" localSheetId="54">'16 S046'!$B$2:$W$36</definedName>
    <definedName name="_xlnm.Print_Area" localSheetId="55">'16 S219'!$B$2:$W$33</definedName>
    <definedName name="_xlnm.Print_Area" localSheetId="56">'18 E568'!$B$2:$W$35</definedName>
    <definedName name="_xlnm.Print_Area" localSheetId="57">'18 G003'!$B$2:$W$33</definedName>
    <definedName name="_xlnm.Print_Area" localSheetId="58">'18 M001'!$B$2:$W$43</definedName>
    <definedName name="_xlnm.Print_Area" localSheetId="59">'18 P008'!$B$2:$W$36</definedName>
    <definedName name="_xlnm.Print_Area" localSheetId="60">'19 J014'!$B$2:$W$33</definedName>
    <definedName name="_xlnm.Print_Area" localSheetId="61">'20 S174'!$B$2:$W$35</definedName>
    <definedName name="_xlnm.Print_Area" localSheetId="62">'20 S176'!$B$2:$W$33</definedName>
    <definedName name="_xlnm.Print_Area" localSheetId="63">'20 S287'!$B$2:$W$34</definedName>
    <definedName name="_xlnm.Print_Area" localSheetId="64">'21 P001'!$B$2:$W$38</definedName>
    <definedName name="_xlnm.Print_Area" localSheetId="65">'22 M001'!$B$2:$W$34</definedName>
    <definedName name="_xlnm.Print_Area" localSheetId="66">'22 R003'!$B$2:$W$39</definedName>
    <definedName name="_xlnm.Print_Area" localSheetId="67">'22 R005'!$B$2:$W$33</definedName>
    <definedName name="_xlnm.Print_Area" localSheetId="68">'22 R008'!$B$2:$W$43</definedName>
    <definedName name="_xlnm.Print_Area" localSheetId="69">'22 R009'!$B$2:$W$35</definedName>
    <definedName name="_xlnm.Print_Area" localSheetId="70">'22 R010'!$B$2:$W$33</definedName>
    <definedName name="_xlnm.Print_Area" localSheetId="71">'22 R011'!$B$2:$W$36</definedName>
    <definedName name="_xlnm.Print_Area" localSheetId="72">'35 E013'!$B$2:$W$44</definedName>
    <definedName name="_xlnm.Print_Area" localSheetId="73">'35 M002'!$B$2:$W$39</definedName>
    <definedName name="_xlnm.Print_Area" localSheetId="74">'36 P001'!$B$2:$W$37</definedName>
    <definedName name="_xlnm.Print_Area" localSheetId="75">'38 S190'!$B$2:$W$40</definedName>
    <definedName name="_xlnm.Print_Area" localSheetId="3">'4 E015'!$B$2:$W$37</definedName>
    <definedName name="_xlnm.Print_Area" localSheetId="4">'4 P006'!$B$2:$W$33</definedName>
    <definedName name="_xlnm.Print_Area" localSheetId="5">'4 P022'!$B$2:$W$35</definedName>
    <definedName name="_xlnm.Print_Area" localSheetId="6">'4 P024'!$B$2:$W$33</definedName>
    <definedName name="_xlnm.Print_Area" localSheetId="7">'4 S155'!$B$2:$W$34</definedName>
    <definedName name="_xlnm.Print_Area" localSheetId="8">'4 U012'!$B$2:$W$35</definedName>
    <definedName name="_xlnm.Print_Area" localSheetId="76">'40 P002'!$B$2:$W$41</definedName>
    <definedName name="_xlnm.Print_Area" localSheetId="77">'41 M001'!$B$2:$W$43</definedName>
    <definedName name="_xlnm.Print_Area" localSheetId="78">'43 E001'!$B$2:$W$35</definedName>
    <definedName name="_xlnm.Print_Area" localSheetId="79">'43 G010'!$B$2:$W$33</definedName>
    <definedName name="_xlnm.Print_Area" localSheetId="80">'43 M001'!$B$2:$W$33</definedName>
    <definedName name="_xlnm.Print_Area" localSheetId="81">'45 G001'!$B$2:$W$34</definedName>
    <definedName name="_xlnm.Print_Area" localSheetId="82">'45 G002'!$B$2:$W$34</definedName>
    <definedName name="_xlnm.Print_Area" localSheetId="83">'45 M001'!$B$2:$W$34</definedName>
    <definedName name="_xlnm.Print_Area" localSheetId="84">'47 E033'!$B$2:$W$36</definedName>
    <definedName name="_xlnm.Print_Area" localSheetId="87">'47 M001'!$B$2:$W$33</definedName>
    <definedName name="_xlnm.Print_Area" localSheetId="88">'47 O001'!$B$2:$W$33</definedName>
    <definedName name="_xlnm.Print_Area" localSheetId="85">'47 P010'!$B$2:$W$38</definedName>
    <definedName name="_xlnm.Print_Area" localSheetId="86">'47 S010'!$B$2:$W$37</definedName>
    <definedName name="_xlnm.Print_Area" localSheetId="89">'47 S249'!$B$2:$W$34</definedName>
    <definedName name="_xlnm.Print_Area" localSheetId="90">'48 E011'!$B$2:$W$36</definedName>
    <definedName name="_xlnm.Print_Area" localSheetId="91">'48 S303'!$B$2:$W$33</definedName>
    <definedName name="_xlnm.Print_Area" localSheetId="92">'49 E009'!$B$2:$W$47</definedName>
    <definedName name="_xlnm.Print_Area" localSheetId="93">'49 E010'!$B$2:$W$36</definedName>
    <definedName name="_xlnm.Print_Area" localSheetId="94">'49 E011'!$B$2:$W$34</definedName>
    <definedName name="_xlnm.Print_Area" localSheetId="95">'49 M001'!$B$2:$W$33</definedName>
    <definedName name="_xlnm.Print_Area" localSheetId="9">'5 E002'!$B$2:$W$36</definedName>
    <definedName name="_xlnm.Print_Area" localSheetId="10">'5 M001'!$B$2:$W$33</definedName>
    <definedName name="_xlnm.Print_Area" localSheetId="11">'5 P005'!$B$2:$W$33</definedName>
    <definedName name="_xlnm.Print_Area" localSheetId="96">'50 E001'!$B$2:$W$37</definedName>
    <definedName name="_xlnm.Print_Area" localSheetId="97">'50 E007'!$B$2:$W$35</definedName>
    <definedName name="_xlnm.Print_Area" localSheetId="98">'50 E011'!$B$2:$W$34</definedName>
    <definedName name="_xlnm.Print_Area" localSheetId="99">'51 E036'!$B$2:$W$35</definedName>
    <definedName name="_xlnm.Print_Area" localSheetId="100">'51 E043'!$B$2:$W$33</definedName>
    <definedName name="_xlnm.Print_Area" localSheetId="101">'52 M001'!$B$2:$W$38</definedName>
    <definedName name="_xlnm.Print_Area" localSheetId="102">'53 E561'!$B$2:$W$41</definedName>
    <definedName name="_xlnm.Print_Area" localSheetId="103">'53 E579'!$B$2:$W$35</definedName>
    <definedName name="_xlnm.Print_Area" localSheetId="104">'53 E580'!$B$2:$W$34</definedName>
    <definedName name="_xlnm.Print_Area" localSheetId="105">'53 E581'!$B$2:$W$34</definedName>
    <definedName name="_xlnm.Print_Area" localSheetId="106">'53 E582'!$B$2:$W$39</definedName>
    <definedName name="_xlnm.Print_Area" localSheetId="107">'53 E585'!$B$2:$W$34</definedName>
    <definedName name="_xlnm.Print_Area" localSheetId="108">'53 M001'!$B$2:$W$35</definedName>
    <definedName name="_xlnm.Print_Area" localSheetId="109">'53 P552'!$B$2:$W$33</definedName>
    <definedName name="_xlnm.Print_Area" localSheetId="12">'6 M001'!$B$2:$W$36</definedName>
    <definedName name="_xlnm.Print_Area" localSheetId="13">'7 A900'!$B$2:$W$52</definedName>
    <definedName name="_xlnm.Print_Area" localSheetId="14">'8 B004'!$B$2:$W$33</definedName>
    <definedName name="_xlnm.Print_Area" localSheetId="15">'8 S052'!$B$2:$W$33</definedName>
    <definedName name="_xlnm.Print_Area" localSheetId="16">'8 S053'!$B$2:$W$33</definedName>
    <definedName name="_xlnm.Print_Area" localSheetId="17">'8 S290'!$B$2:$W$34</definedName>
    <definedName name="_xlnm.Print_Area" localSheetId="18">'8 S292'!$B$2:$W$33</definedName>
    <definedName name="_xlnm.Print_Area" localSheetId="19">'8 S293'!$B$2:$W$33</definedName>
    <definedName name="_xlnm.Print_Area" localSheetId="20">'8 S304'!$B$2:$W$36</definedName>
    <definedName name="_xlnm.Print_Area" localSheetId="21">'9 P001'!$B$2:$W$34</definedName>
    <definedName name="_xlnm.Print_Area" localSheetId="0">Financiero!$A$1:$K$47</definedName>
    <definedName name="_xlnm.Print_Area" localSheetId="1">Físico!$A$1:$L$46</definedName>
    <definedName name="_xlnm.Print_Area">#REF!</definedName>
    <definedName name="Area_de_paso" localSheetId="0">#REF!</definedName>
    <definedName name="Area_de_paso" localSheetId="1">#REF!</definedName>
    <definedName name="Area_de_paso">#REF!</definedName>
    <definedName name="ASIG_TEC">#N/A</definedName>
    <definedName name="base" localSheetId="0">#REF!</definedName>
    <definedName name="base" localSheetId="1">#REF!</definedName>
    <definedName name="base">#REF!</definedName>
    <definedName name="base03" localSheetId="0">#REF!</definedName>
    <definedName name="base03" localSheetId="1">#REF!</definedName>
    <definedName name="base03">#REF!</definedName>
    <definedName name="base03au" localSheetId="0">#REF!</definedName>
    <definedName name="base03au" localSheetId="1">#REF!</definedName>
    <definedName name="base03au">#REF!</definedName>
    <definedName name="base04au" localSheetId="0">#REF!</definedName>
    <definedName name="base04au" localSheetId="1">#REF!</definedName>
    <definedName name="base04au">#REF!</definedName>
    <definedName name="base05" localSheetId="0">#REF!</definedName>
    <definedName name="base05" localSheetId="1">#REF!</definedName>
    <definedName name="base05">#REF!</definedName>
    <definedName name="base05au" localSheetId="0">#REF!</definedName>
    <definedName name="base05au" localSheetId="1">#REF!</definedName>
    <definedName name="base05au">#REF!</definedName>
    <definedName name="base2002" localSheetId="0">#REF!</definedName>
    <definedName name="base2002" localSheetId="1">#REF!</definedName>
    <definedName name="base2002">#REF!</definedName>
    <definedName name="base2003orig" localSheetId="0">#REF!</definedName>
    <definedName name="base2003orig" localSheetId="1">#REF!</definedName>
    <definedName name="base2003orig">#REF!</definedName>
    <definedName name="base2003origentidades" localSheetId="0">#REF!</definedName>
    <definedName name="base2003origentidades" localSheetId="1">#REF!</definedName>
    <definedName name="base2003origentidades">#REF!</definedName>
    <definedName name="base2004" localSheetId="0">#REF!</definedName>
    <definedName name="base2004" localSheetId="1">#REF!</definedName>
    <definedName name="base2004">#REF!</definedName>
    <definedName name="base2004entidades" localSheetId="0">#REF!</definedName>
    <definedName name="base2004entidades" localSheetId="1">#REF!</definedName>
    <definedName name="base2004entidades">#REF!</definedName>
    <definedName name="baseau" localSheetId="0">#REF!</definedName>
    <definedName name="baseau" localSheetId="1">#REF!</definedName>
    <definedName name="baseau">#REF!</definedName>
    <definedName name="baseb" localSheetId="0">#REF!</definedName>
    <definedName name="baseb" localSheetId="1">#REF!</definedName>
    <definedName name="baseb">#REF!</definedName>
    <definedName name="_xlnm.Database" localSheetId="0">#REF!</definedName>
    <definedName name="_xlnm.Database" localSheetId="1">#REF!</definedName>
    <definedName name="_xlnm.Database">#REF!</definedName>
    <definedName name="bUSCAR" localSheetId="0">#REF!</definedName>
    <definedName name="bUSCAR" localSheetId="1">#REF!</definedName>
    <definedName name="bUSCAR">#REF!</definedName>
    <definedName name="cal" localSheetId="0">#REF!</definedName>
    <definedName name="cal" localSheetId="1">#REF!</definedName>
    <definedName name="cal">#REF!</definedName>
    <definedName name="cálculos" localSheetId="0">#REF!</definedName>
    <definedName name="cálculos" localSheetId="1">#REF!</definedName>
    <definedName name="cálculos">#REF!</definedName>
    <definedName name="CALENDA">#N/A</definedName>
    <definedName name="can" localSheetId="0" hidden="1">{"Bruto",#N/A,FALSE,"CONV3T.XLS";"Neto",#N/A,FALSE,"CONV3T.XLS";"UnoB",#N/A,FALSE,"CONV3T.XLS";"Bruto",#N/A,FALSE,"CONV4T.XLS";"Neto",#N/A,FALSE,"CONV4T.XLS";"UnoB",#N/A,FALSE,"CONV4T.XLS"}</definedName>
    <definedName name="can" localSheetId="1" hidden="1">{"Bruto",#N/A,FALSE,"CONV3T.XLS";"Neto",#N/A,FALSE,"CONV3T.XLS";"UnoB",#N/A,FALSE,"CONV3T.XLS";"Bruto",#N/A,FALSE,"CONV4T.XLS";"Neto",#N/A,FALSE,"CONV4T.XLS";"UnoB",#N/A,FALSE,"CONV4T.XLS"}</definedName>
    <definedName name="can" hidden="1">{"Bruto",#N/A,FALSE,"CONV3T.XLS";"Neto",#N/A,FALSE,"CONV3T.XLS";"UnoB",#N/A,FALSE,"CONV3T.XLS";"Bruto",#N/A,FALSE,"CONV4T.XLS";"Neto",#N/A,FALSE,"CONV4T.XLS";"UnoB",#N/A,FALSE,"CONV4T.XLS"}</definedName>
    <definedName name="CAPU96" localSheetId="0">#REF!</definedName>
    <definedName name="CAPU96" localSheetId="1">#REF!</definedName>
    <definedName name="CAPU96">#REF!</definedName>
    <definedName name="CCCC" localSheetId="0" hidden="1">{"Bruto",#N/A,FALSE,"CONV3T.XLS";"Neto",#N/A,FALSE,"CONV3T.XLS";"UnoB",#N/A,FALSE,"CONV3T.XLS";"Bruto",#N/A,FALSE,"CONV4T.XLS";"Neto",#N/A,FALSE,"CONV4T.XLS";"UnoB",#N/A,FALSE,"CONV4T.XLS"}</definedName>
    <definedName name="CCCC" localSheetId="1" hidden="1">{"Bruto",#N/A,FALSE,"CONV3T.XLS";"Neto",#N/A,FALSE,"CONV3T.XLS";"UnoB",#N/A,FALSE,"CONV3T.XLS";"Bruto",#N/A,FALSE,"CONV4T.XLS";"Neto",#N/A,FALSE,"CONV4T.XLS";"UnoB",#N/A,FALSE,"CONV4T.XLS"}</definedName>
    <definedName name="CCCC" hidden="1">{"Bruto",#N/A,FALSE,"CONV3T.XLS";"Neto",#N/A,FALSE,"CONV3T.XLS";"UnoB",#N/A,FALSE,"CONV3T.XLS";"Bruto",#N/A,FALSE,"CONV4T.XLS";"Neto",#N/A,FALSE,"CONV4T.XLS";"UnoB",#N/A,FALSE,"CONV4T.XLS"}</definedName>
    <definedName name="CEEE" localSheetId="0" hidden="1">{"Bruto",#N/A,FALSE,"CONV3T.XLS";"Neto",#N/A,FALSE,"CONV3T.XLS";"UnoB",#N/A,FALSE,"CONV3T.XLS";"Bruto",#N/A,FALSE,"CONV4T.XLS";"Neto",#N/A,FALSE,"CONV4T.XLS";"UnoB",#N/A,FALSE,"CONV4T.XLS"}</definedName>
    <definedName name="CEEE" localSheetId="1" hidden="1">{"Bruto",#N/A,FALSE,"CONV3T.XLS";"Neto",#N/A,FALSE,"CONV3T.XLS";"UnoB",#N/A,FALSE,"CONV3T.XLS";"Bruto",#N/A,FALSE,"CONV4T.XLS";"Neto",#N/A,FALSE,"CONV4T.XLS";"UnoB",#N/A,FALSE,"CONV4T.XLS"}</definedName>
    <definedName name="CEEE" hidden="1">{"Bruto",#N/A,FALSE,"CONV3T.XLS";"Neto",#N/A,FALSE,"CONV3T.XLS";"UnoB",#N/A,FALSE,"CONV3T.XLS";"Bruto",#N/A,FALSE,"CONV4T.XLS";"Neto",#N/A,FALSE,"CONV4T.XLS";"UnoB",#N/A,FALSE,"CONV4T.XLS"}</definedName>
    <definedName name="cero" localSheetId="0" hidden="1">{"Bruto",#N/A,FALSE,"CONV3T.XLS";"Neto",#N/A,FALSE,"CONV3T.XLS";"UnoB",#N/A,FALSE,"CONV3T.XLS";"Bruto",#N/A,FALSE,"CONV4T.XLS";"Neto",#N/A,FALSE,"CONV4T.XLS";"UnoB",#N/A,FALSE,"CONV4T.XLS"}</definedName>
    <definedName name="cero" localSheetId="1" hidden="1">{"Bruto",#N/A,FALSE,"CONV3T.XLS";"Neto",#N/A,FALSE,"CONV3T.XLS";"UnoB",#N/A,FALSE,"CONV3T.XLS";"Bruto",#N/A,FALSE,"CONV4T.XLS";"Neto",#N/A,FALSE,"CONV4T.XLS";"UnoB",#N/A,FALSE,"CONV4T.XLS"}</definedName>
    <definedName name="cero" hidden="1">{"Bruto",#N/A,FALSE,"CONV3T.XLS";"Neto",#N/A,FALSE,"CONV3T.XLS";"UnoB",#N/A,FALSE,"CONV3T.XLS";"Bruto",#N/A,FALSE,"CONV4T.XLS";"Neto",#N/A,FALSE,"CONV4T.XLS";"UnoB",#N/A,FALSE,"CONV4T.XLS"}</definedName>
    <definedName name="CicenyAduanas" localSheetId="0">#REF!</definedName>
    <definedName name="CicenyAduanas" localSheetId="1">#REF!</definedName>
    <definedName name="CicenyAduanas">#REF!</definedName>
    <definedName name="Cifras_Control" localSheetId="0">#REF!</definedName>
    <definedName name="Cifras_Control" localSheetId="1">#REF!</definedName>
    <definedName name="Cifras_Control">#REF!</definedName>
    <definedName name="claseco" localSheetId="0">#REF!</definedName>
    <definedName name="claseco" localSheetId="1">#REF!</definedName>
    <definedName name="claseco">#REF!</definedName>
    <definedName name="cmllvc198" localSheetId="0">#REF!</definedName>
    <definedName name="cmllvc198" localSheetId="1">#REF!</definedName>
    <definedName name="cmllvc198">#REF!</definedName>
    <definedName name="cmllvc298ieps" localSheetId="0">#REF!</definedName>
    <definedName name="cmllvc298ieps" localSheetId="1">#REF!</definedName>
    <definedName name="cmllvc298ieps">#REF!</definedName>
    <definedName name="cmllvp198" localSheetId="0">#REF!</definedName>
    <definedName name="cmllvp198" localSheetId="1">#REF!</definedName>
    <definedName name="cmllvp198">#REF!</definedName>
    <definedName name="cmllvp199" localSheetId="0">#REF!</definedName>
    <definedName name="cmllvp199" localSheetId="1">#REF!</definedName>
    <definedName name="cmllvp199">#REF!</definedName>
    <definedName name="cmllvp298ieps" localSheetId="0">#REF!</definedName>
    <definedName name="cmllvp298ieps" localSheetId="1">#REF!</definedName>
    <definedName name="cmllvp298ieps">#REF!</definedName>
    <definedName name="cmllvp299ieps" localSheetId="0">#REF!</definedName>
    <definedName name="cmllvp299ieps" localSheetId="1">#REF!</definedName>
    <definedName name="cmllvp299ieps">#REF!</definedName>
    <definedName name="cmlvc198" localSheetId="0">#REF!</definedName>
    <definedName name="cmlvc198" localSheetId="1">#REF!</definedName>
    <definedName name="cmlvc198">#REF!</definedName>
    <definedName name="cmlvc298ieps" localSheetId="0">#REF!</definedName>
    <definedName name="cmlvc298ieps" localSheetId="1">#REF!</definedName>
    <definedName name="cmlvc298ieps">#REF!</definedName>
    <definedName name="cmlvp198" localSheetId="0">#REF!</definedName>
    <definedName name="cmlvp198" localSheetId="1">#REF!</definedName>
    <definedName name="cmlvp198">#REF!</definedName>
    <definedName name="cmlvp199" localSheetId="0">#REF!</definedName>
    <definedName name="cmlvp199" localSheetId="1">#REF!</definedName>
    <definedName name="cmlvp199">#REF!</definedName>
    <definedName name="cmlvp298ieps" localSheetId="0">#REF!</definedName>
    <definedName name="cmlvp298ieps" localSheetId="1">#REF!</definedName>
    <definedName name="cmlvp298ieps">#REF!</definedName>
    <definedName name="cmlvp299ieps" localSheetId="0">#REF!</definedName>
    <definedName name="cmlvp299ieps" localSheetId="1">#REF!</definedName>
    <definedName name="cmlvp299ieps">#REF!</definedName>
    <definedName name="CONA96" localSheetId="0">#REF!</definedName>
    <definedName name="CONA96" localSheetId="1">#REF!</definedName>
    <definedName name="CONA96">#REF!</definedName>
    <definedName name="copia_Clas_Admva" localSheetId="0">#REF!</definedName>
    <definedName name="copia_Clas_Admva" localSheetId="1">#REF!</definedName>
    <definedName name="copia_Clas_Admva">#REF!</definedName>
    <definedName name="copia_Clas_Fun" localSheetId="0">#REF!</definedName>
    <definedName name="copia_Clas_Fun" localSheetId="1">#REF!</definedName>
    <definedName name="copia_Clas_Fun">#REF!</definedName>
    <definedName name="copia_Doble_Consolid" localSheetId="0">#REF!</definedName>
    <definedName name="copia_Doble_Consolid" localSheetId="1">#REF!</definedName>
    <definedName name="copia_Doble_Consolid">#REF!</definedName>
    <definedName name="copia_Doble_OECPD" localSheetId="0">#REF!</definedName>
    <definedName name="copia_Doble_OECPD" localSheetId="1">#REF!</definedName>
    <definedName name="copia_Doble_OECPD">#REF!</definedName>
    <definedName name="copia_Doble_RAutonyAPC" localSheetId="0">#REF!</definedName>
    <definedName name="copia_Doble_RAutonyAPC" localSheetId="1">#REF!</definedName>
    <definedName name="copia_Doble_RAutonyAPC">#REF!</definedName>
    <definedName name="copia_Gto_Federal" localSheetId="0">#REF!</definedName>
    <definedName name="copia_Gto_Federal" localSheetId="1">#REF!</definedName>
    <definedName name="copia_Gto_Federal">#REF!</definedName>
    <definedName name="copia_Gto_Neto" localSheetId="0">#REF!</definedName>
    <definedName name="copia_Gto_Neto" localSheetId="1">#REF!</definedName>
    <definedName name="copia_Gto_Neto">#REF!</definedName>
    <definedName name="copia_Ing_Pres" localSheetId="0">#REF!</definedName>
    <definedName name="copia_Ing_Pres" localSheetId="1">#REF!</definedName>
    <definedName name="copia_Ing_Pres">#REF!</definedName>
    <definedName name="cor" localSheetId="0" hidden="1">{"Bruto",#N/A,FALSE,"CONV3T.XLS";"Neto",#N/A,FALSE,"CONV3T.XLS";"UnoB",#N/A,FALSE,"CONV3T.XLS";"Bruto",#N/A,FALSE,"CONV4T.XLS";"Neto",#N/A,FALSE,"CONV4T.XLS";"UnoB",#N/A,FALSE,"CONV4T.XLS"}</definedName>
    <definedName name="cor" localSheetId="1" hidden="1">{"Bruto",#N/A,FALSE,"CONV3T.XLS";"Neto",#N/A,FALSE,"CONV3T.XLS";"UnoB",#N/A,FALSE,"CONV3T.XLS";"Bruto",#N/A,FALSE,"CONV4T.XLS";"Neto",#N/A,FALSE,"CONV4T.XLS";"UnoB",#N/A,FALSE,"CONV4T.XLS"}</definedName>
    <definedName name="cor" hidden="1">{"Bruto",#N/A,FALSE,"CONV3T.XLS";"Neto",#N/A,FALSE,"CONV3T.XLS";"UnoB",#N/A,FALSE,"CONV3T.XLS";"Bruto",#N/A,FALSE,"CONV4T.XLS";"Neto",#N/A,FALSE,"CONV4T.XLS";"UnoB",#N/A,FALSE,"CONV4T.XLS"}</definedName>
    <definedName name="cos" localSheetId="0" hidden="1">{"Bruto",#N/A,FALSE,"CONV3T.XLS";"Neto",#N/A,FALSE,"CONV3T.XLS";"UnoB",#N/A,FALSE,"CONV3T.XLS";"Bruto",#N/A,FALSE,"CONV4T.XLS";"Neto",#N/A,FALSE,"CONV4T.XLS";"UnoB",#N/A,FALSE,"CONV4T.XLS"}</definedName>
    <definedName name="cos" localSheetId="1" hidden="1">{"Bruto",#N/A,FALSE,"CONV3T.XLS";"Neto",#N/A,FALSE,"CONV3T.XLS";"UnoB",#N/A,FALSE,"CONV3T.XLS";"Bruto",#N/A,FALSE,"CONV4T.XLS";"Neto",#N/A,FALSE,"CONV4T.XLS";"UnoB",#N/A,FALSE,"CONV4T.XLS"}</definedName>
    <definedName name="cos" hidden="1">{"Bruto",#N/A,FALSE,"CONV3T.XLS";"Neto",#N/A,FALSE,"CONV3T.XLS";"UnoB",#N/A,FALSE,"CONV3T.XLS";"Bruto",#N/A,FALSE,"CONV4T.XLS";"Neto",#N/A,FALSE,"CONV4T.XLS";"UnoB",#N/A,FALSE,"CONV4T.XLS"}</definedName>
    <definedName name="COSTO">#N/A</definedName>
    <definedName name="criterios23" localSheetId="0">#REF!</definedName>
    <definedName name="criterios23" localSheetId="1">#REF!</definedName>
    <definedName name="criterios23">#REF!</definedName>
    <definedName name="Criterios25" localSheetId="0">#REF!</definedName>
    <definedName name="Criterios25" localSheetId="1">#REF!</definedName>
    <definedName name="Criterios25">#REF!</definedName>
    <definedName name="Criterios33" localSheetId="0">#REF!</definedName>
    <definedName name="Criterios33" localSheetId="1">#REF!</definedName>
    <definedName name="Criterios33">#REF!</definedName>
    <definedName name="CSCSDS" localSheetId="0" hidden="1">{"Bruto",#N/A,FALSE,"CONV3T.XLS";"Neto",#N/A,FALSE,"CONV3T.XLS";"UnoB",#N/A,FALSE,"CONV3T.XLS";"Bruto",#N/A,FALSE,"CONV4T.XLS";"Neto",#N/A,FALSE,"CONV4T.XLS";"UnoB",#N/A,FALSE,"CONV4T.XLS"}</definedName>
    <definedName name="CSCSDS" localSheetId="1" hidden="1">{"Bruto",#N/A,FALSE,"CONV3T.XLS";"Neto",#N/A,FALSE,"CONV3T.XLS";"UnoB",#N/A,FALSE,"CONV3T.XLS";"Bruto",#N/A,FALSE,"CONV4T.XLS";"Neto",#N/A,FALSE,"CONV4T.XLS";"UnoB",#N/A,FALSE,"CONV4T.XLS"}</definedName>
    <definedName name="CSCSDS" hidden="1">{"Bruto",#N/A,FALSE,"CONV3T.XLS";"Neto",#N/A,FALSE,"CONV3T.XLS";"UnoB",#N/A,FALSE,"CONV3T.XLS";"Bruto",#N/A,FALSE,"CONV4T.XLS";"Neto",#N/A,FALSE,"CONV4T.XLS";"UnoB",#N/A,FALSE,"CONV4T.XLS"}</definedName>
    <definedName name="cuad" localSheetId="0">#REF!</definedName>
    <definedName name="cuad" localSheetId="1">#REF!</definedName>
    <definedName name="cuad">#REF!</definedName>
    <definedName name="CUAD179" localSheetId="0">#REF!</definedName>
    <definedName name="CUAD179" localSheetId="1">#REF!</definedName>
    <definedName name="CUAD179">#REF!</definedName>
    <definedName name="CUAD179A" localSheetId="0">#REF!</definedName>
    <definedName name="CUAD179A" localSheetId="1">#REF!</definedName>
    <definedName name="CUAD179A">#REF!</definedName>
    <definedName name="CUAD180" localSheetId="0">#REF!</definedName>
    <definedName name="CUAD180" localSheetId="1">#REF!</definedName>
    <definedName name="CUAD180">#REF!</definedName>
    <definedName name="Cuadro18521" localSheetId="0">#REF!</definedName>
    <definedName name="Cuadro18521" localSheetId="1">#REF!</definedName>
    <definedName name="Cuadro18521">#REF!</definedName>
    <definedName name="Cuadro19522" localSheetId="0">#REF!</definedName>
    <definedName name="Cuadro19522" localSheetId="1">#REF!</definedName>
    <definedName name="Cuadro19522">#REF!</definedName>
    <definedName name="cUADRO26529CR" localSheetId="0">#REF!</definedName>
    <definedName name="cUADRO26529CR" localSheetId="1">#REF!</definedName>
    <definedName name="cUADRO26529CR">#REF!</definedName>
    <definedName name="Cuadro31613" localSheetId="0">#REF!</definedName>
    <definedName name="Cuadro31613" localSheetId="1">#REF!</definedName>
    <definedName name="Cuadro31613">#REF!</definedName>
    <definedName name="Cuadro33621" localSheetId="0">#REF!</definedName>
    <definedName name="Cuadro33621" localSheetId="1">#REF!</definedName>
    <definedName name="Cuadro33621">#REF!</definedName>
    <definedName name="Datos" localSheetId="0">#REF!</definedName>
    <definedName name="Datos" localSheetId="1">#REF!</definedName>
    <definedName name="Datos">#REF!</definedName>
    <definedName name="Datos_08_09_ServiciosPersonales" localSheetId="0">#REF!</definedName>
    <definedName name="Datos_08_09_ServiciosPersonales" localSheetId="1">#REF!</definedName>
    <definedName name="Datos_08_09_ServiciosPersonales">#REF!</definedName>
    <definedName name="Datos_Servicios_Personales" localSheetId="0">#REF!</definedName>
    <definedName name="Datos_Servicios_Personales" localSheetId="1">#REF!</definedName>
    <definedName name="Datos_Servicios_Personales">#REF!</definedName>
    <definedName name="datosb" localSheetId="0">#REF!</definedName>
    <definedName name="datosb" localSheetId="1">#REF!</definedName>
    <definedName name="datosb">#REF!</definedName>
    <definedName name="DatosEconomica" localSheetId="0">#REF!</definedName>
    <definedName name="DatosEconomica" localSheetId="1">#REF!</definedName>
    <definedName name="DatosEconomica">#REF!</definedName>
    <definedName name="DatosGrupoyModPp" localSheetId="0">#REF!</definedName>
    <definedName name="DatosGrupoyModPp" localSheetId="1">#REF!</definedName>
    <definedName name="DatosGrupoyModPp">#REF!</definedName>
    <definedName name="DatosporProgPresupuestario" localSheetId="0">#REF!</definedName>
    <definedName name="DatosporProgPresupuestario" localSheetId="1">#REF!</definedName>
    <definedName name="DatosporProgPresupuestario">#REF!</definedName>
    <definedName name="DatosRamoFunción" localSheetId="0">#REF!</definedName>
    <definedName name="DatosRamoFunción" localSheetId="1">#REF!</definedName>
    <definedName name="DatosRamoFunción">#REF!</definedName>
    <definedName name="DatosRamoUR" localSheetId="0">#REF!</definedName>
    <definedName name="DatosRamoUR" localSheetId="1">#REF!</definedName>
    <definedName name="DatosRamoUR">#REF!</definedName>
    <definedName name="DCXCZXCZXCXCZ" localSheetId="0" hidden="1">{"Bruto",#N/A,FALSE,"CONV3T.XLS";"Neto",#N/A,FALSE,"CONV3T.XLS";"UnoB",#N/A,FALSE,"CONV3T.XLS";"Bruto",#N/A,FALSE,"CONV4T.XLS";"Neto",#N/A,FALSE,"CONV4T.XLS";"UnoB",#N/A,FALSE,"CONV4T.XLS"}</definedName>
    <definedName name="DCXCZXCZXCXCZ" localSheetId="1" hidden="1">{"Bruto",#N/A,FALSE,"CONV3T.XLS";"Neto",#N/A,FALSE,"CONV3T.XLS";"UnoB",#N/A,FALSE,"CONV3T.XLS";"Bruto",#N/A,FALSE,"CONV4T.XLS";"Neto",#N/A,FALSE,"CONV4T.XLS";"UnoB",#N/A,FALSE,"CONV4T.XLS"}</definedName>
    <definedName name="DCXCZXCZXCXCZ" hidden="1">{"Bruto",#N/A,FALSE,"CONV3T.XLS";"Neto",#N/A,FALSE,"CONV3T.XLS";"UnoB",#N/A,FALSE,"CONV3T.XLS";"Bruto",#N/A,FALSE,"CONV4T.XLS";"Neto",#N/A,FALSE,"CONV4T.XLS";"UnoB",#N/A,FALSE,"CONV4T.XLS"}</definedName>
    <definedName name="dddd" localSheetId="0">#REF!</definedName>
    <definedName name="dddd" localSheetId="1">#REF!</definedName>
    <definedName name="dddd">#REF!</definedName>
    <definedName name="DEFICIT4" localSheetId="0">#REF!</definedName>
    <definedName name="DEFICIT4" localSheetId="1">#REF!</definedName>
    <definedName name="DEFICIT4">#REF!</definedName>
    <definedName name="DIFERENCIAS">#N/A</definedName>
    <definedName name="directo" localSheetId="0">#REF!</definedName>
    <definedName name="directo" localSheetId="1">#REF!</definedName>
    <definedName name="directo">#REF!</definedName>
    <definedName name="directo03" localSheetId="0">#REF!</definedName>
    <definedName name="directo03" localSheetId="1">#REF!</definedName>
    <definedName name="directo03">#REF!</definedName>
    <definedName name="directoc03" localSheetId="0">#REF!</definedName>
    <definedName name="directoc03" localSheetId="1">#REF!</definedName>
    <definedName name="directoc03">#REF!</definedName>
    <definedName name="directoppef" localSheetId="0">#REF!</definedName>
    <definedName name="directoppef" localSheetId="1">#REF!</definedName>
    <definedName name="directoppef">#REF!</definedName>
    <definedName name="DOS" localSheetId="0" hidden="1">{"Bruto",#N/A,FALSE,"CONV3T.XLS";"Neto",#N/A,FALSE,"CONV3T.XLS";"UnoB",#N/A,FALSE,"CONV3T.XLS";"Bruto",#N/A,FALSE,"CONV4T.XLS";"Neto",#N/A,FALSE,"CONV4T.XLS";"UnoB",#N/A,FALSE,"CONV4T.XLS"}</definedName>
    <definedName name="DOS" localSheetId="1" hidden="1">{"Bruto",#N/A,FALSE,"CONV3T.XLS";"Neto",#N/A,FALSE,"CONV3T.XLS";"UnoB",#N/A,FALSE,"CONV3T.XLS";"Bruto",#N/A,FALSE,"CONV4T.XLS";"Neto",#N/A,FALSE,"CONV4T.XLS";"UnoB",#N/A,FALSE,"CONV4T.XLS"}</definedName>
    <definedName name="DOS" hidden="1">{"Bruto",#N/A,FALSE,"CONV3T.XLS";"Neto",#N/A,FALSE,"CONV3T.XLS";"UnoB",#N/A,FALSE,"CONV3T.XLS";"Bruto",#N/A,FALSE,"CONV4T.XLS";"Neto",#N/A,FALSE,"CONV4T.XLS";"UnoB",#N/A,FALSE,"CONV4T.XLS"}</definedName>
    <definedName name="ECOADV" localSheetId="0">#REF!</definedName>
    <definedName name="ECOADV" localSheetId="1">#REF!</definedName>
    <definedName name="ECOADV">#REF!</definedName>
    <definedName name="ECOADV1" localSheetId="0">#REF!</definedName>
    <definedName name="ECOADV1" localSheetId="1">#REF!</definedName>
    <definedName name="ECOADV1">#REF!</definedName>
    <definedName name="ecpi" localSheetId="0">#REF!</definedName>
    <definedName name="ecpi" localSheetId="1">#REF!</definedName>
    <definedName name="ecpi">#REF!</definedName>
    <definedName name="ecpi03" localSheetId="0">#REF!</definedName>
    <definedName name="ecpi03" localSheetId="1">#REF!</definedName>
    <definedName name="ecpi03">#REF!</definedName>
    <definedName name="ecpic03" localSheetId="0">#REF!</definedName>
    <definedName name="ecpic03" localSheetId="1">#REF!</definedName>
    <definedName name="ecpic03">#REF!</definedName>
    <definedName name="ecpippef" localSheetId="0">#REF!</definedName>
    <definedName name="ecpippef" localSheetId="1">#REF!</definedName>
    <definedName name="ecpippef">#REF!</definedName>
    <definedName name="EEE" localSheetId="0" hidden="1">{"Bruto",#N/A,FALSE,"CONV3T.XLS";"Neto",#N/A,FALSE,"CONV3T.XLS";"UnoB",#N/A,FALSE,"CONV3T.XLS";"Bruto",#N/A,FALSE,"CONV4T.XLS";"Neto",#N/A,FALSE,"CONV4T.XLS";"UnoB",#N/A,FALSE,"CONV4T.XLS"}</definedName>
    <definedName name="EEE" localSheetId="1" hidden="1">{"Bruto",#N/A,FALSE,"CONV3T.XLS";"Neto",#N/A,FALSE,"CONV3T.XLS";"UnoB",#N/A,FALSE,"CONV3T.XLS";"Bruto",#N/A,FALSE,"CONV4T.XLS";"Neto",#N/A,FALSE,"CONV4T.XLS";"UnoB",#N/A,FALSE,"CONV4T.XLS"}</definedName>
    <definedName name="EEE" hidden="1">{"Bruto",#N/A,FALSE,"CONV3T.XLS";"Neto",#N/A,FALSE,"CONV3T.XLS";"UnoB",#N/A,FALSE,"CONV3T.XLS";"Bruto",#N/A,FALSE,"CONV4T.XLS";"Neto",#N/A,FALSE,"CONV4T.XLS";"UnoB",#N/A,FALSE,"CONV4T.XLS"}</definedName>
    <definedName name="eeee2" localSheetId="0" hidden="1">{"Bruto",#N/A,FALSE,"CONV3T.XLS";"Neto",#N/A,FALSE,"CONV3T.XLS";"UnoB",#N/A,FALSE,"CONV3T.XLS";"Bruto",#N/A,FALSE,"CONV4T.XLS";"Neto",#N/A,FALSE,"CONV4T.XLS";"UnoB",#N/A,FALSE,"CONV4T.XLS"}</definedName>
    <definedName name="eeee2" localSheetId="1" hidden="1">{"Bruto",#N/A,FALSE,"CONV3T.XLS";"Neto",#N/A,FALSE,"CONV3T.XLS";"UnoB",#N/A,FALSE,"CONV3T.XLS";"Bruto",#N/A,FALSE,"CONV4T.XLS";"Neto",#N/A,FALSE,"CONV4T.XLS";"UnoB",#N/A,FALSE,"CONV4T.XLS"}</definedName>
    <definedName name="eeee2" hidden="1">{"Bruto",#N/A,FALSE,"CONV3T.XLS";"Neto",#N/A,FALSE,"CONV3T.XLS";"UnoB",#N/A,FALSE,"CONV3T.XLS";"Bruto",#N/A,FALSE,"CONV4T.XLS";"Neto",#N/A,FALSE,"CONV4T.XLS";"UnoB",#N/A,FALSE,"CONV4T.XLS"}</definedName>
    <definedName name="EEEEE" localSheetId="0" hidden="1">{"Bruto",#N/A,FALSE,"CONV3T.XLS";"Neto",#N/A,FALSE,"CONV3T.XLS";"UnoB",#N/A,FALSE,"CONV3T.XLS";"Bruto",#N/A,FALSE,"CONV4T.XLS";"Neto",#N/A,FALSE,"CONV4T.XLS";"UnoB",#N/A,FALSE,"CONV4T.XLS"}</definedName>
    <definedName name="EEEEE" localSheetId="1" hidden="1">{"Bruto",#N/A,FALSE,"CONV3T.XLS";"Neto",#N/A,FALSE,"CONV3T.XLS";"UnoB",#N/A,FALSE,"CONV3T.XLS";"Bruto",#N/A,FALSE,"CONV4T.XLS";"Neto",#N/A,FALSE,"CONV4T.XLS";"UnoB",#N/A,FALSE,"CONV4T.XLS"}</definedName>
    <definedName name="EEEEE" hidden="1">{"Bruto",#N/A,FALSE,"CONV3T.XLS";"Neto",#N/A,FALSE,"CONV3T.XLS";"UnoB",#N/A,FALSE,"CONV3T.XLS";"Bruto",#N/A,FALSE,"CONV4T.XLS";"Neto",#N/A,FALSE,"CONV4T.XLS";"UnoB",#N/A,FALSE,"CONV4T.XLS"}</definedName>
    <definedName name="EEEEEEEEEEE" localSheetId="0" hidden="1">{"Bruto",#N/A,FALSE,"CONV3T.XLS";"Neto",#N/A,FALSE,"CONV3T.XLS";"UnoB",#N/A,FALSE,"CONV3T.XLS";"Bruto",#N/A,FALSE,"CONV4T.XLS";"Neto",#N/A,FALSE,"CONV4T.XLS";"UnoB",#N/A,FALSE,"CONV4T.XLS"}</definedName>
    <definedName name="EEEEEEEEEEE" localSheetId="1" hidden="1">{"Bruto",#N/A,FALSE,"CONV3T.XLS";"Neto",#N/A,FALSE,"CONV3T.XLS";"UnoB",#N/A,FALSE,"CONV3T.XLS";"Bruto",#N/A,FALSE,"CONV4T.XLS";"Neto",#N/A,FALSE,"CONV4T.XLS";"UnoB",#N/A,FALSE,"CONV4T.XLS"}</definedName>
    <definedName name="EEEEEEEEEEE" hidden="1">{"Bruto",#N/A,FALSE,"CONV3T.XLS";"Neto",#N/A,FALSE,"CONV3T.XLS";"UnoB",#N/A,FALSE,"CONV3T.XLS";"Bruto",#N/A,FALSE,"CONV4T.XLS";"Neto",#N/A,FALSE,"CONV4T.XLS";"UnoB",#N/A,FALSE,"CONV4T.XLS"}</definedName>
    <definedName name="eeww" localSheetId="0" hidden="1">{"Bruto",#N/A,FALSE,"CONV3T.XLS";"Neto",#N/A,FALSE,"CONV3T.XLS";"UnoB",#N/A,FALSE,"CONV3T.XLS";"Bruto",#N/A,FALSE,"CONV4T.XLS";"Neto",#N/A,FALSE,"CONV4T.XLS";"UnoB",#N/A,FALSE,"CONV4T.XLS"}</definedName>
    <definedName name="eeww" localSheetId="1" hidden="1">{"Bruto",#N/A,FALSE,"CONV3T.XLS";"Neto",#N/A,FALSE,"CONV3T.XLS";"UnoB",#N/A,FALSE,"CONV3T.XLS";"Bruto",#N/A,FALSE,"CONV4T.XLS";"Neto",#N/A,FALSE,"CONV4T.XLS";"UnoB",#N/A,FALSE,"CONV4T.XLS"}</definedName>
    <definedName name="eeww" hidden="1">{"Bruto",#N/A,FALSE,"CONV3T.XLS";"Neto",#N/A,FALSE,"CONV3T.XLS";"UnoB",#N/A,FALSE,"CONV3T.XLS";"Bruto",#N/A,FALSE,"CONV4T.XLS";"Neto",#N/A,FALSE,"CONV4T.XLS";"UnoB",#N/A,FALSE,"CONV4T.XLS"}</definedName>
    <definedName name="EJEMP" localSheetId="0" hidden="1">{"Bruto",#N/A,FALSE,"CONV3T.XLS";"Neto",#N/A,FALSE,"CONV3T.XLS";"UnoB",#N/A,FALSE,"CONV3T.XLS";"Bruto",#N/A,FALSE,"CONV4T.XLS";"Neto",#N/A,FALSE,"CONV4T.XLS";"UnoB",#N/A,FALSE,"CONV4T.XLS"}</definedName>
    <definedName name="EJEMP" localSheetId="1" hidden="1">{"Bruto",#N/A,FALSE,"CONV3T.XLS";"Neto",#N/A,FALSE,"CONV3T.XLS";"UnoB",#N/A,FALSE,"CONV3T.XLS";"Bruto",#N/A,FALSE,"CONV4T.XLS";"Neto",#N/A,FALSE,"CONV4T.XLS";"UnoB",#N/A,FALSE,"CONV4T.XLS"}</definedName>
    <definedName name="EJEMP" hidden="1">{"Bruto",#N/A,FALSE,"CONV3T.XLS";"Neto",#N/A,FALSE,"CONV3T.XLS";"UnoB",#N/A,FALSE,"CONV3T.XLS";"Bruto",#N/A,FALSE,"CONV4T.XLS";"Neto",#N/A,FALSE,"CONV4T.XLS";"UnoB",#N/A,FALSE,"CONV4T.XLS"}</definedName>
    <definedName name="entidades2002" localSheetId="0">#REF!</definedName>
    <definedName name="entidades2002" localSheetId="1">#REF!</definedName>
    <definedName name="entidades2002">#REF!</definedName>
    <definedName name="entidadescierre2003" localSheetId="0">#REF!</definedName>
    <definedName name="entidadescierre2003" localSheetId="1">#REF!</definedName>
    <definedName name="entidadescierre2003">#REF!</definedName>
    <definedName name="esc" localSheetId="0" hidden="1">{"Bruto",#N/A,FALSE,"CONV3T.XLS";"Neto",#N/A,FALSE,"CONV3T.XLS";"UnoB",#N/A,FALSE,"CONV3T.XLS";"Bruto",#N/A,FALSE,"CONV4T.XLS";"Neto",#N/A,FALSE,"CONV4T.XLS";"UnoB",#N/A,FALSE,"CONV4T.XLS"}</definedName>
    <definedName name="esc" localSheetId="1" hidden="1">{"Bruto",#N/A,FALSE,"CONV3T.XLS";"Neto",#N/A,FALSE,"CONV3T.XLS";"UnoB",#N/A,FALSE,"CONV3T.XLS";"Bruto",#N/A,FALSE,"CONV4T.XLS";"Neto",#N/A,FALSE,"CONV4T.XLS";"UnoB",#N/A,FALSE,"CONV4T.XLS"}</definedName>
    <definedName name="esc" hidden="1">{"Bruto",#N/A,FALSE,"CONV3T.XLS";"Neto",#N/A,FALSE,"CONV3T.XLS";"UnoB",#N/A,FALSE,"CONV3T.XLS";"Bruto",#N/A,FALSE,"CONV4T.XLS";"Neto",#N/A,FALSE,"CONV4T.XLS";"UnoB",#N/A,FALSE,"CONV4T.XLS"}</definedName>
    <definedName name="familias" localSheetId="0">#REF!</definedName>
    <definedName name="familias" localSheetId="1">#REF!</definedName>
    <definedName name="familias">#REF!</definedName>
    <definedName name="federalizado" localSheetId="0">#REF!</definedName>
    <definedName name="federalizado" localSheetId="1">#REF!</definedName>
    <definedName name="federalizado">#REF!</definedName>
    <definedName name="federalizado03" localSheetId="0">#REF!</definedName>
    <definedName name="federalizado03" localSheetId="1">#REF!</definedName>
    <definedName name="federalizado03">#REF!</definedName>
    <definedName name="federalizadoc03" localSheetId="0">#REF!</definedName>
    <definedName name="federalizadoc03" localSheetId="1">#REF!</definedName>
    <definedName name="federalizadoc03">#REF!</definedName>
    <definedName name="federalizadoppef" localSheetId="0">#REF!</definedName>
    <definedName name="federalizadoppef" localSheetId="1">#REF!</definedName>
    <definedName name="federalizadoppef">#REF!</definedName>
    <definedName name="FERRO96" localSheetId="0">#REF!</definedName>
    <definedName name="FERRO96" localSheetId="1">#REF!</definedName>
    <definedName name="FERRO96">#REF!</definedName>
    <definedName name="FFSDSDSDFSDF" localSheetId="0" hidden="1">{#N/A,#N/A,FALSE,"TOT";#N/A,#N/A,FALSE,"PEP";#N/A,#N/A,FALSE,"REF";#N/A,#N/A,FALSE,"GAS";#N/A,#N/A,FALSE,"PET";#N/A,#N/A,FALSE,"COR"}</definedName>
    <definedName name="FFSDSDSDFSDF" localSheetId="1" hidden="1">{#N/A,#N/A,FALSE,"TOT";#N/A,#N/A,FALSE,"PEP";#N/A,#N/A,FALSE,"REF";#N/A,#N/A,FALSE,"GAS";#N/A,#N/A,FALSE,"PET";#N/A,#N/A,FALSE,"COR"}</definedName>
    <definedName name="FFSDSDSDFSDF" hidden="1">{#N/A,#N/A,FALSE,"TOT";#N/A,#N/A,FALSE,"PEP";#N/A,#N/A,FALSE,"REF";#N/A,#N/A,FALSE,"GAS";#N/A,#N/A,FALSE,"PET";#N/A,#N/A,FALSE,"COR"}</definedName>
    <definedName name="FORM" localSheetId="0">#REF!</definedName>
    <definedName name="FORM" localSheetId="1">#REF!</definedName>
    <definedName name="FORM">#REF!</definedName>
    <definedName name="función" localSheetId="0">#REF!</definedName>
    <definedName name="función" localSheetId="1">#REF!</definedName>
    <definedName name="función">#REF!</definedName>
    <definedName name="geova" localSheetId="0">#REF!</definedName>
    <definedName name="geova" localSheetId="1">#REF!</definedName>
    <definedName name="geova">#REF!</definedName>
    <definedName name="gf">#N/A</definedName>
    <definedName name="GPRG02" localSheetId="0">#REF!</definedName>
    <definedName name="GPRG02" localSheetId="1">#REF!</definedName>
    <definedName name="GPRG02">#REF!</definedName>
    <definedName name="GPRG03" localSheetId="0">#REF!</definedName>
    <definedName name="GPRG03" localSheetId="1">#REF!</definedName>
    <definedName name="GPRG03">#REF!</definedName>
    <definedName name="GPRG04" localSheetId="0">#REF!</definedName>
    <definedName name="GPRG04" localSheetId="1">#REF!</definedName>
    <definedName name="GPRG04">#REF!</definedName>
    <definedName name="GPRG05" localSheetId="0">#REF!</definedName>
    <definedName name="GPRG05" localSheetId="1">#REF!</definedName>
    <definedName name="GPRG05">#REF!</definedName>
    <definedName name="GPRG06" localSheetId="0">#REF!</definedName>
    <definedName name="GPRG06" localSheetId="1">#REF!</definedName>
    <definedName name="GPRG06">#REF!</definedName>
    <definedName name="GPRG07" localSheetId="0">#REF!</definedName>
    <definedName name="GPRG07" localSheetId="1">#REF!</definedName>
    <definedName name="GPRG07">#REF!</definedName>
    <definedName name="GPRG08" localSheetId="0">#REF!</definedName>
    <definedName name="GPRG08" localSheetId="1">#REF!</definedName>
    <definedName name="GPRG08">#REF!</definedName>
    <definedName name="GPRG09" localSheetId="0">#REF!</definedName>
    <definedName name="GPRG09" localSheetId="1">#REF!</definedName>
    <definedName name="GPRG09">#REF!</definedName>
    <definedName name="GPRG10" localSheetId="0">#REF!</definedName>
    <definedName name="GPRG10" localSheetId="1">#REF!</definedName>
    <definedName name="GPRG10">#REF!</definedName>
    <definedName name="GPRG11" localSheetId="0">#REF!</definedName>
    <definedName name="GPRG11" localSheetId="1">#REF!</definedName>
    <definedName name="GPRG11">#REF!</definedName>
    <definedName name="HABERES">#N/A</definedName>
    <definedName name="hoja1" localSheetId="0">#REF!</definedName>
    <definedName name="hoja1" localSheetId="1">#REF!</definedName>
    <definedName name="hoja1">#REF!</definedName>
    <definedName name="hoja2" localSheetId="0">#REF!</definedName>
    <definedName name="hoja2" localSheetId="1">#REF!</definedName>
    <definedName name="hoja2">#REF!</definedName>
    <definedName name="hoja3" localSheetId="0">#REF!</definedName>
    <definedName name="hoja3" localSheetId="1">#REF!</definedName>
    <definedName name="hoja3">#REF!</definedName>
    <definedName name="hoja4" localSheetId="0">#REF!+#REF!</definedName>
    <definedName name="hoja4" localSheetId="1">#REF!+#REF!</definedName>
    <definedName name="hoja4">#REF!+#REF!</definedName>
    <definedName name="HT_1" localSheetId="0">#REF!</definedName>
    <definedName name="HT_1" localSheetId="1">#REF!</definedName>
    <definedName name="HT_1">#REF!</definedName>
    <definedName name="I" localSheetId="0">#REF!</definedName>
    <definedName name="I" localSheetId="1">#REF!</definedName>
    <definedName name="I">#REF!</definedName>
    <definedName name="ID_GFS" localSheetId="0">#REF!</definedName>
    <definedName name="ID_GFS" localSheetId="1">#REF!</definedName>
    <definedName name="ID_GFS">#REF!</definedName>
    <definedName name="ID_PP" localSheetId="0">#REF!</definedName>
    <definedName name="ID_PP" localSheetId="1">#REF!</definedName>
    <definedName name="ID_PP">#REF!</definedName>
    <definedName name="ID_UR" localSheetId="0">#REF!</definedName>
    <definedName name="ID_UR" localSheetId="1">#REF!</definedName>
    <definedName name="ID_UR">#REF!</definedName>
    <definedName name="iii" localSheetId="0">#REF!</definedName>
    <definedName name="iii" localSheetId="1">#REF!</definedName>
    <definedName name="iii">#REF!</definedName>
    <definedName name="IMP_APORTA" localSheetId="0">#REF!</definedName>
    <definedName name="IMP_APORTA" localSheetId="1">#REF!</definedName>
    <definedName name="IMP_APORTA">#REF!</definedName>
    <definedName name="IMP_BRUTOT" localSheetId="0">#REF!</definedName>
    <definedName name="IMP_BRUTOT" localSheetId="1">#REF!</definedName>
    <definedName name="IMP_BRUTOT">#REF!</definedName>
    <definedName name="imp_control" localSheetId="0">#REF!</definedName>
    <definedName name="imp_control" localSheetId="1">#REF!</definedName>
    <definedName name="imp_control">#REF!</definedName>
    <definedName name="Imprimir_área_IM" localSheetId="0">#REF!</definedName>
    <definedName name="Imprimir_área_IM" localSheetId="1">#REF!</definedName>
    <definedName name="Imprimir_área_IM">#REF!</definedName>
    <definedName name="IMSS96" localSheetId="0">#REF!</definedName>
    <definedName name="IMSS96" localSheetId="1">#REF!</definedName>
    <definedName name="IMSS96">#REF!</definedName>
    <definedName name="ISSSTE96" localSheetId="0">#REF!</definedName>
    <definedName name="ISSSTE96" localSheetId="1">#REF!</definedName>
    <definedName name="ISSSTE96">#REF!</definedName>
    <definedName name="jjj" localSheetId="0">#REF!</definedName>
    <definedName name="jjj" localSheetId="1">#REF!</definedName>
    <definedName name="jjj">#REF!</definedName>
    <definedName name="kkk" localSheetId="0">#REF!</definedName>
    <definedName name="kkk" localSheetId="1">#REF!</definedName>
    <definedName name="kkk">#REF!</definedName>
    <definedName name="LOTE96" localSheetId="0">#REF!</definedName>
    <definedName name="LOTE96" localSheetId="1">#REF!</definedName>
    <definedName name="LOTE96">#REF!</definedName>
    <definedName name="LUCY">#N/A</definedName>
    <definedName name="LYFC96" localSheetId="0">#REF!</definedName>
    <definedName name="LYFC96" localSheetId="1">#REF!</definedName>
    <definedName name="LYFC96">#REF!</definedName>
    <definedName name="MARI">#N/A</definedName>
    <definedName name="MAS" localSheetId="0" hidden="1">{"Bruto",#N/A,FALSE,"CONV3T.XLS";"Neto",#N/A,FALSE,"CONV3T.XLS";"UnoB",#N/A,FALSE,"CONV3T.XLS";"Bruto",#N/A,FALSE,"CONV4T.XLS";"Neto",#N/A,FALSE,"CONV4T.XLS";"UnoB",#N/A,FALSE,"CONV4T.XLS"}</definedName>
    <definedName name="MAS" localSheetId="1" hidden="1">{"Bruto",#N/A,FALSE,"CONV3T.XLS";"Neto",#N/A,FALSE,"CONV3T.XLS";"UnoB",#N/A,FALSE,"CONV3T.XLS";"Bruto",#N/A,FALSE,"CONV4T.XLS";"Neto",#N/A,FALSE,"CONV4T.XLS";"UnoB",#N/A,FALSE,"CONV4T.XLS"}</definedName>
    <definedName name="MAS" hidden="1">{"Bruto",#N/A,FALSE,"CONV3T.XLS";"Neto",#N/A,FALSE,"CONV3T.XLS";"UnoB",#N/A,FALSE,"CONV3T.XLS";"Bruto",#N/A,FALSE,"CONV4T.XLS";"Neto",#N/A,FALSE,"CONV4T.XLS";"UnoB",#N/A,FALSE,"CONV4T.XLS"}</definedName>
    <definedName name="Mesppto" localSheetId="0">#REF!</definedName>
    <definedName name="Mesppto" localSheetId="1">#REF!</definedName>
    <definedName name="Mesppto">#REF!</definedName>
    <definedName name="modif_anual" localSheetId="0">#REF!</definedName>
    <definedName name="modif_anual" localSheetId="1">#REF!</definedName>
    <definedName name="modif_anual">#REF!</definedName>
    <definedName name="Modif00" localSheetId="0">#REF!</definedName>
    <definedName name="Modif00" localSheetId="1">#REF!</definedName>
    <definedName name="Modif00">#REF!</definedName>
    <definedName name="modifalmes" localSheetId="0">#REF!</definedName>
    <definedName name="modifalmes" localSheetId="1">#REF!</definedName>
    <definedName name="modifalmes">#REF!</definedName>
    <definedName name="mor" localSheetId="0" hidden="1">{"Bruto",#N/A,FALSE,"CONV3T.XLS";"Neto",#N/A,FALSE,"CONV3T.XLS";"UnoB",#N/A,FALSE,"CONV3T.XLS";"Bruto",#N/A,FALSE,"CONV4T.XLS";"Neto",#N/A,FALSE,"CONV4T.XLS";"UnoB",#N/A,FALSE,"CONV4T.XLS"}</definedName>
    <definedName name="mor" localSheetId="1" hidden="1">{"Bruto",#N/A,FALSE,"CONV3T.XLS";"Neto",#N/A,FALSE,"CONV3T.XLS";"UnoB",#N/A,FALSE,"CONV3T.XLS";"Bruto",#N/A,FALSE,"CONV4T.XLS";"Neto",#N/A,FALSE,"CONV4T.XLS";"UnoB",#N/A,FALSE,"CONV4T.XLS"}</definedName>
    <definedName name="mor" hidden="1">{"Bruto",#N/A,FALSE,"CONV3T.XLS";"Neto",#N/A,FALSE,"CONV3T.XLS";"UnoB",#N/A,FALSE,"CONV3T.XLS";"Bruto",#N/A,FALSE,"CONV4T.XLS";"Neto",#N/A,FALSE,"CONV4T.XLS";"UnoB",#N/A,FALSE,"CONV4T.XLS"}</definedName>
    <definedName name="NIV">#N/A</definedName>
    <definedName name="nuevo" localSheetId="0" hidden="1">#REF!</definedName>
    <definedName name="nuevo" localSheetId="1" hidden="1">#REF!</definedName>
    <definedName name="nuevo" hidden="1">#REF!</definedName>
    <definedName name="OBRA_DEF">#N/A</definedName>
    <definedName name="oooo" localSheetId="0">#REF!</definedName>
    <definedName name="oooo" localSheetId="1">#REF!</definedName>
    <definedName name="oooo">#REF!</definedName>
    <definedName name="Original" localSheetId="0">#REF!</definedName>
    <definedName name="Original" localSheetId="1">#REF!</definedName>
    <definedName name="Original">#REF!</definedName>
    <definedName name="pagadoalmes" localSheetId="0">#REF!</definedName>
    <definedName name="pagadoalmes" localSheetId="1">#REF!</definedName>
    <definedName name="pagadoalmes">#REF!</definedName>
    <definedName name="paj" localSheetId="0" hidden="1">{"Bruto",#N/A,FALSE,"CONV3T.XLS";"Neto",#N/A,FALSE,"CONV3T.XLS";"UnoB",#N/A,FALSE,"CONV3T.XLS";"Bruto",#N/A,FALSE,"CONV4T.XLS";"Neto",#N/A,FALSE,"CONV4T.XLS";"UnoB",#N/A,FALSE,"CONV4T.XLS"}</definedName>
    <definedName name="paj" localSheetId="1" hidden="1">{"Bruto",#N/A,FALSE,"CONV3T.XLS";"Neto",#N/A,FALSE,"CONV3T.XLS";"UnoB",#N/A,FALSE,"CONV3T.XLS";"Bruto",#N/A,FALSE,"CONV4T.XLS";"Neto",#N/A,FALSE,"CONV4T.XLS";"UnoB",#N/A,FALSE,"CONV4T.XLS"}</definedName>
    <definedName name="paj" hidden="1">{"Bruto",#N/A,FALSE,"CONV3T.XLS";"Neto",#N/A,FALSE,"CONV3T.XLS";"UnoB",#N/A,FALSE,"CONV3T.XLS";"Bruto",#N/A,FALSE,"CONV4T.XLS";"Neto",#N/A,FALSE,"CONV4T.XLS";"UnoB",#N/A,FALSE,"CONV4T.XLS"}</definedName>
    <definedName name="PARTE" localSheetId="0">#REF!</definedName>
    <definedName name="PARTE" localSheetId="1">#REF!</definedName>
    <definedName name="PARTE">#REF!</definedName>
    <definedName name="pec" localSheetId="0">#REF!</definedName>
    <definedName name="pec" localSheetId="1">#REF!</definedName>
    <definedName name="pec">#REF!</definedName>
    <definedName name="pef" localSheetId="0">#REF!</definedName>
    <definedName name="pef" localSheetId="1">#REF!</definedName>
    <definedName name="pef">#REF!</definedName>
    <definedName name="pendientepagomes" localSheetId="0">#REF!</definedName>
    <definedName name="pendientepagomes" localSheetId="1">#REF!</definedName>
    <definedName name="pendientepagomes">#REF!</definedName>
    <definedName name="PER_EST1">#N/A</definedName>
    <definedName name="PER_EST2">#N/A</definedName>
    <definedName name="PER_REAL1">#N/A</definedName>
    <definedName name="PER_REAL2">#N/A</definedName>
    <definedName name="PIBR" localSheetId="0">#REF!</definedName>
    <definedName name="PIBR" localSheetId="1">#REF!</definedName>
    <definedName name="PIBR">#REF!</definedName>
    <definedName name="PLAZAS">#N/A</definedName>
    <definedName name="PLAZAS2">#N/A</definedName>
    <definedName name="pppp" localSheetId="0">#REF!</definedName>
    <definedName name="pppp" localSheetId="1">#REF!</definedName>
    <definedName name="pppp">#REF!</definedName>
    <definedName name="PRESUPUESTO_1997" localSheetId="0">#REF!</definedName>
    <definedName name="PRESUPUESTO_1997" localSheetId="1">#REF!</definedName>
    <definedName name="PRESUPUESTO_1997">#REF!</definedName>
    <definedName name="PRIMAPS">#N/A</definedName>
    <definedName name="Prioritarios" localSheetId="0">#REF!</definedName>
    <definedName name="Prioritarios" localSheetId="1">#REF!</definedName>
    <definedName name="Prioritarios">#REF!</definedName>
    <definedName name="programas" localSheetId="0">#REF!</definedName>
    <definedName name="programas" localSheetId="1">#REF!</definedName>
    <definedName name="programas">#REF!</definedName>
    <definedName name="PROY1">#N/A</definedName>
    <definedName name="pta" localSheetId="0">#REF!</definedName>
    <definedName name="pta" localSheetId="1">#REF!</definedName>
    <definedName name="pta">#REF!</definedName>
    <definedName name="ptb" localSheetId="0">#REF!</definedName>
    <definedName name="ptb" localSheetId="1">#REF!</definedName>
    <definedName name="ptb">#REF!</definedName>
    <definedName name="ptc" localSheetId="0">#REF!</definedName>
    <definedName name="ptc" localSheetId="1">#REF!</definedName>
    <definedName name="ptc">#REF!</definedName>
    <definedName name="ptd" localSheetId="0">#REF!</definedName>
    <definedName name="ptd" localSheetId="1">#REF!</definedName>
    <definedName name="ptd">#REF!</definedName>
    <definedName name="pte" localSheetId="0">#REF!</definedName>
    <definedName name="pte" localSheetId="1">#REF!</definedName>
    <definedName name="pte">#REF!</definedName>
    <definedName name="QQQ" localSheetId="0">#REF!</definedName>
    <definedName name="QQQ" localSheetId="1">#REF!</definedName>
    <definedName name="QQQ">#REF!</definedName>
    <definedName name="ramo" localSheetId="0">#REF!</definedName>
    <definedName name="ramo" localSheetId="1">#REF!</definedName>
    <definedName name="ramo">#REF!</definedName>
    <definedName name="Ramo_Rubro" localSheetId="0">#REF!</definedName>
    <definedName name="Ramo_Rubro" localSheetId="1">#REF!</definedName>
    <definedName name="Ramo_Rubro">#REF!</definedName>
    <definedName name="ramoscierredos2003" localSheetId="0">#REF!</definedName>
    <definedName name="ramoscierredos2003" localSheetId="1">#REF!</definedName>
    <definedName name="ramoscierredos2003">#REF!</definedName>
    <definedName name="ramoscierreuno2003" localSheetId="0">#REF!</definedName>
    <definedName name="ramoscierreuno2003" localSheetId="1">#REF!</definedName>
    <definedName name="ramoscierreuno2003">#REF!</definedName>
    <definedName name="ramosdos2002" localSheetId="0">#REF!</definedName>
    <definedName name="ramosdos2002" localSheetId="1">#REF!</definedName>
    <definedName name="ramosdos2002">#REF!</definedName>
    <definedName name="ramosuno2002" localSheetId="0">#REF!</definedName>
    <definedName name="ramosuno2002" localSheetId="1">#REF!</definedName>
    <definedName name="ramosuno2002">#REF!</definedName>
    <definedName name="ramoUR" localSheetId="0">#REF!</definedName>
    <definedName name="ramoUR" localSheetId="1">#REF!</definedName>
    <definedName name="ramoUR">#REF!</definedName>
    <definedName name="RANGO">#N/A</definedName>
    <definedName name="RANGO2">#N/A</definedName>
    <definedName name="reducciones" localSheetId="0">#REF!</definedName>
    <definedName name="reducciones" localSheetId="1">#REF!</definedName>
    <definedName name="reducciones">#REF!</definedName>
    <definedName name="REG">#N/A</definedName>
    <definedName name="res" localSheetId="0">#REF!</definedName>
    <definedName name="res" localSheetId="1">#REF!</definedName>
    <definedName name="res">#REF!</definedName>
    <definedName name="sa" localSheetId="0">#REF!</definedName>
    <definedName name="sa" localSheetId="1">#REF!</definedName>
    <definedName name="sa">#REF!</definedName>
    <definedName name="saasa" localSheetId="0" hidden="1">{"Bruto",#N/A,FALSE,"CONV3T.XLS";"Neto",#N/A,FALSE,"CONV3T.XLS";"UnoB",#N/A,FALSE,"CONV3T.XLS";"Bruto",#N/A,FALSE,"CONV4T.XLS";"Neto",#N/A,FALSE,"CONV4T.XLS";"UnoB",#N/A,FALSE,"CONV4T.XLS"}</definedName>
    <definedName name="saasa" localSheetId="1" hidden="1">{"Bruto",#N/A,FALSE,"CONV3T.XLS";"Neto",#N/A,FALSE,"CONV3T.XLS";"UnoB",#N/A,FALSE,"CONV3T.XLS";"Bruto",#N/A,FALSE,"CONV4T.XLS";"Neto",#N/A,FALSE,"CONV4T.XLS";"UnoB",#N/A,FALSE,"CONV4T.XLS"}</definedName>
    <definedName name="saasa" hidden="1">{"Bruto",#N/A,FALSE,"CONV3T.XLS";"Neto",#N/A,FALSE,"CONV3T.XLS";"UnoB",#N/A,FALSE,"CONV3T.XLS";"Bruto",#N/A,FALSE,"CONV4T.XLS";"Neto",#N/A,FALSE,"CONV4T.XLS";"UnoB",#N/A,FALSE,"CONV4T.XLS"}</definedName>
    <definedName name="sasaas" localSheetId="0" hidden="1">{#N/A,#N/A,FALSE,"TOT";#N/A,#N/A,FALSE,"PEP";#N/A,#N/A,FALSE,"REF";#N/A,#N/A,FALSE,"GAS";#N/A,#N/A,FALSE,"PET";#N/A,#N/A,FALSE,"COR"}</definedName>
    <definedName name="sasaas" localSheetId="1" hidden="1">{#N/A,#N/A,FALSE,"TOT";#N/A,#N/A,FALSE,"PEP";#N/A,#N/A,FALSE,"REF";#N/A,#N/A,FALSE,"GAS";#N/A,#N/A,FALSE,"PET";#N/A,#N/A,FALSE,"COR"}</definedName>
    <definedName name="sasaas" hidden="1">{#N/A,#N/A,FALSE,"TOT";#N/A,#N/A,FALSE,"PEP";#N/A,#N/A,FALSE,"REF";#N/A,#N/A,FALSE,"GAS";#N/A,#N/A,FALSE,"PET";#N/A,#N/A,FALSE,"COR"}</definedName>
    <definedName name="sb" localSheetId="0">#REF!</definedName>
    <definedName name="sb" localSheetId="1">#REF!</definedName>
    <definedName name="sb">#REF!</definedName>
    <definedName name="sc" localSheetId="0">#REF!</definedName>
    <definedName name="sc" localSheetId="1">#REF!</definedName>
    <definedName name="sc">#REF!</definedName>
    <definedName name="sd" localSheetId="0">#REF!</definedName>
    <definedName name="sd" localSheetId="1">#REF!</definedName>
    <definedName name="sd">#REF!</definedName>
    <definedName name="sdsdds" localSheetId="0" hidden="1">{"Bruto",#N/A,FALSE,"CONV3T.XLS";"Neto",#N/A,FALSE,"CONV3T.XLS";"UnoB",#N/A,FALSE,"CONV3T.XLS";"Bruto",#N/A,FALSE,"CONV4T.XLS";"Neto",#N/A,FALSE,"CONV4T.XLS";"UnoB",#N/A,FALSE,"CONV4T.XLS"}</definedName>
    <definedName name="sdsdds" localSheetId="1" hidden="1">{"Bruto",#N/A,FALSE,"CONV3T.XLS";"Neto",#N/A,FALSE,"CONV3T.XLS";"UnoB",#N/A,FALSE,"CONV3T.XLS";"Bruto",#N/A,FALSE,"CONV4T.XLS";"Neto",#N/A,FALSE,"CONV4T.XLS";"UnoB",#N/A,FALSE,"CONV4T.XLS"}</definedName>
    <definedName name="sdsdds" hidden="1">{"Bruto",#N/A,FALSE,"CONV3T.XLS";"Neto",#N/A,FALSE,"CONV3T.XLS";"UnoB",#N/A,FALSE,"CONV3T.XLS";"Bruto",#N/A,FALSE,"CONV4T.XLS";"Neto",#N/A,FALSE,"CONV4T.XLS";"UnoB",#N/A,FALSE,"CONV4T.XLS"}</definedName>
    <definedName name="se" localSheetId="0">#REF!</definedName>
    <definedName name="se" localSheetId="1">#REF!</definedName>
    <definedName name="se">#REF!</definedName>
    <definedName name="sero" localSheetId="0" hidden="1">{"Bruto",#N/A,FALSE,"CONV3T.XLS";"Neto",#N/A,FALSE,"CONV3T.XLS";"UnoB",#N/A,FALSE,"CONV3T.XLS";"Bruto",#N/A,FALSE,"CONV4T.XLS";"Neto",#N/A,FALSE,"CONV4T.XLS";"UnoB",#N/A,FALSE,"CONV4T.XLS"}</definedName>
    <definedName name="sero" localSheetId="1" hidden="1">{"Bruto",#N/A,FALSE,"CONV3T.XLS";"Neto",#N/A,FALSE,"CONV3T.XLS";"UnoB",#N/A,FALSE,"CONV3T.XLS";"Bruto",#N/A,FALSE,"CONV4T.XLS";"Neto",#N/A,FALSE,"CONV4T.XLS";"UnoB",#N/A,FALSE,"CONV4T.XLS"}</definedName>
    <definedName name="sero" hidden="1">{"Bruto",#N/A,FALSE,"CONV3T.XLS";"Neto",#N/A,FALSE,"CONV3T.XLS";"UnoB",#N/A,FALSE,"CONV3T.XLS";"Bruto",#N/A,FALSE,"CONV4T.XLS";"Neto",#N/A,FALSE,"CONV4T.XLS";"UnoB",#N/A,FALSE,"CONV4T.XLS"}</definedName>
    <definedName name="SHCP" localSheetId="0" hidden="1">#REF!</definedName>
    <definedName name="SHCP" localSheetId="1" hidden="1">#REF!</definedName>
    <definedName name="SHCP" hidden="1">#REF!</definedName>
    <definedName name="sinpec" localSheetId="0">#REF!</definedName>
    <definedName name="sinpec" localSheetId="1">#REF!</definedName>
    <definedName name="sinpec">#REF!</definedName>
    <definedName name="SPEM96" localSheetId="0">#REF!</definedName>
    <definedName name="SPEM96" localSheetId="1">#REF!</definedName>
    <definedName name="SPEM96">#REF!</definedName>
    <definedName name="sta" localSheetId="0">#REF!</definedName>
    <definedName name="sta" localSheetId="1">#REF!</definedName>
    <definedName name="sta">#REF!</definedName>
    <definedName name="stb" localSheetId="0">#REF!</definedName>
    <definedName name="stb" localSheetId="1">#REF!</definedName>
    <definedName name="stb">#REF!</definedName>
    <definedName name="stc" localSheetId="0">#REF!</definedName>
    <definedName name="stc" localSheetId="1">#REF!</definedName>
    <definedName name="stc">#REF!</definedName>
    <definedName name="std" localSheetId="0">#REF!</definedName>
    <definedName name="std" localSheetId="1">#REF!</definedName>
    <definedName name="std">#REF!</definedName>
    <definedName name="ste" localSheetId="0">#REF!</definedName>
    <definedName name="ste" localSheetId="1">#REF!</definedName>
    <definedName name="ste">#REF!</definedName>
    <definedName name="subfunción" localSheetId="0">#REF!</definedName>
    <definedName name="subfunción" localSheetId="1">#REF!</definedName>
    <definedName name="subfunción">#REF!</definedName>
    <definedName name="syt" localSheetId="0">#REF!</definedName>
    <definedName name="syt" localSheetId="1">#REF!</definedName>
    <definedName name="syt">#REF!</definedName>
    <definedName name="sytc03" localSheetId="0">#REF!</definedName>
    <definedName name="sytc03" localSheetId="1">#REF!</definedName>
    <definedName name="sytc03">#REF!</definedName>
    <definedName name="sytppef" localSheetId="0">#REF!</definedName>
    <definedName name="sytppef" localSheetId="1">#REF!</definedName>
    <definedName name="sytppef">#REF!</definedName>
    <definedName name="SZZXCZXC" localSheetId="0" hidden="1">{"Bruto",#N/A,FALSE,"CONV3T.XLS";"Neto",#N/A,FALSE,"CONV3T.XLS";"UnoB",#N/A,FALSE,"CONV3T.XLS";"Bruto",#N/A,FALSE,"CONV4T.XLS";"Neto",#N/A,FALSE,"CONV4T.XLS";"UnoB",#N/A,FALSE,"CONV4T.XLS"}</definedName>
    <definedName name="SZZXCZXC" localSheetId="1" hidden="1">{"Bruto",#N/A,FALSE,"CONV3T.XLS";"Neto",#N/A,FALSE,"CONV3T.XLS";"UnoB",#N/A,FALSE,"CONV3T.XLS";"Bruto",#N/A,FALSE,"CONV4T.XLS";"Neto",#N/A,FALSE,"CONV4T.XLS";"UnoB",#N/A,FALSE,"CONV4T.XLS"}</definedName>
    <definedName name="SZZXCZXC" hidden="1">{"Bruto",#N/A,FALSE,"CONV3T.XLS";"Neto",#N/A,FALSE,"CONV3T.XLS";"UnoB",#N/A,FALSE,"CONV3T.XLS";"Bruto",#N/A,FALSE,"CONV4T.XLS";"Neto",#N/A,FALSE,"CONV4T.XLS";"UnoB",#N/A,FALSE,"CONV4T.XLS"}</definedName>
    <definedName name="tabla2002" localSheetId="0">#REF!</definedName>
    <definedName name="tabla2002" localSheetId="1">#REF!</definedName>
    <definedName name="tabla2002">#REF!</definedName>
    <definedName name="TAJJJJ" localSheetId="0" hidden="1">{#N/A,#N/A,FALSE,"TOT";#N/A,#N/A,FALSE,"PEP";#N/A,#N/A,FALSE,"REF";#N/A,#N/A,FALSE,"GAS";#N/A,#N/A,FALSE,"PET";#N/A,#N/A,FALSE,"COR"}</definedName>
    <definedName name="TAJJJJ" localSheetId="1" hidden="1">{#N/A,#N/A,FALSE,"TOT";#N/A,#N/A,FALSE,"PEP";#N/A,#N/A,FALSE,"REF";#N/A,#N/A,FALSE,"GAS";#N/A,#N/A,FALSE,"PET";#N/A,#N/A,FALSE,"COR"}</definedName>
    <definedName name="TAJJJJ" hidden="1">{#N/A,#N/A,FALSE,"TOT";#N/A,#N/A,FALSE,"PEP";#N/A,#N/A,FALSE,"REF";#N/A,#N/A,FALSE,"GAS";#N/A,#N/A,FALSE,"PET";#N/A,#N/A,FALSE,"COR"}</definedName>
    <definedName name="TENER" localSheetId="0" hidden="1">{"Bruto",#N/A,FALSE,"CONV3T.XLS";"Neto",#N/A,FALSE,"CONV3T.XLS";"UnoB",#N/A,FALSE,"CONV3T.XLS";"Bruto",#N/A,FALSE,"CONV4T.XLS";"Neto",#N/A,FALSE,"CONV4T.XLS";"UnoB",#N/A,FALSE,"CONV4T.XLS"}</definedName>
    <definedName name="TENER" localSheetId="1" hidden="1">{"Bruto",#N/A,FALSE,"CONV3T.XLS";"Neto",#N/A,FALSE,"CONV3T.XLS";"UnoB",#N/A,FALSE,"CONV3T.XLS";"Bruto",#N/A,FALSE,"CONV4T.XLS";"Neto",#N/A,FALSE,"CONV4T.XLS";"UnoB",#N/A,FALSE,"CONV4T.XLS"}</definedName>
    <definedName name="TENER" hidden="1">{"Bruto",#N/A,FALSE,"CONV3T.XLS";"Neto",#N/A,FALSE,"CONV3T.XLS";"UnoB",#N/A,FALSE,"CONV3T.XLS";"Bruto",#N/A,FALSE,"CONV4T.XLS";"Neto",#N/A,FALSE,"CONV4T.XLS";"UnoB",#N/A,FALSE,"CONV4T.XLS"}</definedName>
    <definedName name="TIT" localSheetId="0">#REF!</definedName>
    <definedName name="TIT" localSheetId="1">#REF!</definedName>
    <definedName name="TIT">#REF!</definedName>
    <definedName name="_xlnm.Print_Titles" localSheetId="2">'1 R001'!$1:$5</definedName>
    <definedName name="_xlnm.Print_Titles" localSheetId="22">'10 F003'!$1:$5</definedName>
    <definedName name="_xlnm.Print_Titles" localSheetId="23">'10 M001'!$1:$5</definedName>
    <definedName name="_xlnm.Print_Titles" localSheetId="24">'11 E007'!$1:$5</definedName>
    <definedName name="_xlnm.Print_Titles" localSheetId="25">'11 E010'!$1:$5</definedName>
    <definedName name="_xlnm.Print_Titles" localSheetId="26">'11 E021'!$1:$5</definedName>
    <definedName name="_xlnm.Print_Titles" localSheetId="27">'11 E032'!$1:$5</definedName>
    <definedName name="_xlnm.Print_Titles" localSheetId="28">'11 M001'!$1:$5</definedName>
    <definedName name="_xlnm.Print_Titles" localSheetId="29">'11 S072'!$1:$5</definedName>
    <definedName name="_xlnm.Print_Titles" localSheetId="30">'11 S243'!$1:$5</definedName>
    <definedName name="_xlnm.Print_Titles" localSheetId="31">'11 S247'!$1:$5</definedName>
    <definedName name="_xlnm.Print_Titles" localSheetId="32">'11 S269'!$1:$5</definedName>
    <definedName name="_xlnm.Print_Titles" localSheetId="33">'11 S270'!$1:$5</definedName>
    <definedName name="_xlnm.Print_Titles" localSheetId="34">'11 S282'!$1:$5</definedName>
    <definedName name="_xlnm.Print_Titles" localSheetId="35">'11 S283'!$1:$5</definedName>
    <definedName name="_xlnm.Print_Titles" localSheetId="36">'11 S311'!$1:$5</definedName>
    <definedName name="_xlnm.Print_Titles" localSheetId="37">'12 E010'!$1:$5</definedName>
    <definedName name="_xlnm.Print_Titles" localSheetId="38">'12 E022'!$1:$5</definedName>
    <definedName name="_xlnm.Print_Titles" localSheetId="39">'12 E023'!$1:$5</definedName>
    <definedName name="_xlnm.Print_Titles" localSheetId="40">'12 E025'!$1:$5</definedName>
    <definedName name="_xlnm.Print_Titles" localSheetId="41">'12 E036'!$1:$5</definedName>
    <definedName name="_xlnm.Print_Titles" localSheetId="42">'12 P016'!$1:$5</definedName>
    <definedName name="_xlnm.Print_Titles" localSheetId="43">'12 P020'!$1:$5</definedName>
    <definedName name="_xlnm.Print_Titles" localSheetId="44">'12 U008'!$1:$5</definedName>
    <definedName name="_xlnm.Print_Titles" localSheetId="45">'13 A006'!$1:$5</definedName>
    <definedName name="_xlnm.Print_Titles" localSheetId="46">'14 E002'!$1:$5</definedName>
    <definedName name="_xlnm.Print_Titles" localSheetId="47">'14 E003'!$1:$5</definedName>
    <definedName name="_xlnm.Print_Titles" localSheetId="48">'14 E016'!$1:$5</definedName>
    <definedName name="_xlnm.Print_Titles" localSheetId="49">'14 S280'!$1:$5</definedName>
    <definedName name="_xlnm.Print_Titles" localSheetId="50">'15 P005'!$1:$5</definedName>
    <definedName name="_xlnm.Print_Titles" localSheetId="51">'15 S177'!$1:$5</definedName>
    <definedName name="_xlnm.Print_Titles" localSheetId="52">'15 S273'!$1:$5</definedName>
    <definedName name="_xlnm.Print_Titles" localSheetId="53">'16 P002'!$1:$5</definedName>
    <definedName name="_xlnm.Print_Titles" localSheetId="54">'16 S046'!$1:$5</definedName>
    <definedName name="_xlnm.Print_Titles" localSheetId="55">'16 S219'!$1:$5</definedName>
    <definedName name="_xlnm.Print_Titles" localSheetId="56">'18 E568'!$1:$5</definedName>
    <definedName name="_xlnm.Print_Titles" localSheetId="57">'18 G003'!$1:$5</definedName>
    <definedName name="_xlnm.Print_Titles" localSheetId="58">'18 M001'!$1:$5</definedName>
    <definedName name="_xlnm.Print_Titles" localSheetId="59">'18 P008'!$1:$5</definedName>
    <definedName name="_xlnm.Print_Titles" localSheetId="60">'19 J014'!$1:$5</definedName>
    <definedName name="_xlnm.Print_Titles" localSheetId="61">'20 S174'!$1:$5</definedName>
    <definedName name="_xlnm.Print_Titles" localSheetId="62">'20 S176'!$1:$5</definedName>
    <definedName name="_xlnm.Print_Titles" localSheetId="63">'20 S287'!$1:$5</definedName>
    <definedName name="_xlnm.Print_Titles" localSheetId="64">'21 P001'!$1:$5</definedName>
    <definedName name="_xlnm.Print_Titles" localSheetId="65">'22 M001'!$1:$5</definedName>
    <definedName name="_xlnm.Print_Titles" localSheetId="66">'22 R003'!$1:$5</definedName>
    <definedName name="_xlnm.Print_Titles" localSheetId="67">'22 R005'!$1:$5</definedName>
    <definedName name="_xlnm.Print_Titles" localSheetId="68">'22 R008'!$1:$5</definedName>
    <definedName name="_xlnm.Print_Titles" localSheetId="69">'22 R009'!$1:$5</definedName>
    <definedName name="_xlnm.Print_Titles" localSheetId="70">'22 R010'!$1:$5</definedName>
    <definedName name="_xlnm.Print_Titles" localSheetId="71">'22 R011'!$1:$5</definedName>
    <definedName name="_xlnm.Print_Titles" localSheetId="72">'35 E013'!$1:$5</definedName>
    <definedName name="_xlnm.Print_Titles" localSheetId="73">'35 M002'!$1:$5</definedName>
    <definedName name="_xlnm.Print_Titles" localSheetId="74">'36 P001'!$1:$5</definedName>
    <definedName name="_xlnm.Print_Titles" localSheetId="75">'38 S190'!$1:$5</definedName>
    <definedName name="_xlnm.Print_Titles" localSheetId="3">'4 E015'!$1:$5</definedName>
    <definedName name="_xlnm.Print_Titles" localSheetId="4">'4 P006'!$1:$5</definedName>
    <definedName name="_xlnm.Print_Titles" localSheetId="5">'4 P022'!$1:$5</definedName>
    <definedName name="_xlnm.Print_Titles" localSheetId="6">'4 P024'!$1:$5</definedName>
    <definedName name="_xlnm.Print_Titles" localSheetId="7">'4 S155'!$1:$5</definedName>
    <definedName name="_xlnm.Print_Titles" localSheetId="8">'4 U012'!$1:$5</definedName>
    <definedName name="_xlnm.Print_Titles" localSheetId="76">'40 P002'!$1:$5</definedName>
    <definedName name="_xlnm.Print_Titles" localSheetId="77">'41 M001'!$1:$5</definedName>
    <definedName name="_xlnm.Print_Titles" localSheetId="78">'43 E001'!$1:$5</definedName>
    <definedName name="_xlnm.Print_Titles" localSheetId="79">'43 G010'!$1:$5</definedName>
    <definedName name="_xlnm.Print_Titles" localSheetId="80">'43 M001'!$1:$5</definedName>
    <definedName name="_xlnm.Print_Titles" localSheetId="81">'45 G001'!$1:$5</definedName>
    <definedName name="_xlnm.Print_Titles" localSheetId="82">'45 G002'!$1:$5</definedName>
    <definedName name="_xlnm.Print_Titles" localSheetId="83">'45 M001'!$1:$5</definedName>
    <definedName name="_xlnm.Print_Titles" localSheetId="84">'47 E033'!$1:$5</definedName>
    <definedName name="_xlnm.Print_Titles" localSheetId="87">'47 M001'!$1:$5</definedName>
    <definedName name="_xlnm.Print_Titles" localSheetId="88">'47 O001'!$1:$5</definedName>
    <definedName name="_xlnm.Print_Titles" localSheetId="85">'47 P010'!$1:$5</definedName>
    <definedName name="_xlnm.Print_Titles" localSheetId="86">'47 S010'!$1:$5</definedName>
    <definedName name="_xlnm.Print_Titles" localSheetId="89">'47 S249'!$1:$5</definedName>
    <definedName name="_xlnm.Print_Titles" localSheetId="90">'48 E011'!$1:$5</definedName>
    <definedName name="_xlnm.Print_Titles" localSheetId="91">'48 S303'!$1:$5</definedName>
    <definedName name="_xlnm.Print_Titles" localSheetId="92">'49 E009'!$1:$5</definedName>
    <definedName name="_xlnm.Print_Titles" localSheetId="93">'49 E010'!$1:$5</definedName>
    <definedName name="_xlnm.Print_Titles" localSheetId="94">'49 E011'!$1:$5</definedName>
    <definedName name="_xlnm.Print_Titles" localSheetId="95">'49 M001'!$1:$5</definedName>
    <definedName name="_xlnm.Print_Titles" localSheetId="9">'5 E002'!$1:$5</definedName>
    <definedName name="_xlnm.Print_Titles" localSheetId="10">'5 M001'!$1:$5</definedName>
    <definedName name="_xlnm.Print_Titles" localSheetId="11">'5 P005'!$1:$5</definedName>
    <definedName name="_xlnm.Print_Titles" localSheetId="96">'50 E001'!$1:$5</definedName>
    <definedName name="_xlnm.Print_Titles" localSheetId="97">'50 E007'!$1:$5</definedName>
    <definedName name="_xlnm.Print_Titles" localSheetId="98">'50 E011'!$1:$5</definedName>
    <definedName name="_xlnm.Print_Titles" localSheetId="99">'51 E036'!$1:$5</definedName>
    <definedName name="_xlnm.Print_Titles" localSheetId="100">'51 E043'!$1:$5</definedName>
    <definedName name="_xlnm.Print_Titles" localSheetId="101">'52 M001'!$1:$5</definedName>
    <definedName name="_xlnm.Print_Titles" localSheetId="102">'53 E561'!$1:$5</definedName>
    <definedName name="_xlnm.Print_Titles" localSheetId="103">'53 E579'!$1:$5</definedName>
    <definedName name="_xlnm.Print_Titles" localSheetId="104">'53 E580'!$1:$5</definedName>
    <definedName name="_xlnm.Print_Titles" localSheetId="105">'53 E581'!$1:$5</definedName>
    <definedName name="_xlnm.Print_Titles" localSheetId="106">'53 E582'!$1:$5</definedName>
    <definedName name="_xlnm.Print_Titles" localSheetId="107">'53 E585'!$1:$5</definedName>
    <definedName name="_xlnm.Print_Titles" localSheetId="108">'53 M001'!$1:$5</definedName>
    <definedName name="_xlnm.Print_Titles" localSheetId="109">'53 P552'!$1:$5</definedName>
    <definedName name="_xlnm.Print_Titles" localSheetId="12">'6 M001'!$1:$5</definedName>
    <definedName name="_xlnm.Print_Titles" localSheetId="13">'7 A900'!$1:$5</definedName>
    <definedName name="_xlnm.Print_Titles" localSheetId="14">'8 B004'!$1:$5</definedName>
    <definedName name="_xlnm.Print_Titles" localSheetId="15">'8 S052'!$1:$5</definedName>
    <definedName name="_xlnm.Print_Titles" localSheetId="16">'8 S053'!$1:$5</definedName>
    <definedName name="_xlnm.Print_Titles" localSheetId="17">'8 S290'!$1:$5</definedName>
    <definedName name="_xlnm.Print_Titles" localSheetId="18">'8 S292'!$1:$5</definedName>
    <definedName name="_xlnm.Print_Titles" localSheetId="19">'8 S293'!$1:$5</definedName>
    <definedName name="_xlnm.Print_Titles" localSheetId="20">'8 S304'!$1:$5</definedName>
    <definedName name="_xlnm.Print_Titles" localSheetId="21">'9 P001'!$1:$5</definedName>
    <definedName name="TODO96" localSheetId="0">#REF!</definedName>
    <definedName name="TODO96" localSheetId="1">#REF!</definedName>
    <definedName name="TODO96">#REF!</definedName>
    <definedName name="TOTAL">#N/A</definedName>
    <definedName name="total_real" localSheetId="0">#REF!</definedName>
    <definedName name="total_real" localSheetId="1">#REF!</definedName>
    <definedName name="total_real">#REF!</definedName>
    <definedName name="TOTAL01" localSheetId="0">#REF!</definedName>
    <definedName name="TOTAL01" localSheetId="1">#REF!</definedName>
    <definedName name="TOTAL01">#REF!</definedName>
    <definedName name="tul" localSheetId="0" hidden="1">{"Bruto",#N/A,FALSE,"CONV3T.XLS";"Neto",#N/A,FALSE,"CONV3T.XLS";"UnoB",#N/A,FALSE,"CONV3T.XLS";"Bruto",#N/A,FALSE,"CONV4T.XLS";"Neto",#N/A,FALSE,"CONV4T.XLS";"UnoB",#N/A,FALSE,"CONV4T.XLS"}</definedName>
    <definedName name="tul" localSheetId="1" hidden="1">{"Bruto",#N/A,FALSE,"CONV3T.XLS";"Neto",#N/A,FALSE,"CONV3T.XLS";"UnoB",#N/A,FALSE,"CONV3T.XLS";"Bruto",#N/A,FALSE,"CONV4T.XLS";"Neto",#N/A,FALSE,"CONV4T.XLS";"UnoB",#N/A,FALSE,"CONV4T.XLS"}</definedName>
    <definedName name="tul" hidden="1">{"Bruto",#N/A,FALSE,"CONV3T.XLS";"Neto",#N/A,FALSE,"CONV3T.XLS";"UnoB",#N/A,FALSE,"CONV3T.XLS";"Bruto",#N/A,FALSE,"CONV4T.XLS";"Neto",#N/A,FALSE,"CONV4T.XLS";"UnoB",#N/A,FALSE,"CONV4T.XLS"}</definedName>
    <definedName name="UPCPICF_VMD50020" localSheetId="0">#REF!</definedName>
    <definedName name="UPCPICF_VMD50020" localSheetId="1">#REF!</definedName>
    <definedName name="UPCPICF_VMD50020">#REF!</definedName>
    <definedName name="VARIABLES">#N/A</definedName>
    <definedName name="vcorta" localSheetId="0">#REF!</definedName>
    <definedName name="vcorta" localSheetId="1">#REF!</definedName>
    <definedName name="vcorta">#REF!</definedName>
    <definedName name="Vertientes" localSheetId="0">#REF!</definedName>
    <definedName name="Vertientes" localSheetId="1">#REF!</definedName>
    <definedName name="Vertientes">#REF!</definedName>
    <definedName name="wrn.econv2s." localSheetId="0" hidden="1">{"Bruto",#N/A,FALSE,"CONV3T.XLS";"Neto",#N/A,FALSE,"CONV3T.XLS";"UnoB",#N/A,FALSE,"CONV3T.XLS";"Bruto",#N/A,FALSE,"CONV4T.XLS";"Neto",#N/A,FALSE,"CONV4T.XLS";"UnoB",#N/A,FALSE,"CONV4T.XLS"}</definedName>
    <definedName name="wrn.econv2s." localSheetId="1" hidden="1">{"Bruto",#N/A,FALSE,"CONV3T.XLS";"Neto",#N/A,FALSE,"CONV3T.XLS";"UnoB",#N/A,FALSE,"CONV3T.XLS";"Bruto",#N/A,FALSE,"CONV4T.XLS";"Neto",#N/A,FALSE,"CONV4T.XLS";"UnoB",#N/A,FALSE,"CONV4T.XLS"}</definedName>
    <definedName name="wrn.econv2s." hidden="1">{"Bruto",#N/A,FALSE,"CONV3T.XLS";"Neto",#N/A,FALSE,"CONV3T.XLS";"UnoB",#N/A,FALSE,"CONV3T.XLS";"Bruto",#N/A,FALSE,"CONV4T.XLS";"Neto",#N/A,FALSE,"CONV4T.XLS";"UnoB",#N/A,FALSE,"CONV4T.XLS"}</definedName>
    <definedName name="wrn.gst1tajuorg." localSheetId="0" hidden="1">{#N/A,#N/A,FALSE,"TOT";#N/A,#N/A,FALSE,"PEP";#N/A,#N/A,FALSE,"REF";#N/A,#N/A,FALSE,"GAS";#N/A,#N/A,FALSE,"PET";#N/A,#N/A,FALSE,"COR"}</definedName>
    <definedName name="wrn.gst1tajuorg." localSheetId="1" hidden="1">{#N/A,#N/A,FALSE,"TOT";#N/A,#N/A,FALSE,"PEP";#N/A,#N/A,FALSE,"REF";#N/A,#N/A,FALSE,"GAS";#N/A,#N/A,FALSE,"PET";#N/A,#N/A,FALSE,"COR"}</definedName>
    <definedName name="wrn.gst1tajuorg." hidden="1">{#N/A,#N/A,FALSE,"TOT";#N/A,#N/A,FALSE,"PEP";#N/A,#N/A,FALSE,"REF";#N/A,#N/A,FALSE,"GAS";#N/A,#N/A,FALSE,"PET";#N/A,#N/A,FALSE,"COR"}</definedName>
    <definedName name="x" localSheetId="0">#REF!</definedName>
    <definedName name="x" localSheetId="1">#REF!</definedName>
    <definedName name="x">#REF!</definedName>
    <definedName name="XX" localSheetId="0" hidden="1">{"Bruto",#N/A,FALSE,"CONV3T.XLS";"Neto",#N/A,FALSE,"CONV3T.XLS";"UnoB",#N/A,FALSE,"CONV3T.XLS";"Bruto",#N/A,FALSE,"CONV4T.XLS";"Neto",#N/A,FALSE,"CONV4T.XLS";"UnoB",#N/A,FALSE,"CONV4T.XLS"}</definedName>
    <definedName name="XX" localSheetId="1" hidden="1">{"Bruto",#N/A,FALSE,"CONV3T.XLS";"Neto",#N/A,FALSE,"CONV3T.XLS";"UnoB",#N/A,FALSE,"CONV3T.XLS";"Bruto",#N/A,FALSE,"CONV4T.XLS";"Neto",#N/A,FALSE,"CONV4T.XLS";"UnoB",#N/A,FALSE,"CONV4T.XLS"}</definedName>
    <definedName name="XX" hidden="1">{"Bruto",#N/A,FALSE,"CONV3T.XLS";"Neto",#N/A,FALSE,"CONV3T.XLS";"UnoB",#N/A,FALSE,"CONV3T.XLS";"Bruto",#N/A,FALSE,"CONV4T.XLS";"Neto",#N/A,FALSE,"CONV4T.XLS";"UnoB",#N/A,FALSE,"CONV4T.XLS"}</definedName>
    <definedName name="xxx" localSheetId="0">#REF!</definedName>
    <definedName name="xxx" localSheetId="1">#REF!</definedName>
    <definedName name="xxx">#REF!</definedName>
    <definedName name="yyy" localSheetId="0">#REF!</definedName>
    <definedName name="yyy" localSheetId="1">#REF!</definedName>
    <definedName name="yyy">#REF!</definedName>
    <definedName name="zz" localSheetId="0">#REF!</definedName>
    <definedName name="zz" localSheetId="1">#REF!</definedName>
    <definedName name="zz">#REF!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1" i="43" l="1"/>
  <c r="V31" i="43"/>
  <c r="T31" i="43"/>
  <c r="W30" i="43"/>
  <c r="W90" i="42"/>
  <c r="V90" i="42"/>
  <c r="T90" i="42"/>
  <c r="W89" i="42"/>
  <c r="W28" i="40"/>
  <c r="V28" i="40"/>
  <c r="T28" i="40"/>
  <c r="W27" i="40"/>
  <c r="W57" i="38"/>
  <c r="V57" i="38"/>
  <c r="T57" i="38"/>
  <c r="W56" i="38"/>
  <c r="W28" i="4"/>
  <c r="V28" i="4"/>
  <c r="T28" i="4"/>
  <c r="W27" i="4"/>
  <c r="G11" i="107" l="1"/>
  <c r="I11" i="107"/>
  <c r="F11" i="107"/>
  <c r="H11" i="107" l="1"/>
  <c r="K11" i="107" s="1"/>
  <c r="J11" i="107"/>
  <c r="W26" i="110" l="1"/>
  <c r="V26" i="110"/>
  <c r="T26" i="110"/>
  <c r="W25" i="110"/>
  <c r="W26" i="109"/>
  <c r="V26" i="109"/>
  <c r="T26" i="109"/>
  <c r="W25" i="109"/>
  <c r="D10" i="108" l="1"/>
  <c r="E10" i="108"/>
  <c r="F10" i="108"/>
  <c r="F11" i="108" s="1"/>
  <c r="G10" i="108"/>
  <c r="G11" i="108" s="1"/>
  <c r="H10" i="108"/>
  <c r="I10" i="108"/>
  <c r="J10" i="108"/>
  <c r="K10" i="108"/>
  <c r="L10" i="108"/>
  <c r="E11" i="108"/>
  <c r="J11" i="108"/>
  <c r="K11" i="108"/>
  <c r="L11" i="108"/>
  <c r="D11" i="107"/>
  <c r="E11" i="107"/>
  <c r="I5" i="108" l="1"/>
  <c r="I11" i="108"/>
  <c r="V21" i="106" l="1"/>
  <c r="W21" i="106"/>
  <c r="W25" i="106"/>
  <c r="T26" i="106"/>
  <c r="V26" i="106"/>
  <c r="W26" i="106"/>
  <c r="V21" i="105"/>
  <c r="W21" i="105"/>
  <c r="V22" i="105"/>
  <c r="W22" i="105"/>
  <c r="V23" i="105"/>
  <c r="W23" i="105"/>
  <c r="W27" i="105"/>
  <c r="T28" i="105"/>
  <c r="V28" i="105"/>
  <c r="W28" i="105"/>
  <c r="V21" i="104"/>
  <c r="W21" i="104"/>
  <c r="V22" i="104"/>
  <c r="W22" i="104"/>
  <c r="W26" i="104"/>
  <c r="T27" i="104"/>
  <c r="V27" i="104"/>
  <c r="W27" i="104"/>
  <c r="V21" i="103"/>
  <c r="W21" i="103"/>
  <c r="V22" i="103"/>
  <c r="W22" i="103"/>
  <c r="V23" i="103"/>
  <c r="W23" i="103"/>
  <c r="V24" i="103"/>
  <c r="W24" i="103"/>
  <c r="V25" i="103"/>
  <c r="W25" i="103"/>
  <c r="V26" i="103"/>
  <c r="W26" i="103"/>
  <c r="V27" i="103"/>
  <c r="W27" i="103"/>
  <c r="W31" i="103"/>
  <c r="T32" i="103"/>
  <c r="V32" i="103"/>
  <c r="W32" i="103"/>
  <c r="V21" i="102"/>
  <c r="W21" i="102"/>
  <c r="V22" i="102"/>
  <c r="W22" i="102"/>
  <c r="W26" i="102"/>
  <c r="T27" i="102"/>
  <c r="V27" i="102"/>
  <c r="W27" i="102"/>
  <c r="V21" i="101"/>
  <c r="W21" i="101"/>
  <c r="V22" i="101"/>
  <c r="W22" i="101"/>
  <c r="W26" i="101"/>
  <c r="T27" i="101"/>
  <c r="V27" i="101"/>
  <c r="W27" i="101"/>
  <c r="V21" i="100"/>
  <c r="W21" i="100"/>
  <c r="V22" i="100"/>
  <c r="W22" i="100"/>
  <c r="V23" i="100"/>
  <c r="W23" i="100"/>
  <c r="W27" i="100"/>
  <c r="T28" i="100"/>
  <c r="V28" i="100"/>
  <c r="W28" i="100"/>
  <c r="V21" i="99"/>
  <c r="W21" i="99"/>
  <c r="V22" i="99"/>
  <c r="W22" i="99"/>
  <c r="V23" i="99"/>
  <c r="W23" i="99"/>
  <c r="V24" i="99"/>
  <c r="W24" i="99"/>
  <c r="V25" i="99"/>
  <c r="W25" i="99"/>
  <c r="V26" i="99"/>
  <c r="W26" i="99"/>
  <c r="V27" i="99"/>
  <c r="W27" i="99"/>
  <c r="V28" i="99"/>
  <c r="W28" i="99"/>
  <c r="V29" i="99"/>
  <c r="W29" i="99"/>
  <c r="W33" i="99"/>
  <c r="T34" i="99"/>
  <c r="V34" i="99"/>
  <c r="W34" i="99"/>
  <c r="V21" i="98"/>
  <c r="W21" i="98"/>
  <c r="V22" i="98"/>
  <c r="W22" i="98"/>
  <c r="V23" i="98"/>
  <c r="W23" i="98"/>
  <c r="V24" i="98"/>
  <c r="W24" i="98"/>
  <c r="V25" i="98"/>
  <c r="W25" i="98"/>
  <c r="V26" i="98"/>
  <c r="W26" i="98"/>
  <c r="W30" i="98"/>
  <c r="T31" i="98"/>
  <c r="V31" i="98"/>
  <c r="W31" i="98"/>
  <c r="V21" i="97"/>
  <c r="W21" i="97"/>
  <c r="W25" i="97"/>
  <c r="T26" i="97"/>
  <c r="V26" i="97"/>
  <c r="W26" i="97"/>
  <c r="V21" i="96"/>
  <c r="W21" i="96"/>
  <c r="V22" i="96"/>
  <c r="W22" i="96"/>
  <c r="V23" i="96"/>
  <c r="W23" i="96"/>
  <c r="W27" i="96"/>
  <c r="T28" i="96"/>
  <c r="V28" i="96"/>
  <c r="W28" i="96"/>
  <c r="V21" i="95"/>
  <c r="W21" i="95"/>
  <c r="V22" i="95"/>
  <c r="W22" i="95"/>
  <c r="W26" i="95"/>
  <c r="T27" i="95"/>
  <c r="V27" i="95"/>
  <c r="W27" i="95"/>
  <c r="V21" i="94"/>
  <c r="W21" i="94"/>
  <c r="V22" i="94"/>
  <c r="W22" i="94"/>
  <c r="V23" i="94"/>
  <c r="W23" i="94"/>
  <c r="W27" i="94"/>
  <c r="T28" i="94"/>
  <c r="V28" i="94"/>
  <c r="W28" i="94"/>
  <c r="V21" i="93"/>
  <c r="W21" i="93"/>
  <c r="V22" i="93"/>
  <c r="W22" i="93"/>
  <c r="V23" i="93"/>
  <c r="W23" i="93"/>
  <c r="V24" i="93"/>
  <c r="W24" i="93"/>
  <c r="V25" i="93"/>
  <c r="W25" i="93"/>
  <c r="W29" i="93"/>
  <c r="T30" i="93"/>
  <c r="V30" i="93"/>
  <c r="W30" i="93"/>
  <c r="V21" i="92"/>
  <c r="W21" i="92"/>
  <c r="W25" i="92"/>
  <c r="T26" i="92"/>
  <c r="V26" i="92"/>
  <c r="W26" i="92"/>
  <c r="V21" i="91"/>
  <c r="W21" i="91"/>
  <c r="V22" i="91"/>
  <c r="W22" i="91"/>
  <c r="W26" i="91"/>
  <c r="T27" i="91"/>
  <c r="V27" i="91"/>
  <c r="W27" i="91"/>
  <c r="V21" i="90"/>
  <c r="W21" i="90"/>
  <c r="V22" i="90"/>
  <c r="W22" i="90"/>
  <c r="V23" i="90"/>
  <c r="W23" i="90"/>
  <c r="V24" i="90"/>
  <c r="W24" i="90"/>
  <c r="W28" i="90"/>
  <c r="T29" i="90"/>
  <c r="V29" i="90"/>
  <c r="W29" i="90"/>
  <c r="V21" i="89"/>
  <c r="W21" i="89"/>
  <c r="V22" i="89"/>
  <c r="W22" i="89"/>
  <c r="V23" i="89"/>
  <c r="W23" i="89"/>
  <c r="V24" i="89"/>
  <c r="W24" i="89"/>
  <c r="V25" i="89"/>
  <c r="W25" i="89"/>
  <c r="V26" i="89"/>
  <c r="W26" i="89"/>
  <c r="V27" i="89"/>
  <c r="W27" i="89"/>
  <c r="V28" i="89"/>
  <c r="W28" i="89"/>
  <c r="V29" i="89"/>
  <c r="W29" i="89"/>
  <c r="V30" i="89"/>
  <c r="W30" i="89"/>
  <c r="V31" i="89"/>
  <c r="W31" i="89"/>
  <c r="V32" i="89"/>
  <c r="W32" i="89"/>
  <c r="V33" i="89"/>
  <c r="W33" i="89"/>
  <c r="W37" i="89"/>
  <c r="T38" i="89"/>
  <c r="V38" i="89"/>
  <c r="W38" i="89"/>
  <c r="W39" i="89"/>
  <c r="T40" i="89"/>
  <c r="V40" i="89"/>
  <c r="W40" i="89"/>
  <c r="V21" i="88"/>
  <c r="W21" i="88"/>
  <c r="W25" i="88"/>
  <c r="T26" i="88"/>
  <c r="V26" i="88"/>
  <c r="W26" i="88"/>
  <c r="V21" i="87"/>
  <c r="W21" i="87"/>
  <c r="V22" i="87"/>
  <c r="W22" i="87"/>
  <c r="W26" i="87"/>
  <c r="T27" i="87"/>
  <c r="V27" i="87"/>
  <c r="W27" i="87"/>
  <c r="W28" i="87"/>
  <c r="T29" i="87"/>
  <c r="V29" i="87"/>
  <c r="W29" i="87"/>
  <c r="V21" i="86"/>
  <c r="W21" i="86"/>
  <c r="V22" i="86"/>
  <c r="W22" i="86"/>
  <c r="W26" i="86"/>
  <c r="T27" i="86"/>
  <c r="V27" i="86"/>
  <c r="W27" i="86"/>
  <c r="V21" i="85"/>
  <c r="W21" i="85"/>
  <c r="V22" i="85"/>
  <c r="W22" i="85"/>
  <c r="V23" i="85"/>
  <c r="W23" i="85"/>
  <c r="V24" i="85"/>
  <c r="W24" i="85"/>
  <c r="V25" i="85"/>
  <c r="W25" i="85"/>
  <c r="W29" i="85"/>
  <c r="T30" i="85"/>
  <c r="V30" i="85"/>
  <c r="W30" i="85"/>
  <c r="V21" i="84"/>
  <c r="W21" i="84"/>
  <c r="V22" i="84"/>
  <c r="W22" i="84"/>
  <c r="V23" i="84"/>
  <c r="W23" i="84"/>
  <c r="V24" i="84"/>
  <c r="W24" i="84"/>
  <c r="V25" i="84"/>
  <c r="W25" i="84"/>
  <c r="V26" i="84"/>
  <c r="W26" i="84"/>
  <c r="W30" i="84"/>
  <c r="T31" i="84"/>
  <c r="V31" i="84"/>
  <c r="W31" i="84"/>
  <c r="V21" i="83"/>
  <c r="W21" i="83"/>
  <c r="V22" i="83"/>
  <c r="W22" i="83"/>
  <c r="V23" i="83"/>
  <c r="W23" i="83"/>
  <c r="V24" i="83"/>
  <c r="W24" i="83"/>
  <c r="W28" i="83"/>
  <c r="T29" i="83"/>
  <c r="V29" i="83"/>
  <c r="W29" i="83"/>
  <c r="V21" i="82"/>
  <c r="W21" i="82"/>
  <c r="V22" i="82"/>
  <c r="W22" i="82"/>
  <c r="W26" i="82"/>
  <c r="T27" i="82"/>
  <c r="V27" i="82"/>
  <c r="W27" i="82"/>
  <c r="V21" i="81"/>
  <c r="W21" i="81"/>
  <c r="V22" i="81"/>
  <c r="W22" i="81"/>
  <c r="W26" i="81"/>
  <c r="T27" i="81"/>
  <c r="V27" i="81"/>
  <c r="W27" i="81"/>
  <c r="V21" i="80"/>
  <c r="W21" i="80"/>
  <c r="V22" i="80"/>
  <c r="W22" i="80"/>
  <c r="W26" i="80"/>
  <c r="T27" i="80"/>
  <c r="V27" i="80"/>
  <c r="W27" i="80"/>
  <c r="V21" i="79"/>
  <c r="W21" i="79"/>
  <c r="W25" i="79"/>
  <c r="T26" i="79"/>
  <c r="V26" i="79"/>
  <c r="W26" i="79"/>
  <c r="V21" i="78"/>
  <c r="W21" i="78"/>
  <c r="W25" i="78"/>
  <c r="T26" i="78"/>
  <c r="V26" i="78"/>
  <c r="W26" i="78"/>
  <c r="V21" i="77"/>
  <c r="W21" i="77"/>
  <c r="V22" i="77"/>
  <c r="W22" i="77"/>
  <c r="V23" i="77"/>
  <c r="W23" i="77"/>
  <c r="W27" i="77"/>
  <c r="T28" i="77"/>
  <c r="V28" i="77"/>
  <c r="W28" i="77"/>
  <c r="V21" i="76"/>
  <c r="W21" i="76"/>
  <c r="V22" i="76"/>
  <c r="W22" i="76"/>
  <c r="V23" i="76"/>
  <c r="W23" i="76"/>
  <c r="V24" i="76"/>
  <c r="W24" i="76"/>
  <c r="V25" i="76"/>
  <c r="W25" i="76"/>
  <c r="V26" i="76"/>
  <c r="W26" i="76"/>
  <c r="V27" i="76"/>
  <c r="W27" i="76"/>
  <c r="V28" i="76"/>
  <c r="W28" i="76"/>
  <c r="V29" i="76"/>
  <c r="W29" i="76"/>
  <c r="V30" i="76"/>
  <c r="W30" i="76"/>
  <c r="V31" i="76"/>
  <c r="W31" i="76"/>
  <c r="W35" i="76"/>
  <c r="T36" i="76"/>
  <c r="V36" i="76"/>
  <c r="W36" i="76"/>
  <c r="V21" i="75"/>
  <c r="W21" i="75"/>
  <c r="V22" i="75"/>
  <c r="W22" i="75"/>
  <c r="V23" i="75"/>
  <c r="W23" i="75"/>
  <c r="V24" i="75"/>
  <c r="W24" i="75"/>
  <c r="V25" i="75"/>
  <c r="W25" i="75"/>
  <c r="V26" i="75"/>
  <c r="W26" i="75"/>
  <c r="V27" i="75"/>
  <c r="W27" i="75"/>
  <c r="V28" i="75"/>
  <c r="W28" i="75"/>
  <c r="V29" i="75"/>
  <c r="W29" i="75"/>
  <c r="W33" i="75"/>
  <c r="T34" i="75"/>
  <c r="V34" i="75"/>
  <c r="W34" i="75"/>
  <c r="V21" i="74"/>
  <c r="W21" i="74"/>
  <c r="V22" i="74"/>
  <c r="W22" i="74"/>
  <c r="V23" i="74"/>
  <c r="W23" i="74"/>
  <c r="V24" i="74"/>
  <c r="W24" i="74"/>
  <c r="V25" i="74"/>
  <c r="W25" i="74"/>
  <c r="V26" i="74"/>
  <c r="W26" i="74"/>
  <c r="V27" i="74"/>
  <c r="W27" i="74"/>
  <c r="V28" i="74"/>
  <c r="W28" i="74"/>
  <c r="W32" i="74"/>
  <c r="T33" i="74"/>
  <c r="V33" i="74"/>
  <c r="W33" i="74"/>
  <c r="V21" i="73"/>
  <c r="W21" i="73"/>
  <c r="V22" i="73"/>
  <c r="W22" i="73"/>
  <c r="V23" i="73"/>
  <c r="W23" i="73"/>
  <c r="W27" i="73"/>
  <c r="T28" i="73"/>
  <c r="V28" i="73"/>
  <c r="W28" i="73"/>
  <c r="W29" i="73"/>
  <c r="T30" i="73"/>
  <c r="V30" i="73"/>
  <c r="W30" i="73"/>
  <c r="V21" i="72"/>
  <c r="W21" i="72"/>
  <c r="V22" i="72"/>
  <c r="W22" i="72"/>
  <c r="V23" i="72"/>
  <c r="W23" i="72"/>
  <c r="V24" i="72"/>
  <c r="W24" i="72"/>
  <c r="V25" i="72"/>
  <c r="W25" i="72"/>
  <c r="V26" i="72"/>
  <c r="W26" i="72"/>
  <c r="V27" i="72"/>
  <c r="W27" i="72"/>
  <c r="W31" i="72"/>
  <c r="T32" i="72"/>
  <c r="V32" i="72"/>
  <c r="W32" i="72"/>
  <c r="V21" i="71"/>
  <c r="W21" i="71"/>
  <c r="V22" i="71"/>
  <c r="W22" i="71"/>
  <c r="V23" i="71"/>
  <c r="W23" i="71"/>
  <c r="V24" i="71"/>
  <c r="W24" i="71"/>
  <c r="V25" i="71"/>
  <c r="W25" i="71"/>
  <c r="V26" i="71"/>
  <c r="W26" i="71"/>
  <c r="V27" i="71"/>
  <c r="W27" i="71"/>
  <c r="V28" i="71"/>
  <c r="W28" i="71"/>
  <c r="V29" i="71"/>
  <c r="W29" i="71"/>
  <c r="V30" i="71"/>
  <c r="W30" i="71"/>
  <c r="V31" i="71"/>
  <c r="W31" i="71"/>
  <c r="V32" i="71"/>
  <c r="W32" i="71"/>
  <c r="W36" i="71"/>
  <c r="T37" i="71"/>
  <c r="V37" i="71"/>
  <c r="W37" i="71"/>
  <c r="V21" i="70"/>
  <c r="W21" i="70"/>
  <c r="V22" i="70"/>
  <c r="W22" i="70"/>
  <c r="W26" i="70"/>
  <c r="T27" i="70"/>
  <c r="V27" i="70"/>
  <c r="W27" i="70"/>
  <c r="W28" i="70"/>
  <c r="T29" i="70"/>
  <c r="V29" i="70"/>
  <c r="W29" i="70"/>
  <c r="V21" i="69"/>
  <c r="W21" i="69"/>
  <c r="W25" i="69"/>
  <c r="T26" i="69"/>
  <c r="V26" i="69"/>
  <c r="W26" i="69"/>
  <c r="V21" i="68"/>
  <c r="W21" i="68"/>
  <c r="V22" i="68"/>
  <c r="W22" i="68"/>
  <c r="V23" i="68"/>
  <c r="W23" i="68"/>
  <c r="W27" i="68"/>
  <c r="T28" i="68"/>
  <c r="V28" i="68"/>
  <c r="W28" i="68"/>
  <c r="V21" i="67"/>
  <c r="W21" i="67"/>
  <c r="V22" i="67"/>
  <c r="W22" i="67"/>
  <c r="V23" i="67"/>
  <c r="W23" i="67"/>
  <c r="V24" i="67"/>
  <c r="W24" i="67"/>
  <c r="V25" i="67"/>
  <c r="W25" i="67"/>
  <c r="V26" i="67"/>
  <c r="W26" i="67"/>
  <c r="V27" i="67"/>
  <c r="W27" i="67"/>
  <c r="V28" i="67"/>
  <c r="W28" i="67"/>
  <c r="V29" i="67"/>
  <c r="W29" i="67"/>
  <c r="W33" i="67"/>
  <c r="T34" i="67"/>
  <c r="V34" i="67"/>
  <c r="W34" i="67"/>
  <c r="W35" i="67"/>
  <c r="T36" i="67"/>
  <c r="V36" i="67"/>
  <c r="W36" i="67"/>
  <c r="V21" i="66"/>
  <c r="W21" i="66"/>
  <c r="W25" i="66"/>
  <c r="T26" i="66"/>
  <c r="V26" i="66"/>
  <c r="W26" i="66"/>
  <c r="V21" i="65"/>
  <c r="W21" i="65"/>
  <c r="V22" i="65"/>
  <c r="W22" i="65"/>
  <c r="V23" i="65"/>
  <c r="W23" i="65"/>
  <c r="V24" i="65"/>
  <c r="W24" i="65"/>
  <c r="V25" i="65"/>
  <c r="W25" i="65"/>
  <c r="W29" i="65"/>
  <c r="T30" i="65"/>
  <c r="V30" i="65"/>
  <c r="W30" i="65"/>
  <c r="W31" i="65"/>
  <c r="T32" i="65"/>
  <c r="V32" i="65"/>
  <c r="W32" i="65"/>
  <c r="V21" i="64"/>
  <c r="W21" i="64"/>
  <c r="V22" i="64"/>
  <c r="W22" i="64"/>
  <c r="W26" i="64"/>
  <c r="T27" i="64"/>
  <c r="V27" i="64"/>
  <c r="W27" i="64"/>
  <c r="V21" i="63"/>
  <c r="W21" i="63"/>
  <c r="V22" i="63"/>
  <c r="W22" i="63"/>
  <c r="V23" i="63"/>
  <c r="W23" i="63"/>
  <c r="V24" i="63"/>
  <c r="W24" i="63"/>
  <c r="V25" i="63"/>
  <c r="W25" i="63"/>
  <c r="V26" i="63"/>
  <c r="W26" i="63"/>
  <c r="W30" i="63"/>
  <c r="T31" i="63"/>
  <c r="V31" i="63"/>
  <c r="W31" i="63"/>
  <c r="V21" i="62"/>
  <c r="W21" i="62"/>
  <c r="V22" i="62"/>
  <c r="W22" i="62"/>
  <c r="W26" i="62"/>
  <c r="T27" i="62"/>
  <c r="V27" i="62"/>
  <c r="W27" i="62"/>
  <c r="V21" i="61"/>
  <c r="W21" i="61"/>
  <c r="W25" i="61"/>
  <c r="T26" i="61"/>
  <c r="V26" i="61"/>
  <c r="W26" i="61"/>
  <c r="V21" i="60"/>
  <c r="W21" i="60"/>
  <c r="V22" i="60"/>
  <c r="W22" i="60"/>
  <c r="V23" i="60"/>
  <c r="W23" i="60"/>
  <c r="W27" i="60"/>
  <c r="T28" i="60"/>
  <c r="V28" i="60"/>
  <c r="W28" i="60"/>
  <c r="V21" i="59"/>
  <c r="W21" i="59"/>
  <c r="W25" i="59"/>
  <c r="T26" i="59"/>
  <c r="V26" i="59"/>
  <c r="W26" i="59"/>
  <c r="V21" i="58"/>
  <c r="W21" i="58"/>
  <c r="V22" i="58"/>
  <c r="W22" i="58"/>
  <c r="V23" i="58"/>
  <c r="W23" i="58"/>
  <c r="V24" i="58"/>
  <c r="W24" i="58"/>
  <c r="W28" i="58"/>
  <c r="T29" i="58"/>
  <c r="V29" i="58"/>
  <c r="W29" i="58"/>
  <c r="V21" i="57"/>
  <c r="W21" i="57"/>
  <c r="V22" i="57"/>
  <c r="W22" i="57"/>
  <c r="V23" i="57"/>
  <c r="W23" i="57"/>
  <c r="V24" i="57"/>
  <c r="W24" i="57"/>
  <c r="V25" i="57"/>
  <c r="W25" i="57"/>
  <c r="V26" i="57"/>
  <c r="W26" i="57"/>
  <c r="V27" i="57"/>
  <c r="W27" i="57"/>
  <c r="V28" i="57"/>
  <c r="W28" i="57"/>
  <c r="V29" i="57"/>
  <c r="W29" i="57"/>
  <c r="W33" i="57"/>
  <c r="T34" i="57"/>
  <c r="V34" i="57"/>
  <c r="W34" i="57"/>
  <c r="W35" i="57"/>
  <c r="T36" i="57"/>
  <c r="V36" i="57"/>
  <c r="W36" i="57"/>
  <c r="V21" i="56"/>
  <c r="W21" i="56"/>
  <c r="W25" i="56"/>
  <c r="T26" i="56"/>
  <c r="V26" i="56"/>
  <c r="W26" i="56"/>
  <c r="V21" i="55"/>
  <c r="W21" i="55"/>
  <c r="V22" i="55"/>
  <c r="W22" i="55"/>
  <c r="V23" i="55"/>
  <c r="W23" i="55"/>
  <c r="W27" i="55"/>
  <c r="T28" i="55"/>
  <c r="V28" i="55"/>
  <c r="W28" i="55"/>
  <c r="V21" i="54"/>
  <c r="W21" i="54"/>
  <c r="W25" i="54"/>
  <c r="T26" i="54"/>
  <c r="V26" i="54"/>
  <c r="W26" i="54"/>
  <c r="V21" i="53"/>
  <c r="W21" i="53"/>
  <c r="V22" i="53"/>
  <c r="W22" i="53"/>
  <c r="V23" i="53"/>
  <c r="W23" i="53"/>
  <c r="V24" i="53"/>
  <c r="W24" i="53"/>
  <c r="W28" i="53"/>
  <c r="T29" i="53"/>
  <c r="V29" i="53"/>
  <c r="W29" i="53"/>
  <c r="V21" i="52"/>
  <c r="W21" i="52"/>
  <c r="W25" i="52"/>
  <c r="T26" i="52"/>
  <c r="V26" i="52"/>
  <c r="W26" i="52"/>
  <c r="V21" i="51"/>
  <c r="W21" i="51"/>
  <c r="V22" i="51"/>
  <c r="W22" i="51"/>
  <c r="W26" i="51"/>
  <c r="T27" i="51"/>
  <c r="V27" i="51"/>
  <c r="W27" i="51"/>
  <c r="V21" i="50"/>
  <c r="W21" i="50"/>
  <c r="W25" i="50"/>
  <c r="T26" i="50"/>
  <c r="V26" i="50"/>
  <c r="W26" i="50"/>
  <c r="V21" i="49"/>
  <c r="W21" i="49"/>
  <c r="V22" i="49"/>
  <c r="W22" i="49"/>
  <c r="V23" i="49"/>
  <c r="W23" i="49"/>
  <c r="W27" i="49"/>
  <c r="T28" i="49"/>
  <c r="V28" i="49"/>
  <c r="W28" i="49"/>
  <c r="V21" i="48"/>
  <c r="W21" i="48"/>
  <c r="W25" i="48"/>
  <c r="T26" i="48"/>
  <c r="V26" i="48"/>
  <c r="W26" i="48"/>
  <c r="V21" i="47"/>
  <c r="W21" i="47"/>
  <c r="V22" i="47"/>
  <c r="W22" i="47"/>
  <c r="V23" i="47"/>
  <c r="W23" i="47"/>
  <c r="V24" i="47"/>
  <c r="W24" i="47"/>
  <c r="V25" i="47"/>
  <c r="W25" i="47"/>
  <c r="V26" i="47"/>
  <c r="W26" i="47"/>
  <c r="V27" i="47"/>
  <c r="W27" i="47"/>
  <c r="V28" i="47"/>
  <c r="W28" i="47"/>
  <c r="V29" i="47"/>
  <c r="W29" i="47"/>
  <c r="V30" i="47"/>
  <c r="W30" i="47"/>
  <c r="V31" i="47"/>
  <c r="W31" i="47"/>
  <c r="W35" i="47"/>
  <c r="T36" i="47"/>
  <c r="V36" i="47"/>
  <c r="W36" i="47"/>
  <c r="V21" i="46"/>
  <c r="W21" i="46"/>
  <c r="V22" i="46"/>
  <c r="W22" i="46"/>
  <c r="V23" i="46"/>
  <c r="W23" i="46"/>
  <c r="V24" i="46"/>
  <c r="W24" i="46"/>
  <c r="V25" i="46"/>
  <c r="W25" i="46"/>
  <c r="V26" i="46"/>
  <c r="W26" i="46"/>
  <c r="V27" i="46"/>
  <c r="W27" i="46"/>
  <c r="V28" i="46"/>
  <c r="W28" i="46"/>
  <c r="W32" i="46"/>
  <c r="T33" i="46"/>
  <c r="V33" i="46"/>
  <c r="W33" i="46"/>
  <c r="V21" i="45"/>
  <c r="W21" i="45"/>
  <c r="V22" i="45"/>
  <c r="W22" i="45"/>
  <c r="W26" i="45"/>
  <c r="T27" i="45"/>
  <c r="V27" i="45"/>
  <c r="W27" i="45"/>
  <c r="V21" i="44"/>
  <c r="W21" i="44"/>
  <c r="V22" i="44"/>
  <c r="W22" i="44"/>
  <c r="V23" i="44"/>
  <c r="W23" i="44"/>
  <c r="W27" i="44"/>
  <c r="T28" i="44"/>
  <c r="V28" i="44"/>
  <c r="W28" i="44"/>
  <c r="V21" i="43"/>
  <c r="W21" i="43"/>
  <c r="V22" i="43"/>
  <c r="W22" i="43"/>
  <c r="W26" i="43"/>
  <c r="T27" i="43"/>
  <c r="V27" i="43"/>
  <c r="W27" i="43"/>
  <c r="W28" i="43"/>
  <c r="T29" i="43"/>
  <c r="V29" i="43"/>
  <c r="W29" i="43"/>
  <c r="V21" i="42"/>
  <c r="W21" i="42"/>
  <c r="V22" i="42"/>
  <c r="W22" i="42"/>
  <c r="V23" i="42"/>
  <c r="W23" i="42"/>
  <c r="V24" i="42"/>
  <c r="W24" i="42"/>
  <c r="V25" i="42"/>
  <c r="W25" i="42"/>
  <c r="V26" i="42"/>
  <c r="W26" i="42"/>
  <c r="V27" i="42"/>
  <c r="W27" i="42"/>
  <c r="V28" i="42"/>
  <c r="W28" i="42"/>
  <c r="V29" i="42"/>
  <c r="W29" i="42"/>
  <c r="V30" i="42"/>
  <c r="W30" i="42"/>
  <c r="V31" i="42"/>
  <c r="W31" i="42"/>
  <c r="V32" i="42"/>
  <c r="W32" i="42"/>
  <c r="V33" i="42"/>
  <c r="W33" i="42"/>
  <c r="V34" i="42"/>
  <c r="W34" i="42"/>
  <c r="V35" i="42"/>
  <c r="W35" i="42"/>
  <c r="V36" i="42"/>
  <c r="W36" i="42"/>
  <c r="V37" i="42"/>
  <c r="W37" i="42"/>
  <c r="V38" i="42"/>
  <c r="W38" i="42"/>
  <c r="V39" i="42"/>
  <c r="W39" i="42"/>
  <c r="V40" i="42"/>
  <c r="W40" i="42"/>
  <c r="V41" i="42"/>
  <c r="W41" i="42"/>
  <c r="V42" i="42"/>
  <c r="W42" i="42"/>
  <c r="V43" i="42"/>
  <c r="W43" i="42"/>
  <c r="V44" i="42"/>
  <c r="W44" i="42"/>
  <c r="V45" i="42"/>
  <c r="W45" i="42"/>
  <c r="V46" i="42"/>
  <c r="W46" i="42"/>
  <c r="V47" i="42"/>
  <c r="W47" i="42"/>
  <c r="V48" i="42"/>
  <c r="W48" i="42"/>
  <c r="V49" i="42"/>
  <c r="W49" i="42"/>
  <c r="V50" i="42"/>
  <c r="W50" i="42"/>
  <c r="V51" i="42"/>
  <c r="W51" i="42"/>
  <c r="V52" i="42"/>
  <c r="W52" i="42"/>
  <c r="V53" i="42"/>
  <c r="W53" i="42"/>
  <c r="V54" i="42"/>
  <c r="W54" i="42"/>
  <c r="V55" i="42"/>
  <c r="W55" i="42"/>
  <c r="V56" i="42"/>
  <c r="W56" i="42"/>
  <c r="V57" i="42"/>
  <c r="W57" i="42"/>
  <c r="V58" i="42"/>
  <c r="W58" i="42"/>
  <c r="V59" i="42"/>
  <c r="W59" i="42"/>
  <c r="V60" i="42"/>
  <c r="W60" i="42"/>
  <c r="V61" i="42"/>
  <c r="W61" i="42"/>
  <c r="V62" i="42"/>
  <c r="W62" i="42"/>
  <c r="V63" i="42"/>
  <c r="W63" i="42"/>
  <c r="V64" i="42"/>
  <c r="W64" i="42"/>
  <c r="V65" i="42"/>
  <c r="W65" i="42"/>
  <c r="V66" i="42"/>
  <c r="W66" i="42"/>
  <c r="V67" i="42"/>
  <c r="W67" i="42"/>
  <c r="V68" i="42"/>
  <c r="W68" i="42"/>
  <c r="V69" i="42"/>
  <c r="W69" i="42"/>
  <c r="V70" i="42"/>
  <c r="W70" i="42"/>
  <c r="V71" i="42"/>
  <c r="W71" i="42"/>
  <c r="V72" i="42"/>
  <c r="W72" i="42"/>
  <c r="V73" i="42"/>
  <c r="W73" i="42"/>
  <c r="W77" i="42"/>
  <c r="T78" i="42"/>
  <c r="V78" i="42"/>
  <c r="W78" i="42"/>
  <c r="W79" i="42"/>
  <c r="T80" i="42"/>
  <c r="V80" i="42"/>
  <c r="W80" i="42"/>
  <c r="W81" i="42"/>
  <c r="T82" i="42"/>
  <c r="V82" i="42"/>
  <c r="W82" i="42"/>
  <c r="W83" i="42"/>
  <c r="T84" i="42"/>
  <c r="V84" i="42"/>
  <c r="W84" i="42"/>
  <c r="W85" i="42"/>
  <c r="T86" i="42"/>
  <c r="V86" i="42"/>
  <c r="W86" i="42"/>
  <c r="W87" i="42"/>
  <c r="T88" i="42"/>
  <c r="V88" i="42"/>
  <c r="W88" i="42"/>
  <c r="V21" i="41"/>
  <c r="W21" i="41"/>
  <c r="V22" i="41"/>
  <c r="W22" i="41"/>
  <c r="V23" i="41"/>
  <c r="W23" i="41"/>
  <c r="V24" i="41"/>
  <c r="W24" i="41"/>
  <c r="V25" i="41"/>
  <c r="W25" i="41"/>
  <c r="V26" i="41"/>
  <c r="W26" i="41"/>
  <c r="V27" i="41"/>
  <c r="W27" i="41"/>
  <c r="V28" i="41"/>
  <c r="W28" i="41"/>
  <c r="V29" i="41"/>
  <c r="W29" i="41"/>
  <c r="V30" i="41"/>
  <c r="W30" i="41"/>
  <c r="V31" i="41"/>
  <c r="W31" i="41"/>
  <c r="V32" i="41"/>
  <c r="W32" i="41"/>
  <c r="V33" i="41"/>
  <c r="W33" i="41"/>
  <c r="W37" i="41"/>
  <c r="T38" i="41"/>
  <c r="V38" i="41"/>
  <c r="W38" i="41"/>
  <c r="W39" i="41"/>
  <c r="T40" i="41"/>
  <c r="V40" i="41"/>
  <c r="W40" i="41"/>
  <c r="W41" i="41"/>
  <c r="T42" i="41"/>
  <c r="V42" i="41"/>
  <c r="W42" i="41"/>
  <c r="W43" i="41"/>
  <c r="T44" i="41"/>
  <c r="V44" i="41"/>
  <c r="W44" i="41"/>
  <c r="W45" i="41"/>
  <c r="T46" i="41"/>
  <c r="V46" i="41"/>
  <c r="W46" i="41"/>
  <c r="V21" i="40"/>
  <c r="W21" i="40"/>
  <c r="W25" i="40"/>
  <c r="T26" i="40"/>
  <c r="V26" i="40"/>
  <c r="W26" i="40"/>
  <c r="V21" i="39"/>
  <c r="W21" i="39"/>
  <c r="V22" i="39"/>
  <c r="W22" i="39"/>
  <c r="V23" i="39"/>
  <c r="W23" i="39"/>
  <c r="V24" i="39"/>
  <c r="W24" i="39"/>
  <c r="W28" i="39"/>
  <c r="T29" i="39"/>
  <c r="V29" i="39"/>
  <c r="W29" i="39"/>
  <c r="V24" i="38"/>
  <c r="W24" i="38"/>
  <c r="V25" i="38"/>
  <c r="W25" i="38"/>
  <c r="V26" i="38"/>
  <c r="W26" i="38"/>
  <c r="V27" i="38"/>
  <c r="W27" i="38"/>
  <c r="V28" i="38"/>
  <c r="W28" i="38"/>
  <c r="V29" i="38"/>
  <c r="W29" i="38"/>
  <c r="V30" i="38"/>
  <c r="W30" i="38"/>
  <c r="V31" i="38"/>
  <c r="W31" i="38"/>
  <c r="V32" i="38"/>
  <c r="W32" i="38"/>
  <c r="V33" i="38"/>
  <c r="W33" i="38"/>
  <c r="V34" i="38"/>
  <c r="W34" i="38"/>
  <c r="V35" i="38"/>
  <c r="W35" i="38"/>
  <c r="V36" i="38"/>
  <c r="W36" i="38"/>
  <c r="V37" i="38"/>
  <c r="W37" i="38"/>
  <c r="V38" i="38"/>
  <c r="W38" i="38"/>
  <c r="V39" i="38"/>
  <c r="W39" i="38"/>
  <c r="V40" i="38"/>
  <c r="W40" i="38"/>
  <c r="W44" i="38"/>
  <c r="T45" i="38"/>
  <c r="V45" i="38"/>
  <c r="W45" i="38"/>
  <c r="W46" i="38"/>
  <c r="T47" i="38"/>
  <c r="V47" i="38"/>
  <c r="W47" i="38"/>
  <c r="W48" i="38"/>
  <c r="T49" i="38"/>
  <c r="V49" i="38"/>
  <c r="W49" i="38"/>
  <c r="W50" i="38"/>
  <c r="T51" i="38"/>
  <c r="V51" i="38"/>
  <c r="W51" i="38"/>
  <c r="W52" i="38"/>
  <c r="T53" i="38"/>
  <c r="V53" i="38"/>
  <c r="W53" i="38"/>
  <c r="W54" i="38"/>
  <c r="T55" i="38"/>
  <c r="V55" i="38"/>
  <c r="W55" i="38"/>
  <c r="V21" i="37"/>
  <c r="W21" i="37"/>
  <c r="V22" i="37"/>
  <c r="W22" i="37"/>
  <c r="V23" i="37"/>
  <c r="W23" i="37"/>
  <c r="V24" i="37"/>
  <c r="W24" i="37"/>
  <c r="V25" i="37"/>
  <c r="W25" i="37"/>
  <c r="V26" i="37"/>
  <c r="W26" i="37"/>
  <c r="V27" i="37"/>
  <c r="W27" i="37"/>
  <c r="V28" i="37"/>
  <c r="W28" i="37"/>
  <c r="V29" i="37"/>
  <c r="W29" i="37"/>
  <c r="V30" i="37"/>
  <c r="W30" i="37"/>
  <c r="V31" i="37"/>
  <c r="W31" i="37"/>
  <c r="V32" i="37"/>
  <c r="W32" i="37"/>
  <c r="V33" i="37"/>
  <c r="W33" i="37"/>
  <c r="V34" i="37"/>
  <c r="W34" i="37"/>
  <c r="V35" i="37"/>
  <c r="W35" i="37"/>
  <c r="W39" i="37"/>
  <c r="T40" i="37"/>
  <c r="V40" i="37"/>
  <c r="W40" i="37"/>
  <c r="W41" i="37"/>
  <c r="T42" i="37"/>
  <c r="V42" i="37"/>
  <c r="W42" i="37"/>
  <c r="V23" i="36"/>
  <c r="W23" i="36"/>
  <c r="V24" i="36"/>
  <c r="W24" i="36"/>
  <c r="V25" i="36"/>
  <c r="W25" i="36"/>
  <c r="V26" i="36"/>
  <c r="W26" i="36"/>
  <c r="V27" i="36"/>
  <c r="W27" i="36"/>
  <c r="V28" i="36"/>
  <c r="W28" i="36"/>
  <c r="V29" i="36"/>
  <c r="W29" i="36"/>
  <c r="V30" i="36"/>
  <c r="W30" i="36"/>
  <c r="V31" i="36"/>
  <c r="W31" i="36"/>
  <c r="V32" i="36"/>
  <c r="W32" i="36"/>
  <c r="V33" i="36"/>
  <c r="W33" i="36"/>
  <c r="V34" i="36"/>
  <c r="W34" i="36"/>
  <c r="W38" i="36"/>
  <c r="T39" i="36"/>
  <c r="V39" i="36"/>
  <c r="W39" i="36"/>
  <c r="W40" i="36"/>
  <c r="T41" i="36"/>
  <c r="V41" i="36"/>
  <c r="W41" i="36"/>
  <c r="W42" i="36"/>
  <c r="T43" i="36"/>
  <c r="V43" i="36"/>
  <c r="W43" i="36"/>
  <c r="W44" i="36"/>
  <c r="T45" i="36"/>
  <c r="V45" i="36"/>
  <c r="W45" i="36"/>
  <c r="W46" i="36"/>
  <c r="T47" i="36"/>
  <c r="V47" i="36"/>
  <c r="W47" i="36"/>
  <c r="V21" i="35"/>
  <c r="W21" i="35"/>
  <c r="W25" i="35"/>
  <c r="T26" i="35"/>
  <c r="V26" i="35"/>
  <c r="W26" i="35"/>
  <c r="V21" i="34"/>
  <c r="W21" i="34"/>
  <c r="W25" i="34"/>
  <c r="T26" i="34"/>
  <c r="V26" i="34"/>
  <c r="W26" i="34"/>
  <c r="V21" i="33"/>
  <c r="W21" i="33"/>
  <c r="W25" i="33"/>
  <c r="T26" i="33"/>
  <c r="V26" i="33"/>
  <c r="W26" i="33"/>
  <c r="V21" i="32"/>
  <c r="W21" i="32"/>
  <c r="V22" i="32"/>
  <c r="W22" i="32"/>
  <c r="W26" i="32"/>
  <c r="T27" i="32"/>
  <c r="V27" i="32"/>
  <c r="W27" i="32"/>
  <c r="V21" i="31"/>
  <c r="W21" i="31"/>
  <c r="W25" i="31"/>
  <c r="T26" i="31"/>
  <c r="V26" i="31"/>
  <c r="W26" i="31"/>
  <c r="V21" i="30"/>
  <c r="W21" i="30"/>
  <c r="V22" i="30"/>
  <c r="W22" i="30"/>
  <c r="W26" i="30"/>
  <c r="T27" i="30"/>
  <c r="V27" i="30"/>
  <c r="W27" i="30"/>
  <c r="V24" i="29"/>
  <c r="W24" i="29"/>
  <c r="V25" i="29"/>
  <c r="W25" i="29"/>
  <c r="V26" i="29"/>
  <c r="W26" i="29"/>
  <c r="V27" i="29"/>
  <c r="W27" i="29"/>
  <c r="V28" i="29"/>
  <c r="W28" i="29"/>
  <c r="V29" i="29"/>
  <c r="W29" i="29"/>
  <c r="V30" i="29"/>
  <c r="W30" i="29"/>
  <c r="V31" i="29"/>
  <c r="W31" i="29"/>
  <c r="V32" i="29"/>
  <c r="W32" i="29"/>
  <c r="V33" i="29"/>
  <c r="W33" i="29"/>
  <c r="V34" i="29"/>
  <c r="W34" i="29"/>
  <c r="V35" i="29"/>
  <c r="W35" i="29"/>
  <c r="V36" i="29"/>
  <c r="W36" i="29"/>
  <c r="V37" i="29"/>
  <c r="W37" i="29"/>
  <c r="V38" i="29"/>
  <c r="W38" i="29"/>
  <c r="V39" i="29"/>
  <c r="W39" i="29"/>
  <c r="V40" i="29"/>
  <c r="W40" i="29"/>
  <c r="V41" i="29"/>
  <c r="W41" i="29"/>
  <c r="V42" i="29"/>
  <c r="W42" i="29"/>
  <c r="V43" i="29"/>
  <c r="W43" i="29"/>
  <c r="W47" i="29"/>
  <c r="T48" i="29"/>
  <c r="V48" i="29"/>
  <c r="W48" i="29"/>
  <c r="W49" i="29"/>
  <c r="T50" i="29"/>
  <c r="V50" i="29"/>
  <c r="W50" i="29"/>
  <c r="W51" i="29"/>
  <c r="T52" i="29"/>
  <c r="V52" i="29"/>
  <c r="W52" i="29"/>
  <c r="W53" i="29"/>
  <c r="T54" i="29"/>
  <c r="V54" i="29"/>
  <c r="W54" i="29"/>
  <c r="W55" i="29"/>
  <c r="T56" i="29"/>
  <c r="V56" i="29"/>
  <c r="W56" i="29"/>
  <c r="W57" i="29"/>
  <c r="T58" i="29"/>
  <c r="V58" i="29"/>
  <c r="W58" i="29"/>
  <c r="W59" i="29"/>
  <c r="T60" i="29"/>
  <c r="V60" i="29"/>
  <c r="W60" i="29"/>
  <c r="W61" i="29"/>
  <c r="T62" i="29"/>
  <c r="V62" i="29"/>
  <c r="W62" i="29"/>
  <c r="W63" i="29"/>
  <c r="T64" i="29"/>
  <c r="V64" i="29"/>
  <c r="W64" i="29"/>
  <c r="W65" i="29"/>
  <c r="T66" i="29"/>
  <c r="V66" i="29"/>
  <c r="W66" i="29"/>
  <c r="W67" i="29"/>
  <c r="T68" i="29"/>
  <c r="V68" i="29"/>
  <c r="W68" i="29"/>
  <c r="V21" i="28"/>
  <c r="W21" i="28"/>
  <c r="W25" i="28"/>
  <c r="T26" i="28"/>
  <c r="V26" i="28"/>
  <c r="W26" i="28"/>
  <c r="V21" i="27"/>
  <c r="W21" i="27"/>
  <c r="W25" i="27"/>
  <c r="T26" i="27"/>
  <c r="V26" i="27"/>
  <c r="W26" i="27"/>
  <c r="V21" i="26"/>
  <c r="W21" i="26"/>
  <c r="V22" i="26"/>
  <c r="W22" i="26"/>
  <c r="W26" i="26"/>
  <c r="T27" i="26"/>
  <c r="V27" i="26"/>
  <c r="W27" i="26"/>
  <c r="V21" i="25"/>
  <c r="W21" i="25"/>
  <c r="V22" i="25"/>
  <c r="W22" i="25"/>
  <c r="W26" i="25"/>
  <c r="T27" i="25"/>
  <c r="V27" i="25"/>
  <c r="W27" i="25"/>
  <c r="V23" i="24"/>
  <c r="W23" i="24"/>
  <c r="V24" i="24"/>
  <c r="W24" i="24"/>
  <c r="V25" i="24"/>
  <c r="W25" i="24"/>
  <c r="V26" i="24"/>
  <c r="W26" i="24"/>
  <c r="V27" i="24"/>
  <c r="W27" i="24"/>
  <c r="V28" i="24"/>
  <c r="W28" i="24"/>
  <c r="V29" i="24"/>
  <c r="W29" i="24"/>
  <c r="V30" i="24"/>
  <c r="W30" i="24"/>
  <c r="V31" i="24"/>
  <c r="W31" i="24"/>
  <c r="V32" i="24"/>
  <c r="W32" i="24"/>
  <c r="V33" i="24"/>
  <c r="W33" i="24"/>
  <c r="V34" i="24"/>
  <c r="W34" i="24"/>
  <c r="V35" i="24"/>
  <c r="W35" i="24"/>
  <c r="V36" i="24"/>
  <c r="W36" i="24"/>
  <c r="V37" i="24"/>
  <c r="W37" i="24"/>
  <c r="V38" i="24"/>
  <c r="W38" i="24"/>
  <c r="V39" i="24"/>
  <c r="W39" i="24"/>
  <c r="V40" i="24"/>
  <c r="W40" i="24"/>
  <c r="V41" i="24"/>
  <c r="W41" i="24"/>
  <c r="V42" i="24"/>
  <c r="W42" i="24"/>
  <c r="W46" i="24"/>
  <c r="T47" i="24"/>
  <c r="V47" i="24"/>
  <c r="W47" i="24"/>
  <c r="W48" i="24"/>
  <c r="T49" i="24"/>
  <c r="V49" i="24"/>
  <c r="W49" i="24"/>
  <c r="W50" i="24"/>
  <c r="T51" i="24"/>
  <c r="V51" i="24"/>
  <c r="W51" i="24"/>
  <c r="W52" i="24"/>
  <c r="T53" i="24"/>
  <c r="V53" i="24"/>
  <c r="W53" i="24"/>
  <c r="W54" i="24"/>
  <c r="T55" i="24"/>
  <c r="V55" i="24"/>
  <c r="W55" i="24"/>
  <c r="V21" i="23"/>
  <c r="W21" i="23"/>
  <c r="W25" i="23"/>
  <c r="T26" i="23"/>
  <c r="V26" i="23"/>
  <c r="W26" i="23"/>
  <c r="V21" i="22"/>
  <c r="W21" i="22"/>
  <c r="W25" i="22"/>
  <c r="T26" i="22"/>
  <c r="V26" i="22"/>
  <c r="W26" i="22"/>
  <c r="V21" i="21"/>
  <c r="W21" i="21"/>
  <c r="W25" i="21"/>
  <c r="T26" i="21"/>
  <c r="V26" i="21"/>
  <c r="W26" i="21"/>
  <c r="V21" i="20"/>
  <c r="W21" i="20"/>
  <c r="V22" i="20"/>
  <c r="W22" i="20"/>
  <c r="W26" i="20"/>
  <c r="T27" i="20"/>
  <c r="V27" i="20"/>
  <c r="W27" i="20"/>
  <c r="V21" i="19"/>
  <c r="W21" i="19"/>
  <c r="V22" i="19"/>
  <c r="W22" i="19"/>
  <c r="W26" i="19"/>
  <c r="T27" i="19"/>
  <c r="V27" i="19"/>
  <c r="W27" i="19"/>
  <c r="W28" i="19"/>
  <c r="T29" i="19"/>
  <c r="V29" i="19"/>
  <c r="W29" i="19"/>
  <c r="V21" i="18"/>
  <c r="W21" i="18"/>
  <c r="W25" i="18"/>
  <c r="T26" i="18"/>
  <c r="V26" i="18"/>
  <c r="W26" i="18"/>
  <c r="V21" i="17"/>
  <c r="W21" i="17"/>
  <c r="W25" i="17"/>
  <c r="T26" i="17"/>
  <c r="V26" i="17"/>
  <c r="W26" i="17"/>
  <c r="V21" i="16"/>
  <c r="W21" i="16"/>
  <c r="V22" i="16"/>
  <c r="W22" i="16"/>
  <c r="W26" i="16"/>
  <c r="T27" i="16"/>
  <c r="V27" i="16"/>
  <c r="W27" i="16"/>
  <c r="V21" i="15"/>
  <c r="W21" i="15"/>
  <c r="W25" i="15"/>
  <c r="T26" i="15"/>
  <c r="V26" i="15"/>
  <c r="W26" i="15"/>
  <c r="V21" i="14"/>
  <c r="W21" i="14"/>
  <c r="W25" i="14"/>
  <c r="T26" i="14"/>
  <c r="V26" i="14"/>
  <c r="W26" i="14"/>
  <c r="V21" i="13"/>
  <c r="W21" i="13"/>
  <c r="W25" i="13"/>
  <c r="T26" i="13"/>
  <c r="V26" i="13"/>
  <c r="W26" i="13"/>
  <c r="V23" i="12"/>
  <c r="W23" i="12"/>
  <c r="V24" i="12"/>
  <c r="W24" i="12"/>
  <c r="V25" i="12"/>
  <c r="W25" i="12"/>
  <c r="V26" i="12"/>
  <c r="W26" i="12"/>
  <c r="V27" i="12"/>
  <c r="W27" i="12"/>
  <c r="V28" i="12"/>
  <c r="W28" i="12"/>
  <c r="V29" i="12"/>
  <c r="W29" i="12"/>
  <c r="V30" i="12"/>
  <c r="W30" i="12"/>
  <c r="V31" i="12"/>
  <c r="W31" i="12"/>
  <c r="V32" i="12"/>
  <c r="W32" i="12"/>
  <c r="W36" i="12"/>
  <c r="T37" i="12"/>
  <c r="V37" i="12"/>
  <c r="W37" i="12"/>
  <c r="W38" i="12"/>
  <c r="T39" i="12"/>
  <c r="V39" i="12"/>
  <c r="W39" i="12"/>
  <c r="W40" i="12"/>
  <c r="T41" i="12"/>
  <c r="V41" i="12"/>
  <c r="W41" i="12"/>
  <c r="W42" i="12"/>
  <c r="T43" i="12"/>
  <c r="V43" i="12"/>
  <c r="W43" i="12"/>
  <c r="W44" i="12"/>
  <c r="T45" i="12"/>
  <c r="V45" i="12"/>
  <c r="W45" i="12"/>
  <c r="V21" i="11"/>
  <c r="W21" i="11"/>
  <c r="V22" i="11"/>
  <c r="W22" i="11"/>
  <c r="V23" i="11"/>
  <c r="W23" i="11"/>
  <c r="V24" i="11"/>
  <c r="W24" i="11"/>
  <c r="W28" i="11"/>
  <c r="T29" i="11"/>
  <c r="V29" i="11"/>
  <c r="W29" i="11"/>
  <c r="V21" i="10"/>
  <c r="W21" i="10"/>
  <c r="W25" i="10"/>
  <c r="T26" i="10"/>
  <c r="V26" i="10"/>
  <c r="W26" i="10"/>
  <c r="V21" i="9"/>
  <c r="W21" i="9"/>
  <c r="W25" i="9"/>
  <c r="T26" i="9"/>
  <c r="V26" i="9"/>
  <c r="W26" i="9"/>
  <c r="V21" i="8"/>
  <c r="W21" i="8"/>
  <c r="V22" i="8"/>
  <c r="W22" i="8"/>
  <c r="V23" i="8"/>
  <c r="W23" i="8"/>
  <c r="V24" i="8"/>
  <c r="W24" i="8"/>
  <c r="W28" i="8"/>
  <c r="T29" i="8"/>
  <c r="V29" i="8"/>
  <c r="W29" i="8"/>
  <c r="V21" i="7"/>
  <c r="W21" i="7"/>
  <c r="V22" i="7"/>
  <c r="W22" i="7"/>
  <c r="V23" i="7"/>
  <c r="W23" i="7"/>
  <c r="W27" i="7"/>
  <c r="T28" i="7"/>
  <c r="V28" i="7"/>
  <c r="W28" i="7"/>
  <c r="V21" i="6"/>
  <c r="W21" i="6"/>
  <c r="V22" i="6"/>
  <c r="W22" i="6"/>
  <c r="W26" i="6"/>
  <c r="T27" i="6"/>
  <c r="V27" i="6"/>
  <c r="W27" i="6"/>
  <c r="V21" i="5"/>
  <c r="W21" i="5"/>
  <c r="W25" i="5"/>
  <c r="T26" i="5"/>
  <c r="V26" i="5"/>
  <c r="W26" i="5"/>
  <c r="V21" i="4"/>
  <c r="W21" i="4"/>
  <c r="W25" i="4"/>
  <c r="T26" i="4"/>
  <c r="V26" i="4"/>
  <c r="W26" i="4"/>
  <c r="V21" i="3"/>
  <c r="W21" i="3"/>
  <c r="W25" i="3"/>
  <c r="T26" i="3"/>
  <c r="V26" i="3"/>
  <c r="W26" i="3"/>
  <c r="V21" i="2"/>
  <c r="W21" i="2"/>
  <c r="V22" i="2"/>
  <c r="W22" i="2"/>
  <c r="V23" i="2"/>
  <c r="W23" i="2"/>
  <c r="V24" i="2"/>
  <c r="W24" i="2"/>
  <c r="V25" i="2"/>
  <c r="W25" i="2"/>
  <c r="W29" i="2"/>
  <c r="T30" i="2"/>
  <c r="V30" i="2"/>
  <c r="W30" i="2"/>
  <c r="W30" i="1"/>
  <c r="V30" i="1"/>
  <c r="T30" i="1"/>
  <c r="W29" i="1"/>
  <c r="W25" i="1"/>
  <c r="V25" i="1"/>
  <c r="W24" i="1"/>
  <c r="V24" i="1"/>
  <c r="W23" i="1"/>
  <c r="V23" i="1"/>
  <c r="W22" i="1"/>
  <c r="V22" i="1"/>
  <c r="W21" i="1"/>
  <c r="V21" i="1"/>
</calcChain>
</file>

<file path=xl/sharedStrings.xml><?xml version="1.0" encoding="utf-8"?>
<sst xmlns="http://schemas.openxmlformats.org/spreadsheetml/2006/main" count="14116" uniqueCount="2684">
  <si>
    <t>Informes sobre la Situación Económica, las Finanzas Públicas y la Deuda Pública, Anexos</t>
  </si>
  <si>
    <t xml:space="preserve">      Tercer Trimestre 2024</t>
  </si>
  <si>
    <t>DATOS DEL PROGRAMA</t>
  </si>
  <si>
    <t>Ramo</t>
  </si>
  <si>
    <t>1</t>
  </si>
  <si>
    <t>Poder Legislativo</t>
  </si>
  <si>
    <t>Programa presupuestario</t>
  </si>
  <si>
    <t>R001</t>
  </si>
  <si>
    <t>Actividades derivadas del trabajo legislativo</t>
  </si>
  <si>
    <t>6.0</t>
  </si>
  <si>
    <t/>
  </si>
  <si>
    <t>Unidades responsables</t>
  </si>
  <si>
    <t>200</t>
  </si>
  <si>
    <t>(H. Cámara de Senadores)</t>
  </si>
  <si>
    <t>Población Objetivo</t>
  </si>
  <si>
    <t>Población Atendida</t>
  </si>
  <si>
    <t>Mujeres</t>
  </si>
  <si>
    <t>Hombres</t>
  </si>
  <si>
    <t>1825</t>
  </si>
  <si>
    <t>2162</t>
  </si>
  <si>
    <t>1473</t>
  </si>
  <si>
    <t>705</t>
  </si>
  <si>
    <t>Descripción de la problemática que atiende el Programa</t>
  </si>
  <si>
    <t xml:space="preserve"> La identificación de las desigualdades entre mujeres y hombres que se hacen notar sobre el personal que labora en el Senado de la República, desemboca en la necesidad de llevar a cabo diversas actividades que desde la Unidad Técnica para la Igualdad de Género ha considerado para poder transversalizar la perspectiva de género y coadyuvar en la igualdad sustantiva.   Se ha detectado que en la actualidad el total del personal del Senado de la República oscila en 3,987 personas, de las cuales 1,825 son mujeres y 2,162 son hombres.   Así también, se identificó que los tipos de nómina en los que hay mayoría de mujeres son los denominados: "Base" y operativo de "Confianza".   Sin embargo, en los tipos de nómina denominados: Técnicos Especializados, Estructura y Honorarios, su mayoría son hombres.   Lo que nos lleva a continuar trabajando en la transversalización de la perspectiva de género al interior del Senado de la República para lograr una cultura institucional que permita la igualdad entre hombres y mujeres, sin violencia y libres de discriminación.  </t>
  </si>
  <si>
    <t>ALINEACIÓN</t>
  </si>
  <si>
    <t xml:space="preserve">Plan Nacional de Desarrollo </t>
  </si>
  <si>
    <t xml:space="preserve">Programa Derivado del PND </t>
  </si>
  <si>
    <t>Objetivo estratégico de la Dependencia o Entidad</t>
  </si>
  <si>
    <t>Eje de Política Pública</t>
  </si>
  <si>
    <t>Programa</t>
  </si>
  <si>
    <t>Dependencia o Entidad</t>
  </si>
  <si>
    <t xml:space="preserve"> 200- H. Cámara de Senadores </t>
  </si>
  <si>
    <t>Objetivo</t>
  </si>
  <si>
    <t xml:space="preserve">Objetivo
</t>
  </si>
  <si>
    <t>Estrategia</t>
  </si>
  <si>
    <t>RESULTADOS</t>
  </si>
  <si>
    <t>INDICADORES</t>
  </si>
  <si>
    <t>AVANCE</t>
  </si>
  <si>
    <t>Denominación</t>
  </si>
  <si>
    <t>Unidad Responsable (UR)</t>
  </si>
  <si>
    <t>Unidad de medida</t>
  </si>
  <si>
    <t>Frecuencia</t>
  </si>
  <si>
    <t>Meta anual</t>
  </si>
  <si>
    <t>Meta al periodo</t>
  </si>
  <si>
    <t>Realizado al periodo</t>
  </si>
  <si>
    <t>Avance % al periodo</t>
  </si>
  <si>
    <t>Avance % anual</t>
  </si>
  <si>
    <t xml:space="preserve"> </t>
  </si>
  <si>
    <t>Porcentaje de acciones implementadas derivadas del Programa para la Igualdad de Género en el Plan de Trabajo Anual.</t>
  </si>
  <si>
    <t>Porcentaje</t>
  </si>
  <si>
    <t>Trimestral</t>
  </si>
  <si>
    <t>100.00</t>
  </si>
  <si>
    <t>66.70</t>
  </si>
  <si>
    <t xml:space="preserve">Porcentaje de acciones ejecutadas derivadas del Plan de Acción de la Política para la Igualdad Laboral y No Discriminación. </t>
  </si>
  <si>
    <t>88.80</t>
  </si>
  <si>
    <t xml:space="preserve">Porcentaje de difusión de contenidos sobre derechos humanos, igualdad de género, no discriminación y vida libre de violencia para generar una cultura Institucional. </t>
  </si>
  <si>
    <t>75.00</t>
  </si>
  <si>
    <t>Porcentaje de atenciones de primer contacto y básica brindadas en el marco del Protocolo para la prevención, atención y sanción de la violencia de género al interior del Senado de la República</t>
  </si>
  <si>
    <t>Porcentaje de procesos de sensibilización impartidos</t>
  </si>
  <si>
    <t>72.72</t>
  </si>
  <si>
    <t>Avance en el ejercicio del presupuesto aprobado para el Programa (millones de pesos)</t>
  </si>
  <si>
    <t>Pagado al periodo</t>
  </si>
  <si>
    <t>Avance %</t>
  </si>
  <si>
    <t>Millones de pesos</t>
  </si>
  <si>
    <t>Al periodo</t>
  </si>
  <si>
    <t>Anual</t>
  </si>
  <si>
    <t>PRESUPUESTO ORIGINAL</t>
  </si>
  <si>
    <t>UR: 200</t>
  </si>
  <si>
    <t>2.99</t>
  </si>
  <si>
    <t>PRESUPUESTO MODIFICADO</t>
  </si>
  <si>
    <t>3.40</t>
  </si>
  <si>
    <t>Información Cualitativa</t>
  </si>
  <si>
    <t>283.12</t>
  </si>
  <si>
    <t>301.28</t>
  </si>
  <si>
    <t>325.06</t>
  </si>
  <si>
    <t>UR: V00</t>
  </si>
  <si>
    <t>363.52</t>
  </si>
  <si>
    <t>70.00</t>
  </si>
  <si>
    <t>V00</t>
  </si>
  <si>
    <t>Porcentaje de avance en la aplicación de los Lineamientos para la obtención y aplicación de Recursos destinados a</t>
  </si>
  <si>
    <t>Porcentaje de avance en la aplicación de los criterios que rigen el mecanismo para acceder a los subsidios</t>
  </si>
  <si>
    <t>81.33</t>
  </si>
  <si>
    <t>Porcentaje de avance de las acciones de coadyuvancia para las alertas de género</t>
  </si>
  <si>
    <t>N/A</t>
  </si>
  <si>
    <t>Porcentaje de mujeres atendidas en los CJM respecto de la población objetivo</t>
  </si>
  <si>
    <t>79.67</t>
  </si>
  <si>
    <t>79.66</t>
  </si>
  <si>
    <t>Porcentaje de avance en las acciones para la instrumentación y seguimiento de algunas líneas de la SEGOB</t>
  </si>
  <si>
    <t xml:space="preserve"> V00- Comisión Nacional para Prevenir y Erradicar la Violencia Contra las Mujeres </t>
  </si>
  <si>
    <t xml:space="preserve"> La violencia contra las mujeres, niñas y adolescentes es un problema que, además de lesionar sus derechos humanos, tiene impactos severos en la familia y en la sociedad; y que ocurren en espacios públicos y privados. Por ello, es indispensable atender de manera integral y transversal las causas y la dinámica de la violencia contra las mujeres, niñas y adolescentes a nivel nacional, a través de mecanismos que garanticen el respeto a sus derechos humanos desde una perspectiva de género, fomentando una participación activa de los tres órdenes de gobierno y de organizaciones de la sociedad civil. </t>
  </si>
  <si>
    <t>4246</t>
  </si>
  <si>
    <t>52673</t>
  </si>
  <si>
    <t>0</t>
  </si>
  <si>
    <t>423784</t>
  </si>
  <si>
    <t>(Comisión Nacional para Prevenir y Erradicar la Violencia Contra las Mujeres)</t>
  </si>
  <si>
    <t>363.5</t>
  </si>
  <si>
    <t>Promover la atención y prevención de la violencia contra las mujeres</t>
  </si>
  <si>
    <t>E015</t>
  </si>
  <si>
    <t>Gobernación</t>
  </si>
  <si>
    <t>4</t>
  </si>
  <si>
    <t>3.00</t>
  </si>
  <si>
    <t>3.0</t>
  </si>
  <si>
    <t>UR: G00</t>
  </si>
  <si>
    <t>G00</t>
  </si>
  <si>
    <t>Porcentaje de avance de cumplimiento de actividades de la campaña de comunicación sobre prevención del embarazo en adolescentes de 15 a 19 años y la erradicación de nacimientos en niñas de 10 a 14 años.</t>
  </si>
  <si>
    <t xml:space="preserve"> G00- Secretaría General del Consejo Nacional de Población </t>
  </si>
  <si>
    <t xml:space="preserve"> Los matrimonios y las uniones infantiles tempranas y forzadas (MUITF) son causa y consecuencia de una limitada autonomía física, económica y de la toma de decisiones para las mujeres, sobre todo de niñas y adolescentes que viven en zonas rurales y en hogares en situación de pobreza y marginación. Además, son fenómenos complejos; prácticas nocivas que reproducen condiciones de pobreza extrema, desigualdades de género y violencia sexual, en los que niñas y adolescentes son excluidas de oportunidades, carecen de acceso a mayores niveles de escolaridad y al conocimiento de sus derechos, situaciones que detienen su movilidad social y el ejercicio de sus libertades </t>
  </si>
  <si>
    <t>50695951</t>
  </si>
  <si>
    <t>54069526</t>
  </si>
  <si>
    <t>187107</t>
  </si>
  <si>
    <t>199087</t>
  </si>
  <si>
    <t>(Secretaría General del Consejo Nacional de Población)</t>
  </si>
  <si>
    <t>Planeación demográfica del país</t>
  </si>
  <si>
    <t>P006</t>
  </si>
  <si>
    <t>0.0</t>
  </si>
  <si>
    <t>UR: 911</t>
  </si>
  <si>
    <t>1.61</t>
  </si>
  <si>
    <t>31.00</t>
  </si>
  <si>
    <t>911</t>
  </si>
  <si>
    <t>Porcentaje de mujeres a las que se realizó evaluaciones de riesgo con metodología con perspectiva de género y fueron incorporadas.</t>
  </si>
  <si>
    <t xml:space="preserve"> Secretaria de Gobernación </t>
  </si>
  <si>
    <t xml:space="preserve"> Las situaciones de riesgo a las que se enfrentan personas defensoras de derechos humanos y personas periodistas, derivado de su labor. El programa tiene como finalidad dar atención a esta población y a través de un análisis detectar el nivel de riesgo que presentan e implementar de acuerdo con este, Medidas de Prevención, Medidas preventivas, Medidas de Protección y Medidas Urgentes de Protección, para salvaguardar su integridad, libertad y seguridad.  </t>
  </si>
  <si>
    <t>7</t>
  </si>
  <si>
    <t>100</t>
  </si>
  <si>
    <t>(Unidad para la Defensa de los Derechos Humanos)</t>
  </si>
  <si>
    <t>1.6</t>
  </si>
  <si>
    <t>Protección y defensa de los derechos humanos</t>
  </si>
  <si>
    <t>P022</t>
  </si>
  <si>
    <t>2.05</t>
  </si>
  <si>
    <t>6.28</t>
  </si>
  <si>
    <t>UR: EZQ</t>
  </si>
  <si>
    <t>EZQ</t>
  </si>
  <si>
    <t xml:space="preserve">Porcentaje de avance en las acciones de la campaña de difusión que contribuye al cambio cultural en favor de la Igualdad y la No Discriminación </t>
  </si>
  <si>
    <t xml:space="preserve"> EZQ- Consejo Nacional para Prevenir la Discriminación </t>
  </si>
  <si>
    <t xml:space="preserve"> En México existen conductas discriminatorias, estigmatizantes y prejuicios que afectan el ejercicio pleno de los derechos de las personas </t>
  </si>
  <si>
    <t>337</t>
  </si>
  <si>
    <t>138</t>
  </si>
  <si>
    <t>(Consejo Nacional para Prevenir la Discriminación)</t>
  </si>
  <si>
    <t>6.2</t>
  </si>
  <si>
    <t>Promover la Protección de los Derechos Humanos y Prevenir la Discriminación</t>
  </si>
  <si>
    <t>P024</t>
  </si>
  <si>
    <t>328.51</t>
  </si>
  <si>
    <t>332.74</t>
  </si>
  <si>
    <t>334.85</t>
  </si>
  <si>
    <t>334.01</t>
  </si>
  <si>
    <t>0.40</t>
  </si>
  <si>
    <t>Porcentaje de mujeres de 15 años y más que declararon haber sufrido al menos un incidente de violencia por parte de su pareja en los últimos 12 meses, atendidas por el PAIMEF.</t>
  </si>
  <si>
    <t>Porcentaje de unidades de atención del PAIMEF operadas por las instancias de mujeres en las entidades</t>
  </si>
  <si>
    <t xml:space="preserve"> La carencia de empoderamiento por parte de las mujeres les obstaculiza prevenir o salir de situaciones de violencia. Al respecto se identifican principalmente tres causas: 1) capacidad institucional limitada con acciones de prevención y atención de las violencias contra las mujeres de deficiente calidad; 2) contexto cultural que permite, fomenta y reproduce las violencias contra las mujeres y 3) desconocimiento por parte de las mujeres de sus derechos y sus propias capacidades. </t>
  </si>
  <si>
    <t>104187</t>
  </si>
  <si>
    <t>262784</t>
  </si>
  <si>
    <t>334.0</t>
  </si>
  <si>
    <t>Programa de Apoyo a las Instancias de Mujeres en las Entidades Federativas (PAIMEF)</t>
  </si>
  <si>
    <t>S155</t>
  </si>
  <si>
    <t>297.58</t>
  </si>
  <si>
    <t>471.68</t>
  </si>
  <si>
    <t>485.7</t>
  </si>
  <si>
    <t>485.67</t>
  </si>
  <si>
    <t>2.10</t>
  </si>
  <si>
    <t>Tasa de variación</t>
  </si>
  <si>
    <t>Tasa de variación de la Prevalencia de la violencia total contra las mujeres de 15 años y más en los últimos 12 meses.</t>
  </si>
  <si>
    <t>Semestral</t>
  </si>
  <si>
    <t xml:space="preserve">Porcentaje de la población </t>
  </si>
  <si>
    <t>Porcentaje de mujeres en situación de violencia atendidas en los Refugios y Centros Externos de Atención en el año</t>
  </si>
  <si>
    <t>Porcentaje de Refugios apoyados en el periodo establecido, respecto de la meta programada.</t>
  </si>
  <si>
    <t xml:space="preserve"> Las mujeres en situación de violencia, sus hijas e hijos carecen de protección y atención especializada. Dicho problema se deriva de las causas siguientes: -Los refugios presentan limitaciones en servicios necesarios para atención especializada. - Existe una limitada cobertura en zonas vulnerables. -Se observa una débil difusión de mecanismos de atención a mujeres violentada. </t>
  </si>
  <si>
    <t>12883</t>
  </si>
  <si>
    <t>19685</t>
  </si>
  <si>
    <t>485.6</t>
  </si>
  <si>
    <t>Programa de Apoyo para Refugios Especializados para Mujeres Víctimas de Violencia de Género, sus hijas e hijos</t>
  </si>
  <si>
    <t>U012</t>
  </si>
  <si>
    <t>12.02</t>
  </si>
  <si>
    <t>12.06</t>
  </si>
  <si>
    <t>UR: 151</t>
  </si>
  <si>
    <t>12.0</t>
  </si>
  <si>
    <t>108.40</t>
  </si>
  <si>
    <t>151</t>
  </si>
  <si>
    <t>Porcentaje de personas mexicanas en el exterior, posibles víctimas de trata de personas atendidas bajo el subprograma Protección consular y asistencia a las personas mexicanas víctimas de trata de personas en el exterior.</t>
  </si>
  <si>
    <t>118.61</t>
  </si>
  <si>
    <t>Porcentaje de casos de protección consular de mexicanas en reclusión en el extranjero, atendidos en el marco del subrograma Igualdad de Género.</t>
  </si>
  <si>
    <t>55.38</t>
  </si>
  <si>
    <t>Porcentaje de casos de personas mexicanas en situación vulnerable, atendidas para su repatriación a México en el marco del subprograma Igualdad de Género.</t>
  </si>
  <si>
    <t>73.93</t>
  </si>
  <si>
    <t>Porcentaje de casos de mujeres, niñas, niños y adultos mayores mexicanos en el exterior, en situación de maltrato, atendidos bajo el subprograma Igualdad de Género.</t>
  </si>
  <si>
    <t xml:space="preserve"> Secretaria de Relaciones Exteriores </t>
  </si>
  <si>
    <t xml:space="preserve"> La migración coloca en una posición de vulnerabilidad a las personas que la viven, particularmente si se encuentran en situación irregular en el país de destino. Se reconoce que, en muchas ocasiones, las personas migrantes que son víctimas de delitos pertenecen a minorías o grupos socialmente excluidos. Por lo anterior, la red consular de México en el exterior atiende a grupos de población en situación de vulnerabilidad, en especial a mujeres mexicanas, brindando la atención y protección consular integral a la que haya lugar. Asimismo, brindan asistencia personas migrantes que son víctimas de delitos como la trata de personas.  </t>
  </si>
  <si>
    <t>7628</t>
  </si>
  <si>
    <t>5618</t>
  </si>
  <si>
    <t>6914</t>
  </si>
  <si>
    <t>6106</t>
  </si>
  <si>
    <t>(Dirección General de Protección Consular y Planeación Estratégica)</t>
  </si>
  <si>
    <t>Atención, protección, servicios y asistencia consulares</t>
  </si>
  <si>
    <t>E002</t>
  </si>
  <si>
    <t>Relaciones Exteriores</t>
  </si>
  <si>
    <t>5</t>
  </si>
  <si>
    <t>1.84</t>
  </si>
  <si>
    <t>3.16</t>
  </si>
  <si>
    <t>4.0</t>
  </si>
  <si>
    <t>UR: 610</t>
  </si>
  <si>
    <t>120.32</t>
  </si>
  <si>
    <t>610</t>
  </si>
  <si>
    <t>Porcentaje de servidores públicos beneficiados con acciones de sensibilización y capacitación para la incorporación de la perspectiva de igualdad de género en la Dependencia</t>
  </si>
  <si>
    <t xml:space="preserve"> El Área de Política de Igualdad de Género, diseña el programa con la finalidad de llegar al mayor número de personas servidoras públicas de la Secretaría de Relaciones Exteriores, incluyendo a sus representaciones de México en el Exterior. En razón de lo anterior la principal problemática se  enfrenta es la conciliación de horarios en aquellas representaciones con las que se tiene una diferencia entre 8 y 12 hrs, lo que en algunas ocasiones complica la ejecución de algunas actividades. </t>
  </si>
  <si>
    <t>983</t>
  </si>
  <si>
    <t>2025</t>
  </si>
  <si>
    <t>500</t>
  </si>
  <si>
    <t>2000</t>
  </si>
  <si>
    <t>(Dirección General del Servicio Exterior y de Recursos Humanos)</t>
  </si>
  <si>
    <t>Actividades de apoyo administrativo</t>
  </si>
  <si>
    <t>M001</t>
  </si>
  <si>
    <t>0.18</t>
  </si>
  <si>
    <t>0.72</t>
  </si>
  <si>
    <t>0.94</t>
  </si>
  <si>
    <t>UR: 812</t>
  </si>
  <si>
    <t>1.0</t>
  </si>
  <si>
    <t>77.78</t>
  </si>
  <si>
    <t>18.00</t>
  </si>
  <si>
    <t>812</t>
  </si>
  <si>
    <t>Porcentaje de acciones en cumplimiento con las posturas y obligaciones internacionales de México en materia inclusión y no discriminación de mujeres y niñas y de grupos en situación de vulnerabilidad.</t>
  </si>
  <si>
    <t xml:space="preserve"> El Estado mexicano no podrá promover y defender los intereses de la nación en los organismos, foros y mecanismos internacionales, si no asegura una participación representativa activa y constante en los mismos, que le permita mantener y fortalecer su voz e incidir en los temas que contribuyan a alcanzar sus objetivos de política interior en materia de derechos humanos, paz, estado democrático, bienestar  social y desarrollo económico y medioambiental. </t>
  </si>
  <si>
    <t>(Dirección General de Derechos Humanos y Democracia)</t>
  </si>
  <si>
    <t>Promoción y defensa de los intereses de México en el ámbito multilateral</t>
  </si>
  <si>
    <t>P005</t>
  </si>
  <si>
    <t>0.74</t>
  </si>
  <si>
    <t>UR: 711</t>
  </si>
  <si>
    <t>118.00</t>
  </si>
  <si>
    <t>77.00</t>
  </si>
  <si>
    <t>711</t>
  </si>
  <si>
    <t>Porcentaje de campañas y/o instrumentos de difusión para sensilibilización en materia de igualdad de género, no discriminación y eliminación de las violencias en razón del género.</t>
  </si>
  <si>
    <t>106.00</t>
  </si>
  <si>
    <t>Porcentaje de servidoras y servidores públicos sensibilizados y capacitados en materia de igualdad de género.</t>
  </si>
  <si>
    <t>93.00</t>
  </si>
  <si>
    <t>Porcentaje de personas servidoras públicas sensibilizadas y capacitadas en materia de igualdad entre mujeres y hombres mediante acciones estratégicas (foros, talleres, eventos y marco jurídico, entre otros).</t>
  </si>
  <si>
    <t>Porcentaje de acciones en materia de inclusión, igualdad, combate a la violencia laboral y conciliación trabajo-familia</t>
  </si>
  <si>
    <t xml:space="preserve"> Secretaria de Hacienda y Crédito Público </t>
  </si>
  <si>
    <t xml:space="preserve"> A partir del PND y los programas especiales (PROIGUALDAD, PIPASEVM, PRONAIND) se adquiere el compromiso de contribuir a la Política Nacional de Igualdad entre Mujeres y Hombres donde se mandata la integración del principio de igualdad y no discriminación en la cultura organizacional de las instituciones de la APF, lo cual deriva en estrategias y acciones específicas, como: promover la conciliación de la vida laboral, familiar y personal en las dependencias de la APF con base en la NMX-R-025-SCFI-2015; diseñar e implementar campañas de difusión y comunicación en materia de igualdad de género y no discriminación; promover la incorporación de las mujeres en puestos de toma de decisiones; dar cumplimiento al Protocolo para la prevención, atención y sanción del hostigamiento sexual y acoso sexual en los centros de trabajo; incorporar la perspectiva de género en la elaboración de presupuestos con perspectiva de género; diseñar lineamientos para elaborar diagnósticos con perspectiva de género; impulsar instrumentos financieros con preferencia para las mujeres; fomentar las competencias profesionales y financieras de los grupos de mujeres; entre otras acciones a favor de disminuir las brechas de género. En este marco, la SHCP -mediante la Unidad de Igualdad de Género implementa el Programa de Igualdad y No Discriminación en la SHCP 2021-2024 (Programa Institucional) que contempla institucionalizar y transversalizar la perspectiva de género. En consecuencia, el Programa M001 Apoyo administrativo se dirige a tres acciones específicas: 1) implementar acciones estratégicas para la construcción de una política de conciliación entre la vida laboral, familiar y personal; 2) realizar la estrategia transversal de formación (sensibilización capacitación y profesionalización del personal del Sector Hacendario; y 3) diseñar y difundir campañas de sensibilización en materia de igualdad de género y no discriminación. </t>
  </si>
  <si>
    <t>2667</t>
  </si>
  <si>
    <t>2499</t>
  </si>
  <si>
    <t>2688</t>
  </si>
  <si>
    <t>2528</t>
  </si>
  <si>
    <t>(Dirección General de Recursos Humanos)</t>
  </si>
  <si>
    <t>Hacienda y Crédito Público</t>
  </si>
  <si>
    <t>6</t>
  </si>
  <si>
    <t>6.78</t>
  </si>
  <si>
    <t>7.98</t>
  </si>
  <si>
    <t>68.66</t>
  </si>
  <si>
    <t>UR: 139</t>
  </si>
  <si>
    <t>68.5</t>
  </si>
  <si>
    <t>3.28</t>
  </si>
  <si>
    <t>9.73</t>
  </si>
  <si>
    <t>UR: 138</t>
  </si>
  <si>
    <t>UR: 117</t>
  </si>
  <si>
    <t>57.58</t>
  </si>
  <si>
    <t>0.02</t>
  </si>
  <si>
    <t>UR: 116</t>
  </si>
  <si>
    <t>1.5</t>
  </si>
  <si>
    <t>13.11</t>
  </si>
  <si>
    <t>24.95</t>
  </si>
  <si>
    <t>UR: 115</t>
  </si>
  <si>
    <t>10.41</t>
  </si>
  <si>
    <t>139</t>
  </si>
  <si>
    <t xml:space="preserve">Acciones para mejorar las condiciones laborales de las mujeres y hombres en el Ejército y F.A.M. </t>
  </si>
  <si>
    <t>55.00</t>
  </si>
  <si>
    <t>Porcentaje de mujeres y hombres del Ejército y Fuerza Aérea Mexicanos capacitados en perspectiva de género.</t>
  </si>
  <si>
    <t>Porcentaje de mujeres y hombres capacitados en cursos y talleres con perspectiva de género.</t>
  </si>
  <si>
    <t>Acciones para promover la igualdad entre mujeres y hombres en el Ejército y Fuerza Aérea Mexicanos a través de una campaña de difusón interna y una carrera deportiva .</t>
  </si>
  <si>
    <t>117</t>
  </si>
  <si>
    <t>Acciones para el mejoramiento de la atenciòn obstetrica en edad reproductiva en el Hospital Militar Regional de Tampico, Tamps</t>
  </si>
  <si>
    <t>Acciones para el acceso y participación de mujeres a un mayor número de espacios laborales  a través de la construcción de instalaciones militares con perspectiva de género.</t>
  </si>
  <si>
    <t>116</t>
  </si>
  <si>
    <t>Acciones para mejorar la salud materno-fetal y la deteccion de VPH en mujeres en edad reproductiva.</t>
  </si>
  <si>
    <t>115</t>
  </si>
  <si>
    <t>Acciones para reforzar el aprendizaje del idioma ingles y francés  de mujeres y hombres del Ejto. y F.A.M. a través de una plataforma didáctica virtual.</t>
  </si>
  <si>
    <t>Porcentaje de avance en la asignación de becas de posgrado a mujeres y hombres del Ejército y Fuerza Aerea Mexicanos.</t>
  </si>
  <si>
    <t>Porcentaje de avance en la capacitacion en perspectiva de género del personal de mujeres y hombres del Sistema Educativo Militar del Ejército y Fuerza Aérea Mexicanos</t>
  </si>
  <si>
    <t xml:space="preserve"> Secretaria de Defensa Nacional </t>
  </si>
  <si>
    <t xml:space="preserve"> En el Ejército y Fuerzas Aérea Mexicanos aumentan situaciones de desigualdad entre mujeres y hombres. </t>
  </si>
  <si>
    <t>(Dirección General de Derechos Humanos)</t>
  </si>
  <si>
    <t>(Dirección General de Comunicación Social)</t>
  </si>
  <si>
    <t>168773</t>
  </si>
  <si>
    <t>19475</t>
  </si>
  <si>
    <t>(Dirección General de Ingenieros)</t>
  </si>
  <si>
    <t>(Dirección General de Sanidad)</t>
  </si>
  <si>
    <t>(Dirección General de Educación Militar y Rectoría de la Universidad del Ejército y Fuerza Aérea)</t>
  </si>
  <si>
    <t>147.7</t>
  </si>
  <si>
    <t>Programa de igualdad entre mujeres y hombres SDN</t>
  </si>
  <si>
    <t>A900</t>
  </si>
  <si>
    <t>Defensa Nacional</t>
  </si>
  <si>
    <t>597.43</t>
  </si>
  <si>
    <t>UR: VST</t>
  </si>
  <si>
    <t>552.32</t>
  </si>
  <si>
    <t>15.00</t>
  </si>
  <si>
    <t>13.80</t>
  </si>
  <si>
    <t>14.00</t>
  </si>
  <si>
    <t>VST</t>
  </si>
  <si>
    <t>Porcentaje de productoras que venden leche fresca a Liconsa S.A. de C.V. y que son beneficiadas por el programa.</t>
  </si>
  <si>
    <t xml:space="preserve"> VST- Liconsa, S.A. de C.V. </t>
  </si>
  <si>
    <t xml:space="preserve"> Adquirir leche nacional a pequeñas y medianas productoras nacionales, así como a asociaciones y sociedades, para estar en posibilidad de contribuir a través de la industrialización y distribución del Programa de Abasto Social de Leche, al desarrollo de capacidades y a la disminución o prevención, en su caso, del déficit nutricional de la población atendida. Promover la reducción en forma gradual y parcial de la importación de leche. </t>
  </si>
  <si>
    <t>415</t>
  </si>
  <si>
    <t>417</t>
  </si>
  <si>
    <t>(Liconsa, S.A. de C.V.)</t>
  </si>
  <si>
    <t>552.3</t>
  </si>
  <si>
    <t>Adquisición de leche nacional</t>
  </si>
  <si>
    <t>B004</t>
  </si>
  <si>
    <t>Agricultura yDesarrollo Rural</t>
  </si>
  <si>
    <t>8</t>
  </si>
  <si>
    <t>840.75</t>
  </si>
  <si>
    <t>60.00</t>
  </si>
  <si>
    <t>Proporción de Mujeres atendidas con abasto de leche.</t>
  </si>
  <si>
    <t xml:space="preserve"> Promover la seguridad alimentaria y la nutrición, mediante programas de apoyo a la población más vulnerable del país, llevando leche fortificada y productos lácteos de calidad al precio más bajo, así como estimular la autosuficiencia alimentaria a través del acopio de leche a pequeños y medianos productores a precio de garantía.   </t>
  </si>
  <si>
    <t>3825470</t>
  </si>
  <si>
    <t>840.7</t>
  </si>
  <si>
    <t>Programa de Abasto Social de Leche a cargo de Liconsa, S.A. de C.V.</t>
  </si>
  <si>
    <t>S052</t>
  </si>
  <si>
    <t>1,302.25</t>
  </si>
  <si>
    <t>1302.25</t>
  </si>
  <si>
    <t>UR: VSS</t>
  </si>
  <si>
    <t>1479.54</t>
  </si>
  <si>
    <t>64.00</t>
  </si>
  <si>
    <t>64.50</t>
  </si>
  <si>
    <t>65.00</t>
  </si>
  <si>
    <t>VSS</t>
  </si>
  <si>
    <t>Porcentaje de tiendas comunitarias en operación que cuentan con encargadas de tienda mujeres.</t>
  </si>
  <si>
    <t xml:space="preserve"> VSS- Diconsa, S.A. de C.V. </t>
  </si>
  <si>
    <t xml:space="preserve">  Establecer tiendas que estén a cargo de mujeres que han vivido o viven violencia, así como madres de mujeres y/o niñas desaparecidas o víctimas directas o indirectas de feminicidio que se encuentran en situación de vulnerabilidad, para contribuir al impulso de su autonomía económica e incrementar sus ingresos. Prestar el servicio de abasto de productos de la canasta básica y complementarios, según lo requiera la tienda conforme sus ventas y en apego a la normatividad, lineamientos y políticas de DICONSA.  </t>
  </si>
  <si>
    <t>15690</t>
  </si>
  <si>
    <t>15877</t>
  </si>
  <si>
    <t>(Diconsa, S.A. de C.V.)</t>
  </si>
  <si>
    <t>1479.5</t>
  </si>
  <si>
    <t>Programa de Abasto Rural a cargo de Diconsa, S.A. de C.V. (DICONSA)</t>
  </si>
  <si>
    <t>S053</t>
  </si>
  <si>
    <t>2,351.88</t>
  </si>
  <si>
    <t>2810.04</t>
  </si>
  <si>
    <t>UR: JBP</t>
  </si>
  <si>
    <t>3348.01</t>
  </si>
  <si>
    <t>8.20</t>
  </si>
  <si>
    <t>8.00</t>
  </si>
  <si>
    <t>41.00</t>
  </si>
  <si>
    <t>JBP</t>
  </si>
  <si>
    <t xml:space="preserve">Porcentaje de productoras de trigo, arroz y productoras medianas de maíz elegibles para el programa, que reciben incentivos para la comercialización de sus granos. </t>
  </si>
  <si>
    <t>2.50</t>
  </si>
  <si>
    <t>1.00</t>
  </si>
  <si>
    <t>29.00</t>
  </si>
  <si>
    <t xml:space="preserve">Porcentaje de productoras pequeñas de maíz y frijol elegibles para el programa, que reciben precios de garantía por la entrega de sus productos a SEGALMEX. </t>
  </si>
  <si>
    <t xml:space="preserve"> JBP- Seguridad Alimentaria Mexicana </t>
  </si>
  <si>
    <t xml:space="preserve"> Complementar el ingreso de los pequeños y medianos productores y productoras agropecuarias de granos básicos (arroz, frijol, maíz, trigo y leche), a través de la implementación de PRECIOS DE GARANTÍA y/o incentivos a la producción entregados de manera directa, sin intermediarios a la persona beneficiaria, las cual debe ser atendidas de manera gratuita, sin distinción de género y con igualdad de oportunidades.  </t>
  </si>
  <si>
    <t>19062</t>
  </si>
  <si>
    <t>40903</t>
  </si>
  <si>
    <t>(Seguridad Alimentaria Mexicana)</t>
  </si>
  <si>
    <t>3348.0</t>
  </si>
  <si>
    <t>Precios de Garantía a Productos Alimentarios Básicos</t>
  </si>
  <si>
    <t>S290</t>
  </si>
  <si>
    <t>3,544.37</t>
  </si>
  <si>
    <t>3544.37</t>
  </si>
  <si>
    <t>UR: 311</t>
  </si>
  <si>
    <t>4265.72</t>
  </si>
  <si>
    <t>37.00</t>
  </si>
  <si>
    <t>22.00</t>
  </si>
  <si>
    <t>25.00</t>
  </si>
  <si>
    <t>311</t>
  </si>
  <si>
    <t>Porcentaje de mujeres apoyadas por el Programa de Fertilizantes</t>
  </si>
  <si>
    <t xml:space="preserve"> Secretaria de Agricultura yDesarrollo Rural </t>
  </si>
  <si>
    <t xml:space="preserve"> Contribuir a la producción de cultivos prioritarios a fin de contar con suficientes alimentos básicos que permitan lograr la autosuficiencia alimentaria, para lo cual dentro de los 92 factores que intervienen en la producción de alimentos, el uso adecuado del fertilizante se encuentra dentro de los más importantes mismos que permiten incrementar o mantener la producción. Por lo anterior, se impulsa la entregar de fertilizantes a productores y productoras de cultivos prioritarios para la producción de alimentos, lo que permite fomentar la producción, inclusión y desarrollo de las comunidades más rezagadas del país. El programa entrega un paquete de fertilizantes de hasta 600kgs por productora, es importante resaltar que para el ejercicio fiscal 2023, la cobertura del Programa es nacional, con ello se entregara el apoyo a un mayor numero de productoras Agrícolas de México.   </t>
  </si>
  <si>
    <t>767755</t>
  </si>
  <si>
    <t>500000</t>
  </si>
  <si>
    <t>(Dirección General de Suelos y Agua)</t>
  </si>
  <si>
    <t>4265.7</t>
  </si>
  <si>
    <t>Fertilizantes</t>
  </si>
  <si>
    <t>S292</t>
  </si>
  <si>
    <t>3,834.47</t>
  </si>
  <si>
    <t>3834.47</t>
  </si>
  <si>
    <t>UR: 215</t>
  </si>
  <si>
    <t>4411.43</t>
  </si>
  <si>
    <t>35.50</t>
  </si>
  <si>
    <t>35.00</t>
  </si>
  <si>
    <t>215</t>
  </si>
  <si>
    <t>.Porcentaje de mujeres productoras de pequeña y mediana escala de granos, café, caña de azúcar, cacao y miel con apoyos directos otorgados por parte del programa.</t>
  </si>
  <si>
    <t xml:space="preserve"> Existen rendimientos insuficientes de los cultivos y productos elegibles del Programa de los(as) productores(as) agropecuarios(as) de pequeña o mediana escala, para contribuir a la autosuficiencia alimentaria por lo que se pretende mejorarlos. Por ello, se otorgan apoyos económicos directos a personas productoras de pequeña o mediana escala.   Evitar la discriminación de cualquier forma, así como la violencia de género de las mujeres a través de un apoyo económico que cumplan con la normatividad aplicable para fomentar la productividad de sus cultivos en predios de pequeña y mediana escala, preferentemente de granos (maíz, frijol, trigo panificable y arroz, entre otros), amaranto, chía, caña de azúcar, café, cacao, nopal o miel, mediante apoyos directos.  </t>
  </si>
  <si>
    <t>653365</t>
  </si>
  <si>
    <t>700000</t>
  </si>
  <si>
    <t>(Dirección General de Apoyos Productivos Directos)</t>
  </si>
  <si>
    <t>4411.4</t>
  </si>
  <si>
    <t>Producción para el Bienestar</t>
  </si>
  <si>
    <t>S293</t>
  </si>
  <si>
    <t>UR: RJL</t>
  </si>
  <si>
    <t>18.72</t>
  </si>
  <si>
    <t>360.76</t>
  </si>
  <si>
    <t>UR: I00</t>
  </si>
  <si>
    <t>380.33</t>
  </si>
  <si>
    <t>40.00</t>
  </si>
  <si>
    <t>RJL</t>
  </si>
  <si>
    <t>Porcentaje de mujeres productoras acuícolas y de especies de interés comercial apoyadas.</t>
  </si>
  <si>
    <t>23.00</t>
  </si>
  <si>
    <t>I00</t>
  </si>
  <si>
    <t>Porcentaje de personas físicas que son mujeres productoras pesqueras y/o acuícolas apoyadas.</t>
  </si>
  <si>
    <t xml:space="preserve"> I00- Comisión Nacional de Acuacultura y Pesca  RJL- Instituto Mexicano de Investigación en Pesca y Acuacultura Sustentables </t>
  </si>
  <si>
    <t xml:space="preserve"> El Componente Bienpesca forma parte del Programa de Fomento a la Productividad Pesquera y Acuícola, cuyo Objetivo Específico es Contribuir con la autosuficiencia alimentaria mediante el otorgamiento de un apoyo económico directo  a las personas físicas que sean productores pesqueros o acuícolas.  Cuya Población Objetivo Particular son las personas físicas que se dediquen a la actividad pesquera y/o acuícola y que estén registradas en el Padrón de Productores de Pesca y Acuacultura.  Es un apoyo económico directo, de manera única, de froma anual y sujeto a disponibilidad presupuestal.  La actividad acuícola del país confirma una preponderancia del quehacer de los hombres en la acuacultura. El componente de Recursos Genéticos Acuícolas, en 2020 Y 2021 reflejó dicha situación, ya que, de las solicitudes recibidas para asignar semilla genética, aproximadamente el 20% eran de mujeres, mientras que el 80% era de hombres. Por ello, se contempla impulsar el bienestar de pequeñas productoras acuícolas de especies de interés comercial para la alimentación, a través del aumento de su productividad, mediante el uso organismos de calidad genética mejorada, provenientes de laboratorios de producción certificados e investigación en mejora genética.  </t>
  </si>
  <si>
    <t>44749</t>
  </si>
  <si>
    <t>44619</t>
  </si>
  <si>
    <t>(Instituto Mexicano de Investigación en Pesca y Acuacultura Sustentables)</t>
  </si>
  <si>
    <t>(Comisión Nacional de Acuacultura y Pesca)</t>
  </si>
  <si>
    <t>399.0</t>
  </si>
  <si>
    <t>Programa de Fomento a la Agricultura, Ganadería, Pesca y Acuicultura</t>
  </si>
  <si>
    <t>S304</t>
  </si>
  <si>
    <t>10.14</t>
  </si>
  <si>
    <t>10.88</t>
  </si>
  <si>
    <t>13.65</t>
  </si>
  <si>
    <t>UR: 300</t>
  </si>
  <si>
    <t>15.15</t>
  </si>
  <si>
    <t>73.00</t>
  </si>
  <si>
    <t>90.00</t>
  </si>
  <si>
    <t>300</t>
  </si>
  <si>
    <t xml:space="preserve">Porcentaje de personas servidoras públicas que recibieron sensibilización o capacitación en algún curso, taller, plática de sensibilización o certificación que fomente la incorporación e intitucionalización de la perspectiva de género, el respeto a derechos humanos y la igualdad.    </t>
  </si>
  <si>
    <t>80.00</t>
  </si>
  <si>
    <t>50.00</t>
  </si>
  <si>
    <t xml:space="preserve">Implementación de Acción a favor de la conciliación de la vida laboral, familiar y personal de las personas servidoras públicas de la Secretaria </t>
  </si>
  <si>
    <t xml:space="preserve"> Secretaria de Infraestructura, Comunicaciones y Transportes </t>
  </si>
  <si>
    <t xml:space="preserve"> Se continúa con la realización de acciones de sensibilización para la incorporación de la Perspectiva de Género (PG) en la Secretaría, a través de la Red de Personas Enlaces de Género, pertenecientes a las unidades administrativas de la Secretaría, Centros SCT, Organismos Descentralizados y Desconcentrados. Asimismo, el INMUJERES estará realizando mesas de trabajo y capacitación con las áreas sustantivas, a fin de incorporar la PG en la planeación de los tramos carreteros rurales.  Por otro lado, para favorecer la conciliación de la vida laboral, familiar y personal de las personas servidoras públicas en cumplimiento al Principio de Igualdad de Género se plantea una acción afirmativa que contempla espacios destinados para actividades deportivas y recreativas como el Centro de Iniciación Artística y Deportiva Infantil para ofrecer adicionalmente servicios de carácter social, cultural, cívico y del cuidado de la salud de las personas servidoras públicas y sus familiares. </t>
  </si>
  <si>
    <t>3073</t>
  </si>
  <si>
    <t>2422</t>
  </si>
  <si>
    <t>3700</t>
  </si>
  <si>
    <t>4000</t>
  </si>
  <si>
    <t>(Subsecretaría de Comunicaciones y Transportes )</t>
  </si>
  <si>
    <t>15.1</t>
  </si>
  <si>
    <t>Definición, conducción y supervisión de la política de comunicaciones y transportes</t>
  </si>
  <si>
    <t>P001</t>
  </si>
  <si>
    <t>Infraestructura, Comunicaciones y Transportes</t>
  </si>
  <si>
    <t>9</t>
  </si>
  <si>
    <t>0.26</t>
  </si>
  <si>
    <t>0.5</t>
  </si>
  <si>
    <t>UR: 530</t>
  </si>
  <si>
    <t>0.4</t>
  </si>
  <si>
    <t>530</t>
  </si>
  <si>
    <t>Porcentaje de iniciativas de vinculación, divulgación de información y/o capacitación que potencialicen las actividades productivas y empresariales de las mujeres, para su inclusión en el comercio exterior.</t>
  </si>
  <si>
    <t xml:space="preserve"> Secretaria de Economía </t>
  </si>
  <si>
    <t xml:space="preserve"> Iniciativas limitadas que permitan potencializar las actividades productivas y empresariales de las mujeres hacia su inclusión en el comercio exterior. </t>
  </si>
  <si>
    <t>(Unidad de Inteligencia Económica Global)</t>
  </si>
  <si>
    <t>Promoción del comercio exterior y atracción de inversión extranjera directa</t>
  </si>
  <si>
    <t>F003</t>
  </si>
  <si>
    <t>Economía</t>
  </si>
  <si>
    <t>10</t>
  </si>
  <si>
    <t>UR: 710</t>
  </si>
  <si>
    <t>0.04</t>
  </si>
  <si>
    <t>59.84</t>
  </si>
  <si>
    <t>74.93</t>
  </si>
  <si>
    <t>710</t>
  </si>
  <si>
    <t>Porcentaje de mujeres y hombres de la Secretaría de Economía capacitados o sensibilizados en temas de igualdad de género, Eliminación de la violencia hacia las mujeres y Derechos Humanos.</t>
  </si>
  <si>
    <t xml:space="preserve"> Atender la Observación de la CEDAW: 2002, 430. El Comité insta al Estado parte a que emprenda campañas de difusión, educación y sensibilización sobre las disposiciones de la Convención dirigidas a la sociedad en su conjunto y, en particular, al personal encargado de la administración y defensa de la justicia y a las mujeres mexicanas en especial, para hacerlas conocedoras de sus derechos en el ámbito tanto judicial nacional como estatal. </t>
  </si>
  <si>
    <t>237</t>
  </si>
  <si>
    <t>207</t>
  </si>
  <si>
    <t>347</t>
  </si>
  <si>
    <t>395</t>
  </si>
  <si>
    <t>3,229.48</t>
  </si>
  <si>
    <t>4014.61</t>
  </si>
  <si>
    <t>UR: A3Q</t>
  </si>
  <si>
    <t>3907.17</t>
  </si>
  <si>
    <t>48.10</t>
  </si>
  <si>
    <t>51.00</t>
  </si>
  <si>
    <t>A3Q</t>
  </si>
  <si>
    <t>Porcentaje de mujeres que acceden y permanecen en la educación medio superior</t>
  </si>
  <si>
    <t xml:space="preserve"> A3Q- Universidad Nacional Autónoma de México </t>
  </si>
  <si>
    <t xml:space="preserve"> Impulsar una cultura de igualdad y buen trato entre mujeres y hombres en la UNAM que contribuya a la eliminación de la desigualdad basada en las diferencias de género. </t>
  </si>
  <si>
    <t>55796</t>
  </si>
  <si>
    <t>51812</t>
  </si>
  <si>
    <t>52801</t>
  </si>
  <si>
    <t>54957</t>
  </si>
  <si>
    <t>(Universidad Nacional Autónoma de México)</t>
  </si>
  <si>
    <t>3907.1</t>
  </si>
  <si>
    <t>Servicios de Educación Media Superior</t>
  </si>
  <si>
    <t>E007</t>
  </si>
  <si>
    <t>Educación Pública</t>
  </si>
  <si>
    <t>11</t>
  </si>
  <si>
    <t>13.10</t>
  </si>
  <si>
    <t>16.16</t>
  </si>
  <si>
    <t>UR: L8K</t>
  </si>
  <si>
    <t>25.59</t>
  </si>
  <si>
    <t>25.95</t>
  </si>
  <si>
    <t>42.04</t>
  </si>
  <si>
    <t>UR: K00</t>
  </si>
  <si>
    <t>33.08</t>
  </si>
  <si>
    <t>3.05</t>
  </si>
  <si>
    <t>4.22</t>
  </si>
  <si>
    <t>UR: B00</t>
  </si>
  <si>
    <t>4.15</t>
  </si>
  <si>
    <t>12,541.88</t>
  </si>
  <si>
    <t>15177.43</t>
  </si>
  <si>
    <t>14781.26</t>
  </si>
  <si>
    <t>1.90</t>
  </si>
  <si>
    <t>2.25</t>
  </si>
  <si>
    <t>3.35</t>
  </si>
  <si>
    <t>UR: A00</t>
  </si>
  <si>
    <t>3.26</t>
  </si>
  <si>
    <t>Actividad</t>
  </si>
  <si>
    <t>L8K</t>
  </si>
  <si>
    <t>Difusión de actividades de sensibilización para prevenir y/o promover la igualdad de género y erradicar la violencia.</t>
  </si>
  <si>
    <t>Denuncia</t>
  </si>
  <si>
    <t>Atención de actos de violencia de género o casos de acoso y hostigamiento sexual a mujeres</t>
  </si>
  <si>
    <t>K00</t>
  </si>
  <si>
    <t>Porcentaje de acciones capacitación y sensibilización de la comunidad estudiantil para la prevención y atención a la violencia de género (PCSCEPAVG)</t>
  </si>
  <si>
    <t>62.00</t>
  </si>
  <si>
    <t>Porcentaje de mujeres egresadas de nivel licenciatura (PMEL)</t>
  </si>
  <si>
    <t>58.00</t>
  </si>
  <si>
    <t>Cobertura de mujeres en educación superior de licenciatura (CMESL)</t>
  </si>
  <si>
    <t>800.00</t>
  </si>
  <si>
    <t>B00</t>
  </si>
  <si>
    <t>Promedio general de satisfacción obtenido en los cuestionarios de valoración de los servicios de atención de primer contacto aplicados a mujeres denunciantes de probables casos de violencia de género.</t>
  </si>
  <si>
    <t>10.00</t>
  </si>
  <si>
    <t>Porcentaje de la matrícula estudiantil de nivel superior que participaron en acciones de sensibilización para la prevención de la violencia de género.</t>
  </si>
  <si>
    <t>Promedio</t>
  </si>
  <si>
    <t>Porcentaje de la matrícula estudiantil de nivel medio superior que participaron en acciones de sensibilización para la prevención de la violencia de género.</t>
  </si>
  <si>
    <t>Porcentaje de la matrícula estudiantil de nivel superior que participaron en acciones de sensibilización en materia de educación integral de la sexualidad.</t>
  </si>
  <si>
    <t>Porcentaje de la matrícula estudiantil de nivel medio superior que participaron en acciones de sensibilización en materia de educación integral de sexualidad.</t>
  </si>
  <si>
    <t>133.30</t>
  </si>
  <si>
    <t>Tasa de variación de número de personas que acreditan el Ciclo de formación en Investigación con Perspectiva de Génerosexualidad.</t>
  </si>
  <si>
    <t>55.60</t>
  </si>
  <si>
    <t>Porcentaje de planes y programas de estudio que incorporan la perspectiva de género</t>
  </si>
  <si>
    <t>52.60</t>
  </si>
  <si>
    <t>51.90</t>
  </si>
  <si>
    <t>Porcentaje de mujeres que acceden y permanecen en la educación superior y de posgrado</t>
  </si>
  <si>
    <t>A00</t>
  </si>
  <si>
    <t>Porcentaje de acciones realizadas de sensibilización sobre masculinidades no hegemónicas y cuidados corresponsables.</t>
  </si>
  <si>
    <t>Porcentaje de campañas realizadas para la igualdad de género.</t>
  </si>
  <si>
    <t>Porcentaje de mujeres participantes en acciones de promoción, capacitación y sensibilización sobre derechos humanos, inclusión y no discriminación.</t>
  </si>
  <si>
    <t>Porcentaje de acciones realizadas para la atención del hostigamiento sexual, acoso sexual, violencia y discriminación en razón de género</t>
  </si>
  <si>
    <t>Porcentaje de acciones de difusión en materia de prevención y atención de la violencia de género contra las mujeres.</t>
  </si>
  <si>
    <t>Porcentaje de mujeres que recibieron capacitación y sensibilización para promover la igualdad entre mujeres y hombres.</t>
  </si>
  <si>
    <t>60.20</t>
  </si>
  <si>
    <t>Porcentaje de mujeres servidoras públicas que recibieron capacitación y/o sensibilización sobre perspectiva de género, violencia de género e igualdad entre mujeres y hombres.</t>
  </si>
  <si>
    <t xml:space="preserve"> A00- Universidad Pedagógica Nacional  A3Q- Universidad Nacional Autónoma de México  B00- Instituto Politécnico Nacional  K00- Universidad Abierta y a Distancia de México  L8K- El Colegio de México, A.C. </t>
  </si>
  <si>
    <t xml:space="preserve"> Las acciones de este programa están encaminadas a promover ambientes  igualitarios entre mujeres y hombres, incluyentes y no sexistas en la Universidad Pedagógica Nacional a través de procesos de sensibilización y capacitación dirigidos a toda la comunidad universitaria (estudiantes, personal docente y administrativo) en materia de igualdad de género, la erradicación de la violencia de género y de cualquier forma de discriminación por razones de género, así como del Protocolo que tiene la UPN para la Prevención, atención y sanción del hostigamiento sexual, acoso sexual y cualquier otra forma de violencia en razón de género y discriminación en esta Casa de Estudios.  Impulsar una cultura de igualdad y buen trato entre mujeres y hombres en la UNAM que contribuya a la eliminación de la desigualdad basada en las diferencias de género.  Las diferencias de género en nuestra sociedad han propiciado diversas problemáticas de desigualdad estructural que afectan y limitan todos los ámbitos de desarrollo de mujeres y hombres. El Instituto Politécnico Nacional (IPN) es consciente de esta situación por lo que a través de la Unidad Politécnica de Gestión con Perspectiva de Género (UPGPG), impulsa una multiplicidad de acciones que tienen la finalidad de contribuir a que dichas diferencias no sean causa de discriminación, desigualdad, exclusión, subordinación, violencia y falta de oportunidades para las y los integrantes de su comunidad.  La Universidad Abierta y a Distancia de México tiene como propósito construir un espacio seguro para la discusión del género, así como, la creación de vínculos interinstitucionales para atender los casos de violencia de género dentro de la comunidad de la UnADM.  Para lograr dichos propósitos es necesario planear y evaluar correctamente los procesos a implementar para lograr el resultado deseado.   Estudiantes de nivel licenciatura y posgrado de las Instituciones de Educación Superior Públicas Federales y Estatales enfrentan limitaciones para lograr su egreso del nivel educativo correspondiente. </t>
  </si>
  <si>
    <t>(El Colegio de México, A.C.)</t>
  </si>
  <si>
    <t>(Universidad Abierta y a Distancia de México)</t>
  </si>
  <si>
    <t>153780</t>
  </si>
  <si>
    <t>170794</t>
  </si>
  <si>
    <t>198503</t>
  </si>
  <si>
    <t>230407</t>
  </si>
  <si>
    <t>(Instituto Politécnico Nacional)</t>
  </si>
  <si>
    <t>(Universidad Pedagógica Nacional)</t>
  </si>
  <si>
    <t>14837.9</t>
  </si>
  <si>
    <t>Servicios de Educación Superior y Posgrado</t>
  </si>
  <si>
    <t>E010</t>
  </si>
  <si>
    <t>4,301.97</t>
  </si>
  <si>
    <t>5199.88</t>
  </si>
  <si>
    <t>4981.94</t>
  </si>
  <si>
    <t>80.60</t>
  </si>
  <si>
    <t>83.80</t>
  </si>
  <si>
    <t>Porcentaje de mujeres asistentes a las actividades académicas con perspectivas de género</t>
  </si>
  <si>
    <t>36.10</t>
  </si>
  <si>
    <t>Porcentaje actividades académicas con perspectiva de género realizadas en el año</t>
  </si>
  <si>
    <t xml:space="preserve"> Escases de actividades académicas para coadyuvar en la igualdad de género, derechos humanos, derechos de las personas con discapacidad y la no discriminación.    </t>
  </si>
  <si>
    <t>821</t>
  </si>
  <si>
    <t>2576</t>
  </si>
  <si>
    <t>495</t>
  </si>
  <si>
    <t>2560</t>
  </si>
  <si>
    <t>4981.9</t>
  </si>
  <si>
    <t>Investigación Científica y Desarrollo Tecnológico</t>
  </si>
  <si>
    <t>E021</t>
  </si>
  <si>
    <t>1.81</t>
  </si>
  <si>
    <t>UR: 700</t>
  </si>
  <si>
    <t>Evento</t>
  </si>
  <si>
    <t>700</t>
  </si>
  <si>
    <t>Porcentaje de acciones de difusión y campañas institucionales de sensibilización realizadas</t>
  </si>
  <si>
    <t>53.30</t>
  </si>
  <si>
    <t>Unidad</t>
  </si>
  <si>
    <t>Porcentaje de áreas de la SEP que fortalecen sus capacidades para la institucionalización de la perspectiva de género y enfoque de derechos humanos en las políticas educativas y en la cultura institucional</t>
  </si>
  <si>
    <t xml:space="preserve"> Secretaria de Educación Pública </t>
  </si>
  <si>
    <t xml:space="preserve"> Lograr que Áreas de SEP fortalezcan capacidades para institucionalizar la perspectiva de igualdad de género y enfoque derechos humanos a través de: ? Asesorar y orientar para incorporar la perspectiva de género y enfoque derechos humanos en la política educativa ? Fortalecer espacios laborales con igualdad y no discriminación </t>
  </si>
  <si>
    <t>(Unidad de Administración y Finanzas)</t>
  </si>
  <si>
    <t>2.2</t>
  </si>
  <si>
    <t>Políticas de igualdad de género en el sector educativo</t>
  </si>
  <si>
    <t>E032</t>
  </si>
  <si>
    <t>0.73</t>
  </si>
  <si>
    <t>0.77</t>
  </si>
  <si>
    <t>1.12</t>
  </si>
  <si>
    <t>Porcentaje de acciones realizadas para la institucionalización, la transversalización de la perspectiva de género, la promoción de los derechos humanos de las mujeres y la igualdad de género en la UPN CDMX.</t>
  </si>
  <si>
    <t xml:space="preserve"> A00- Universidad Pedagógica Nacional </t>
  </si>
  <si>
    <t xml:space="preserve"> Las acciones de este programa están encaminadas a fortalecer las acciones de la Unidad de Igualdad de Género e Inclusión para transversalizar e institucionalizar la perspectiva de género tanto en las instancias que atienden a las y los estudiantes, como en las áreas que integran la Universidad.   </t>
  </si>
  <si>
    <t>1.1</t>
  </si>
  <si>
    <t>21,579.59</t>
  </si>
  <si>
    <t>34938.02</t>
  </si>
  <si>
    <t>UR: O00</t>
  </si>
  <si>
    <t>38543.98</t>
  </si>
  <si>
    <t>95.00</t>
  </si>
  <si>
    <t>O00</t>
  </si>
  <si>
    <t>Porcentaje de familias que tienen una mujer como tutora</t>
  </si>
  <si>
    <t xml:space="preserve"> O00- Coordinación Nacional de Becas para el Bienestar Benito Juárez </t>
  </si>
  <si>
    <t xml:space="preserve"> Los niños, niñas y adolescentes de familias en situación de pobreza tienen dificultades para permanecer y concluir la educación básica, debido a que los exiguos ingresos económicos de sus hogares se convierten en un obstáculo para ello. </t>
  </si>
  <si>
    <t>291926</t>
  </si>
  <si>
    <t>4630961</t>
  </si>
  <si>
    <t>256361</t>
  </si>
  <si>
    <t>4870864</t>
  </si>
  <si>
    <t>(Coordinación Nacional de Becas para el Bienestar Benito Juárez)</t>
  </si>
  <si>
    <t>38543.9</t>
  </si>
  <si>
    <t>Programa de Becas de Educación Básica para el Bienestar Benito Juárez</t>
  </si>
  <si>
    <t>S072</t>
  </si>
  <si>
    <t>33.60</t>
  </si>
  <si>
    <t>47.63</t>
  </si>
  <si>
    <t>49.99</t>
  </si>
  <si>
    <t>UR: 600</t>
  </si>
  <si>
    <t>16.47</t>
  </si>
  <si>
    <t>21.89</t>
  </si>
  <si>
    <t>30.29</t>
  </si>
  <si>
    <t>UR: 410</t>
  </si>
  <si>
    <t>18.26</t>
  </si>
  <si>
    <t>UR: MGH</t>
  </si>
  <si>
    <t>8.98</t>
  </si>
  <si>
    <t>11.03</t>
  </si>
  <si>
    <t>0.12</t>
  </si>
  <si>
    <t>0.14</t>
  </si>
  <si>
    <t>0.19</t>
  </si>
  <si>
    <t>UR: L6H</t>
  </si>
  <si>
    <t>10.09</t>
  </si>
  <si>
    <t>12.25</t>
  </si>
  <si>
    <t>18.16</t>
  </si>
  <si>
    <t>UR: L4J</t>
  </si>
  <si>
    <t>3.47</t>
  </si>
  <si>
    <t>0.23</t>
  </si>
  <si>
    <t>UR: L3P</t>
  </si>
  <si>
    <t>94.21</t>
  </si>
  <si>
    <t>196.86</t>
  </si>
  <si>
    <t>190.87</t>
  </si>
  <si>
    <t>425.46</t>
  </si>
  <si>
    <t>462.93</t>
  </si>
  <si>
    <t>92.55</t>
  </si>
  <si>
    <t>99.65</t>
  </si>
  <si>
    <t>UR: A2M</t>
  </si>
  <si>
    <t>3.74</t>
  </si>
  <si>
    <t>59.30</t>
  </si>
  <si>
    <t>600</t>
  </si>
  <si>
    <t>Porcentaje de becas otorgadas a mujeres estudiantes de educación media superior</t>
  </si>
  <si>
    <t>410</t>
  </si>
  <si>
    <t>Porcentaje de mujeres con becas otorgadas para Asistentes de Idioma</t>
  </si>
  <si>
    <t>50.40</t>
  </si>
  <si>
    <t>Porcentaje de mujeres con becas otorgadas al personal académico y/o docente</t>
  </si>
  <si>
    <t>Porcentaje de mujeres con becas otorgadas nivel posgrado</t>
  </si>
  <si>
    <t>50.80</t>
  </si>
  <si>
    <t>Porcentaje de mujeres con becas otorgadas nivel licenciatura</t>
  </si>
  <si>
    <t>Porcentaje de mujeres con becas otorgadas nivel medio superior</t>
  </si>
  <si>
    <t>MGH</t>
  </si>
  <si>
    <t>Porcentaje de becas asignadas a alumnas en el nivel licenciatura.</t>
  </si>
  <si>
    <t>Porcentaje de becas de tipo superior otorgadas a mujeres</t>
  </si>
  <si>
    <t>5.00</t>
  </si>
  <si>
    <t>L6H</t>
  </si>
  <si>
    <t>Número de becas otorgadas a mujeres que acreditan con cédula profesional estudios de posgrado en un periodo de dos años (2022-2023), respecto al total de personas becarias.</t>
  </si>
  <si>
    <t>45.20</t>
  </si>
  <si>
    <t>40.10</t>
  </si>
  <si>
    <t>L4J</t>
  </si>
  <si>
    <t xml:space="preserve">Porcentaje de becas otorgadas a mujeres de nivel posgrado </t>
  </si>
  <si>
    <t>L3P</t>
  </si>
  <si>
    <t>Porcentaje de becas otorgadas a mujeres estudiantes de CETI</t>
  </si>
  <si>
    <t>Porcentaje de alumnas becadas con recurso del IPN y de convenios en el nivel superior (NS).</t>
  </si>
  <si>
    <t>Porcentaje de alumnas becadas con recurso del IPN y de convenios en el nivel medio superior (NMS).</t>
  </si>
  <si>
    <t>Porcentaje de presupuesto asignado a becas para alumnas respecto al presupuesto asignado al programa presupuestario</t>
  </si>
  <si>
    <t>87.80</t>
  </si>
  <si>
    <t>Porcentaje de permanencia de mujeres estudiantes becadas en los niveles medio superior, superior y de posgrado</t>
  </si>
  <si>
    <t>A2M</t>
  </si>
  <si>
    <t>Porcentaje de alumnas de licenciatura que terminaron sus estudios.</t>
  </si>
  <si>
    <t>94.70</t>
  </si>
  <si>
    <t>Porcentaje de estudiantes becadas de licenciatura y posgrado en el año t.</t>
  </si>
  <si>
    <t>Porcentaje de alumnas becadas que cursan el último año de estudios de nivel posgrado en el año t.</t>
  </si>
  <si>
    <t>38.00</t>
  </si>
  <si>
    <t>Porcentaje de alumnas becadas que cursan el último año de estudios de nivel licenciatura en el año t.</t>
  </si>
  <si>
    <t>Total de becas de manutención Elisa Acuña otorgadas por la UPN a mujeres estudiantes de nivel licenciatura</t>
  </si>
  <si>
    <t xml:space="preserve"> A00- Universidad Pedagógica Nacional  A2M- Universidad Autónoma Metropolitana  A3Q- Universidad Nacional Autónoma de México  B00- Instituto Politécnico Nacional  L3P- Centro de Enseñanza Técnica Industrial  L4J- Centro de Investigación y de Estudios Avanzados del Instituto Politécnico Nacional  L6H- Comisión de Operación y Fomento de Actividades Académicas del Instituto Politécnico Nacional  L8K- El Colegio de México, A.C.  MGH- Universidad Autónoma Agraria Antonio Narro  Secretaria de Educación Pública </t>
  </si>
  <si>
    <t xml:space="preserve"> La UPN erogará el recurso presupuestado del Anexo 13. en la Beca de Manutención UPN, teniendo como población objetivo apoyar al 80% de mujeres y apoyarlas en la continuidad de sus estudios de nivel superior. Entiéndase que el 80% corresponde a 765 becas de manutención de licenciatura otorgadas a mujeres  Los actores del Sistema Educativo Nacional enfrentan limitaciones para desarrollar una formación académica integral .    Las estudiantes inscritas en los diversos planteles de nivel medio superior, superior y de posgrado de la UNAM no disponen de oportunidades educativas equitativas e inclusivas, lo cual incide en su bienestar y desarrollo.  El marco normativo Institucional no distingue entre hombres y mujeres, pero se ha contemplado la transversalización de la perspectiva de género, donde se han incluido criterios que obedecen a una medida de carácter temporal dirigida específicamente a remediar la discriminación y lograr la igualdad efectiva, corregir la distribución desigual de oportunidades.  La asignación presupuestal, considera a los alumnos de educación media superior, de los semestres, 7° y 8°, ya que estos no disponen de acceso a ningún apoyo, para concluir sus estudios. Por lo que se decide beneficiar a estos semestres.   El objetivo del Programa es contribuir a que los actores del Sistema Educativo Nacional desarrollen una formación académica integral.  La falta de presupuesto es la mayor problemática que afecta al Programa del Sistema de Becas por Exclusividad (SIBE), ya que desde el año 2014 la Comisión de Operación y Fomento de Actividades Académicas del Instituto Politécnico Nacional (COFAA-IPN) no ha tenido la posibilidad de emitir una nueva convocatoria para que nuevas o nuevos aspirantes participen en este programa, pues desde hace 10 años únicamente se está atendiendo a personal docente recurrentes o de reingreso a esta Beca.  El SIBE está diseñado de tal forma que no haya ninguna limitante o diferencia en la participación de las mujeres, ya que tanto mujeres como hombres pueden ingresar y ascender en su nivel de beca conforme al número de productos que presenten en cada periodo de evaluación (publicaciones, investigaciones, estudios de posgrado y otros establecidos en la normatividad vigente).   Los actores del Sistema de Educación Nacional no logran desarrollar una formación académica e integral.  Los actores del Sistema Educativo Nacional no logran desarrollar una formación académica integral.  No reúnen los requisitos establecidos en las convocatorias.  El Programa de Becas, publica convocatorias que están dirigidas a las y los alumnos inscritos en los subsistemas de EMS centralizados, en lo que se imparte el Bachillerato Tecnológico, que han sido aceptados/as para realizar su Educación Media Superior a través de la opción educativa de Educación Dual, el Servicio Social y las Prácticas Profesionales  En ese sentido, el Programa de Becas no designar de forma directa un número de becas para mujeres y hombres, esto va en función de la demanda del tipo de beca solicitada y al cumplimiento de los requisitos específicos, que se encuentran establecidos en las convocatorias vigentes.   Es necesario que las/os alumnas/os soliciten la beca y realicen el procedimiento en estricto apego a lo estipulado en la convocatoria de la beca solicitada.  </t>
  </si>
  <si>
    <t>(Universidad Autónoma Metropolitana)</t>
  </si>
  <si>
    <t>27162</t>
  </si>
  <si>
    <t>32428</t>
  </si>
  <si>
    <t>105484</t>
  </si>
  <si>
    <t>126963</t>
  </si>
  <si>
    <t>(Subsecretaría de Educación Media Superior)</t>
  </si>
  <si>
    <t>(Dirección General de Política Educativa, Mejores Prácticas y Cooperación)</t>
  </si>
  <si>
    <t>870.6</t>
  </si>
  <si>
    <t>Programa de Becas Elisa Acuña</t>
  </si>
  <si>
    <t>S243</t>
  </si>
  <si>
    <t>86.90</t>
  </si>
  <si>
    <t>86.9</t>
  </si>
  <si>
    <t>UR: 173</t>
  </si>
  <si>
    <t>18.32</t>
  </si>
  <si>
    <t>173</t>
  </si>
  <si>
    <t>Porcentaje de mujeres formadas en opciones académicas dirigidas al personal docente y directivo, sobre temas de perspectiva de género, derechos humanos, educación sexual integral, convivencia escolar pacífica, educación inclusiva, educación especial y educación socioemocional durante 2024.</t>
  </si>
  <si>
    <t>20.00</t>
  </si>
  <si>
    <t xml:space="preserve">Porcentaje de mujeres y hombres docentes y directivos de planteles públicos de educación básica sensibilizados o formados en temas sobre perspectiva de género, respeto a lo derechos humanos y proclives a la no violencia en 2024. </t>
  </si>
  <si>
    <t xml:space="preserve"> De conformidad con la Metodología de Marco Lógico, la problemática del Programa es: Personal docente y personal con funciones de dirección, de supervisión, de asesoría técnico pedagógica, y cuerpos académicos que no cuentan con el perfil deseable.  </t>
  </si>
  <si>
    <t>1161</t>
  </si>
  <si>
    <t>2957</t>
  </si>
  <si>
    <t>11450</t>
  </si>
  <si>
    <t>26716</t>
  </si>
  <si>
    <t>(Dirección General de Formación Continua a Docentes y Directivos)</t>
  </si>
  <si>
    <t>18.3</t>
  </si>
  <si>
    <t>Programa para el Desarrollo Profesional Docente</t>
  </si>
  <si>
    <t>S247</t>
  </si>
  <si>
    <t>652.86</t>
  </si>
  <si>
    <t>734.80</t>
  </si>
  <si>
    <t>763.54</t>
  </si>
  <si>
    <t>UR: L6I</t>
  </si>
  <si>
    <t>885.25</t>
  </si>
  <si>
    <t>L6I</t>
  </si>
  <si>
    <t>Porcentaje de la población femenina beneficiada a través de las estrategias de Cultura Física y Deporte de Alto Rendimiento que ofrece la CONADE en el año t.</t>
  </si>
  <si>
    <t xml:space="preserve"> L6I- Comisión Nacional de Cultura Física y Deporte </t>
  </si>
  <si>
    <t xml:space="preserve"> La CONADE promueve la igualdad, sin distinción de género, edad, discapacidad, condición social, religión, opiniones, preferencias o estado civil. Sus estrategias incluyen eventos deportivos nacionales, becas a deportistas de alto rendimiento, en desarrollo y entrenadores, tanto en deporte convencional como el adaptado. </t>
  </si>
  <si>
    <t>1798</t>
  </si>
  <si>
    <t>1567</t>
  </si>
  <si>
    <t>22172</t>
  </si>
  <si>
    <t>20241</t>
  </si>
  <si>
    <t>(Comisión Nacional de Cultura Física y Deporte)</t>
  </si>
  <si>
    <t>885.2</t>
  </si>
  <si>
    <t>Programa de Cultura Física y Deporte</t>
  </si>
  <si>
    <t>S269</t>
  </si>
  <si>
    <t>596.86</t>
  </si>
  <si>
    <t>699.20</t>
  </si>
  <si>
    <t>699.2</t>
  </si>
  <si>
    <t>UR: 310</t>
  </si>
  <si>
    <t>725.37</t>
  </si>
  <si>
    <t>310</t>
  </si>
  <si>
    <t>Porcentaje de alumnas de 3er grado de secundaria que obtienen certificación en el dominio del idioma inglés de acuerdo con el nivel de egreso establecido en el Plan y Programas de Estudio para la Educación Básica</t>
  </si>
  <si>
    <t>Porcentaje de alumnas de 6to grado de primaria que obtienen certificación en el dominio del idioma inglés de acuerdo con el nivel de egreso establecido en el Plan y Programas de Estudio para la Educación Básica</t>
  </si>
  <si>
    <t xml:space="preserve">   El Programa Nacional de Inglés (PRONI) se alinea al Plan Nacional de Desarrollo, en su Eje II. Política Social, apartado "Derecho a la Educación" y al Programa Sectorial de Educación en su Objetivo Prioritario 2, en específico a la Estrategia 2.1, "Garantizar que los planes y programas de estudio sean pertinentes a los desafíos del siglo XXI y permitan a las niñas, niños, adolescentes y jóvenes adquirir las habilidades y conocimientos para su desarrollo integral" y 2.2 "Instrumentar métodos pedagógicos innovadores, inclusivos y pertinentes, que fortalezcan los procesos de enseñanza y aprendizaje orientados a mejorar la calidad de la educación que reciben las niñas, niños, adolescentes y jóvenes".  Por lo que el PRONI), para el ejercicio fiscal 2024, tiene como objetivo General: Contribuir a que las y los educandos de preescolar (3° grado), primaria y secundaria cuenten con los recursos necesarios para el aprendizaje del idioma inglés como lengua extranjera en Escuelas Públicas de Educación Básica que participan en el PRONI. Para alcanzar este objetivo, se establecen mecanismos de seguimiento que garanticen la implementación del PRONI en las entidades federativas atendiendo su objetivo; los obstáculos identificados son: No se cuenta con personal suficiente para impartir la asignatura de inglés principalmente con docentes frente a grupo que atiendan los niveles de preescolar y primaria; esto ha derivado que se recurra a la contratación de una figura denominada Asesores Externos Especializados; B) Las escuelas no cuentan con suficientes materiales educativos y didácticos en la aulas; y C) Las competencias didácticas en la enseñanza del idioma inglés de los docentes/AEE deben ser fortalecidas para garantizar la adquisición del idioma de acuerdo con el perfil de egreso en la educación básica. Para atender y garantizar la implementación del PRONI, la Autoridad Educativa Local realiza su planeación anual programando acciones, metas y recursos.  </t>
  </si>
  <si>
    <t>1511</t>
  </si>
  <si>
    <t>7784</t>
  </si>
  <si>
    <t>(Dirección General de Gestión Escolar y Enfoque Territorial)</t>
  </si>
  <si>
    <t>725.3</t>
  </si>
  <si>
    <t>Programa Nacional de Inglés</t>
  </si>
  <si>
    <t>S270</t>
  </si>
  <si>
    <t>10,990.25</t>
  </si>
  <si>
    <t>11046.0</t>
  </si>
  <si>
    <t>UR: 180</t>
  </si>
  <si>
    <t>13326.06</t>
  </si>
  <si>
    <t>93.20</t>
  </si>
  <si>
    <t>180</t>
  </si>
  <si>
    <t>Porcentaje de personas Tesoreras mujeres del total de personas Tesoreras de las Comunidades Escolares beneficiadas por el Programa La Escuela es Nuestra</t>
  </si>
  <si>
    <t xml:space="preserve"> Las comunidades escolares de entornos vulnerables acceden a servicios escolares inadecuados. </t>
  </si>
  <si>
    <t>1213</t>
  </si>
  <si>
    <t>36995</t>
  </si>
  <si>
    <t>36996</t>
  </si>
  <si>
    <t>(Dirección General La Escuela es Nuestra)</t>
  </si>
  <si>
    <t>13326.0</t>
  </si>
  <si>
    <t>La Escuela es Nuestra</t>
  </si>
  <si>
    <t>S282</t>
  </si>
  <si>
    <t>3,814.20</t>
  </si>
  <si>
    <t>5291.06</t>
  </si>
  <si>
    <t>5760.74</t>
  </si>
  <si>
    <t>Beca</t>
  </si>
  <si>
    <t>Porcentaje de becarias con beca emitida</t>
  </si>
  <si>
    <t xml:space="preserve">  Existen brechas de inclusión y equidad educativa entre grupos de la población, sobre todo entre personas que cuentan con un ingreso per cápita inferior a la línea de pobreza por ingreso, que ven comprometida la permanencia y terminación de la educación superior.   </t>
  </si>
  <si>
    <t>196109</t>
  </si>
  <si>
    <t>264225</t>
  </si>
  <si>
    <t>268956</t>
  </si>
  <si>
    <t>5760.7</t>
  </si>
  <si>
    <t>Jóvenes Escribiendo el Futuro</t>
  </si>
  <si>
    <t>S283</t>
  </si>
  <si>
    <t>11,296.90</t>
  </si>
  <si>
    <t>16058.4</t>
  </si>
  <si>
    <t>18986.6</t>
  </si>
  <si>
    <t xml:space="preserve"> La Encuesta 2019 del perfil de alumnos de educación media superior identificó que cerca del 24% de los estudiantes de ese tipo educativo no cuenta con una beca que les permita continuar sus estudios, destacando que de estos más de la mitad son mujeres.   </t>
  </si>
  <si>
    <t>1986902</t>
  </si>
  <si>
    <t>2132510</t>
  </si>
  <si>
    <t>2902806</t>
  </si>
  <si>
    <t>2902807</t>
  </si>
  <si>
    <t>Beca Universal para Estudiantes de Educación Media Superior Benito Juárez</t>
  </si>
  <si>
    <t>S311</t>
  </si>
  <si>
    <t>0.05</t>
  </si>
  <si>
    <t>3.03</t>
  </si>
  <si>
    <t>UR: 160</t>
  </si>
  <si>
    <t>0.97</t>
  </si>
  <si>
    <t>0.99</t>
  </si>
  <si>
    <t>UR: NDY</t>
  </si>
  <si>
    <t>1.65</t>
  </si>
  <si>
    <t>7.48</t>
  </si>
  <si>
    <t>8.83</t>
  </si>
  <si>
    <t>UR: NDE</t>
  </si>
  <si>
    <t>9.32</t>
  </si>
  <si>
    <t>2.37</t>
  </si>
  <si>
    <t>2.53</t>
  </si>
  <si>
    <t>3.55</t>
  </si>
  <si>
    <t>UR: NCE</t>
  </si>
  <si>
    <t>7.81</t>
  </si>
  <si>
    <t>11.01</t>
  </si>
  <si>
    <t>13.93</t>
  </si>
  <si>
    <t>UR: NBV</t>
  </si>
  <si>
    <t>9.48</t>
  </si>
  <si>
    <t>34.70</t>
  </si>
  <si>
    <t>160</t>
  </si>
  <si>
    <t xml:space="preserve">Porcentaje de Eficiencia terminal de mujeres médicos especialistas con formación en ginecoobstetricia y neonatología </t>
  </si>
  <si>
    <t>NDY</t>
  </si>
  <si>
    <t>4. Porcentaje de alumnas capacitadas en el Programa de Educación Continua.</t>
  </si>
  <si>
    <t>3. Porcentaje de directoras de tesis para formar recursos humanos especializados en salud.</t>
  </si>
  <si>
    <t>2. Porcentaje de alumnas graduadas en los Programas Académicos.</t>
  </si>
  <si>
    <t>1. Porcentaje de aceptación de alumnas inscritas para la formación de recursos humanos en Programas Académicos.</t>
  </si>
  <si>
    <t>60.10</t>
  </si>
  <si>
    <t>76.00</t>
  </si>
  <si>
    <t>NDE</t>
  </si>
  <si>
    <t>Porcentaje de mujeres profesionales que concluyeron cursos de educación continua</t>
  </si>
  <si>
    <t>70.50</t>
  </si>
  <si>
    <t>70.90</t>
  </si>
  <si>
    <t>71.30</t>
  </si>
  <si>
    <t>Porcentaje de mujeres que concluyen cursos de capacitación y sensibilizacion en materia de derechos humanos y perspectiva de géneo</t>
  </si>
  <si>
    <t>79.71</t>
  </si>
  <si>
    <t>83.33</t>
  </si>
  <si>
    <t>83.30</t>
  </si>
  <si>
    <t>NCE</t>
  </si>
  <si>
    <t xml:space="preserve">Porcentaje de mujeres capcitadas en estrategias de intervención al adulto mayor </t>
  </si>
  <si>
    <t>NBV</t>
  </si>
  <si>
    <t>Porcentaje de centros que realizan estudios de mastografía evaluados para la verificación de procesos en la toma, interpretación y seguimiento de estudios de mastografía de detección</t>
  </si>
  <si>
    <t>Porcentaje de mujeres atendidas en programa de tamizaje para detección de cáncer de mama</t>
  </si>
  <si>
    <t>Porcentaje de Médicos Radiólogos (hombres y mujeres) aprobados con calificación aceptable en lectura de tamizaje</t>
  </si>
  <si>
    <t>Porcentaje de Técnicos Radiólogos (hombres y mujeres) capacitados en posicionamiento y control de calidad en mastografía</t>
  </si>
  <si>
    <t xml:space="preserve"> NBV- Instituto Nacional de Cancerología  NCE- Instituto Nacional de Geriatría  NDE- Instituto Nacional de Perinatología Isidro Espinosa de los Reyes  NDY- Instituto Nacional de Salud Pública  Secretaria de Salud </t>
  </si>
  <si>
    <t xml:space="preserve"> Rezago institucional en la formación de posgrado, actualización y capacitación de recursos humanos para la salud  La discriminación y el maltrato hacia las personas mayores en México, especialmente el viejismo (edadismo en la vejez), es un tema que ha ganado visibilidad en años recientes, pero que aún enfrenta desafíos significativos. Estudios sugieren que entre el 8.1% y el 18.6% de las personas mayores en México experimentan algún tipo de maltrato, cifra que puede elevarse hasta el 32% entre aquellos que dependen de cuidados permanentes. La prevalencia de este problema tiende a incrementarse a medida que la población envejece, presentándose con mayor frecuencia entre las mujeres. Este fenómeno se ve exacerbado por una serie de factores que incluyen, pero no se limitan a, delitos patrimoniales, despojo, fraude, violencia familiar, lesiones, homicidio, violación y abuso sexual, abandono de personas, y discriminación.  El maltrato y abuso en la vejez, especialmente marcado por el viejismo, refleja no solo la vulnerabilidad física y económica de las personas mayores, sino también una profunda arraigada discriminación cultural que merma su integridad y dignidad. Las causas del maltrato son complejas y multifacéticas, abarcando desde la violencia intrafamiliar hasta la explotación económica y el abandono. Además, el maltrato en la vejez es un delito que frecuentemente no se denuncia, complicando aún más los esfuerzos para abordar y erradicar este problema.  Ante esta realidad, el iniciativas educativas dirigidas al público general, al personal de salud y de asistencia social buscan no solo concientizar sobre la gravedad y prevalencia del viejismo y el maltrato en la vejez, sino también ofrecer estrategias concretas que contribuyan a la prevención, atención y erradicación estas formas de violencia. Es un llamado a la acción para fomentar una cultura de respeto, inclusión y apoyo hacia las personas mayores, reconociendo su valor intrínseco y contribuciones a la sociedad.  Fortalecer la formación y capacitación de los recursos humanos del Instituto, mediante la especialización de los profesionales de la salud sexual, reproductiva y petinatal, así como la capacitación  en materia de derechos humanos y perspectiva de género.   Formación de Recursos Humanos en Programas Académicos y Educación Continua ofertados por el Instituto Nacional de Salud Pública. Lograr equidad de género en la formación de recurso humanos en los programas académicos y de educación continua ofertados en el Instituto Nacional de Salud Pública, así como también lograr esta equidad de género en los Profesionistas que participan en la formación de recursos humanos.   Mujeres embarazadas que requieren de atención médica especializada en Ginecología, Obstetricia, y Neonatología para la atención médica de su neonato al nacer.  </t>
  </si>
  <si>
    <t>(Instituto Nacional de Salud Pública)</t>
  </si>
  <si>
    <t>(Instituto Nacional de Perinatología Isidro Espinosa de los Reyes)</t>
  </si>
  <si>
    <t>1714</t>
  </si>
  <si>
    <t>3404</t>
  </si>
  <si>
    <t>2718</t>
  </si>
  <si>
    <t>3441</t>
  </si>
  <si>
    <t>(Instituto Nacional de Geriatría)</t>
  </si>
  <si>
    <t>(Instituto Nacional de Cancerología)</t>
  </si>
  <si>
    <t>(Comisión Coordinadora de Institutos Nacionales de Salud y Hospitales de Alta Especialidad)</t>
  </si>
  <si>
    <t>23.6</t>
  </si>
  <si>
    <t>Formación y capacitación de recursos humanos para la salud</t>
  </si>
  <si>
    <t>Salud</t>
  </si>
  <si>
    <t>12</t>
  </si>
  <si>
    <t>71.22</t>
  </si>
  <si>
    <t>71.23</t>
  </si>
  <si>
    <t>105.16</t>
  </si>
  <si>
    <t>105.06</t>
  </si>
  <si>
    <t>59.95</t>
  </si>
  <si>
    <t>60.02</t>
  </si>
  <si>
    <t>91.34</t>
  </si>
  <si>
    <t>88.34</t>
  </si>
  <si>
    <t>630 #7 Porcentaje de avance en otro tipo de acciones realizadas para la Prevención del Embarazo en la Adolescencia</t>
  </si>
  <si>
    <t>67.00</t>
  </si>
  <si>
    <t>630 #6 Porcentaje de  productos de colaboración en embarazo adolescente para la ENSANUT</t>
  </si>
  <si>
    <t>630 #5 Porcentaje de materiales y acciones de difusión para Cursos en SSR y comolehago.org</t>
  </si>
  <si>
    <t>630 #4 Porcentaje de avance en acciones de actualización y mantenimiento de herramientas digitales para la página web comolehago.</t>
  </si>
  <si>
    <t>630 #3 Porcentaje de avance en el número de productos de investigación y divulgación sobre embarazo en la adolescencia</t>
  </si>
  <si>
    <t>630 #2 Porcentaje de mujeres que visitan la página comolehago.org.</t>
  </si>
  <si>
    <t>630 #1 Porcentaje de mujeres que terminan los cursos virtuales de Salud sexual y reproductiva y prevención del embarazo en la adolescencia</t>
  </si>
  <si>
    <t>128 #5 Porcentaje de avance en otro tipo de acciones que promuevan la igualdad de género entre mujeres y hombres</t>
  </si>
  <si>
    <t>128 #4 Porcentaje de avance en las acciones del Grupo de igualdad para la igualdad laboral y no discriminación en el INSP</t>
  </si>
  <si>
    <t>128 #3 Porcentaje de productos científicos con desagregación por sexo o que integran la perspectiva de género.</t>
  </si>
  <si>
    <t>128 #2 Porcentaje de Mujeres que terminan los cursos virtuales del INSP</t>
  </si>
  <si>
    <t>83.00</t>
  </si>
  <si>
    <t>128 #1 Porcentaje de avance en las acciones de diseño e implementación de la ENSANUT.</t>
  </si>
  <si>
    <t>56.30</t>
  </si>
  <si>
    <t>64.30</t>
  </si>
  <si>
    <t>Porcentaje de proyectos con enfoque de género en colaboración</t>
  </si>
  <si>
    <t>52.50</t>
  </si>
  <si>
    <t>51.10</t>
  </si>
  <si>
    <t>Porcentaje de productos de la investigación con enfoque de género en colaboración</t>
  </si>
  <si>
    <t>60.30</t>
  </si>
  <si>
    <t>Porcentaje de investigadoras en el INPer, que obtienen o mantienen la acreditación como investigadoras nivel I, II y III en el SNI</t>
  </si>
  <si>
    <t xml:space="preserve"> NDE- Instituto Nacional de Perinatología Isidro Espinosa de los Reyes  NDY- Instituto Nacional de Salud Pública </t>
  </si>
  <si>
    <t xml:space="preserve"> Impulsar a los y las investigadoras institucionales en el desarrollo de proyectos, que incidan en la mejora de la salud reproductiva y perinatal de las mujeres.   Se realizan acciones que fomentan la investigación en salud. En este año se planea realizar actividades relacionadas con el diseño e implementación de la ENSANUT, ya que es fundamental tener un monitoreo del estado de salud de las mujeres y visibilizar las brechas en salud entre hombre y mujeres. Además, se fomenta la participación de las mujeres en los cursos virtuales que oferta la institución, se fomenta la elaboración de productos científicos que evidencien las brechas de género entre hombre y mujeres en cuanto al bienestar y la salud, se tiene  un grupo igualdad laboral y no discriminación en el INSP que realizara recomendaciones para la igualdad entre mujeres y hombres al interior de la institución. </t>
  </si>
  <si>
    <t>4580</t>
  </si>
  <si>
    <t>14914</t>
  </si>
  <si>
    <t>21924</t>
  </si>
  <si>
    <t>41135</t>
  </si>
  <si>
    <t>193.4</t>
  </si>
  <si>
    <t>Investigación y desarrollo tecnológico en salud</t>
  </si>
  <si>
    <t>E022</t>
  </si>
  <si>
    <t>41.78</t>
  </si>
  <si>
    <t>70.46</t>
  </si>
  <si>
    <t>104.49</t>
  </si>
  <si>
    <t>127.56</t>
  </si>
  <si>
    <t>138.05</t>
  </si>
  <si>
    <t>213.07</t>
  </si>
  <si>
    <t>213.0</t>
  </si>
  <si>
    <t>6.42</t>
  </si>
  <si>
    <t>16.32</t>
  </si>
  <si>
    <t>26.83</t>
  </si>
  <si>
    <t>UR: NCK</t>
  </si>
  <si>
    <t>26.92</t>
  </si>
  <si>
    <t>19.44</t>
  </si>
  <si>
    <t>19.76</t>
  </si>
  <si>
    <t>26.08</t>
  </si>
  <si>
    <t>UR: NCD</t>
  </si>
  <si>
    <t>25.93</t>
  </si>
  <si>
    <t>135.45</t>
  </si>
  <si>
    <t>138.36</t>
  </si>
  <si>
    <t>148.04</t>
  </si>
  <si>
    <t>317.05</t>
  </si>
  <si>
    <t>504.27</t>
  </si>
  <si>
    <t>524.75</t>
  </si>
  <si>
    <t>721.98</t>
  </si>
  <si>
    <t>UR: NBB</t>
  </si>
  <si>
    <t>624.65</t>
  </si>
  <si>
    <t>98.50</t>
  </si>
  <si>
    <t>98.00</t>
  </si>
  <si>
    <t>Porcentaje de mujeres con egreso hospitalario por mejoría en el Hospital de la Mujer que recibieron atención médica hospitalaria</t>
  </si>
  <si>
    <t>63.70</t>
  </si>
  <si>
    <t>71.60</t>
  </si>
  <si>
    <t>72.50</t>
  </si>
  <si>
    <t xml:space="preserve">Porcentaje de mujeres aceptadas como pacientes en el INPer durante el periodo. </t>
  </si>
  <si>
    <t>39.50</t>
  </si>
  <si>
    <t xml:space="preserve">Porcentaje de mujeres con obesidad que generan un egreso hospitalario </t>
  </si>
  <si>
    <t>58.20</t>
  </si>
  <si>
    <t>Porcentaje de mujeres con cirugías de alta especialidad realizadas</t>
  </si>
  <si>
    <t>81.60</t>
  </si>
  <si>
    <t>81.00</t>
  </si>
  <si>
    <t>Porcentaje de recetas surtidas completas a mujeres hospitalizadas.</t>
  </si>
  <si>
    <t>80.70</t>
  </si>
  <si>
    <t>81.90</t>
  </si>
  <si>
    <t>82.10</t>
  </si>
  <si>
    <t xml:space="preserve">Porcentaje de egresos hospitalarios de mujeres por mejoría y curación. </t>
  </si>
  <si>
    <t>93.80</t>
  </si>
  <si>
    <t>93.50</t>
  </si>
  <si>
    <t xml:space="preserve">Porcentaje de usuarias con perspectiva de satisfacción de la calidad de la atención médica ambulatoria recibida superior a 80 puntos. </t>
  </si>
  <si>
    <t>59.13</t>
  </si>
  <si>
    <t>NCK</t>
  </si>
  <si>
    <t>Porcentaje de mujeres que reciben tratamientos para esclerosis múltiple y padecimientos relacionados otorgados por el Instituto Nacional de Neurología y Neurocirugía Manuel Velasco Suárez</t>
  </si>
  <si>
    <t>63.95</t>
  </si>
  <si>
    <t>Porcentaje de tratamientos para esclerosis múltiple y padecimientos relacionados otorgados a mujeres en el Instituto Nacional de Neurología y Neurocirugía Manuel Velasco Suárez.</t>
  </si>
  <si>
    <t>95.30</t>
  </si>
  <si>
    <t>NCD</t>
  </si>
  <si>
    <t>Porcentaje de espirometrías realizadas a mujeres con probable EPOC y cáncer pulmonar por exposición a humo de leña en zonas rurales</t>
  </si>
  <si>
    <t>5.50</t>
  </si>
  <si>
    <t>13.40</t>
  </si>
  <si>
    <t>Porcentaje de consultas de primera vez y subsecuentes otorgadas a mujeres con diagnóstico de EPOC y cáncer pulmonar relacionado con el humo de leña</t>
  </si>
  <si>
    <t>26.40</t>
  </si>
  <si>
    <t>33.10</t>
  </si>
  <si>
    <t>Porcentaje de egreso de mujeres con diagnóstico de enfermedades respiratorias de alta complejidad con atención médica especializada en los servicios de hospitalización</t>
  </si>
  <si>
    <t>96.80</t>
  </si>
  <si>
    <t>94.80</t>
  </si>
  <si>
    <t>Porcentaje de recetas surtidas en forma completa a mujeres hospitalizadas con cáncer</t>
  </si>
  <si>
    <t>Porcentaje de Presupuesto Federal institucional ejercido en la adquisición de medicinas y productos farmacéuticos</t>
  </si>
  <si>
    <t>88.40</t>
  </si>
  <si>
    <t>86.00</t>
  </si>
  <si>
    <t>Porcentaje de consultas subsecuentes otorgadas a mujeres con diagnóstico de cáncer, en el Instituto Nacional de Cancerología</t>
  </si>
  <si>
    <t>40.90</t>
  </si>
  <si>
    <t>55.40</t>
  </si>
  <si>
    <t>NBB</t>
  </si>
  <si>
    <t>Porcentaje de mujeres atendidas en consulta externa</t>
  </si>
  <si>
    <t>41.70</t>
  </si>
  <si>
    <t>Porcentaje de mujeres atendidas en hospitalización</t>
  </si>
  <si>
    <t xml:space="preserve"> NBB- Hospital General "Dr. Manuel Gea González"  NBV- Instituto Nacional de Cancerología  NCD- Instituto Nacional de Enfermedades Respiratorias Ismael Cosío Villegas  NCK- Instituto Nacional de Neurología y Neurocirugía Manuel Velasco Suárez  NDE- Instituto Nacional de Perinatología Isidro Espinosa de los Reyes  Secretaria de Salud </t>
  </si>
  <si>
    <t xml:space="preserve"> Debido a la prestación gratuita de servicios de salud, medicamentos y demás insumos asociados para las personas sin seguridad social; se espera que se incremente la demanda de los servicios de atención de salud de alta especialidad que brinda el Hospital General Doctor Manuel Gea González, esto aunado a una sobreocupación por reubicación de las áreas de la torre antigua de hospitalización, que actualmente se encuentra en construcción y los recursos económicos limitados con los que opera este nosocomio, que podría ocasionar que los servicios se saturen, derivando en una atención de baja calidad a los usuarios, o que nos encontremos imposibilitados a cubrir la demanda de atención médica.  Demanda no atendida de servicios especializados de salud  La EPOC es actualmente la 6ª causa de muerte a nivel nacional en mujeres; más importante que el cáncer de mama y el de cérvix y una de sus principales causas es cocinar con leña; asimismo, la mortalidad para las enfermedades asociadas con humo de leña, como es la EPOC y Cáncer Pulmonar y la morbilidad en consulta externa, urgencias y hospitalización figuran dentro de las 10 principales causas en México. Por tal motivo, el INER como centro de referencia para la atención de enfermedades respiratorias, tiene el compromiso de realizar la identificación y atención de las enfermedades pulmonares asociadas a inhalación de humo de leña al cocinar, abogando por la salud respiratoria de las mujeres que por vivir en zonas marginadas y en pobreza extrema, se exponen a altas concentraciones de humo de leña.  La esclerosis múltiple (EM) constituye una enfermedad degenerativa del sistema nervioso central (SNC) que aqueja aproximadamente a 1.1 millones de personas en el mundo. La prevalencia en zonas de Norteamérica, Europa, Australia y Nueva Zelanda es de 50 casos / 1000 hab. mientras que se considera una enfermedad rara en las zonas de Asia, India, África y Sudamérica.  Las mujeres son más afectadas que los hombres en una proporción de 2-3:1.  La enfermedad se manifiesta fundamentalmente entre los 20 y 45 años de edad. Cuando los síntomas aparecen a una edad superior a los 50 años, ésta se hace más crítica y la incidencia se iguala en ambos sexos. La etnia más frecuentemente afectada es la caucásica.  En general, la mortalidad asociada a la EM resulta baja. Su etiología es desconocida y su curso es crónico. La EM constituye una enfermedad autoinmune inflamatorioa desmielinizante del SNC y se caracteriza anatomo - patológicamente por una destrucción de la sustancia blanca periaxional, con relativa indemnidad del axón, en lo que lo más llamativo es la pérdida de mielina (desmielinización) clínicamente se distingue por ataques de disfunción del SNC en estadios tempranos y por deterioro neurológico de empeoramiento progresivo en estadios tardíos. Sus síntomas son diversos caracterizados por presentar: dificultad para caminar, disminución en la agudeza visual, visión doble, alteración de la sensibilidad (hormigueo, entumecimiento, calambres o pérdida de sensibilidad), falla en el control de esfínteres urinario y fecal, disfunción sexual, alteración en el equilibrio; así como alteraciones en cognición y fatiga desde etapas tempranas de la enfermedad.   Garantizar el derecho de las mujeres a la resolución de su embarazo de alto riesgo, por la vía más adecuada y que reciban el tratamiento más adecuado y oportuno para la resolución de su patología.   Población femenina que requiere de servicios médicos especializados en Ginecología, Obstetricia y, Neonatología para su neonato. </t>
  </si>
  <si>
    <t>(Instituto Nacional de Neurología y Neurocirugía Manuel Velasco Suárez)</t>
  </si>
  <si>
    <t>(Instituto Nacional de Enfermedades Respiratorias Ismael Cosío Villegas)</t>
  </si>
  <si>
    <t>73654</t>
  </si>
  <si>
    <t>144501</t>
  </si>
  <si>
    <t>63713</t>
  </si>
  <si>
    <t>133927</t>
  </si>
  <si>
    <t>(Hospital General "Dr. Manuel Gea González")</t>
  </si>
  <si>
    <t>1312.0</t>
  </si>
  <si>
    <t>Atención a la Salud</t>
  </si>
  <si>
    <t>E023</t>
  </si>
  <si>
    <t>58.63</t>
  </si>
  <si>
    <t>UR: Y00</t>
  </si>
  <si>
    <t>Y00</t>
  </si>
  <si>
    <t>Porcentaje de acciones de la Estrategia de Prevención del consumo de drogas dirigidas a las mujeres.</t>
  </si>
  <si>
    <t>Porcentaje de acciones de apoyo psicológico y social a mujeres sobrevivientes de violencia y/o familias</t>
  </si>
  <si>
    <t>Porcentaje de personas de 6 años en adelante que participan en acciones de prevención del consumo de sustancias psicoactivas y/o de salud mental</t>
  </si>
  <si>
    <t xml:space="preserve">Porcentaje de mujeres con problemas de consumo de sustancias psicoactivas y/o condiciones de salud mental que acuden a consulta </t>
  </si>
  <si>
    <t xml:space="preserve"> Y00- Comisión Nacional de Salud Mental y Adicciones </t>
  </si>
  <si>
    <t xml:space="preserve"> La Secretaría de Salud, a través de la Comisión Nacional de Salud Mental y Adicciones, de manera periódica realiza encuestas para conocer la situación en que se encuentra el consumo de sustancias psicoactivas entre la población. Dichas encuestas se realizan a nivel nacional, cuentan con representatividad estatal, y desagregan los datos considerando sexo y rangos de edad.   La última fue la Encuesta Nacional de Consumo de Drogas, Alcohol y Tabaco 2016-2017 (ENCODAT 2016-2017) que se efectuó entre población de 12 a 65 años de edad, en hogares.  Los datos de la ENCODAT señalan la necesidad de reforzar las acciones desarrolladas para reducir la demanda de drogas. Dado los aumentos en el consumo de sustancias con respecto a años anteriores, resulta urgente ampliar la política de prevención y tratamiento; así como dirigir acciones de prevención en edades previas al consumo.  En lo que concierne a la población de mujeres, se observan incrementos significativos, especialmente entre población menor de 18 años. Con el fin de ampliar el diagnóstico, se presentan los resultados de personas usuarias de sustancias psicoactivas que acudieron a solicitar tratamiento a los Centros Comunitarios de Salud Mental y Adicciones durante el periodo que comprende del 1 de enero al 31 de diciembre de 2023, en el rubro de droga de mayor impacto (sustancia que desde la percepción del paciente le ha provocado mayor daño en su salud y/o en otras esferas de su vida) se encontró que:   El primer lugar lo ocupó el alcohol con un 28.60% del total de pacientes; de este porcentaje, los hombres representaron 66.95% y las mujeres el 33.05% El segundo lugar como droga de impacto fue para la metanfetamina (cristal), con un 26.86%; del cual los hombres representaron el 75.65% y las mujeres el 24.35%.  </t>
  </si>
  <si>
    <t>844810</t>
  </si>
  <si>
    <t>997806</t>
  </si>
  <si>
    <t>53663396</t>
  </si>
  <si>
    <t>55909647</t>
  </si>
  <si>
    <t>descUnidad3</t>
  </si>
  <si>
    <t>claveUnidad3</t>
  </si>
  <si>
    <t>descUnidad2</t>
  </si>
  <si>
    <t>claveUnidad2</t>
  </si>
  <si>
    <t>descUnidad1</t>
  </si>
  <si>
    <t>claveUnidad1</t>
  </si>
  <si>
    <t>58.6</t>
  </si>
  <si>
    <t>Prevención y atención contra las adicciones</t>
  </si>
  <si>
    <t>E025</t>
  </si>
  <si>
    <t>272.27</t>
  </si>
  <si>
    <t>290.55</t>
  </si>
  <si>
    <t>672.23</t>
  </si>
  <si>
    <t>UR: R00</t>
  </si>
  <si>
    <t>834.0</t>
  </si>
  <si>
    <t>R00</t>
  </si>
  <si>
    <t>Cobertura de vacunación contra la infl uenza en mujeres embarazadas</t>
  </si>
  <si>
    <t xml:space="preserve"> R00- Centro Nacional para la Salud de la Infancia y la Adolescencia </t>
  </si>
  <si>
    <t xml:space="preserve"> El embarazo se acompaña de un estado de inmunosupresión transitoria, lo que se asocia a mayor riesgo de enfermedad grave asociada a influenza. La vacunación provee protección contra el riesgo de infección y de complicaciones por este padecimiento en las mujeres gestantes. Diferentes estudios documentan que la vacuna contra la influenza aplicada en cualquier trimestre del embarazo disminuye no solo el riesgo de neumonía en las mujeres embarazadas, sino también en sus hijos después del parto durante los primeros 6 meses de vida. La vacunación es un procedimiento eficaz y seguro que puede salvar muchas vidas de las mujeres en este estado fisiológico. </t>
  </si>
  <si>
    <t>721880</t>
  </si>
  <si>
    <t>953805</t>
  </si>
  <si>
    <t>(Centro Nacional para la Salud de la Infancia y la Adolescencia)</t>
  </si>
  <si>
    <t>Programa de vacunación</t>
  </si>
  <si>
    <t>E036</t>
  </si>
  <si>
    <t>1.26</t>
  </si>
  <si>
    <t>3.09</t>
  </si>
  <si>
    <t>3.3</t>
  </si>
  <si>
    <t>16.64</t>
  </si>
  <si>
    <t>17.59</t>
  </si>
  <si>
    <t>45.51</t>
  </si>
  <si>
    <t>0.92</t>
  </si>
  <si>
    <t>1.56</t>
  </si>
  <si>
    <t>2.11</t>
  </si>
  <si>
    <t>2.3</t>
  </si>
  <si>
    <t>1.70</t>
  </si>
  <si>
    <t>1.73</t>
  </si>
  <si>
    <t>1.75</t>
  </si>
  <si>
    <t>UR: NBD</t>
  </si>
  <si>
    <t>340.21</t>
  </si>
  <si>
    <t>354.16</t>
  </si>
  <si>
    <t>402.27</t>
  </si>
  <si>
    <t>402.79</t>
  </si>
  <si>
    <t>1.20</t>
  </si>
  <si>
    <t>1.30</t>
  </si>
  <si>
    <t xml:space="preserve">Porcentaje de mujeres con VIH con embarazo resuelto. </t>
  </si>
  <si>
    <t>1.50</t>
  </si>
  <si>
    <t>7.Porcentaje de personas trans y de género diverso que viven con VIH que recibieron atención en alguno de los diferentes servicios que otorga el CIENI</t>
  </si>
  <si>
    <t>18.70</t>
  </si>
  <si>
    <t>17.60</t>
  </si>
  <si>
    <t>6.Porcentaje de mujeres quienes participan en los protocolos clave de investigación en VIH del CIENI en el periodo</t>
  </si>
  <si>
    <t>12.60</t>
  </si>
  <si>
    <t>13.30</t>
  </si>
  <si>
    <t>14.30</t>
  </si>
  <si>
    <t>5.Porcentaje de egresos por mejoría en mujeres que viven con VIH atendidas en hospitalización en el periodo</t>
  </si>
  <si>
    <t>74.00</t>
  </si>
  <si>
    <t>77.80</t>
  </si>
  <si>
    <t>4.Porcentaje de mujeres a quienes se les proporcionó algún curso de educación para la salud en VIH en el periodo</t>
  </si>
  <si>
    <t>46.10</t>
  </si>
  <si>
    <t>37.30</t>
  </si>
  <si>
    <t>45.60</t>
  </si>
  <si>
    <t>3.Porcentaje de mujeres que recibieron una consejería en VIH en el periodo</t>
  </si>
  <si>
    <t>8.40</t>
  </si>
  <si>
    <t>23.80</t>
  </si>
  <si>
    <t>24.30</t>
  </si>
  <si>
    <t>2.Porcentaje de mujeres que viven con VIH a quienes se les realizó al menos un estudio en el Laboratorio de Diagnóstico Virológico (LDV-CIENI) en el periodo</t>
  </si>
  <si>
    <t>22.80</t>
  </si>
  <si>
    <t>15.50</t>
  </si>
  <si>
    <t>19.90</t>
  </si>
  <si>
    <t>1.Porcentaje de mujeres que viven con VIH atendidas en consulta externa, teleconsulta y/o interconsultas en las diferentes especialidades que otorga el CIENI</t>
  </si>
  <si>
    <t>82.90</t>
  </si>
  <si>
    <t>78.10</t>
  </si>
  <si>
    <t>Porcentaje de Pacientes Mujeres Tamizadas para prueba rápida de VIH y sífilis</t>
  </si>
  <si>
    <t>1.80</t>
  </si>
  <si>
    <t>NBD</t>
  </si>
  <si>
    <t>Porcentaje de pacientes mujeres detectadas con VIH/SIDA y otras ITS</t>
  </si>
  <si>
    <t>95.60</t>
  </si>
  <si>
    <t>Porcentaje de mujeres que dijeron estar satisfechas con la atención médica recibida en el área de VIH/SIDA y otras ITS</t>
  </si>
  <si>
    <t>Razón mujer/hombre de indetectabilidad en personas con VIH en tratamiento en la Secretaría de Salud.</t>
  </si>
  <si>
    <t>76.30</t>
  </si>
  <si>
    <t>85.00</t>
  </si>
  <si>
    <t>Porcentaje de mujeres en atención que se encuentran en tratamiento antirretroviral (TAR) en la Secretaría de Salud.</t>
  </si>
  <si>
    <t xml:space="preserve"> K00- Centro Nacional para la Prevención y el Control del VIH/SIDA  NBD- Hospital General de México "Dr. Eduardo Liceaga"  NBV- Instituto Nacional de Cancerología  NCD- Instituto Nacional de Enfermedades Respiratorias Ismael Cosío Villegas  NDE- Instituto Nacional de Perinatología Isidro Espinosa de los Reyes </t>
  </si>
  <si>
    <t xml:space="preserve"> El acceso a tratamiento antirretroviral en México inició en la población sin seguridad social en 1998, en dos grupos: mujeres embarazadas y niños. En el año 2003, se logra el acceso universal, proporcionando medicamentos ARV a la totalidad de mujeres y hombres que lo requieren y que acuden a los servicios de salud para solicitarlo. A finales del 2014, toda persona con diagnóstico de VIH, ingresa de forma inmediata a tratamiento con antirretrovirales (TAR).  El reto del país es mantener el acceso a TAR y lograr la supresión viral (medido a través de la carga viral indetectable), para aumentar la supervivencia y mejorar la calidad de vida de las personas que viven con VIH, sin diferencias por sexo  DESCRIPCIÓN  DE LA PROBLEMÁTICA : Abatir la falta de información sobre educación sexual y reproductiva; de igual manera de las enfermedades de transmisión sexual, mediante temas enfocados a la prevención, orientación, detección y atención oportuna, que permita mantener informada a la población del género femenino que consideramos más vulnerable; así también actualizada sobre nuevas infecciones por VIH y otras ITS a la población en general, principalmente mujeres. La no aceptación por parte de las pacientes de la problemática de salud que tienen.  Falta de acciones para la prevención y atención de VIH/SIDA y otras ITS  El Instituto Nacional de Enfermedades Respiratorias (INER), es uno de los Institutos Nacionales de Salud (INS) en México que atiende al mayor número de personas que viven con VIH/sida (PVVIH). El INER hospitaliza la mayor cantidad de PVVIH (250-400/año) y a los más graves, que requieren cuidados intensivos inmediatos para salvarles la vida. El tiempo de estancia hospitalaria es prolongado y de alto costo (mediana de 14 días). Por recibir a los pacientes más graves, el INER tiene una alta mortalidad hospitalaria por SIDA que, a pesar de haber logrado disminuirse en los últimos años, se mantiene elevada. La proporción de mujeres que viven con VIH en nuestro país es muy alta, de acuerdo, a los informes oficiales de la SSA. Es importante considerar que las características de la epidemia muestran que habrá un aumento consistente en el número de mujeres con la infección, sin embargo; el número de mujeres afectadas porque sus parejas o familiares viven con VIH, es mucho mayor. El trabajo del CIENI se enfoca a ambas poblaciones. Más aún, es importante reconocer que la mayoría de las transmisiones provienen de hombres que viven con VIH. Por tanto, las intervenciones de tratamiento y consejería en hombres, tendrá implicaciones importantes en la tasa de incidencia de la infección por VIH en mujeres, ya que hoy se sabe que las personas bajo tratamiento antirretroviral con carga viral indetectable tienen mucho menores posibilidades de transmisión del virus.  Realizar las acciones de convencimiento para realizar la prueba rápida de VIH/SIDA en pacientes embarazadas, a fin de detectar a las posibles portadoras e iniciar el tratamiento oportuno para evitar la transmisión vertical a los productos.  </t>
  </si>
  <si>
    <t>3636</t>
  </si>
  <si>
    <t>59666</t>
  </si>
  <si>
    <t>4203</t>
  </si>
  <si>
    <t>76328</t>
  </si>
  <si>
    <t>(Hospital General de México "Dr. Eduardo Liceaga")</t>
  </si>
  <si>
    <t>(Centro Nacional para la Prevención y el Control del VIH/SIDA)</t>
  </si>
  <si>
    <t>454.8</t>
  </si>
  <si>
    <t>Prevención y atención de VIH/SIDA y otras ITS</t>
  </si>
  <si>
    <t>P016</t>
  </si>
  <si>
    <t>2.82</t>
  </si>
  <si>
    <t>3.38</t>
  </si>
  <si>
    <t>0.07</t>
  </si>
  <si>
    <t>7.34</t>
  </si>
  <si>
    <t>UR: NCG</t>
  </si>
  <si>
    <t>6.05</t>
  </si>
  <si>
    <t>5.22</t>
  </si>
  <si>
    <t>5.90</t>
  </si>
  <si>
    <t>10.06</t>
  </si>
  <si>
    <t>9.79</t>
  </si>
  <si>
    <t>129.09</t>
  </si>
  <si>
    <t>146.12</t>
  </si>
  <si>
    <t>192.8</t>
  </si>
  <si>
    <t>208.5</t>
  </si>
  <si>
    <t>0.03</t>
  </si>
  <si>
    <t>0.08</t>
  </si>
  <si>
    <t>UR: M7F</t>
  </si>
  <si>
    <t>359.48</t>
  </si>
  <si>
    <t>520.43</t>
  </si>
  <si>
    <t>932.26</t>
  </si>
  <si>
    <t>UR: L00</t>
  </si>
  <si>
    <t>1989.5</t>
  </si>
  <si>
    <t>91.60</t>
  </si>
  <si>
    <t>92.40</t>
  </si>
  <si>
    <t xml:space="preserve">Porcentaje de mujeres que reciben consultas de primera vez, subsecuente, urgencias y preconsultas. </t>
  </si>
  <si>
    <t>NCG</t>
  </si>
  <si>
    <t>Porcentaje de mujeres capacitadas o actualizadas en materia de Salud materna, sexual y reproductiva que participa en el desarrollo de este programa en el INCMNSZ</t>
  </si>
  <si>
    <t>85.30</t>
  </si>
  <si>
    <t>Porcentaje de mastografía realizada en el INCMNSZ</t>
  </si>
  <si>
    <t>80.26</t>
  </si>
  <si>
    <t xml:space="preserve"> Porcentaje de citología cervical realizado en el INCMNSZ</t>
  </si>
  <si>
    <t>16.20</t>
  </si>
  <si>
    <t>24.20</t>
  </si>
  <si>
    <t>24.40</t>
  </si>
  <si>
    <t>3-Porcentaje de mujeres con diagnóstico de EPID a las que se les otorgó tratamiento gratuito</t>
  </si>
  <si>
    <t>21.70</t>
  </si>
  <si>
    <t>16.70</t>
  </si>
  <si>
    <t>2-Porcentaje de mujeres a quienes se les realizaron estudios gratuitos para diagnóstico diferencial de EPID</t>
  </si>
  <si>
    <t>22.30</t>
  </si>
  <si>
    <t>21.10</t>
  </si>
  <si>
    <t>22.20</t>
  </si>
  <si>
    <t>1-Porcentaje de mujeres con EPID a quienes se les realizaron pruebas de función respiratoria de seguimiento gratuitas</t>
  </si>
  <si>
    <t>6.60</t>
  </si>
  <si>
    <t>25.20</t>
  </si>
  <si>
    <t>Porcentaje de mujeres con diagnóstico de Asma a las que se les otorgó consulta y tratamiento gratuito</t>
  </si>
  <si>
    <t>46.70</t>
  </si>
  <si>
    <t>62.50</t>
  </si>
  <si>
    <t>5.Porcentaje de mujeres que presentan mutación en T790M en ejercicios previos y continúan siendo candidatas a recibir tratamiento en segunda línea, con osImertinib.</t>
  </si>
  <si>
    <t>81.80</t>
  </si>
  <si>
    <t>4.Porcentaje de mujeres que progresaron a la enfermedad, son candidatas a recibir tratamiento con medicamentos de tercera generación (osimertinib) en segunda línea por contar con la mutación en T790M y reciben medicamento</t>
  </si>
  <si>
    <t>88.00</t>
  </si>
  <si>
    <t>33.30</t>
  </si>
  <si>
    <t>3.Porcentaje de mujeres que superan la media de sobrevida por recibir tratamiento dirigido de primera generación (gefitinib)</t>
  </si>
  <si>
    <t>10.50</t>
  </si>
  <si>
    <t>71.40</t>
  </si>
  <si>
    <t>2.Porcentaje de mujeres que reciben tratamiento dirigido de primera generación (gefitinib) que tiene como diagnóstico, adenocarcinoma pulmonar y mutación del gen EGFR</t>
  </si>
  <si>
    <t>48.70</t>
  </si>
  <si>
    <t>43.80</t>
  </si>
  <si>
    <t>1.Porcentaje de mujeres con diagnóstico de adenocarcinoma pulmonar y mutación positiva del gen EGFR, candidatas a recibir tratamiento dirigido de primera generación (gefitinib)</t>
  </si>
  <si>
    <t>121.10</t>
  </si>
  <si>
    <t>Porcentaje de profesionales de la salud capacitados en prevención, detección oportuna, diagnóstico y tratamiento del cáncer cervicouterino</t>
  </si>
  <si>
    <t>96.30</t>
  </si>
  <si>
    <t>Porcentaje de consultas otorgadas a pacientes con cáncer cervicouterino para manejo del dolor asociado a la enfermedad y el tratamiento</t>
  </si>
  <si>
    <t>126.30</t>
  </si>
  <si>
    <t>Porcentaje de consultas de psico-oncología, otorgadas a pacientes con diagnóstico de CaCu, para apoyo en el afrontamiento de su enfermedad</t>
  </si>
  <si>
    <t>Porcentaje de consultas de nutrición especializada, otorgadas antes, durante y después del tratamiento oncológico a pacientes con diagnósticos de CaCu</t>
  </si>
  <si>
    <t>101.10</t>
  </si>
  <si>
    <t>Porcentaje de mujeres con diagnóstico de cáncer cervicouterino atendidas de manera integral</t>
  </si>
  <si>
    <t>111.10</t>
  </si>
  <si>
    <t>Porcentaje de mujeres con diagnóstico de cáncer cervicouterino  beneficiadas</t>
  </si>
  <si>
    <t>79.20</t>
  </si>
  <si>
    <t>Porcentaje de pacientes mujeres con Cáncer de Pulmón que se les realizaron pruebas de mutación</t>
  </si>
  <si>
    <t>99.00</t>
  </si>
  <si>
    <t>Porcentaje de pacientes mujeres subsecuentes atendidas con Cáncer de Pulmón</t>
  </si>
  <si>
    <t>78.30</t>
  </si>
  <si>
    <t>79.10</t>
  </si>
  <si>
    <t>Porcentaje de mujeres de nuevo ingreso con Cáncer de Pulmón</t>
  </si>
  <si>
    <t>86.40</t>
  </si>
  <si>
    <t>85.90</t>
  </si>
  <si>
    <t>94.40</t>
  </si>
  <si>
    <t>Porcentaje de pacientes mujeres con Cáncer de Pulmón No Asociado a Tabaquismo que expresan mejoría en su calidad de vida a partir de recibir atención multidisciplinaria en la Unidad Funcional de Tórax</t>
  </si>
  <si>
    <t>Porcentaje de Mujeres con Evaluación de Tamizaje para Cáncer de Ovario</t>
  </si>
  <si>
    <t>Porcentaje de profesionales de la salud capacitados en cáncer de ovario</t>
  </si>
  <si>
    <t>108.60</t>
  </si>
  <si>
    <t>93.40</t>
  </si>
  <si>
    <t>Porcentaje de Pacientes Atendidas con Cáncer de Ovario Subsecuentes</t>
  </si>
  <si>
    <t>84.80</t>
  </si>
  <si>
    <t>Porcentaje de Mujeres Atendidas con Cáncer de Ovario de Nuevo Ingreso</t>
  </si>
  <si>
    <t>103.00</t>
  </si>
  <si>
    <t>90.20</t>
  </si>
  <si>
    <t>Porcentaje de Mujeres Atendidas con Diagnóstico de Cáncer de Ovario</t>
  </si>
  <si>
    <t>88.10</t>
  </si>
  <si>
    <t>Porcentaje de mujeres atendidas a través de la Clínica de Cáncer Hereditario del Instituto Nacional de Cancerología</t>
  </si>
  <si>
    <t>87.10</t>
  </si>
  <si>
    <t>Porcentaje de mujeres con cáncer de mama navegadas</t>
  </si>
  <si>
    <t>71.10</t>
  </si>
  <si>
    <t>Porcentaje de mujeres con cáncer de mama atendidas por el programa mama en movimiento</t>
  </si>
  <si>
    <t>98.40</t>
  </si>
  <si>
    <t>92.90</t>
  </si>
  <si>
    <t>Porcentaje de mujeres con cáncer de mama con cirugía de corta estancia</t>
  </si>
  <si>
    <t>Porcentaje de profesionales de la salud capacitados en cáncer de Endometrio</t>
  </si>
  <si>
    <t>111.90</t>
  </si>
  <si>
    <t>Porcentaje de Pacientes Atendidas con Cáncer de Endometrio Subsecuentes</t>
  </si>
  <si>
    <t>126.00</t>
  </si>
  <si>
    <t>Porcentaje de Mujeres Atendidas con Cáncer de Endometrio de Nuevo Ingreso</t>
  </si>
  <si>
    <t>114.50</t>
  </si>
  <si>
    <t>89.60</t>
  </si>
  <si>
    <t>Porcentaje de Mujeres Atendidas con Diagnóstico de Cáncer de Endometrio</t>
  </si>
  <si>
    <t>M7F</t>
  </si>
  <si>
    <t>Porcentaje de mujeres capacitadas en intervenciones en violencia, salud mental y adicciones con perspectiva de género durante 2024.</t>
  </si>
  <si>
    <t>81.10</t>
  </si>
  <si>
    <t>63.30</t>
  </si>
  <si>
    <t>L00</t>
  </si>
  <si>
    <t>Proporción de mujeres embarazadas por violencia sexual que solicitan y reciben atención de aborto seguro</t>
  </si>
  <si>
    <t>20.50</t>
  </si>
  <si>
    <t>25.60</t>
  </si>
  <si>
    <t>Porcentaje de mujeres de 15 años y más en situación de violencia severa que fueron atendidas por primera vez por los Servicios Especializados</t>
  </si>
  <si>
    <t>13.60</t>
  </si>
  <si>
    <t>Porcentaje de mujeres de 15 años y más a las que se les aplicó la herramienta de detección y resultó positiva</t>
  </si>
  <si>
    <t>16.50</t>
  </si>
  <si>
    <t>18.80</t>
  </si>
  <si>
    <t>28.40</t>
  </si>
  <si>
    <t>tasa</t>
  </si>
  <si>
    <t>Tasa de vasectomías en hombres de 20 a 64 años de edad en la Secretaría de Salud</t>
  </si>
  <si>
    <t>73.40</t>
  </si>
  <si>
    <t>74.40</t>
  </si>
  <si>
    <t>Cobertura de Anticoncepción Post Evento Obstétrico en la Secretaría de Salud</t>
  </si>
  <si>
    <t>47.10</t>
  </si>
  <si>
    <t>48.90</t>
  </si>
  <si>
    <t>Cobertura de usuarias activas de métodos anticonceptivos modernos proporcionados o aplicados en la Secretaría de Salud</t>
  </si>
  <si>
    <t>Porcentaje de Servicios Estatales de Salud con mecanismos implementados para la prevención, atención y seguimiento de casos de Hostigamiento y Acoso Sexual (HAS)</t>
  </si>
  <si>
    <t>Porcentaje de unidades de salud que cuentan con mecanismos incluyentes dirigidos a población en condición de vulnerabilidad.</t>
  </si>
  <si>
    <t>91.19</t>
  </si>
  <si>
    <t>50.02</t>
  </si>
  <si>
    <t>Porcentaje de mujeres y hombres profesionales de la salud de las entidades federativas con capacitación en materia de igualdad, no discriminación e inclusión en salud.</t>
  </si>
  <si>
    <t>Servicios amigables para adolescentes operando del programa de Salud Sexual y Reproductiva</t>
  </si>
  <si>
    <t>75.30</t>
  </si>
  <si>
    <t>76.10</t>
  </si>
  <si>
    <t>Cobertura de Anticoncepción Post Evento Obstétrico en Adolescentes en la Secretaría de Salud</t>
  </si>
  <si>
    <t>53.70</t>
  </si>
  <si>
    <t>61.60</t>
  </si>
  <si>
    <t>63.50</t>
  </si>
  <si>
    <t>Cobertura de Adolescentes usuarias activas de métodos anticonceptivos modernos proporcionados o aplicados en la Secretaría de Salud</t>
  </si>
  <si>
    <t>17.05</t>
  </si>
  <si>
    <t>22.81</t>
  </si>
  <si>
    <t>23.90</t>
  </si>
  <si>
    <t>Cobertura de tamizaje de cáncer de cuello uterino en mujeres de 25 a 64 años de edad sin seguridad social</t>
  </si>
  <si>
    <t>10.38</t>
  </si>
  <si>
    <t>10.20</t>
  </si>
  <si>
    <t>Cobertura de detección de cáncer de mama con mastografía en mujeres de 40 a 69 años sin seguridad social</t>
  </si>
  <si>
    <t>85.50</t>
  </si>
  <si>
    <t>Porcentaje de personas recién nacidas sin derechohabiencia con prueba de tamiz metabólico neonatal</t>
  </si>
  <si>
    <t>36.30</t>
  </si>
  <si>
    <t>41.50</t>
  </si>
  <si>
    <t>Porcentaje de embarazadas atendidas por primera vez en el primer trimestre gestacional</t>
  </si>
  <si>
    <t xml:space="preserve"> L00- Centro Nacional de Equidad de Género y Salud Reproductiva  M7F- Instituto Nacional de Psiquiatría Ramón de la Fuente Muñiz  NBV- Instituto Nacional de Cancerología  NCD- Instituto Nacional de Enfermedades Respiratorias Ismael Cosío Villegas  NCG- Instituto Nacional de Ciencias Médicas y Nutrición Salvador Zubirán  NDE- Instituto Nacional de Perinatología Isidro Espinosa de los Reyes </t>
  </si>
  <si>
    <t xml:space="preserve"> El problema central que se pretende abordar a través de la implementación y ejercicio del programa presupuestario P020, es: Los Servicios Estatales de Salud tienen capacidad limitada para garantizar a la población el acceso universal a los servicios de salud sexual y reproductiva (SSR).  Existe la necesidad de capacitar a mujeres profesionales de la salud en temas de género, salud mental, adicciones y violencia.  Falta de acceso universal a servicios de salud sexual y reproductiva  En la actualidad, las mujeres presentan una mayor frecuencia a desarrollar adenocarcinoma pulmonar que los hombres; esto tiene relación directa con la exposición al humo de tabaco, así como al humo de biocombustible, ya que cada vez más mujeres se exponen al humo de tabaco a edad más temprana, por lo que se espera un incremento en el desarrollo de cáncer pulmonar, situación que pone en desventaja a las mujeres por la desigualdad económica que existe en nuestro país, lo que origina que busquen atención médica en estadios avanzados o tardíos. El asma es una de las enfermedades respiratorias crónicas que no se cura pero que se puede controlar, en el INER es la primera causa de demanda de atención en los servicios de urgencias, consulta externa y hospitalización; en la infancia es más común en los niños, mientras que en la etapa adulta es más frecuente en mujeres entre los 25-55 años de edad. Es una enfermedad crónica con varios niveles de gravedad, incurable pero que se puede controlar en el 80% de los pacientes. El 5% de los pacientes presentan los niveles más graves de la enfermedad, así como asma de difícil control, condición médica que complica más lograr el control de la enfermedad, sin dejar de mencionar que son pacientes con mayor riesgo de requerir atención más frecuente en los servicios de urgencias y terapia intensiva en caso de crisis o exacerbaciones asmáticas graves. Las EPID representan a un grupo heterogéneo de enfermedades crónicas y graves que afectan diferentes grupos etarios y ambos géneros, aunque varias de ellas son significativamente más frecuentes en mujeres. Entre estas últimas se encuentran la neumonitis por hipersensibilidad (NH) que afecta predominantemente a mujeres (las que constituyen el 80% de los casos que se atienden en el INER).  Problemática a atender: La mortalidad y morbilidad por los cánceres mamario y cérvico-uterino, que son las primeras causas de muerte por cáncer en la mujer. Estos tipos de cáncer son especialmente importantes para la población que atiende el Instituto ya que la inmunosupresión causada por diversas enfermedades o tratamientos aumenta el riesgo de padecer cáncer cérvico-uterino, y la obesidad aumenta el riesgo de cáncer mamario. Por ello es importante brindar servicios de información, prevención, detección, diagnóstico y tratamiento oportunos de los cánceres mencionados. Los estudios de tamizaje para cáncer cérvico-uterino (citologías cervicales y detección del virus del papiloma humano), y para cáncer mamario (mastografías) que regularmente se brindan a las personas beneficiarias atendidas en el Instituto requieren recursos que garanticen su continuidad, al igual que la infraestructura e insumos necesarios para el diagnóstico y tratamiento. El advenimiento de nuevas tecnologías y el recambio de personal a cargo de los procedimientos diagnósticos o terapéuticos del cáncer de la mujer demandan capacitación y/o actualizaciones permanentes, para lo cual también se requieren recursos.  Otorgar servicios de salud materna, sexual y reproductiva, a las mujeres, así como a sus parejas en el caso de esterilidad, para atender sus patologías en la materia.  </t>
  </si>
  <si>
    <t>8587</t>
  </si>
  <si>
    <t>5824680</t>
  </si>
  <si>
    <t>10856</t>
  </si>
  <si>
    <t>8970276</t>
  </si>
  <si>
    <t>(Instituto Nacional de Psiquiatría Ramón de la Fuente Muñiz)</t>
  </si>
  <si>
    <t>(Centro Nacional de Equidad de Género y Salud Reproductiva)</t>
  </si>
  <si>
    <t>2217.3</t>
  </si>
  <si>
    <t>Salud materna, sexual y reproductiva</t>
  </si>
  <si>
    <t>P020</t>
  </si>
  <si>
    <t>67.89</t>
  </si>
  <si>
    <t>188.74</t>
  </si>
  <si>
    <t>13.48</t>
  </si>
  <si>
    <t>244.32</t>
  </si>
  <si>
    <t>72.70</t>
  </si>
  <si>
    <t xml:space="preserve">Porcentaje de población que recibió servicios de promoción de la salud para mejorar sus estilos de vida y entornos clave de desarrollo </t>
  </si>
  <si>
    <t>58.40</t>
  </si>
  <si>
    <t>Porcentaje de mujeres de 20 años y más de edad, a quienes se les realizó una detección integral de Enfermedades Cardiometabólicas (ECM), particularmente Obesidad (OB), Diabetes Mellitus (DM), e Hipertensión Arterial (HTA)</t>
  </si>
  <si>
    <t xml:space="preserve"> O00- Centro Nacional de Programas Preventivos y Control de Enfermedades  Secretaria de Salud </t>
  </si>
  <si>
    <t xml:space="preserve"> La alimentación no saludable y el consumo de bebidas azucaradas fomentan el aumento de la aparición de sobrepeso y/u obesidad lo que repercute negativamente en las mujeres ya que no realizan actividad física y junto con esto incrementa la presencia de alguna enfermedad cardiometabólica como la diabetes, hipertensión arterial y dislipidemias.  Riesgo de que la población mexicana desarrolle sobrepeso y obesidad, con el subsecuente desarrollo de enfermedades no transmisibles como la diabetes.       </t>
  </si>
  <si>
    <t>4845411</t>
  </si>
  <si>
    <t>7778437</t>
  </si>
  <si>
    <t>23659656</t>
  </si>
  <si>
    <t>26452953</t>
  </si>
  <si>
    <t>(Centro Nacional de Programas Preventivos y Control de Enfermedades)</t>
  </si>
  <si>
    <t>(Dirección General de Promoción de la Salud)</t>
  </si>
  <si>
    <t>433.0</t>
  </si>
  <si>
    <t>Prevención y Control de Sobrepeso, Obesidad y Diabetes</t>
  </si>
  <si>
    <t>U008</t>
  </si>
  <si>
    <t>3.17</t>
  </si>
  <si>
    <t>6.71</t>
  </si>
  <si>
    <t>UR: 114</t>
  </si>
  <si>
    <t>6.86</t>
  </si>
  <si>
    <t>114</t>
  </si>
  <si>
    <t>Porcentaje de servidoras y servidores públicos de la Secretaría de Marina sensibilizados en materia de igualdad de género e inclusión.</t>
  </si>
  <si>
    <t>91.43</t>
  </si>
  <si>
    <t>Porcentaje de mujeres y hombres del personal naval a los que se distribuyó material informativo relativo a la igualdad de género e inclusión en la SEMAR.</t>
  </si>
  <si>
    <t>379.28</t>
  </si>
  <si>
    <t>Porcentaje de personal naval (mujeres y hombres), capacitado en materia de igualdad de género e inclusión en la SEMAR.</t>
  </si>
  <si>
    <t xml:space="preserve"> Secretaria de Marina </t>
  </si>
  <si>
    <t>26675</t>
  </si>
  <si>
    <t>24289</t>
  </si>
  <si>
    <t>11960</t>
  </si>
  <si>
    <t>14040</t>
  </si>
  <si>
    <t>(Unidad de Promoción y Protección de los Derechos Humanos)</t>
  </si>
  <si>
    <t>6.8</t>
  </si>
  <si>
    <t>Sistema Educativo naval y programa de becas</t>
  </si>
  <si>
    <t>A006</t>
  </si>
  <si>
    <t>Marina</t>
  </si>
  <si>
    <t>13</t>
  </si>
  <si>
    <t>27.97</t>
  </si>
  <si>
    <t>28.92</t>
  </si>
  <si>
    <t>39.97</t>
  </si>
  <si>
    <t>40.0</t>
  </si>
  <si>
    <t>142.35</t>
  </si>
  <si>
    <t>75.29</t>
  </si>
  <si>
    <t>315 Porcentaje de personas servidoras públicas que recibieron capacitación y sensibilización para brindar servicios que fomenten la inclusión y la no discriminación en la PROFEDET</t>
  </si>
  <si>
    <t>69.67</t>
  </si>
  <si>
    <t>75.80</t>
  </si>
  <si>
    <t>315 Porcentaje de Servicios Otorgados a Mujeres, respecto de los servicios programados a mujeres (PSOM)</t>
  </si>
  <si>
    <t xml:space="preserve"> A00- Procuraduría Federal de la Defensa del Trabajo </t>
  </si>
  <si>
    <t xml:space="preserve"> Las personas trabajadoras, en el sector formal en ramas económicas de competencia federal, beneficiarios y sindicatos no obtienen resoluciones favorables en la solución de sus conflictos laborales. </t>
  </si>
  <si>
    <t>123762</t>
  </si>
  <si>
    <t>104595</t>
  </si>
  <si>
    <t>177288</t>
  </si>
  <si>
    <t>150132</t>
  </si>
  <si>
    <t>(Procuraduría Federal de la Defensa del Trabajo)</t>
  </si>
  <si>
    <t>Procuración de justicia laboral</t>
  </si>
  <si>
    <t>Trabajo y Previsión Social</t>
  </si>
  <si>
    <t>14</t>
  </si>
  <si>
    <t>22.65</t>
  </si>
  <si>
    <t>22.82</t>
  </si>
  <si>
    <t>28.95</t>
  </si>
  <si>
    <t>UR: 222</t>
  </si>
  <si>
    <t>107.60</t>
  </si>
  <si>
    <t>67.20</t>
  </si>
  <si>
    <t>222</t>
  </si>
  <si>
    <t>155 Porcentaje de acciones de promoción, asesoría y sensibilización en la Norma Mexicana NMX-R-025-SCFI-2015 en Igualdad Laboral y No Discriminación</t>
  </si>
  <si>
    <t>28.45</t>
  </si>
  <si>
    <t>66.00</t>
  </si>
  <si>
    <t>155 Porcentaje de mujeres y hombres beneficiados a través de acciones de promoción, asesoría y sensibilización en la Norma Mexicana NMX-R-025-SCFI-2015 en Igualdad Laboral y No Discriminación</t>
  </si>
  <si>
    <t>29.40</t>
  </si>
  <si>
    <t>45.00</t>
  </si>
  <si>
    <t>155 Porcentaje de centros de trabajo beneficiados por acciones de promoción y asesoría del Distintivo en Responsabilidad Laboral</t>
  </si>
  <si>
    <t>48.00</t>
  </si>
  <si>
    <t>154 Porcentaje de sesiones de red de vinculación laboral</t>
  </si>
  <si>
    <t>212 Porcentaje de eventos para fomentar el trabajo digno de las personas trabajadoras del hogar</t>
  </si>
  <si>
    <t>206 Porcentaje de reuniones de grupos de trabajo para promover el trabajo digno de las personas trabajadoras del hogar</t>
  </si>
  <si>
    <t>154 Porcentaje de centros de trabajo beneficiados por acciones de promoción y asesoría del Distintivo en Responsabilidad Laboral</t>
  </si>
  <si>
    <t>153 Porcentaje de centros de trabajo beneficiados por acciones de promoción y asesoría del Distintivo en Responsabilidad Laboral</t>
  </si>
  <si>
    <t xml:space="preserve"> Secretaria de Trabajo y Previsión Social </t>
  </si>
  <si>
    <t xml:space="preserve"> Los centros de trabajo no cuentan con condiciones de trabajo digno o decente. </t>
  </si>
  <si>
    <t>27694</t>
  </si>
  <si>
    <t>18079</t>
  </si>
  <si>
    <t>(Dirección General de Previsión Social)</t>
  </si>
  <si>
    <t>28.9</t>
  </si>
  <si>
    <t>Ejecuciónde los programas y acciones de la Política Laboral</t>
  </si>
  <si>
    <t>E003</t>
  </si>
  <si>
    <t>3.32</t>
  </si>
  <si>
    <t>7.22</t>
  </si>
  <si>
    <t>13.72</t>
  </si>
  <si>
    <t>UR: VUY</t>
  </si>
  <si>
    <t>24.73</t>
  </si>
  <si>
    <t>59.09</t>
  </si>
  <si>
    <t>VUY</t>
  </si>
  <si>
    <t>201 Proporción de funcionarias y funcionarios  públicos del IMJUVE que participan en procesos de capacitación de Perspectiva de Género</t>
  </si>
  <si>
    <t>23.39</t>
  </si>
  <si>
    <t>20.77</t>
  </si>
  <si>
    <t>201 Proporción de mujeres funcionarias públicas que participan en procesos de capacitación de Perspectiva de Juventudes</t>
  </si>
  <si>
    <t>201 Proporción de mujeres jóvenes que participan en el Consejo Ciudadano de Seguimiento de Políticas Públicas en Materia de Juventud (CONSEPP)</t>
  </si>
  <si>
    <t>345.00</t>
  </si>
  <si>
    <t>201 Proporción de acciones de voluntariado dirigidas a promover acciones de autocuidado, cuidado de salud mental en mujeres y promoción del derecho de las mujeres a una vida libre de violencia</t>
  </si>
  <si>
    <t>205.88</t>
  </si>
  <si>
    <t>30.00</t>
  </si>
  <si>
    <t>201 Proporción de convenios firmados, a través de Tarjeta Joven, que brindan servicio o beneficios espeíficos para mujeres jóvenes</t>
  </si>
  <si>
    <t>42.10</t>
  </si>
  <si>
    <t>201 Proporción de mujeres jóvenes que acceden al servicio de Laboratorio de Habilidades</t>
  </si>
  <si>
    <t>29.04</t>
  </si>
  <si>
    <t>201 Proporción de mujeres jóvenes que participan en eventos de Promoción de la Salud, Cultura de paz y Reconstrucción del Tejido Social</t>
  </si>
  <si>
    <t>24.36</t>
  </si>
  <si>
    <t>201 Proporción de mujeres jóvenes que acceden al servicio de Contacto Joven</t>
  </si>
  <si>
    <t>201 Proporción de eventos de mercadita joven desarrollados en el año</t>
  </si>
  <si>
    <t>159.00</t>
  </si>
  <si>
    <t>201 Proporción de mujeres jóvenes involucradas en procesos de comercio joven</t>
  </si>
  <si>
    <t>83.13</t>
  </si>
  <si>
    <t>201 Proporción de mujeres jóvenes involucradas en apoyo a la participación y ejercicio de derechos impulsados por el IMJUVE</t>
  </si>
  <si>
    <t xml:space="preserve"> VUY- Instituto Mexicano de la Juventud </t>
  </si>
  <si>
    <t xml:space="preserve"> Bajas condiciones favorables para la inclusión y el pleno ejercicio de derechos de las mujeres jóvenes mexicanas, en condiciones de vulnerabilidad, residentes de zonas de interés prioritario.  </t>
  </si>
  <si>
    <t>9135</t>
  </si>
  <si>
    <t>13604</t>
  </si>
  <si>
    <t>12806</t>
  </si>
  <si>
    <t>18623</t>
  </si>
  <si>
    <t>(Instituto Mexicano de la Juventud)</t>
  </si>
  <si>
    <t>24.7</t>
  </si>
  <si>
    <t>Articulación de Políticas Integrales de Juventud</t>
  </si>
  <si>
    <t>E016</t>
  </si>
  <si>
    <t>11,551.17</t>
  </si>
  <si>
    <t>11,580.39</t>
  </si>
  <si>
    <t>12822.67</t>
  </si>
  <si>
    <t>UR: 320</t>
  </si>
  <si>
    <t>60.68</t>
  </si>
  <si>
    <t>60.38</t>
  </si>
  <si>
    <t>60.50</t>
  </si>
  <si>
    <t>320</t>
  </si>
  <si>
    <t>154 Porcentaje de mujeres jóvenes aprendices respecto del total de aprendices del Programa Jóvenes Construyendo el Futuro</t>
  </si>
  <si>
    <t xml:space="preserve"> Los jóvenes de 18 a 29 años que no estudian y no trabajan y que habitan primordialmente en municipios de alta y muy alta marginación, con altos índices de violencia o que pertenecen a grupos históricamente discriminados no cuentan con oportunidades para desarrollar actividades productivas. </t>
  </si>
  <si>
    <t>192961</t>
  </si>
  <si>
    <t>296437</t>
  </si>
  <si>
    <t>192592</t>
  </si>
  <si>
    <t>295951</t>
  </si>
  <si>
    <t>(Unidad del Programa Jóvenes Construyendo el Futuro)</t>
  </si>
  <si>
    <t>12822.6</t>
  </si>
  <si>
    <t>Jóvenes Construyendo el Futuro</t>
  </si>
  <si>
    <t>S280</t>
  </si>
  <si>
    <t>9.56</t>
  </si>
  <si>
    <t>10.12</t>
  </si>
  <si>
    <t>UR: 113</t>
  </si>
  <si>
    <t>13.45</t>
  </si>
  <si>
    <t>113</t>
  </si>
  <si>
    <t>Porcentaje de cumplimiento de acciones para la no discriminación hacia las mujeres</t>
  </si>
  <si>
    <t>Porcentaje de cumplimiento de acciones para la Prevención y Eliminación de la Violencia contra las Mujeres</t>
  </si>
  <si>
    <t>Porcentaje de cumplimiento de acciones para la Igualdad Sustantiva entre Mujeres y Hombres para mejora de entornos urbanos y rurales.</t>
  </si>
  <si>
    <t xml:space="preserve"> Secretaria de Desarrollo Agrario, Territorial y Urbano </t>
  </si>
  <si>
    <t xml:space="preserve"> Históricamente las ciudades han sido construidas por los hombres, diseñadas de acuerdo a sus necesidades, sin considerar la perspectiva de las mujeres. Lo masculino, históricamente, era el valor predeterminado y la medida para todas las cosas. Esta exclusión se manifiesta en la percepción de inseguridad experimentada por las mujeres en el uso del espacio público. El género constituye una construcción cultural incluida en la historia de las ciudades donde las mujeres han sido relegadas de la toma de decisión y restringidas a las labores reproductivas y de cuidado. Actualmente, 23.11% de las mujeres mexicanas  reportan haber sufrido violencia en el espacio público (ENDIREH 2016), restringiendo sus necesidades de movilidad y habitabilidad en muchas de las zonas habitacionales.   La falta de tenencia segura respecto a la vivienda y el suelo afecta a millones de personas en todo el mundo, pero las mujeres enfrentan privaciones más grandes dado que algunas tradiciones y costumbres les niegan directamente el derecho a la propiedad. Hay consecuencias negativas como resultado de la falta de poder de las mujeres sobre el suelo y la vivienda; ellas son las más afectadas por los desalojos y por la inseguridad en la tenencia causada por desastres naturales o producidos por el ser humano, conflictos armados y disturbios.   Por otro lado, aproximadamente la mitad del territorio nacional está bajo el régimen de propiedad social entre ejidos y comunidades agrarias, las cuales en junio de 2021, se distribuían en 32, 208 núcleos agrarios repartidos en 29, 798 ejidos y 2,410 comunidades. Sobre estas tierras tienen derecho un total de 5,014,053 personas, de las cuales 1,331,916 son mujeres, lo que equivale al 26%, lo que revela un desigual acceso a la tierra.  </t>
  </si>
  <si>
    <t>176</t>
  </si>
  <si>
    <t>168</t>
  </si>
  <si>
    <t>60</t>
  </si>
  <si>
    <t>(Unidad de Planeación y Desarrollo Institucional)</t>
  </si>
  <si>
    <t>13.4</t>
  </si>
  <si>
    <t>Política de Desarrollo Urbano y Ordenamiento del Territorio</t>
  </si>
  <si>
    <t>Desarrollo Agrario, Territorial y Urbano</t>
  </si>
  <si>
    <t>15</t>
  </si>
  <si>
    <t>2,305.91</t>
  </si>
  <si>
    <t>2,386.84</t>
  </si>
  <si>
    <t>2386.87</t>
  </si>
  <si>
    <t>UR: QCW</t>
  </si>
  <si>
    <t>2166.01</t>
  </si>
  <si>
    <t>47,187.00</t>
  </si>
  <si>
    <t>QCW</t>
  </si>
  <si>
    <t>Porcentaje de mujeres que recibieron subsidio respecto a la población total atendida por el Programa acumulado al cierre del semestre correspondiente del ejercicio fiscal en curso</t>
  </si>
  <si>
    <t xml:space="preserve"> QCW- Comisión Nacional de Vivienda </t>
  </si>
  <si>
    <t xml:space="preserve"> El Programa de Vivienda Social tiene por población objetivo a los hogares de bajos ingresos que habitan una vivienda en condición de rezago habitacional o necesitan una vivienda, y dentro de este conjunto de población se identifica a población prioritaria a aquellos hogares con mujeres jefas de hogar. De acuerdo con el Programa Nacional de Vivienda 2021-2024 , se identificó que las mujeres representan 51.4% de la población total del país. De acuerdo con el Instituto Nacional de Mujeres, en 2015 sólo 35.3% de las mujeres eran propietarias de una vivienda en México, comparado con 56.0% de los hombres. En el ámbito rural, el porcentaje de titularidad femenina desciende a 30%. En este sentido, puede observarse que una de las principales brechas que existe entre hombres y mujeres corresponde a la propiedad en la vivienda.  Por otro lado, uno de los elementos que representa una brecha de desigualdad entre hombres y mujeres es el elemento de la vivienda adecuada ??asequibilidad?? (Una vivienda asequible es aquella cuyo costo no compromete la capacidad de las personas para acceder a otros satisfactores básicos como alimento, salud, vestimenta, entre otros), porque si se toma en cuenta que el ingreso medio anual de los hogares en 2018 fue de aproximadamente $198,440 MXN y el precio promedio de una vivienda nueva de MXN $800,982, significando que una familia tendría que destinar alrededor de cuatro veces su ingreso anual total para adquirir una vivienda media, pagada de contado. Dicha falta de asequibilidad se vuelve más pronunciada en el caso de las mujeres, quienes en 2018 percibieron un ingreso promedio mensual de $13,595 MXN, frente al de los hombres que fue de $21,962 MXN; es decir, por cada diez pesos que percibieron los hombres, las mujeres percibieron seis.   </t>
  </si>
  <si>
    <t>29593</t>
  </si>
  <si>
    <t>47085</t>
  </si>
  <si>
    <t>28685</t>
  </si>
  <si>
    <t>47187</t>
  </si>
  <si>
    <t>(Comisión Nacional de Vivienda)</t>
  </si>
  <si>
    <t>2166.0</t>
  </si>
  <si>
    <t>Programa de Vivienda Social</t>
  </si>
  <si>
    <t>S177</t>
  </si>
  <si>
    <t>4,427.91</t>
  </si>
  <si>
    <t>5,063.34</t>
  </si>
  <si>
    <t>5065.21</t>
  </si>
  <si>
    <t>UR: 510</t>
  </si>
  <si>
    <t>3737.16</t>
  </si>
  <si>
    <t>510</t>
  </si>
  <si>
    <t>Porcentaje de proyectos de la Vertiente Planeación Urbana, Metropolitana y Ordenamiento Territorial elaborados con perspectiva de género, en ciudades de 15,000 y más habitantes del Sistema Urbano Nacional (SUN) 2018.</t>
  </si>
  <si>
    <t>11.80</t>
  </si>
  <si>
    <t>Tasa de variación de los proyectos realizados por la Vertiente Mejoramiento Integral de Barrios de las modalidades Infraestructura Urbana, Equipamiento Urbano y Espacio Público, Proyectos Integrales y Movilidad que promueven la igualdad entre mujeres y hombres.</t>
  </si>
  <si>
    <t>(Unidad de Apoyo a Programas de Infraestructura y Espacios Públicos)</t>
  </si>
  <si>
    <t>3737.1</t>
  </si>
  <si>
    <t>Programa de Mejoramiento Urbano (PMU)</t>
  </si>
  <si>
    <t>S273</t>
  </si>
  <si>
    <t>0.10</t>
  </si>
  <si>
    <t>0.38</t>
  </si>
  <si>
    <t>76.12</t>
  </si>
  <si>
    <t>Porcentaje de acciones realizadas para transversalizar la perspectiva de género, la igualdad laboral y la no discriminación en la SEMARNAT.</t>
  </si>
  <si>
    <t xml:space="preserve"> Secretaria de Medio Ambiente y Recursos Naturales </t>
  </si>
  <si>
    <t xml:space="preserve"> La SEMARNAT y sus órganos desconcentrados y organismos descentralizados, tienen a su cargo el diseño, la implementación y evaluación de políticas públicas de atención diferenciada para combatir el cambio climático, la pérdida de biodiversidad y la contaminación que provocan desigualdades de género en el control, manejo, uso y aprovechamiento de recursos naturales. Dichas desigualdades se derivan de la división sexual del trabajo que determina como hombres y mujeres se relacionan con el medio ambiente y les asigna responsabilidades. La sobreexplotación, el comercio ilegal y la contaminación de los ecosistemas y los desastres tienen altos costos para la vida económica del país y calidad de vida de su población. Este deterioro se relaciona con la falta de oportunidades para las mujeres, que en su diversidad y roles sociales, económicos, culturales y ambientales son agentes de cambio y elementos clave  para disminuir los efectos de la presión ambiental sobre los ecosistemas mediante la conservación y aprovechamiento sustentable de los recursos naturales, sin embargo es limitada su participación en la toma de decisiones y en la construcción de políticas públicas ambientales. Ante esta problemática, la SEMARNAT vincula la conservación y el aprovechamiento de los recursos naturales con la justicia social, la igualdad y equidad de género, a fin de impulsar la participación de las mujeres en la construcción del desarrollo sustentable, alineado a la política nacional de no dejar a nadie fuera y no dejar a nadie atrás. Por ello es indispensable capacitar y sensibilizar al personal del sector ambiental en la construcción de criterios de igualdad en su actuar (cultura institucional) y en las políticas públicas, en los programas, proyectos y acciones que desempeñen. Por ello crear políticas con enfoque de género, requiere de acciones permanentes de sensibilización y capacitación dirigidas al personal de la SEMARNAT y sus órganos desconcentrados y organismos descentralizados. </t>
  </si>
  <si>
    <t>(Unidad Coordinadora de Vinculación Social, Derechos Humanos y Transparencia)</t>
  </si>
  <si>
    <t>0.3</t>
  </si>
  <si>
    <t>Planeación, Seguimiento y Evaluación de la Política Ambiental y de Recursos Naturales</t>
  </si>
  <si>
    <t>P002</t>
  </si>
  <si>
    <t>Medio Ambiente y Recursos Naturales</t>
  </si>
  <si>
    <t>16</t>
  </si>
  <si>
    <t>120.28</t>
  </si>
  <si>
    <t>122.38</t>
  </si>
  <si>
    <t>UR: F00</t>
  </si>
  <si>
    <t>77.36</t>
  </si>
  <si>
    <t>49.49</t>
  </si>
  <si>
    <t>21.03</t>
  </si>
  <si>
    <t>33.50</t>
  </si>
  <si>
    <t>F00</t>
  </si>
  <si>
    <t>4. Porcentaje de mujeres que participan en la estructura de los Comités de Seguimiento del Programa de Conservación para el Desarrollo Sostenible.</t>
  </si>
  <si>
    <t>82.69</t>
  </si>
  <si>
    <t>58.18</t>
  </si>
  <si>
    <t>3.- Porcentaje de inversión del Programa de Conservación para el Desarrollo Sostenible en proyectos, cursos de capacitación y estudios técnicos, con participación de mujeres.</t>
  </si>
  <si>
    <t>58.54</t>
  </si>
  <si>
    <t>65.30</t>
  </si>
  <si>
    <t>2.- Porcentaje de mujeres que participan en proyectos</t>
  </si>
  <si>
    <t>41.80</t>
  </si>
  <si>
    <t>44.38</t>
  </si>
  <si>
    <t>60.60</t>
  </si>
  <si>
    <t>1.- Porcentaje de mujeres que participan en cursos de capacitación que contribuyen a la conservación de los ecosistemas y su biodiversidad.</t>
  </si>
  <si>
    <t xml:space="preserve"> F00- Comisión Nacional de Áreas Naturales Protegidas </t>
  </si>
  <si>
    <t xml:space="preserve"> La problemática actual en las Áreas Naturales Protegidas (ANP) es la pérdida y degradación de los ecosistemas, tanto acuáticos como terrestres, debido a actividades agropecuarias, tala clandestina, el tráfico de especies, el cambio de uso del suelo y la sobreexplotación de recursos, calentamiento global, así como condiciones de pobreza y marginación que afecta a las comunidades asentadas en ellas. Principalmente, las comunidades que habitan las ANP, han interactuado con los recursos naturales por muchas generaciones, y junto con la Comisión Nacional de Áreas Naturales Protegidas, participan mayormente en la conservación de los recursos naturales y la biodiversidad, no obstante, existen personas que por escases de oportunidades económicas se ven obligados a no aprovechar de manera sustentable los recursos naturales. El problema en específico que atiende con el Programa de Conservación para el desarrollo Sostenible (PROCODES) es: Los habitantes de las Áreas Naturales Protegidas de carácter federal y de sus zonas de influencia no aprovechan de manera sustentable los beneficios y oportunidades de los recursos naturales. En este contexto, a través del PROCODES se busca fortalecer la participación social en el aprovechamiento sostenible de las ANP, a fin de que sea esta participación, el eje principal en su ejecución. Para garantizar que mujeres, hombres y la población indígena y/o afromexicanas tengan conocimiento de la convocatoria para acceder a los apoyos del PROCODES,  el personal de las Direcciones Regionales o Direcciones de ANP, según corresponda, deberá difundirla en lugares públicos, como presidencias municipales, escuelas, centros de salud y/o las casas comunales o ejidales, a través de los medios de comunicación que estén su alcance.  </t>
  </si>
  <si>
    <t>13423</t>
  </si>
  <si>
    <t>14294</t>
  </si>
  <si>
    <t>110419</t>
  </si>
  <si>
    <t>118951</t>
  </si>
  <si>
    <t>(Comisión Nacional de Áreas Naturales Protegidas)</t>
  </si>
  <si>
    <t>77.3</t>
  </si>
  <si>
    <t>Programa de Conservación para el Desarrollo Sostenible</t>
  </si>
  <si>
    <t>S046</t>
  </si>
  <si>
    <t>68.70</t>
  </si>
  <si>
    <t>68.81</t>
  </si>
  <si>
    <t>UR: RHQ</t>
  </si>
  <si>
    <t>66.75</t>
  </si>
  <si>
    <t>32.94</t>
  </si>
  <si>
    <t>31.34</t>
  </si>
  <si>
    <t>32.40</t>
  </si>
  <si>
    <t>RHQ</t>
  </si>
  <si>
    <t>Porcentaje de apoyos otorgados a mujeres</t>
  </si>
  <si>
    <t xml:space="preserve"> RHQ- Comisión Nacional Forestal </t>
  </si>
  <si>
    <t xml:space="preserve"> En nuestro país 42.4% de las personas que viven en pobreza extrema son mujeres, según lo señala el ?Informe de la Evolución de la Pobreza 2008-2018? realizado por el Consejo Nacional de Evaluación de la Política de Desarrollo Social. Por otra parte, la participación de las mujeres en el sector forestal, específicamente en las acciones de protección, conservación, restauración y aprovechamiento de los recursos forestales es limitada, debido a las brechas de género que existen en los siguientes aspectos:La tenencia de la tierra y los derec hos de propiedad los tienen en su mayoría los varones; el uso, manejo y control de los recursos forestales principalmente está a cargo de los hombres y que las mujeres a veces carecen de facultades legales para adquirir derechos de propiedad sobre la tierra y para tener acceso a derechos esenciales como el crédito y los insumos.  Esta situación limita en el goce pleno de sus derechos en relación con los recursos forestales y abre varias barreras y brechas de género de tipo estructural, cultural y conductual significativas para las mujeres.En este sentido solamente 18.5% de los integrantes de órganos de representación de núcleos agrarios son mujeres, según los resultados del Registro Agrario Nacional en su publicación ?Estadística con perspectiva de género? del año 2022 y 34.8% de las personas sujetas de derechos que reciben documentos agrarios y que ocupan espacios de toma de decisiones en los núcleos agrarios, son mujeres según el análisis de la ?creciente participación de las mujeres como sujeto de derechos: RAN? que han tenido acceso a la tierra a través de cesión de derechos o herencia familiar. Si bien es cierto que en los últimos años ha aumentado el número de mujeres ejidatarias o comuneras, éste dista mucho de ser equitativo y tampoco es garantía de una participación real.  </t>
  </si>
  <si>
    <t>834</t>
  </si>
  <si>
    <t>401</t>
  </si>
  <si>
    <t>5766165</t>
  </si>
  <si>
    <t>5909805</t>
  </si>
  <si>
    <t>(Comisión Nacional Forestal)</t>
  </si>
  <si>
    <t>66.7</t>
  </si>
  <si>
    <t>Desarrollo Forestal Sustentable para el Bienestar</t>
  </si>
  <si>
    <t>S219</t>
  </si>
  <si>
    <t>1.11</t>
  </si>
  <si>
    <t>1.16</t>
  </si>
  <si>
    <t>1.82</t>
  </si>
  <si>
    <t>UR: TOM</t>
  </si>
  <si>
    <t>0.29</t>
  </si>
  <si>
    <t>TOM</t>
  </si>
  <si>
    <t>Porcentaje de mujeres participantes en la capacitación exclusiva para mujeres sobre desarrollo de habilidades gerenciales y de liderazgo.</t>
  </si>
  <si>
    <t xml:space="preserve">Porcentaje de participaciones alcanzadas en las actividades de capacitación y sensibilización en temas de igualdad de género, no discriminación y violencia. </t>
  </si>
  <si>
    <t>63.00</t>
  </si>
  <si>
    <t>Porcentaje de buenas prácticas laborales en materia de inclusión, igualdad, combate a la violencia laboral y conciliación trabajo-familia, realizadas en el CENACE.</t>
  </si>
  <si>
    <t xml:space="preserve"> TOM- Centro Nacional de Control de Energía </t>
  </si>
  <si>
    <t xml:space="preserve"> Promover una cultura institucional a favor de la igualdad de género y un clima laboral libre de discriminación y violencia, requiere de la implementación de buenas prácticas para garantizar el derecho a la igualdad entre mujeres y hombres y una vida libre de violencia en el ámbito laboral. La Norma Mexicana NMX-R-025-SCFI-2015 en Igualdad Laboral y No Discriminación (Norma), es un mecanismo de adopción voluntaria que busca reconocer a las instituciones que cuentan con prácticas de igualdad laboral y no discriminación. En 2023, el CENACE acreditó su auditoría de vigilancia en la Norma con distintivo nivel plata, el cual obtuvo mediante el cumplimiento de 3 medidas de nivelación. Dentro de las medias de nivelación, inclusión y acciones afirmativas, acreditadas por el CENACE se encuentra la medida de inclusión 5 que insta a: Llevar a cabo actividades o eventos enfocados exclusivamente a fomentar la igualdad y no discriminación y que sean dirigidos al personal del centro de trabajo y sus familias. Por ello, durante el ejercicio 2024, el CENACE llevará a cabo la promoción de buenas prácticas laborales, mediante la realización de actividades y/o eventos recreativos, deportivos y/o culturales, a través de los cuales se promueva la igualdad y no discriminación, así como la conciliación trabajo-familia entre el personal del CENACE. Igualmente, la promoción de la igualdad entre mujeres y hombres conlleva la implementación de acciones de sensibilización, capacitación y difusión en dicha materia, con la finalidad de informar y modificar aquellas causas históricas y estructurales que obstaculizan el desarrollo y discriminan a mujeres y a hombres en diversos ámbitos. Razón por la cual, se pretende realizar en el CENACE diversas acciones de sensibilización y capacitación respecto a temas de igualdad de género, prevención de la discriminación, violencia de género, hostigamiento y acoso sexual. </t>
  </si>
  <si>
    <t>195</t>
  </si>
  <si>
    <t>245</t>
  </si>
  <si>
    <t>312</t>
  </si>
  <si>
    <t>240</t>
  </si>
  <si>
    <t>(Centro Nacional de Control de Energía)</t>
  </si>
  <si>
    <t>0.2</t>
  </si>
  <si>
    <t>Dirección, coordinación y control de la operación del Sistema Eléctrico Nacional</t>
  </si>
  <si>
    <t>E568</t>
  </si>
  <si>
    <t>Energía</t>
  </si>
  <si>
    <t>18</t>
  </si>
  <si>
    <t>0.1</t>
  </si>
  <si>
    <t>Porcentaje de personal capacitado en materia de género</t>
  </si>
  <si>
    <t xml:space="preserve"> A00- Comisión Nacional de Seguridad Nuclear y Salvaguardias </t>
  </si>
  <si>
    <t xml:space="preserve"> La Comisión Nacional de Seguridad Nuclear y Salvaguardias, le hacen falta recursos humanos, que se puedan dedicar exclusivamente a la atención del Programa de Igualdad entre Mujeres y Hombres, que le permita realizar actividades de manera constante; no obstante, la Comisión ha mantenido el interés en continuar sensibilizando al personal, promoviendo la igualdad de género, el no hostigamiento y acoso sexual, y la no discriminación. </t>
  </si>
  <si>
    <t>34</t>
  </si>
  <si>
    <t>43</t>
  </si>
  <si>
    <t>110</t>
  </si>
  <si>
    <t>73</t>
  </si>
  <si>
    <t>(Comisión Nacional de Seguridad Nuclear y Salvaguardias)</t>
  </si>
  <si>
    <t>Regulación y supervisión de actividades nucleares y radiológicas</t>
  </si>
  <si>
    <t>G003</t>
  </si>
  <si>
    <t>4.23</t>
  </si>
  <si>
    <t>4.51</t>
  </si>
  <si>
    <t>6.3</t>
  </si>
  <si>
    <t>UR: 413</t>
  </si>
  <si>
    <t>5.15</t>
  </si>
  <si>
    <t>413</t>
  </si>
  <si>
    <t>606. Indicador 1-Porcentaje de avance en la realización de las acciones para el desarrollo y evaluación de impacto de la campaña de prevención de la discriminación y violencia contra las mujeres.</t>
  </si>
  <si>
    <t xml:space="preserve">604. Indicador 2-Porcentaje de asistencia a las sesiones informativas sobre Hostigamiento y Acoso Sexual.  </t>
  </si>
  <si>
    <t xml:space="preserve">604. Indicador 1-Porcentaje de avance en las acciones programadas para la sensibilización en hostigamiento y acoso sexual. </t>
  </si>
  <si>
    <t>231 indicador 1-Porcentaje de avance en las acciones programadas para la verificación del cumplimiento de la Norma Mexicana NMX-R-025-SCFI-2015 en Igualdad laboral y no discriminación.</t>
  </si>
  <si>
    <t>102 indicador 2-Porcentaje de mujeres asistentes a la Red en 2024 respecto a 2023.</t>
  </si>
  <si>
    <t>102. Indicador 1-Porcentaje de avance en las actividades para fortalecer la Red de Mujeres del sector energético.</t>
  </si>
  <si>
    <t xml:space="preserve">324 indicado 2-Porcentaje de avance en la elaboración de una Guía de Lenguaje inclusivo y no sexista en la SENER . </t>
  </si>
  <si>
    <t xml:space="preserve">324. Indicador 1-Porcentaje de avance en acciones de difusión llevadas acabo en materia de igualdad de género y no discriminación. </t>
  </si>
  <si>
    <t>8.90</t>
  </si>
  <si>
    <t>2.52</t>
  </si>
  <si>
    <t>Porcentaje de personal que recibió alguna acción de capacitación en materia de igualdad de género y no discriminación durante el 2024.</t>
  </si>
  <si>
    <t xml:space="preserve"> Secretaria de Energía </t>
  </si>
  <si>
    <t xml:space="preserve"> El sector energético ha sido un espacio masculinizado que ha ido cambiando poco a poco con la incorporación de más mujeres en la dependencia. No obstante un mayor número no significa un cambio automático en la cultura institucional, se requiere sensibilizar y capacitar, en específico debemos de ir incorporando a nuestro quehacer laboral nuevos conceptos tales como la igualdad, la perspectiva de género a fin de generar espacios igualitarios, libres de discriminación y violencia para las mujeres.    A lo largo de la historia las mujeres hemos sufrido discriminaciones y violencias en todos los ámbitos de la vida, incluyendo el laboral. Si bien se ha desarrollado un marco legal que ha permitido institucionalizar la perspectiva de género lo cierto es que prevalecen brechas de género que se tienen que ir cerrando a través del desarrollo de políticas públicas en materia de igualdad. La SENER ha logrado casi la paridad pero aún así es necesario continuar con acciones que nos acerquen a la igualdad sustantiva.   </t>
  </si>
  <si>
    <t>409</t>
  </si>
  <si>
    <t>371</t>
  </si>
  <si>
    <t>(Unidad de Enlace, Mejora Regulatoria y Programas Transversales)</t>
  </si>
  <si>
    <t>(Dirección General de Recursos Humanos, Materiales y Servicios Generales)</t>
  </si>
  <si>
    <t>5.1</t>
  </si>
  <si>
    <t>0.15</t>
  </si>
  <si>
    <t>UR: E00</t>
  </si>
  <si>
    <t>E00</t>
  </si>
  <si>
    <t>Porcentaje de material de Difusión en materia de Igualdad entre mujeres y hombres</t>
  </si>
  <si>
    <t>Porcentaje del personal de la CONUEE Capacitado en materia de Igualdad entre Mujeres y Hombres</t>
  </si>
  <si>
    <t>Porcentaje de Instrumentos en materia de género actualizados</t>
  </si>
  <si>
    <t>Porcentaje del personal de la CONUEE que participó en la Detección de Necesidad de Capacitación (DNC) en materia de Igualdad entre Mujeres y Hombres</t>
  </si>
  <si>
    <t xml:space="preserve"> E00- Comisión Nacional para el Uso Eficiente de la Energía </t>
  </si>
  <si>
    <t xml:space="preserve"> Desarrollar acciones de sensibilización que permitan prevenir y erradicar la violencia de género, la discriminación, el Acoso u Hostigamiento sexual y laboral, así como cualquier otra forma conexa de intolerancia, con el objetivo de mantener un ambiente laboral optimo en la Comisión, que verse sobre la importancia del respeto a los Derechos Humanos y la igualdad entre mujeres y hombres en cualquier entorno. </t>
  </si>
  <si>
    <t>63</t>
  </si>
  <si>
    <t>52</t>
  </si>
  <si>
    <t>(Comisión Nacional para el Uso Eficiente de la Energía)</t>
  </si>
  <si>
    <t>Gestión, promoción, supervisión y evaluación del aprovechamiento sustentable de la energía</t>
  </si>
  <si>
    <t>P008</t>
  </si>
  <si>
    <t>0.20</t>
  </si>
  <si>
    <t>UR: 411</t>
  </si>
  <si>
    <t>411</t>
  </si>
  <si>
    <t>porcentaje de apoyos  a viudas de veteranos de la revolución</t>
  </si>
  <si>
    <t xml:space="preserve"> 411- Unidad de Política y Control Presupuestario </t>
  </si>
  <si>
    <t xml:space="preserve"> La población de viudas de veteranos de la Revolución Mexicana es un grupo vulnerable de mujeres en edad avanzada, con limitaciones físicas propias de su edad, algunas de ellas no saben o ya no pueden escribir. Es una población que tiende drásticamente a disminuir. Es necesario continuar proporcionando en tiempo y forma los apoyos a la población objetivo.   Al inicio del 2024, las beneficiarias de este programa, se distribuyen en 8 estados de la República Mexicana, concentrándose fundamentalmente en Veracruz, Morelos y Michoacán. En las cinco entidades federativas restantes: Guerrero, Puebla, Tlaxcala, Tamaulipas, y Estado de México, sólo existe una viuda respectivamente.  </t>
  </si>
  <si>
    <t>(Unidad de Política y Control Presupuestario)</t>
  </si>
  <si>
    <t>Apoyo Económico a Viudas de Veteranos de la Revolución Mexicana</t>
  </si>
  <si>
    <t>J014</t>
  </si>
  <si>
    <t>Aportaciones a Seguridad Social</t>
  </si>
  <si>
    <t>19</t>
  </si>
  <si>
    <t>1,940.15</t>
  </si>
  <si>
    <t>2,135.39</t>
  </si>
  <si>
    <t>2272.81</t>
  </si>
  <si>
    <t>UR: 211</t>
  </si>
  <si>
    <t>2814.27</t>
  </si>
  <si>
    <t>92.59</t>
  </si>
  <si>
    <t>211</t>
  </si>
  <si>
    <t>Porcentaje de mujeres (madres o tutoras) de niñas y niños beneficiarios de la modalidad A respecto al total de personas madres, padres o tutores de niñas y niños beneficiarios de la Modalidad A.</t>
  </si>
  <si>
    <t>50.10</t>
  </si>
  <si>
    <t>50.90</t>
  </si>
  <si>
    <t>Porcentaje de niñas, adolescentes y jóvenes beneficiarias que reciben apoyos económicos en la modalidad B respecto al total de beneficiarios.</t>
  </si>
  <si>
    <t>49.35</t>
  </si>
  <si>
    <t>49.80</t>
  </si>
  <si>
    <t>Porcentaje de niñas que reciben apoyos económicos en la modalidad A respecto al total de beneficiarios del programa.</t>
  </si>
  <si>
    <t xml:space="preserve"> Secretaria de Bienestar </t>
  </si>
  <si>
    <t xml:space="preserve"> Las niñas, niños, adolescentes y jóvenes de hasta 23 años de edad en situación de vulnerabilidad por la ausencia de uno o ambos padres presentan dificultades para su cuidado infantil y educación. </t>
  </si>
  <si>
    <t>136518</t>
  </si>
  <si>
    <t>133727</t>
  </si>
  <si>
    <t>771083</t>
  </si>
  <si>
    <t>801939</t>
  </si>
  <si>
    <t>(Dirección General para el Bienestar de las Niñas, Niños y Adolescentes)</t>
  </si>
  <si>
    <t>2814.2</t>
  </si>
  <si>
    <t xml:space="preserve">Programa de Apoyo para el Bienestar de las Niñas y Niños, Hijos de Madres Trabajadoras </t>
  </si>
  <si>
    <t>S174</t>
  </si>
  <si>
    <t>Bienestar</t>
  </si>
  <si>
    <t>20</t>
  </si>
  <si>
    <t>199,639.85</t>
  </si>
  <si>
    <t>206,101.17</t>
  </si>
  <si>
    <t>238455.19</t>
  </si>
  <si>
    <t>UR: 213</t>
  </si>
  <si>
    <t>251774.14</t>
  </si>
  <si>
    <t>1.23</t>
  </si>
  <si>
    <t>1.24</t>
  </si>
  <si>
    <t>razón</t>
  </si>
  <si>
    <t>213</t>
  </si>
  <si>
    <t>Razón por sexo de personas adultas mayores derechohabientes</t>
  </si>
  <si>
    <t xml:space="preserve"> En México, las personas adultas mayores de 65 años tenían un acceso limitado a la protección social, sin embargo, en 2019, como parte de las políticas prioritarias de la administración 2018-2024, se rediseña la política pública enfocada al bienestar de las personas adultas mayores, reconociéndolas como titulares de derechos y otorgándoles una pensión económica, no contributiva, que contribuye a que cuenten con un piso mínimo de protección social, el monto de la pensión se ha incrementado  en cada ejercicio fiscal y es un derecho establecido en la constitución desde 2020. </t>
  </si>
  <si>
    <t>5474339</t>
  </si>
  <si>
    <t>6748862</t>
  </si>
  <si>
    <t>5927463</t>
  </si>
  <si>
    <t>7405299</t>
  </si>
  <si>
    <t>(Dirección General para el Bienestar de las Personas Adultas Mayores)</t>
  </si>
  <si>
    <t>251774.1</t>
  </si>
  <si>
    <t>Pensión para el Bienestar de las Personas Adultas Mayores</t>
  </si>
  <si>
    <t>S176</t>
  </si>
  <si>
    <t>7,643.62</t>
  </si>
  <si>
    <t>9,924.96</t>
  </si>
  <si>
    <t>11255.87</t>
  </si>
  <si>
    <t>12457.16</t>
  </si>
  <si>
    <t>157.00</t>
  </si>
  <si>
    <t>Porcentaje de apoyos económicos destinados a mujeres respecto de los planeados.</t>
  </si>
  <si>
    <t>32.00</t>
  </si>
  <si>
    <t>Porcentaje de mujeres que reciben asistencia técnica respecto a lo planeado.</t>
  </si>
  <si>
    <t xml:space="preserve"> Se reconoce que las mujeres campesinas aportan de forma sustantiva a la producción de alimentos, a la transformación, el resguardo de semillas criollas, el manejo ambiental, la comercialización, la preparación y conservación de alimentos, por lo que prestará especial atención para que a través de las acciones y servicios, se busque acelerar la igualdad de género y el empoderamiento social y económico de las mujeres campesinas, como un aspecto crucial para erradicar la pobreza rural, eliminar el hambre y mejorar el bienestar de las poblaciones rurales. </t>
  </si>
  <si>
    <t>291215</t>
  </si>
  <si>
    <t>143140</t>
  </si>
  <si>
    <t>364599</t>
  </si>
  <si>
    <t>91150</t>
  </si>
  <si>
    <t>(Dirección General de Seguimiento y Logística para el Desarrollo Rural y Productivo)</t>
  </si>
  <si>
    <t>12457.1</t>
  </si>
  <si>
    <t>Sembrando Vida</t>
  </si>
  <si>
    <t>S287</t>
  </si>
  <si>
    <t>3.25</t>
  </si>
  <si>
    <t>3.4</t>
  </si>
  <si>
    <t>UR: 800</t>
  </si>
  <si>
    <t>5.76</t>
  </si>
  <si>
    <t>800</t>
  </si>
  <si>
    <t>Porcentaje de mujeres que terminan el Programa de Desarrollo Comunitario para Mujeres en Turismo</t>
  </si>
  <si>
    <t>Porcentaje de personas servidoras públicas certificadas en la Competencia Atención presencial a presuntas víctimas de</t>
  </si>
  <si>
    <t>Porcentaje de personas satisfechas con la Estrategia integral de prevención a la trata de personas, principalmente con fines de</t>
  </si>
  <si>
    <t>Porcentaje de mujeres satisfechas con las actividades realizadas en la Iniciativa Sonrisas por México en Igualdad 2024</t>
  </si>
  <si>
    <t>Porcentaje de personas servidoras publicas hombres que asisten al Programa de formación centrada en hombres.</t>
  </si>
  <si>
    <t>Porcentaje de acciones realizadas del Programa de Cultura Institucional</t>
  </si>
  <si>
    <t xml:space="preserve"> Secretaria de Turismo </t>
  </si>
  <si>
    <t xml:space="preserve"> El Informe Mundial sobre Mujeres en Turismo, OMT 2021 establece que ?La igualdad de género necesita estar firmemente integrada en la política turística. Como todas las políticas de igualdad de género, las estrategias en el sector turístico son altamente vulnerables a los cambios de gobierno. En ese sentido, es importante trabajar por institucionalizar una perspectiva de género en el turismo mediante su transversalización, en lugar de centrarse solo en la formulación de políticas. Salvo que la perspectiva de género esté institucionalizada, cada momento de cambio político exige nuevos esfuerzos por atraer la atención de los responsables públicos de turismo hacia esta cuestión. Más que adaptar la igualdad de género al sector turístico, la igualdad de género y las estrategias turísticas funcionan mejor cuando facilitan el desarrollo turístico desde una perspectiva de género?. </t>
  </si>
  <si>
    <t>2530</t>
  </si>
  <si>
    <t>3559</t>
  </si>
  <si>
    <t>940</t>
  </si>
  <si>
    <t>462</t>
  </si>
  <si>
    <t>(Unidad de Innovación y Política Turística)</t>
  </si>
  <si>
    <t>5.7</t>
  </si>
  <si>
    <t>Planeación y conducción de la política de turismo</t>
  </si>
  <si>
    <t>Turismo</t>
  </si>
  <si>
    <t>21</t>
  </si>
  <si>
    <t>1.2</t>
  </si>
  <si>
    <t>Indicador 2: Porcentaje de acciones de sensibilización y capacitación del Programa en materia de Igualdad de género y no discriminación dirigidas al personal de mando medio y superior del Instituto.</t>
  </si>
  <si>
    <t>Indicador 1: Porcentaje del personal de la rama administrativa de oficinas centrales con al menos una acción de capacitación del programa en materia de Igualdad de género y No Discriminación impartido por la DEA</t>
  </si>
  <si>
    <t xml:space="preserve"> Secretaria de Instituto Nacional Electoral </t>
  </si>
  <si>
    <t xml:space="preserve"> Desigualdad y discriminación sobre las funciones y responsabilidades de las mujeres y hombres en su ámbito laboral, prevenir, sancionar y erradicar la violencia en cualquiera de sus manifestaciones y ámbitos, así como el hostigamiento y acoso sexual y laboral en la Institución. </t>
  </si>
  <si>
    <t>1632</t>
  </si>
  <si>
    <t>1413</t>
  </si>
  <si>
    <t>(Dirección Ejecutiva de Administración)</t>
  </si>
  <si>
    <t>Gestión Administrativa</t>
  </si>
  <si>
    <t>Instituto Nacional Electoral</t>
  </si>
  <si>
    <t>22</t>
  </si>
  <si>
    <t>5.72</t>
  </si>
  <si>
    <t>9.37</t>
  </si>
  <si>
    <t>28.81</t>
  </si>
  <si>
    <t>Indicador 1: Porcentaje de visitas de verificación in situ donde se supervisa la ejecución de actividades por parte de las OSC que perciben recursos.</t>
  </si>
  <si>
    <t>Acción 402 Indicador 2: Porcentaje de mujeres que participan directamente en la promoción de los derechos políticos y electorales de las mujeres indígenas y afromexicanas, en condiciones de igualdad y paridad de género.</t>
  </si>
  <si>
    <t>Acción 402 Indicador 1: Porcentaje de radios comunitarias, indígenas e indigenistas que participan directamente en la promoción de los derechos políticos y electorales de las mujeres indígenas y afromexicanas, en condiciones de igualdad y paridad de género.</t>
  </si>
  <si>
    <t>Acción 207 Indicador 2: Porcentaje de iniciativas impulsadas para fomentar la participación y el ejercicio libre de los derechos humanos y los político-electorales de las mujeres en condiciones de igualdad y paridad de género.</t>
  </si>
  <si>
    <t>Acción 207 Indicador 1: Porcentaje de población que participa en iniciativas orientadas a promover la igualdad de las mujeres en el ejercicio de sus derechos político-electorales.</t>
  </si>
  <si>
    <t xml:space="preserve"> Participación en el ámbito público y el ejercicio de los derechos políticos de las mujeres en condiciones de igualdad y sin discriminación e impulsar sus liderazgos, considerando la participación de mujeres indígenas, afrodescendientes y jóvenes, en espacios de toma de decisiones. </t>
  </si>
  <si>
    <t>5471</t>
  </si>
  <si>
    <t>11540</t>
  </si>
  <si>
    <t>2084</t>
  </si>
  <si>
    <t>8340</t>
  </si>
  <si>
    <t>(Juntas Locales Ejecutivas)</t>
  </si>
  <si>
    <t>(Dirección Ejecutiva de Capacitación Electoral y Educación Cívica)</t>
  </si>
  <si>
    <t>Capacitación y educación para el ejercicio democrático de la ciudadanía</t>
  </si>
  <si>
    <t>R003</t>
  </si>
  <si>
    <t>0.50</t>
  </si>
  <si>
    <t>1.04</t>
  </si>
  <si>
    <t>2.08</t>
  </si>
  <si>
    <t>UR: 111</t>
  </si>
  <si>
    <t>7.00</t>
  </si>
  <si>
    <t>111</t>
  </si>
  <si>
    <t>Indicador 1: Variación porcentual de la ciudadanía en situación de vulnerabilidad que obtuvo su Credencial para Votar en el 2024 con respecto al año anterior.</t>
  </si>
  <si>
    <t xml:space="preserve"> De acuerdo con el Censo de Población y Vivienda en 2021, se identificó que el total de la población de 15 años y más de edad en México se estima en 97.2 millones de personas. De estas, 5.0 millones se autoidentifican LGBTI+, lo que equivale al 5.1 % de la población de 15 años y más en el país. El 81.8 % se asume parte de esta población por su orientación sexual, 7.6 %, por su identidad de género y 10.6 %, por ambas.  Además, se identificó a 6,179,890 personas con algún tipo de discapacidad, lo que representa 4.9 % de la población total del país. De ellas 53 % son mujeres y 47 % son hombres. Por otro lado, se identificaron 5 mil 700 personas en situación de calle y a 23.2 millones de personas hablantes de lenguas indígenas. Por lo que, se debe dar atención incluyente y sin discriminación por parte del Instituto Nacional Electoral a las solicitudes de trámite de la Credencial para Votar de la ciudadanía que se encuentra en situación de vulnerabilidad. </t>
  </si>
  <si>
    <t>9815994</t>
  </si>
  <si>
    <t>11393415</t>
  </si>
  <si>
    <t>(Dirección Ejecutiva del Registro Federal de Electores)</t>
  </si>
  <si>
    <t>2.0</t>
  </si>
  <si>
    <t>Actualización del padrón electoral y expedición dela credencial para votar</t>
  </si>
  <si>
    <t>R005</t>
  </si>
  <si>
    <t>11.73</t>
  </si>
  <si>
    <t>15.21</t>
  </si>
  <si>
    <t>UR: 123</t>
  </si>
  <si>
    <t>2.90</t>
  </si>
  <si>
    <t>6.51</t>
  </si>
  <si>
    <t>10.79</t>
  </si>
  <si>
    <t>UR: 122</t>
  </si>
  <si>
    <t>56.50</t>
  </si>
  <si>
    <t>123</t>
  </si>
  <si>
    <t>Indicador 2: Porcentaje de mujeres que ocupan el cargo de consejeras de los Consejos Generales de los Organismos Públicos Locales a nivel nacional</t>
  </si>
  <si>
    <t>Indicador 1: Porcentaje de mujeres designadas en el cargo de consejeras de los Consejos Generales de los Organismos Públicos Locales.</t>
  </si>
  <si>
    <t>122</t>
  </si>
  <si>
    <t>Indicador 7: Porcentaje de publicaciones realizadas sobre igualdad de género y no discriminación en el ejercicio de los derechos político-electorales.</t>
  </si>
  <si>
    <t>Indicador 6: Porcentaje de documentos de investigación realizados sobre igualdad de género y no discriminación en el ejercicio de los derechos político-electorales.</t>
  </si>
  <si>
    <t>Indicador 5: Porcentaje de personas sensibilizadas mediante acciones de difusión sobre la igualdad de género y no discriminación en el ejercicio de los derechos político-electorales.</t>
  </si>
  <si>
    <t>Indicador 4: Índice de acciones para la institucionalización y transversalización de la igualdad de género, no discriminación y prevención de la violencia en el ámbito laboral.</t>
  </si>
  <si>
    <t>Indicador 3: Incremento de Mujeres que participen en las actividades de la Red de Coaching de Mujeres del Servicio Profesional Electoral Nacional y de la Rama Administrativa en 2024.</t>
  </si>
  <si>
    <t>Indicador 2: Porcentaje de personas servidoras públicas sensibilizadas en materia de igualdad de género, no discriminación, DDHH y prevención de la violencia en el ámbito laboral.</t>
  </si>
  <si>
    <t>Indicador 1: Porcentaje de Personas Servidoras Públicas Capacitadas en Igualdad (PPCI).</t>
  </si>
  <si>
    <t xml:space="preserve"> El INE para realizar las tareas, proyectos y funciones en el ámbito de responsabilidad cuenta con personal de la Rama Administrativa, del Servicio Profesional Electoral y personal de honorarios permanentes, en este contexto, sin embargo, la brecha de género subsiste a pesar de los esfuerzos institucionales que se realizan. Por lo que para el ejercicio 2024, se continuará reforzando la importancia de la igualdad de género para cerrar la brecha que existe en las personas que laboran en el Instituto, a fin de garantizar las mismas posibilidades y oportunidades para mujeres y hombres en el ámbito laboral. Por lo anterior, se observa que prevalecen barreras estructurales para lograr una mayor igualdad entre mujeres y hombres al interior del INE.  Garantizar la igualdad de género en la Designación de las y los Consejeros Presidentes y Consejeras y Consejeros Electorales de los Organismos Públicos Locales Electorales. </t>
  </si>
  <si>
    <t>672</t>
  </si>
  <si>
    <t>1192</t>
  </si>
  <si>
    <t>3241</t>
  </si>
  <si>
    <t>3243</t>
  </si>
  <si>
    <t>(Unidad Técnica de Vinculación con los Organismos Públicos Locales)</t>
  </si>
  <si>
    <t>(Unidad Técnica de Igualdad de Género y No Discriminación)</t>
  </si>
  <si>
    <t>26.0</t>
  </si>
  <si>
    <t>Dirección, soporte jurídico electoral y apoyo logístico</t>
  </si>
  <si>
    <t>R008</t>
  </si>
  <si>
    <t>6.80</t>
  </si>
  <si>
    <t>6.93</t>
  </si>
  <si>
    <t>11.26</t>
  </si>
  <si>
    <t>UR: 120</t>
  </si>
  <si>
    <t>120</t>
  </si>
  <si>
    <t>Indicador 3: Porcentaje de personal capacitado en materia de fiscalización con perspectiva de género.</t>
  </si>
  <si>
    <t>13.70</t>
  </si>
  <si>
    <t>24.00</t>
  </si>
  <si>
    <t>Indicador 2: Porcentaje de visitas de verificación del gasto programado realizadas.</t>
  </si>
  <si>
    <t>72.00</t>
  </si>
  <si>
    <t>Indicador 1: Porcentaje del grado de cumplimiento en la rendición de cuentas del gasto programado.</t>
  </si>
  <si>
    <t xml:space="preserve"> Conocer si las actividades realizadas al amparo de los Programas Anuales de Trabajo de capacitación, promoción y desarrollo de liderazgos políticos de las mujeres con recursos de gasto programado, coadyuban en el avance de las mujeres en la participación política. </t>
  </si>
  <si>
    <t>302</t>
  </si>
  <si>
    <t>523</t>
  </si>
  <si>
    <t>250</t>
  </si>
  <si>
    <t>425</t>
  </si>
  <si>
    <t>(UnidadTécnica de Fiscalización)</t>
  </si>
  <si>
    <t>11.2</t>
  </si>
  <si>
    <t>Otorgamiento de prerrogativas a partidos políticos, fiscalización de sus recursos y administración de los tiempos del estado en radio y televisión</t>
  </si>
  <si>
    <t>R009</t>
  </si>
  <si>
    <t>0.66</t>
  </si>
  <si>
    <t>0.70</t>
  </si>
  <si>
    <t>1.08</t>
  </si>
  <si>
    <t>UR: 104</t>
  </si>
  <si>
    <t>104</t>
  </si>
  <si>
    <t>Indicador 1: Porcentaje de documentos de análisis con perspectivas de género e interseccional realizados.</t>
  </si>
  <si>
    <t xml:space="preserve"> Discriminación y violencia hacia mujeres y grupos en medios convencionales; así como la violencia mediática en la conversación de las personas en la red social X (antes Twitter). </t>
  </si>
  <si>
    <t>(Coordinación Nacional de Comunicación Social)</t>
  </si>
  <si>
    <t>Vinculación con la sociedad</t>
  </si>
  <si>
    <t>R010</t>
  </si>
  <si>
    <t>0.80</t>
  </si>
  <si>
    <t>0.89</t>
  </si>
  <si>
    <t>1.47</t>
  </si>
  <si>
    <t>0.01</t>
  </si>
  <si>
    <t>Indicador 1: Porcentaje de las actividades realizadas para la capacitación y formación a mujeres respecto del total de actividades reportadas en los Programas Anuales de Trabajo.</t>
  </si>
  <si>
    <t>Indicador 1: Porcentaje de metodologías aplicadas para el análisis de registros de prensa convencional y redes sociales.</t>
  </si>
  <si>
    <t xml:space="preserve"> Brechas existentes en la participación de candidatas y candidatos, así como en la identificación y clasificación de casos de Violencia Política contra las Mujeres en Razón de Género (VPMRG), en medios de comunicación convencionales y la conversación pública desarrollada en redes sociales durante los procesos electorales.  Conocer si las actividades realizadas al amparo de los Programas Anuales de Trabajo de capacitación, promoción y desarrollo de liderazgos políticos de las mujeres con recursos de gasto programado, coadyuban en el avance de las mujeres en la participación política. </t>
  </si>
  <si>
    <t>1.4</t>
  </si>
  <si>
    <t>Tecnologías de información y comunicaciones</t>
  </si>
  <si>
    <t>R011</t>
  </si>
  <si>
    <t>15.27</t>
  </si>
  <si>
    <t>36.04</t>
  </si>
  <si>
    <t>34.78</t>
  </si>
  <si>
    <t>80.66</t>
  </si>
  <si>
    <t>88.37</t>
  </si>
  <si>
    <t>95.10</t>
  </si>
  <si>
    <t>12 C Porcentaje de escritos por presuntas violaciones a los derechos humanos en razón de género atendidos con respecto a los solicitados.</t>
  </si>
  <si>
    <t>97.06</t>
  </si>
  <si>
    <t>11 B3 Porcentaje de vinculaciones con los entes obligados para los servicios de promoción y capacitación sobre los derechos humanos de las mujeres para la igualdad sustantiva y para una cultura de paz, elaboradas, con relación a las solicitadas.</t>
  </si>
  <si>
    <t>10 B2 Porcentaje de herramientas didácticas y propuestas para el diseño de materiales para la promoción y capacitación sobre los derechos humanos de las mujeres para la igualdad sustantiva y para una cultura de paz, elaboradas, con relación a los programadas.</t>
  </si>
  <si>
    <t>97.47</t>
  </si>
  <si>
    <t>9 B1 Porcentaje de servicios de promoción y capacitación sobre los derechos humanos de las mujeres para la igualdad sustantiva y para una cultura de paz evaluados con respecto al total de los servicios de promoción requeridos.</t>
  </si>
  <si>
    <t>8 A3 Porcentaje de reportes para el fortalecimiento de los indicadores del Atlas de Igualdad y Derechos Humanos para la observancia en torno a la disminución de las brechas de género y las desigualdades, elaborados con relación a los programados</t>
  </si>
  <si>
    <t>7 A2 Porcentaje de informes sobre la participación de la CNDH en los procedimientos de Alerta de Violencia de Género contra las mujeres elaborados en relación con los programados</t>
  </si>
  <si>
    <t>6 A1 Porcentaje de informes de análisis trimestrales de la observancia en el monitoreo de la política de igualdad, la no discriminación y no violencia contra las mujeres enviados anualmente a los entes obligados con relación a los programados</t>
  </si>
  <si>
    <t>5 C Porcentaje de expedientes de queja, inconformidad, orientaciones directas y remisiones en materia de derechos humanos en razón de género concluidos respecto a los expedientes registrados y en trámite.</t>
  </si>
  <si>
    <t>4 B Porcentaje de servicios de promoción y capacitación sobre los derechos humanos de las mujeres para la igualdad sustantiva y para una cultura de paz proporcionados con relación a los requeridos.</t>
  </si>
  <si>
    <t>3 A Porcentaje de estudios, documentos de investigación, recomendaciones generales, informes técnicos, diagnósticos y/o plataformas para la observancia en el seguimiento, evaluación y monitoreo de la Política Nacional en Materia de Igualdad entre Mujeres y Hombres elaborados con relación a los programados.</t>
  </si>
  <si>
    <t xml:space="preserve">2 Porcentaje de autoridades del Estado obligadas al cumplimiento de la Política Nacional en Materia de Igualdad entre Mujeres y Hombres y de la promoción y la protección de los derechos humanos de las mujeres, que son informadas sobre los productos de  seguimiento, evaluación y monitoreo de la PNMIMH con relación a las programadas. </t>
  </si>
  <si>
    <t>1 Porcentaje del cumplimiento de los entes obligados a la PNMIMH a partir de la contribución del Programa de Asuntos de la Mujer y de Igualdad entre Mujeres y Hombres (PAMIMH) en la observancia, promoción y protección de los derechos humanos de las mujeres del año actual con respecto al anterior.</t>
  </si>
  <si>
    <t xml:space="preserve"> 104- Cuarta Visitaduría General </t>
  </si>
  <si>
    <t xml:space="preserve"> En la sociedad mexicana, siguen persistiendo estereotipos de género que discriminan, vulneran e impiden el derecho de las mujeres a la igualdad y a una vida libre de violencia, lo que genera violaciones a los derechos humanos de las mujeres. Por este motivo aún es necesario emprender acciones que propicien la igualdad sustantiva entre mujeres y hombres en México y que contribuyan a que tanto los programas como el quehacer cotidiano de las servidoras y servidores públicos se oriente por el principio de igualdad, la no discriminación y la no violencia contra las mujeres. En este sentido la Ley General para la Igualdad entre Mujeres y Hombres (LGIMH) y la Ley de la Comisión Nacional de los Derechos Humanos atribuyen a la CNDH, la tarea de realizar la observancia en el cumplimiento de la Política Nacional en Materia de Igualdad entre Mujeres y Hombres, particularmente, a través de su Programa de Asuntos de la Mujer y de Igualdad entre Mujeres y Hombres (PAMIMH) de la Cuarta Visitaduría General. Tanto el objetivo estratégico del PAMIMH como su quehacer institucional se orientan por la articulación de la perspectiva de género con un enfoque de derechos humanos, en el seguimiento de aquellos programas y acciones para la igualdad de género, que prioricen el fortalecimiento de la autonomía y empoderamiento de las mujeres. </t>
  </si>
  <si>
    <t>1101</t>
  </si>
  <si>
    <t>3111</t>
  </si>
  <si>
    <t>(Cuarta Visitaduría General)</t>
  </si>
  <si>
    <t>34.7</t>
  </si>
  <si>
    <t>Realizar la promoción y observancia en el monitoreo, seguimiento y evaluación del impacto de la política nacional en materia de igualdad entre mujeres y hombres</t>
  </si>
  <si>
    <t>E013</t>
  </si>
  <si>
    <t>Comisión Nacional de los Derechos Humanos</t>
  </si>
  <si>
    <t>35</t>
  </si>
  <si>
    <t>4.81</t>
  </si>
  <si>
    <t>UR: 126</t>
  </si>
  <si>
    <t>4.77</t>
  </si>
  <si>
    <t>127.78</t>
  </si>
  <si>
    <t>Mensual</t>
  </si>
  <si>
    <t>126</t>
  </si>
  <si>
    <t>7 B.1 Porcentaje de actividades de difusión de las campañas de sensibilización para la implementación de la política de igualdad y no discriminación</t>
  </si>
  <si>
    <t>6 A.1 Porcentaje de insumos elaborados para la impartición de talleres de capacitación para la implementación de la política de igualdad y no discriminación</t>
  </si>
  <si>
    <t>5 B Porcentaje de campañas de sensibilización para la implementación de la política de igualdad y no discriminación</t>
  </si>
  <si>
    <t>4 A Porcentaje de talleres de capacitación para la implementación de la política de igualdad y no discriminación impartidos</t>
  </si>
  <si>
    <t>3 Porcentaje de informes sobre la implementación de la política de igualdad y no discriminación</t>
  </si>
  <si>
    <t>2 Porcentaje de personas que pertenecen a la CNDH cuenta con servicios de sensibilización y capacitación relacionados con la implementación de la política de igualdad y no discriminación</t>
  </si>
  <si>
    <t xml:space="preserve">1 Porcentaje de cumplimiento de la Comisión Nacional de los Derechos Humanos de los 14 requisitos de la Norma Mexicana NMX-R-025-SCFI-2015 en igualdad laboral y no discriminación </t>
  </si>
  <si>
    <t xml:space="preserve"> 126- Unidad Técnica para la Igualdad de Género </t>
  </si>
  <si>
    <t xml:space="preserve"> Es importante que el personal de la CNDH incorpore la perspectiva de género en su quehacer institucional, así como en los programas, proyectos que cada una de las Unidades Responsables llevan a cabo de conformidad con sus competencias y atribuciones, para ello, se requiere implementar acciones para que los mecanismos internos ponga en marcha de manera inmediata un Plan de Acción con políticas públicas con perspectiva de género, aunado a la necesidad constante del personal, para que dicha incorporación se lleve a cabo.   Por lo anterior, es necesario continuar potenciando las capacidades del personal de la CNDH en el conocimiento sobre los conceptos básicos de género, el lenguaje incluyente y no sexista y la no discriminación, a efecto de generar un ambiente laboral sin discriminación y libre de violencia de cualquier tipo de violencia, incluyendo por supuesto la de aquellos grupos históricamente excluidos.  </t>
  </si>
  <si>
    <t>627</t>
  </si>
  <si>
    <t>819</t>
  </si>
  <si>
    <t>805</t>
  </si>
  <si>
    <t>873</t>
  </si>
  <si>
    <t>(Unidad Técnica para la Igualdad de Género)</t>
  </si>
  <si>
    <t>4.7</t>
  </si>
  <si>
    <t>Actividades relacionadas a la Igualdad de Género Institucional.</t>
  </si>
  <si>
    <t>M002</t>
  </si>
  <si>
    <t>1.83</t>
  </si>
  <si>
    <t>0.45</t>
  </si>
  <si>
    <t>UR: 221</t>
  </si>
  <si>
    <t>2.21</t>
  </si>
  <si>
    <t>Porcentaje de grupos policiales capacitados en temas de igualdad.</t>
  </si>
  <si>
    <t>61.00</t>
  </si>
  <si>
    <t>221</t>
  </si>
  <si>
    <t>Porcentaje de estudios de lesión de pecho realizados a mujeres privadas de la libertad de 40 años y más en el periodo.</t>
  </si>
  <si>
    <t>Porcentaje de estudios de lesión de pecho realizados a mujeres privadas de la libertad en el periodo.</t>
  </si>
  <si>
    <t xml:space="preserve"> Secretaria de Seguridad y Protección Ciudadana </t>
  </si>
  <si>
    <t xml:space="preserve"> Uno de los ejes prioritarios para el Sistema Penitenciario Federal es el cuidado de la salud, en este sentido las autoridades penitenciarias coordinan acciones para proveer los servicios médicos necesarios para las mujeres privadas de la libertad del Centro Federal de Readaptación Social (CEFERESO) No. 16 ?CPS Femenil, Morelos?. Para garantizar el acceso a los servicios de detección de cáncer de mama a las mujeres privadas de la libertad en este Centro, el Órgano Administrativo Desconcentrado Prevención y Readaptación Social (OADPRS) ha realizado campañas de salud y traslados de las PPL al Centro de Atención para la Salud de la Mujer (CAPASAM) para recibir atención médica especializada. Sin embargo, la capacidad de servicio ha resultado insuficiente para atender la demanda de estudios, en consecuencia, las mujeres privadas de la libertad no cuentan con un acceso periódico (anual) de evaluación o estudio para la detección temprana de este tipo de padecimientos. Por lo que se plantea la adquisición de un equipo médico especializado que permita incrementar la capacidad de servicio para la detección de lesiones de pecho de manera oportuna y disponer de un tratamiento adecuado. Bajo esta visión, se busca promover una cultura preventiva orientada en adoptar conductas, actitudes, responsables y conciencia de la existencia de agentes y factores de riesgo en la salud de las PPL, de este modo la probabilidad de controlar la enfermedad es elevada, reduciendo los costos económicos, emocionales y sociales de las mujeres y sus familias.  Con el objeto de dar cumplimiento a la Ley General de Acceso de las Mujeres a una Vida Libre de Violencia artículo 44, fracciones I, II y VIII la Secretaría de Seguridad y Protección Ciudadana, sus Unidades Administrativas y Órganos Administrativos Desconcentrados, promueven y realizan acciones para impulsar la igualdad entre mujeres y hombres, respetar los derechos humanos, eliminar la violencia de género y cualquier tipo de discriminación. En este sentido, la Secretaría de Seguridad y Protección Ciudadana (SSPC), se coordinará con instancias policiales de los tres órdenes de gobierno, para capacitar a policías para la prevención, investigación y reacción, así como dotarlos de herramientas conceptuales, prácticas y de procedimientos técnicos-metodológicos homologados, de todas las formas de Violencias contra las mujeres, para que su actuación se efectúe en el marco de respeto de los derechos humanos de las mujeres con enfoque interseccional e intercultural. </t>
  </si>
  <si>
    <t>59</t>
  </si>
  <si>
    <t>1241</t>
  </si>
  <si>
    <t>(Dirección General de Política y Desarrollo Policial)</t>
  </si>
  <si>
    <t>(Dirección General de Política y Desarrollo Penitenciario)</t>
  </si>
  <si>
    <t>Implementar las políticas, programas y acciones tendientes a garantizar la seguridad pública de la Nación y sus habitantes</t>
  </si>
  <si>
    <t>Seguridad y Protección Ciudadana</t>
  </si>
  <si>
    <t>36</t>
  </si>
  <si>
    <t>4,836.99</t>
  </si>
  <si>
    <t>4,891.58</t>
  </si>
  <si>
    <t>6807.35</t>
  </si>
  <si>
    <t>UR: 90X</t>
  </si>
  <si>
    <t>46.90</t>
  </si>
  <si>
    <t>48.40</t>
  </si>
  <si>
    <t>90X</t>
  </si>
  <si>
    <t>339. Porcentaje de Mujeres Beneficiadas con una beca para cursar estudios de Doctorado.</t>
  </si>
  <si>
    <t>58.10</t>
  </si>
  <si>
    <t>59.00</t>
  </si>
  <si>
    <t>339. Porcentaje de Mujeres Beneficiadas con una Beca Nueva para cursar Estudios de Especialidad</t>
  </si>
  <si>
    <t>51.30</t>
  </si>
  <si>
    <t>339. Porcentaje de mujeres beneficiadas con una beca nueva para cursar estudios de maestría</t>
  </si>
  <si>
    <t>68.00</t>
  </si>
  <si>
    <t>194. Número de apoyos complementarios otorgados a mujeres indígenas a nivel de maestría.</t>
  </si>
  <si>
    <t>194. Porcentaje de apoyos complementarios otorgados a mujeres indígenas por área del conocimiento.</t>
  </si>
  <si>
    <t>194. Porcentaje de Apoyos Complementarios otorgados a mujeres indígenas que estudian un posgrado en las entidades federativas del país.</t>
  </si>
  <si>
    <t>193. Porcentaje de becas asignadas a Madres Mexicanas Jefas de Familia por Entidad Federativa.</t>
  </si>
  <si>
    <t>193. Porcentaje de Madres Mexicanas Jefas de Familia que recibieron beca y concluyen sus estudios en 2024</t>
  </si>
  <si>
    <t xml:space="preserve"> Secretaria de Humanidades, Ciencias, Tecnologías e Innovación </t>
  </si>
  <si>
    <t xml:space="preserve"> La discriminación a las mujeres en México permea todas las maneras en las que nos relacionamos, tanto en lo público como en lo privado, ya que enfrentan dificultades sistemáticas para ejercer sus derechos. Se trata de un patrón de alcance generalizado, ya que sucede en el ámbito familiar, escolar, laboral e institucional. Esto se vuelve evidente al comparar mujeres con hombres: con base en casi cualquier indicador, emergen brechas que permiten dimensionar esos contrastes. Existe, sin embargo, un sector prioritario en el que las mujeres históricamente han sido excluidas; a saber, la educación. De acuerdo con el informe ?Education at a Glance 2019? que presentó la Organización para la Cooperación y Desarrollo Económicos en 2019, uno de los desafíos más importantes en materia de educación es abatir las brechas de participación escolar entre mujeres y hombres.  </t>
  </si>
  <si>
    <t>8529</t>
  </si>
  <si>
    <t>8166</t>
  </si>
  <si>
    <t>15246</t>
  </si>
  <si>
    <t>14648</t>
  </si>
  <si>
    <t>(Consejo Nacional de Humanidades, Ciencias y Tecnologías)</t>
  </si>
  <si>
    <t>6807.3</t>
  </si>
  <si>
    <t>Becas de posgrado y apoyos a la calidad</t>
  </si>
  <si>
    <t>S190</t>
  </si>
  <si>
    <t>Humanidades, Ciencias, Tecnologías e Innovación</t>
  </si>
  <si>
    <t>38</t>
  </si>
  <si>
    <t>102.22</t>
  </si>
  <si>
    <t>136.87</t>
  </si>
  <si>
    <t>UR: 100</t>
  </si>
  <si>
    <t>Porcentaje de informes que reporta trimestralmente el avance de las actividades programadas para el levantamiento de la encuesta</t>
  </si>
  <si>
    <t>Porcentaje de avance en la publicación de los indicadores de ocupación y empleo con perspectiva de género de manera trimestral en la página electrónica del INEGI.</t>
  </si>
  <si>
    <t>Porcentaje de avance en la publicación de la ENOE según trimestre</t>
  </si>
  <si>
    <t>Porcentaje de avance en la publicación de los indicadores estratégicos de ocupación y empleo según trimestre</t>
  </si>
  <si>
    <t>Porcentaje de informes trimestrales sobre el avance de las actividades programadas para el Desarrollo y análisis de información sobre violencia contra niñas y mujeres, transversalización de la perspectiva de género.</t>
  </si>
  <si>
    <t>Porcentaje de informes trimestrales sobre el avance de las actividades programadas para el proyecto Estudios sobre violencias de género, orientados a apoyar la definición de proyectos estadísticos</t>
  </si>
  <si>
    <t>Porcentaje de avance trimestral de las actividades programadas para el desarrollo de diagnósticos de registros sobre violencia contra las mujeres</t>
  </si>
  <si>
    <t>Porcentaje de avance de la actualización de los indicadores programados para el Sistema Integrado de Estadísticas sobre Violencia contra las Mujeres (SIESVIM).</t>
  </si>
  <si>
    <t>Porcentaje de informes trimestrales sobre el avance de las actividades programadas para el Sistema Integrado de Estadísticas sobre Violencia contra las Mujeres (SIESVIM).</t>
  </si>
  <si>
    <t xml:space="preserve"> Secretaria de Información Nacional Estadística y Geográfica </t>
  </si>
  <si>
    <t xml:space="preserve"> Se requiere contar con información estadística que permita analizar la situación de las mujeres en aspectos demográficos, económicos y de empleo, para generar y sustentar los programas encaminados a coadyuvar en la equidad de género. </t>
  </si>
  <si>
    <t>61869219</t>
  </si>
  <si>
    <t>67458968</t>
  </si>
  <si>
    <t>(Instituto Nacional de Estadística y Geografía)</t>
  </si>
  <si>
    <t>136.8</t>
  </si>
  <si>
    <t>Producción y difusión de información estadística y geográfica</t>
  </si>
  <si>
    <t>Información Nacional Estadística y Geográfica</t>
  </si>
  <si>
    <t>40</t>
  </si>
  <si>
    <t>0.84</t>
  </si>
  <si>
    <t>102-2-411.- Porcentaje de cumplimiento en la impartición de acciones de capacitación para prevenir, atender y sancionar el hostigamiento y acoso sexual.</t>
  </si>
  <si>
    <t>103-2-606.- Porcentaje de cumplimiento del programa anual de actividades de difusión sobre el marco legal en igualdad de género.</t>
  </si>
  <si>
    <t>103-1-606.- Porcentaje de personal que participó en talleres de sensibilización sobre sesgos y estereotipos de género.</t>
  </si>
  <si>
    <t>102-1-411.- Porcentaje de personal con conocimiento del Protocolo contra el Hostigamiento y Acoso Sexual.</t>
  </si>
  <si>
    <t>101-1-245.- Porcentaje de participación en acciones de capacitación y sensibilización en comunicación inclusiva con perspectiva de género.</t>
  </si>
  <si>
    <t>101-1-230.- Puntaje obtenido en el cumplimiento de requisitos para la recertificación de la Norma Mexicana NMX-R-025-SCFI-2015 en Igualdad Laboral y No Discriminación.</t>
  </si>
  <si>
    <t>101-2-163.- Porcentaje de mujeres que participan en el Programa de Tutorías.</t>
  </si>
  <si>
    <t>101-1-163.- Porcentaje del presupuesto de capacitación ejercido en mujeres.</t>
  </si>
  <si>
    <t>101-3-160.- Porcentaje de hombres capacitados en temas de igualdad de género.</t>
  </si>
  <si>
    <t>101-2-160.- Porcentaje de mujeres capacitadas en temas de igualdad de género.</t>
  </si>
  <si>
    <t>101-1-160.- Porcentaje de cumplimiento de las acciones de capacitación en materia de igualdad de género.</t>
  </si>
  <si>
    <t xml:space="preserve"> Secretaria de Comisión Federal de Competencia Económica </t>
  </si>
  <si>
    <t xml:space="preserve"> Promover una cultura organizacional de igualdad de género y no discriminación en la Comisión Federal de Competencia Económica (Comisión), a través de acciones integrales de capacitación, sensibilización, desarrollo profesional, certificación, comunicación incluyente, prevención y atención al hostigamiento y acoso sexual, así como la difusión de temas relacionados, con el fin de erradicar las brechas de desigualdad y garantizar un ambiente laboral sano, equitativo y libre de violencia para todas las personas servidoras públicas de la Comisión. </t>
  </si>
  <si>
    <t>260</t>
  </si>
  <si>
    <t>(Presidente de la Comisión Federal de Competencia Económica)</t>
  </si>
  <si>
    <t>Actividades de Apoyo Administrativo</t>
  </si>
  <si>
    <t>Comisión Federal de Competencia Económica</t>
  </si>
  <si>
    <t>41</t>
  </si>
  <si>
    <t>1.78</t>
  </si>
  <si>
    <t>2.68</t>
  </si>
  <si>
    <t>UR: 240</t>
  </si>
  <si>
    <t>Porcentaje de cumplimiento en la realización de eventos en fechas conmemorativas relacionadas con grupos en situación de discriminación.</t>
  </si>
  <si>
    <t>53.49</t>
  </si>
  <si>
    <t>Porcentaje del personal del IFT, desagregado por sexo, que cumplió al menos cuatro horas de capacitación en materia de igualdad de género y no discriminación</t>
  </si>
  <si>
    <t>67.34</t>
  </si>
  <si>
    <t>Porcentaje de cumplimiento del Programa para la Promoción de la Igualdad de Género, Diversidad e Inclusión 2024</t>
  </si>
  <si>
    <t xml:space="preserve"> Secretaria de Instituto Federal de Telecomunicaciones </t>
  </si>
  <si>
    <t xml:space="preserve"> Considerando la histórica y aún presente brecha de desigualdad en materia de género, que se presenta tanto en las esfera social, económica, laboral, acceso a oportunidades, de trato, etc. misma que se acentúa por pertenencia a algún grupo en situación de vulnerabilidad; y en concordancia con la obligación de proteger y garantizar en condiciones de igualdad el ejercicio de los derechos humanos así como los mandatos que establece la CPEUM en materia de derechos humanos y rumbo al cumplimiento de los ODS´s 2030 se vuelve necesario implementar acciones que contribuyan al logro de estos objetivos. </t>
  </si>
  <si>
    <t>717</t>
  </si>
  <si>
    <t>571</t>
  </si>
  <si>
    <t>(Unidad de Administración)</t>
  </si>
  <si>
    <t>2.6</t>
  </si>
  <si>
    <t>Fortalecimiento e innovación institucional para el desarrollo de los sectores de Telecomunicaciones y Radiodifusión</t>
  </si>
  <si>
    <t>E001</t>
  </si>
  <si>
    <t>Instituto Federal de Telecomunicaciones</t>
  </si>
  <si>
    <t>UR: 224</t>
  </si>
  <si>
    <t>224</t>
  </si>
  <si>
    <t>Porcentaje de eventos de presentación de estudios de contenidos audiovisuales con perspectiva de género</t>
  </si>
  <si>
    <t xml:space="preserve"> En 1995 la Plataforma de Acción de Beijing reconoció como elemento crucial de cambio a los medios de comunicación, pues estos contribuyen en la generalización de estereotipos de género, los cuales pueden llegar a influir en nuestra forma de pensar y actuar; ante esto, se consideró que las mujeres en los medios  de comunicación debían ser una de las esferas de acción de la Plataforma, la cual instó de manera global a los medios de comunicación a que intensificaran su apoyo a la promoción de las mujeres. Por ello se considera llevar a cabo las acciones necesarias para lograr la igualdad en aspectos como: la participación de las mujeres en los medios y contenidos audiovisuales, así como eliminar la reproducción de estereotipos negativos de género.  </t>
  </si>
  <si>
    <t>(Unidad de Medios y Contenidos Audiovisuales)</t>
  </si>
  <si>
    <t>Regulación de los servicios de Telecomunicaciones y Radiodifusión y fortalecimiento de los derechos de sus usuarios y audiencias</t>
  </si>
  <si>
    <t>G010</t>
  </si>
  <si>
    <t>4.42</t>
  </si>
  <si>
    <t>4.61</t>
  </si>
  <si>
    <t>6.58</t>
  </si>
  <si>
    <t>Porcentaje del cumplimiento del Programa para la Promoción de la Igualdad de Género, Diversidad e Inclusión 2024</t>
  </si>
  <si>
    <t>6.5</t>
  </si>
  <si>
    <t>UR: 220</t>
  </si>
  <si>
    <t>18.75</t>
  </si>
  <si>
    <t>220</t>
  </si>
  <si>
    <t>Porcentaje de Servidores Públicos que recibieron un artículo promocional en acciones que promuevan la erradicación de cualquier forma de discriminación de género.</t>
  </si>
  <si>
    <t>Porcentaje de Servidores/as Públicos sensibilizados con la difusión de la información de la LGIMH, Pro iguadad y LGAMVLV.</t>
  </si>
  <si>
    <t xml:space="preserve"> Secretaria de Comisión Reguladora de Energía </t>
  </si>
  <si>
    <t xml:space="preserve"> Para prevenir, erradicar y combatir cualquier forma de violencia de género, se fortalecen los conocimientos de las servidoras y los servidores públicos que forman parte de la CRE se implementan campañas de difusión a 194 servidoras públicas y a 267 servidores públicos de la CRE. Para prevenir, erradicar y combatir cualquier forma de discriminación de género, se realizan campañas difusión, dirigidas a 194 servidoras públicas y 267 servidores públicos.  </t>
  </si>
  <si>
    <t>282</t>
  </si>
  <si>
    <t>199</t>
  </si>
  <si>
    <t>270</t>
  </si>
  <si>
    <t>194</t>
  </si>
  <si>
    <t>(Unidad de Planeación y Vinculación)</t>
  </si>
  <si>
    <t>Regulación y permisos de electricidad</t>
  </si>
  <si>
    <t>G001</t>
  </si>
  <si>
    <t>Comisión Reguladora de Energía</t>
  </si>
  <si>
    <t>45</t>
  </si>
  <si>
    <t xml:space="preserve"> Para prevenir, erradicar y combatir cualquier forma de violencia de género, se fortalecen los conocimientos de las servidoras y los servidores públicos que forman parte de la CRE, a través de campañas de difusión a 194 servidoras públicas y a 267 servidores públicos.  Para prevenir, erradicar y combatir cualquier forma de discriminación de género, se realizan campañas difusión, dirigidas a 194 servidoras públicas y 267 servidores públicos.  </t>
  </si>
  <si>
    <t>Regulación y permisos de Hidrocarburos</t>
  </si>
  <si>
    <t>G002</t>
  </si>
  <si>
    <t>UR: 500</t>
  </si>
  <si>
    <t>Porcentaje de servidores/as públicas de mandos medios y superiores capacitados en materia de género con calificación aprobatoria.</t>
  </si>
  <si>
    <t>Porcentaje de servidores/as públicas de nivel enlace y operativo capacitados en materia de género con calificación aprobatoria.</t>
  </si>
  <si>
    <t xml:space="preserve"> La CRE vigilante del cumplimiento del marco normativo para el avance en materia de igualdad entre mujeres y hombres, realiza acciones de capacitación al interior atendiendo a 194 servidoras públicas y 267 servidores públicos.  </t>
  </si>
  <si>
    <t>27</t>
  </si>
  <si>
    <t>7.78</t>
  </si>
  <si>
    <t>UR: AYJ</t>
  </si>
  <si>
    <t>71.00</t>
  </si>
  <si>
    <t>AYJ</t>
  </si>
  <si>
    <t>Porcentaje de personas servidoras públicas de la CEAV capacitadas en materia de protección a grupos en situación de vulnerabilidad que acreditó con una calificación igual o mayor a 8/10 con respecto a las personas servidoras públicas de la CEAV programadas para la capacitación</t>
  </si>
  <si>
    <t>85.70</t>
  </si>
  <si>
    <t>Porcentaje de personas servidoras públicas de la CEAV capacitadas en materia de planeación con perspectiva de género e interseccionalidad que acreditó con una calificación igual o mayor a 8/10 con respecto a las personas servidoras públicas de la CEAV programadas para la capacitación</t>
  </si>
  <si>
    <t>Porcentaje de avance en la elaboración del documento Informe anual de las mujeres víctimas registradas en el RENAVI</t>
  </si>
  <si>
    <t>Porcentaje de avance en la elaboración del documento Actualización del Modelo Integral de Atención a Víctimas</t>
  </si>
  <si>
    <t xml:space="preserve"> AYJ- Comisión Ejecutiva de Atención a Víctimas </t>
  </si>
  <si>
    <t xml:space="preserve"> La Comisión Ejecutiva de Atención a Víctimas (CEAV) es una de las instituciones más jóvenes del Estado mexicano. En 2011 se crea la Procuraduría Social de Atención a las Víctimas de Delitos (PROVICTIMA) y, con la publicación de la Ley General de Víctimas (LGV), en enero de 2013, se crea la CEAV como órgano operativo del Sistema Nacional de Atención a Víctimas. Para su operación, la CEAV cuenta con recursos presupuestarios del Programa EO33 "Atención a víctimas". Este programa tiene como problema a atender el que "Las víctimas de delitos y/o violaciones a derechos humanos enfrentan dificultades para recuperar o reconstruir sus proyectos de vida". De acuerdo con el Modelo Integral de Atención a Víctimas, el proyecto de vida se refiera al "potencial de realización personal de la víctima, considerando su vocación, aptitudes, circunstancias, potencialidades y aspiraciones, que le permiten fijarse, razonablemente, determinadas expectativas y acceder a estas". Es así, que objetivo del Programa es "Promover y facilitar la recuperación o reconstrucción de los proyectos de vida de las víctimas de delitos y violaciones a derechos humanos, mediante la prestación de apoyos y servicios especializados". Los servicios que provee la CEAV son: ayuda inmediata, asistencia, protección, atención y reparación integral del daño para las víctimas de delitos federales y/o violaciones a derechos humanos. </t>
  </si>
  <si>
    <t>225</t>
  </si>
  <si>
    <t>369</t>
  </si>
  <si>
    <t>(Comisión Ejecutiva de Atención a Víctimas)</t>
  </si>
  <si>
    <t>7.7</t>
  </si>
  <si>
    <t>Atención a Víctimas</t>
  </si>
  <si>
    <t>E033</t>
  </si>
  <si>
    <t>Entidades no Sectorizadas</t>
  </si>
  <si>
    <t>47</t>
  </si>
  <si>
    <t>307.12</t>
  </si>
  <si>
    <t>367.71</t>
  </si>
  <si>
    <t>521.37</t>
  </si>
  <si>
    <t>UR: HHG</t>
  </si>
  <si>
    <t>532.55</t>
  </si>
  <si>
    <t>141.82</t>
  </si>
  <si>
    <t>HHG</t>
  </si>
  <si>
    <t>Porcentaje de centros de trabajo certificados en la Norma Mexicana NMX-R-025-SCFI-2015 en Igualdad Laboral y No Discriminación</t>
  </si>
  <si>
    <t>76.47</t>
  </si>
  <si>
    <t>Porcentaje de acciones para el impulso de la certificación en estándares, competencias y/o capacidades profesionales para la igualdad de género</t>
  </si>
  <si>
    <t>76.92</t>
  </si>
  <si>
    <t>Porcentaje de acciones para el impulso de la capacitación en igualdad de género</t>
  </si>
  <si>
    <t>Porcentaje de sesiones ordinarias y de reuniones de trabajo de las comisiones del Sistema Nacional para la Igualdad entre Mujeres y Hombres realizadas con respecto a las programadas</t>
  </si>
  <si>
    <t>125.00</t>
  </si>
  <si>
    <t>Porcentaje de cumplimiento de los acuerdos del Sistema Nacional para las Igualdad entre Mujeres y Hombres, en donde el Inmujeres es la institución responsable</t>
  </si>
  <si>
    <t>Porcentaje de metas para el bienestar y parámetros del Programa Institucional del INMUJERES con cumplimiento del 80% o más</t>
  </si>
  <si>
    <t xml:space="preserve"> HHG- Instituto Nacional de las Mujeres </t>
  </si>
  <si>
    <t xml:space="preserve"> Aún cuando el Estado mexicano ha construido un marco normativo sólido para la protección de los derechos humanos de las mujeres y ha institucionalizado una Política Nacional para la igualdad entre mujeres y hombres, todavía prevalece un significativo rezago en la condición social y económica de las mujeres; se han profundizado las desigualdades entre mujeres y hombres en todos los ámbitos de la vida política, económica, social y cultural; además de enfrentar en la actualidad, una creciente violencia. En síntesis, aún no se logra garantizar los derechos humanos de las mujeres y de las niñas en México.  </t>
  </si>
  <si>
    <t>(Instituto Nacional de las Mujeres)</t>
  </si>
  <si>
    <t>532.5</t>
  </si>
  <si>
    <t>Fortalecimiento de la Igualdad Sustantiva entre Mujeres y Hombres</t>
  </si>
  <si>
    <t>P010</t>
  </si>
  <si>
    <t>397.07</t>
  </si>
  <si>
    <t>418.47</t>
  </si>
  <si>
    <t>419.59</t>
  </si>
  <si>
    <t>94.30</t>
  </si>
  <si>
    <t>78.01</t>
  </si>
  <si>
    <t>78.00</t>
  </si>
  <si>
    <t>Porcentaje de Mecanismos para el Adelanto de las Mujeres con Convenios Específicos de Colaboración formalizados para la ejecución de los proyectos</t>
  </si>
  <si>
    <t>Porcentaje de Gobiernos de las Entidades Federativas con Convenios de Colaboración formalizados</t>
  </si>
  <si>
    <t>43.20</t>
  </si>
  <si>
    <t>Porcentaje de cobertura del Programa para el Adelanto, Bienestar e Igualdad de las Mujeres</t>
  </si>
  <si>
    <t>39.70</t>
  </si>
  <si>
    <t>Porcentaje de Mecanismos para el Adelanto de las Mujeres municipales que incidieron en las condiciones para el adelanto y bienestar de las mujeres</t>
  </si>
  <si>
    <t>Porcentaje de Mecanismos para el Adelanto de las Mujeres estatales que incidieron en las condiciones para el adelanto y bienestar de las mujeres</t>
  </si>
  <si>
    <t xml:space="preserve"> Es preciso mencionar que, la pandemia por COVID-19 acrecentó las brechas socioeconómicas y puso de manifiesto tres crisis interrelacionadas que sistemáticamente repercuten en la igualdad de género y amenazan la supervivencia de las personas y el planeta: las crisis del empleo, los cuidados y el clima. (ONU MUJERES 2021) En este sentido, la crisis del empleo tuvo mayores consecuencias entre las mujeres al precarizar las condiciones laborales, lo que representa un retroceso de más de diez años en su participación en el mercado laboral, por lo que el acceso a la protección social disminuyó. Referente a los cuidados, durante la pandemia se impuso un alto costo a las mujeres y las niñas de todo el mundo, quienes, desde antes de la crisis realizaban tres veces más trabajo doméstico y de cuidados no remunerado que los hombres. Por otro lado, la mayor dependencia de las mujeres a los recursos naturales, la infraestructura y los servicios públicos, aunados al acceso desigual a ellos, genera que la degradación del medio ambiente y el cambio climático las afecten de manera desproporcionada. Ante este contexto, uno de los elementos estratégicos que contribuyen a implementar la política de igualdad es el fortalecimiento institucional de los Mecanismos para el Adelanto de las Mujeres (MAM), con el propósito de que diseñen y ejecuten acciones de atención y medidas especiales de carácter temporal que contribuyan a acortar las brechas de desigualdad entre mujeres y hombres. Por ello, el INMUJERES opera el Programa para el Adelanto, Bienestar e Igualdad de las Mujeres (PROABIM). </t>
  </si>
  <si>
    <t>419.5</t>
  </si>
  <si>
    <t>Programa para el Adelanto, Bienestar e Igualdad de las Mujeres</t>
  </si>
  <si>
    <t>S010</t>
  </si>
  <si>
    <t>165.10</t>
  </si>
  <si>
    <t>168.19</t>
  </si>
  <si>
    <t>179.6</t>
  </si>
  <si>
    <t>UR: AYB</t>
  </si>
  <si>
    <t>175.74</t>
  </si>
  <si>
    <t>21.80</t>
  </si>
  <si>
    <t>21.40</t>
  </si>
  <si>
    <t>AYB</t>
  </si>
  <si>
    <t>261. Porcentaje de mujeres indígenas y afromexicanas apoyadas por 4 modalidades del Programa.</t>
  </si>
  <si>
    <t>51.40</t>
  </si>
  <si>
    <t>49.50</t>
  </si>
  <si>
    <t>207. Porcentaje de mujeres indígenas y afromexicanas apoyadas por la Acción para el Bienestar de Fortalecimiento de las Economías Indígenas y Medio Ambiente</t>
  </si>
  <si>
    <t xml:space="preserve"> AYB- Instituto Nacional de los Pueblos Indígenas </t>
  </si>
  <si>
    <t xml:space="preserve"> El PROBIPI responde de manera integral a las condiciones estructurales de pobreza, marginación, discriminación y desigualdad que viven los pueblos y comunidades indígenas y afromexicanas en todos los ámbitos de la vida cotidiana, debido, entre otras razones, a que no se ha reconocido su capacidad para dar solución a estos problemas desde sus propias instituciones, formas de organización y especificidades culturales.  El INPI ha identificado diversos obstáculos para que los pueblos y comunidades indígenas y afromexicanas tengan una vida en condiciones de dignidad y bienestar desde sus propias culturas y formas de organización, por lo que considera necesario plantear acciones con un enfoque regional e integral que, desde una perspectiva de derechos y pertinencia cultural, atiendan sus demandas relacionadas con el ejercicio de su autonomía y sistemas normativos, el respeto a sus tierras, territorios, recursos naturales y medio ambiente, el acceso a la justicia, el fortalecimiento de su patrimonio cultural y el apoyo para la infraestructura básica y su desarrollo económico. </t>
  </si>
  <si>
    <t>31848</t>
  </si>
  <si>
    <t>73025</t>
  </si>
  <si>
    <t>1607053</t>
  </si>
  <si>
    <t>1633665</t>
  </si>
  <si>
    <t>(Instituto Nacional de los Pueblos Indígenas)</t>
  </si>
  <si>
    <t>175.7</t>
  </si>
  <si>
    <t>Programa para el Bienestar Integral de los Pueblos Indígenas</t>
  </si>
  <si>
    <t>S249</t>
  </si>
  <si>
    <t>7.33</t>
  </si>
  <si>
    <t>7.36</t>
  </si>
  <si>
    <t>10.04</t>
  </si>
  <si>
    <t>UR: 210</t>
  </si>
  <si>
    <t>9.41</t>
  </si>
  <si>
    <t>11.34</t>
  </si>
  <si>
    <t>11.35</t>
  </si>
  <si>
    <t>15.51</t>
  </si>
  <si>
    <t>18.95</t>
  </si>
  <si>
    <t>44.80</t>
  </si>
  <si>
    <t>210</t>
  </si>
  <si>
    <t>Porcentaje de niñas y niños que forman parte de las Agrupaciones Musicales Comunitarias del Sistema Nacional de Fomento Musical</t>
  </si>
  <si>
    <t>45.80</t>
  </si>
  <si>
    <t>66.97</t>
  </si>
  <si>
    <t>Porcentaje actividades cuyo contenido toca o gira en torno a la igualdad de género, sus derivaciones y problemáticas</t>
  </si>
  <si>
    <t xml:space="preserve"> E00- Instituto Nacional de Bellas Artes y Literatura  Secretaria de Cultura </t>
  </si>
  <si>
    <t xml:space="preserve"> Las brechas de desigualdad entre hombres y mujeres son parte de la cotidianidad; tienen una larga historia y se encuentran arraigadas en buena parte del imaginario colectivo de amplios segmentos de la población. Las brechas se manifiestan en discriminación, disparidad en ingresos, en violencia física, económica y psicológica, y en la normalización de micro-agresiones en forma de humor, sarcasmo y narrativas que reflejan una visión heteropatriarcal de la sociedad.   Históricamente el arte ha sido el espacio donde se expresan con mayor fuerza el germen de los movimientos sociales o de las más grandes transformaciones del mundo. Por ello, la programación de acciones o actividades en torno a la igualdad de género, sus problemáticas y derivaciones es necesaria para repensarnos como sociedad, de cara al presente y al futuro. Se trata, por un lado, de estimular desde el mundo simbólico de la música, la danza, el teatro, la literatura, la ópera y las artes visuales reflexiones para lograr deconstruir las bases sobre las cuales las desigualdades entre hombres y mujeres existen, y por otro lado, de visibilizar el trabajo hecho e interpretado por mujeres es espacios libres de violencia, acoso y hostigamiento.  En términos generales, la programación de las coordinaciones nacionales, grupos artísticos y museos no solamente contempla que haya paridad de género en los proyectos programados, sino que se enfatiza un absoluto rechazo a discursos misóginos o discriminatorios en las propuestas. Los centros de trabajo adscritos a las dos Subdirecciones promueven cada vez más actividades que contribuyen a reflexionar sobre la desigualdad de género, los problemas a los que las mujeres deben enfrentarse en diversos contextos, y los posibles escenarios futuros a los que deseablemente como sociedad se puede aspirar y llegar.  Los registros de control escolar de las Agrupaciones Musicales Comunitarias reportan 2,894 niñas y jóvenes (mujeres) beneficiadas directamente con las actividades desarrolladas en este periodo, de un total de 5,933 integrantes.  El programa ?Movimiento Nacional de Agrupaciones Musicales Comunitarias? en esta administración, entre sus principales objetivos se planteó tener un mayor número de niñas y jóvenes (mujeres), entre los integrantes de estas. El programa se desarrolla en las zonas de más alta marginación y con altos índices de violencia. El esfuerzo ha sido muy exitoso, Ya que se ha mantenido un nivel superior al 50% de integrantes mujeres a pesar de los usos y costumbres comunitarios que, entre otros, son que a las niñas no se les permitía la ejecución de aquellos instrumentos con los que tuvieran contacto corporal o el uso tradicional entre hombres.  Sin embargo, derivado de que nuestros programas son completamente incluyentes, no tenemos la posibilidad de controlar el ingreso de un género específico dentro de las agrupaciones, todas y todos los niños que deseen ser parte del programa son bienvenidas y bienvenidos. </t>
  </si>
  <si>
    <t>2936</t>
  </si>
  <si>
    <t>2659</t>
  </si>
  <si>
    <t>24323561</t>
  </si>
  <si>
    <t>23745951</t>
  </si>
  <si>
    <t>(Instituto Nacional de Bellas Artes y Literatura)</t>
  </si>
  <si>
    <t>(Dirección General del Centro Nacional de las Artes)</t>
  </si>
  <si>
    <t>28.3</t>
  </si>
  <si>
    <t>Desarrollo Cultural</t>
  </si>
  <si>
    <t>E011</t>
  </si>
  <si>
    <t>Cultura</t>
  </si>
  <si>
    <t>48</t>
  </si>
  <si>
    <t>4.16</t>
  </si>
  <si>
    <t>5.63</t>
  </si>
  <si>
    <t>4.72</t>
  </si>
  <si>
    <t>Porcentaje de becas otorgadas a mujeres estudiantes o recién egresadas de los niveles técnico o superior (Licenciatura)</t>
  </si>
  <si>
    <t xml:space="preserve"> E00- Instituto Nacional de Bellas Artes y Literatura </t>
  </si>
  <si>
    <t xml:space="preserve"> Continuamos perfeccionando la plataforma para la recepción de solicitudes a fin de transparentar los procesos, a través de los cuales pueda quedar evidencia de la equidad de género en la entrega de solicitudes.   Por otra parte, pretendemos incrementar (de manera paulatina), los montos de las becas (por lo menos una modalidad cada año), a fin de hacerlas más competitivas con relación a otras modalidades de Becas ofertadas por otras instituciones. En este sentido, el principal objetivo es que las mujeres solicitantes se vean beneficiadas y no suspendan sus estudios, evitando con ello el abandono escolar, o bien puedan completar su proceso de titulación logrando con ello un mejor posicionamiento en el campo profesional (laboral). </t>
  </si>
  <si>
    <t>25</t>
  </si>
  <si>
    <t>1646</t>
  </si>
  <si>
    <t>2420</t>
  </si>
  <si>
    <t>4.1</t>
  </si>
  <si>
    <t>Programa Nacional de Becas Artísticas y Culturales</t>
  </si>
  <si>
    <t>S303</t>
  </si>
  <si>
    <t>0.42</t>
  </si>
  <si>
    <t>0.55</t>
  </si>
  <si>
    <t>1.89</t>
  </si>
  <si>
    <t>49.45</t>
  </si>
  <si>
    <t>52.20</t>
  </si>
  <si>
    <t>71.89</t>
  </si>
  <si>
    <t>68.55</t>
  </si>
  <si>
    <t>Porcentaje de avance en las acciones realizadas para implementar un Programa de Salud Psicoemocional con Perspectiva de Género, dirigido a personal de la FGR.</t>
  </si>
  <si>
    <t>Porcentaje de atención a las solicitudes de apoyo correspondientes al Programa de ayuda económica atendidas por la UEGVCM.</t>
  </si>
  <si>
    <t>Porcentaje de lactarios de la FGR a los que se distribuyeron insumos para uso de las madres lactantes o artículos para el acondicionamiento de la sala de lactancia.</t>
  </si>
  <si>
    <t>99.05</t>
  </si>
  <si>
    <t>Grado de satisfacción de las personas participantes en las actividades de difusión organizadas por la UEGVCM, con el fin de promover el conocimiento y la reflexión sobre temas de competencia de la Unidad.</t>
  </si>
  <si>
    <t>Porcentaje de avance en las fases para realizar una actividad de capacitación, coordinada por la Unidad Especial de Género y Violencia contra la Mujer (UEGVCM).</t>
  </si>
  <si>
    <t>Porcentaje de avance en la elaboración de un Proyecto para fortalecer el derecho al acceso a la justicia de las mujeres indígenas y afromexicanas desde una perspectiva de género.</t>
  </si>
  <si>
    <t>Porcentaje de aprobación de personas traductoras, personas intérpretes, personas indígenas, personas afromexicanas y público en general que asistieron a cursos o talleres en temas relacionados con el acceso a la justicia, los derechos humanos y la prevención de la violencia de género, con perspectiva intercultural y lingüística.</t>
  </si>
  <si>
    <t>Porcentaje de aprobación de personas servidoras públicas de los tres niveles de gobierno que asistieron a talleres y cursos de derechos humanos y acceso a la justicia de las personas indígenas y afromexicanas desde las perspectivas de género, interculturalidad e interseccionalidad.</t>
  </si>
  <si>
    <t>47.76</t>
  </si>
  <si>
    <t>47.47</t>
  </si>
  <si>
    <t>47.60</t>
  </si>
  <si>
    <t>Porcentaje de niñas, niños y adolescentes localizados respecto del total de niñas, niños y adolescentes cuya desaparición fue difundida mediante alertas y prealertas AMBER México.</t>
  </si>
  <si>
    <t>91.99</t>
  </si>
  <si>
    <t>88.25</t>
  </si>
  <si>
    <t>Porcentaje de evaluaciones aprobadas respecto del total de evaluaciones aplicadas en las actividades de capacitación y orientación proporcionadas.</t>
  </si>
  <si>
    <t>Porcentaje de cuestionarios aplicados con calificación satisfactoria de los servicios otorgados por la FEVIMTRA a mujeres, niñas, niños y adolescentes víctimas de violencia de género y/o trata de personas que egresan del Refugio Especializado, respecto del total de cuestionarios aplicados.</t>
  </si>
  <si>
    <t>Porcentaje de servicios otorgados por la FEVIMTRA a mujeres, niñas, niños y adolescentes víctimas de violencia de género y/o trata de personas respecto a los servicios requeridos.</t>
  </si>
  <si>
    <t>19.22</t>
  </si>
  <si>
    <t>9.18</t>
  </si>
  <si>
    <t>11.40</t>
  </si>
  <si>
    <t>Porcentaje de carpetas de investigación terminadas por criterios de oportunidad, acuerdos reparatorios cumplidos, suspensión condicional del proceso cumplido, juicio abreviado, oral, no ejercicio de la acción penal, acumuladas, abstención de investigar e incompetencia respecto al total de carpetas de investigación en trámite por delitos competencia de la FEVIMTRA.</t>
  </si>
  <si>
    <t xml:space="preserve"> Secretaria de Fiscalía General de la República </t>
  </si>
  <si>
    <t xml:space="preserve"> Los delitos relativos a hechos de violencia contra las mujeres por su condición de género, los cometidos contra niñas, niños y adolescentes y en materia de trata de personas, competencia de la Fiscalía Especializada en Delitos de Violencia contra las Mujeres, Grupos en Situación de Vulnerabilidad y Trata de Personas. (FEVIMTRA), tienen su origen en la discriminación contra las mujeres y las desigualdades de género. La FEVIMTRA investiga y persigue la comisión de estos delitos, proporciona atención integral a las víctimas y ejecuta acciones de política pública para la capacitación a servidoras y servidores públicos, así como para orientar a la población a fin de alentar la denuncia de estos delitos.  Las mujeres indígenas y afromexicanas se enfrentan a una discriminación arraigada que les impide acceder a la justicia. Son frecuentemente víctimas de violencia de género, matrimonios infantiles y trata de personas. La falta de conocimiento sobre sus derechos, la desconfianza en las autoridades, la escasez de recursos y la discriminación por parte del sistema de justicia agravan su situación. Las barreras lingüísticas representan un desafío, dado que muchas mujeres indígenas tienen un dominio limitado del español o no lo hablan. Además, existe una carencia de traductores e intérpretes calificados y un déficit de personal capacitado en género y diversidad cultural dentro del sistema de procuración de justicia. Consciente de esta problemática, la FGR fortalece las capacidades del funcionariado público relacionado con la procuración de justicia, así como de intérpretes y traductores/as que interactúan con mujeres indígenas desde una perspectiva intercultural, interseccional y de género. Por otra parte, la Unidad Especial de Género y Violencia contra la Mujer (UEGVCM) tiene como objetivo la institucionalización y la transversalidad de la PeG en todas las áreas de la FGR; las problemáticas que esta Unidad atiende se encuentran relacionadas con este objetivo y han sido definidas con base en los resultados obtenidos en diversos estudios, como los siguientes realizados al interior de la FGR:  la Evaluación de los resultados de las capacitaciones y la difusión en temas de PeG [...], la Actualización del diagnóstico institucional sobre la incorporación de la perspectiva de género y la igualdad entre mujeres y hombres y el Diagnóstico para la planeación de un programa de contención y apoyo psicoemocional, con PeG para personal de la FGR. Las acciones y sus respectivos indicadores, responden a problemas identificados en estos estudios y se alinean con las facultades de la UEGVCM establecidas en el artículo 22 fracciones VIII, IX y X del Estatuto Orgánico de la FGR. </t>
  </si>
  <si>
    <t>518</t>
  </si>
  <si>
    <t>1078</t>
  </si>
  <si>
    <t>1209</t>
  </si>
  <si>
    <t>1889</t>
  </si>
  <si>
    <t>(Fiscalía Especializada en materia de Derechos Humanos)</t>
  </si>
  <si>
    <t>70.4</t>
  </si>
  <si>
    <t>Investigar y perseguir los delitos cometidos en materia de derechos humanos</t>
  </si>
  <si>
    <t>E009</t>
  </si>
  <si>
    <t>Fiscalía General de la República</t>
  </si>
  <si>
    <t>49</t>
  </si>
  <si>
    <t>0.53</t>
  </si>
  <si>
    <t>0.56</t>
  </si>
  <si>
    <t>UR: 190</t>
  </si>
  <si>
    <t>53.20</t>
  </si>
  <si>
    <t>190</t>
  </si>
  <si>
    <t>Porcentaje de servidoras públicas capacitadas, respecto del total de personal del Instituto Nacional de Ciencias Penales capacitado.</t>
  </si>
  <si>
    <t>Tasa de variación de los documentos difundidos en el micrositio Género y Derecho Penal.</t>
  </si>
  <si>
    <t>50.52</t>
  </si>
  <si>
    <t>82.76</t>
  </si>
  <si>
    <t>Porcentaje de personas servidoras públicas que aprobaron la capacitación en materia de igualdad entre mujeres y hombres, erradicación de la violencia de género y cualquier forma de discriminación de género respecto al total de personas inscritas en los cursos de capacitación impartidos por el INACIPE.</t>
  </si>
  <si>
    <t>Porcentaje de avance en el desarrollo de una investigación en temas relacionados con el feminicidio y su tentativa, respecto del avance programado.</t>
  </si>
  <si>
    <t xml:space="preserve"> Las personas servidoras públicas en las áreas de seguridad pública, procuración y administración de justicia y en ejecución de sanciones, carecen de elementos en temas sobre la igualdad de género con un enfoque circunscrito en las ciencias penales, por lo que el INACIPE contempla la formación y profesionalización altamente especializada de personas servidoras públicas mediante la vinculación de las ciencias penales con la igualdad sustantiva entre mujeres y hombres, los derechos humanos de mujeres, niñas y adolescentes, y la violencia de género. El Secretariado Ejecutivo del Sistema Nacional de Seguridad Pública registró 70,203 mujeres víctimas de lesiones dolosas en 2023; entre ellas se encuentran las mujeres que son quemadas con fuego o ácido, en el que la víctima llega a sobrevivir con la consecuencia de discapacidades físicas producto de las heridas, que le impiden integrarse social y laboralmente a la sociedad, lo que la deja muerta en vida. Existe la necesidad de proponer una reforma para integrar a las razones de género del tipo penal de feminicidio del artículo 325 del Código Penal Federal (CPF), para este tipo de lesiones con fuego o ácido, ya que atentan y ponen en peligro de igual forma la vida de una mujer desde una perspectiva de género.  El INACIPE a través de sus investigaciones busca obtener como resultado una referencia en las ciencias penales, específicamente en el feminicidio y su tentativa, como un tema pendiente para mujeres quemadas con fuego o ácido. </t>
  </si>
  <si>
    <t>255</t>
  </si>
  <si>
    <t>336</t>
  </si>
  <si>
    <t>474</t>
  </si>
  <si>
    <t>766</t>
  </si>
  <si>
    <t>Realizar investigación académica en el marco de las ciencias penales</t>
  </si>
  <si>
    <t>Porcentaje de avance del estudio sobre el estado de atención a la violencia política contra las mujeres en razón de género en las entidades federativas.</t>
  </si>
  <si>
    <t>Porcentaje de personas servidoras públicas operadoras de los sistemas de atención ciudadana FISENET y FISETEL y personal ministerial de la FISEL certificadas, respecto al total de personas servidoras públicas que presentaron evaluación final para su certificación.</t>
  </si>
  <si>
    <t xml:space="preserve"> La violencia política contra las mujeres en razón de género (VPCMRG) es una problemática que abarca una serie de conductas destinadas a intimidar y/o excluir a las mujeres de la participación en la vida política. Estas conductas incluyen agresiones físicas, amenazas, difamación, acoso sexual, violencia verbal o psicológica, e incluso homicidios.  Además, la VPCMRG puede tener repercusiones significativas a nivel psicológico para la víctima, limitando su participación política efectiva, perpetrando la desigualdad de géneros y disminuyendo con ello la presencia de las mujeres en posiciones de liderazgo. La importancia de este desafío se complementa con la adición del artículo 20 Bis a la Ley General en materia de Delitos Electorales, compuesto por 14 fracciones, que buscan sancionar a quien ejerza violencia política contra las mujeres en razón de género. De acuerdo con el Instituto Nacional Electoral, al 20 de marzo de 2024, se encuentran inscritas 381 personas en el Registro Nacional de Personas Sancionadas en Materia de Violencia Política contra las Mujeres en Razón de Género, de las cuales 334 han sido sancionadas. Las entidades en las que se presenta una mayor incidencia son: Oaxaca (135), Veracruz (46), Tabasco (31) y Chiapas (22).  Según la consultora Etellek, en los comicios de 2021 se registró el mayor número de casos de violencia política contra las mujeres, representando el 36% de un total de 810 víctimas. Lo anterior refleja la gravedad y la urgencia de atender de manera efectiva esta problemática. En este sentido, para la Fiscalía Especializada en materia de Delitos Electorales (FISEL), resulta crucial continuar con acciones de difusión y capacitación al público en general, a efecto de continuar dando visibilidad a la problemática que existe, así como otorgar especialización al personal de la FISEL, para optimizar la atención a mujeres víctimas de este tipo de violencia. </t>
  </si>
  <si>
    <t>(Fiscalía Especializada en materia de Delitos Electorales)</t>
  </si>
  <si>
    <t>Investigar, perseguir y prevenir delitos del orden electoral</t>
  </si>
  <si>
    <t>1.77</t>
  </si>
  <si>
    <t>4.65</t>
  </si>
  <si>
    <t>UR: 811</t>
  </si>
  <si>
    <t>90.77</t>
  </si>
  <si>
    <t>90.80</t>
  </si>
  <si>
    <t>811</t>
  </si>
  <si>
    <t>Porcentaje de reembolso del pago de Inscripción y colegiaturas a las y los hijos de las personas servidoras públicas de la FGR, que hayan fallecido en el desempeño de funciones de policía o apoyo directo a las tareas de combate a la delincuencia.</t>
  </si>
  <si>
    <t xml:space="preserve"> El personal con funciones de policía o apoyo directo al combate a la delincuencia adscrito a la Fiscalía General de la República desarrolla actividades que ponen en peligro su vida. Comúnmente, estas personas servidoras públicas son el principal sostén económico de sus familias. Ante su deceso, sus familias resienten un grave deterioro en sus ingresos económicos; y entre los gastos más recurrentes se encuentra el pago por concepto de inscripción y colegiaturas de hijas e hijos. Por lo anterior, es necesario otorgar la ayuda económica extraordinaria para el pago de colegiaturas e inscripciones de las y los hijos de las personas servidoras públicas con funciones de policía o de apoyo directo a las tareas de combate a la delincuencia, que hayan fallecido en el desempeño de las mismas, tal como lo establece el Acuerdo A/054/02 del Procurador General de la República. Dado que la mayor parte de las personas servidoras públicas fallecidas son hombres, sus parejas, hijos e hijas quedan colocados en un estado emocional y económico inestable derivado de la pérdida, por lo que, con la ayuda económica otorgada se coadyuva a que las familias afectadas tengan este tipo de apoyo por la pérdida de la madre, padre o tutor/a en el desempeño de esas funciones. </t>
  </si>
  <si>
    <t>17</t>
  </si>
  <si>
    <t>(Unidad de Recursos Humanos)</t>
  </si>
  <si>
    <t>4.6</t>
  </si>
  <si>
    <t>UR: GYR</t>
  </si>
  <si>
    <t>23.20</t>
  </si>
  <si>
    <t>GYR</t>
  </si>
  <si>
    <t>Cobertura de detección de primera vez de Diabetes Mellitus en población derechohabiente de 20 años y más</t>
  </si>
  <si>
    <t>18.20</t>
  </si>
  <si>
    <t>Cobertura de mastografía de tamizaje de primera vez en mujeres entre 50 y 69 años</t>
  </si>
  <si>
    <t>24.50</t>
  </si>
  <si>
    <t xml:space="preserve"> Cobertura de tamizaje de primera vez de Cáncer Cérvico Uterino en mujeres entre 25 y 64 años</t>
  </si>
  <si>
    <t>Proporción</t>
  </si>
  <si>
    <t xml:space="preserve">Proporción de Adolescentes Embarazadas </t>
  </si>
  <si>
    <t>90.59</t>
  </si>
  <si>
    <t>Porcentaje de entrevistas de consejería anticonceptiva</t>
  </si>
  <si>
    <t xml:space="preserve"> GYR- Instituto Mexicano del Seguro Social </t>
  </si>
  <si>
    <t xml:space="preserve"> En México, el embarazo en adolescentes es un problema de Salud Pública, que conlleva a rezago en su educación con afectación en su desarrollo sociocultural y pérdida de oportunidades para lograr proyectos de vida, además de poner en riesgo a su salud e incluso la muerte de ella o su producto. Tiene el propósito de medir el impacto de acciones en relación a la Salud Reproductiva específicamente la planeación de un embarazo en mejores condiciones. Desde el punto de vista biomédico el embarazo adolescente incrementa el riesgo de morbilidad y mortalidad materna, perinatal y neonatal. Por lo anterior y con la finalidad de postergar el primer embarazo en la adolescente y retrasar un siguiente, se debe fortalecer la entrega oportuna a la población sea o no derechohabiente de los servicios de planificación familiar y anticoncepción, de comunicación educativa personalizada, respectando los derechos humanos, sexuales, reproductivos y el derecho a la libre decisión informada y voluntaria, identificando expectativas, necesidades personales y riesgos reproductivos. Realizar el fortalecimiento técnico del personal médico, de enfermería y trabajo social, para garantizar la prestación del servicio en forma oportuna y de calidad dirigida a la mujer y al hombre en edad reproductiva, además de realizar la detección de VIH mediante prueba rápida voluntaria en adolescentes y mujeres embarazadas para evitar la trasmisión perinatal. La detección oportuna de padecimientos crónicos como la diabetes mellitus tipo 2 y cánceres en la mujer, representa una oportunidad para modificar favorablemente la historia natural de la enfermedad, con ello se pretende instituir el tratamiento oportuno para evitar complicaciones que afectan la calidad de vida o aceleran la muerte prematura. </t>
  </si>
  <si>
    <t>1543332</t>
  </si>
  <si>
    <t>55052664</t>
  </si>
  <si>
    <t>(Instituto Mexicano del Seguro Social)</t>
  </si>
  <si>
    <t>Prevención y control de enfermedades</t>
  </si>
  <si>
    <t>Instituto Mexicano del Seguro Social</t>
  </si>
  <si>
    <t>50</t>
  </si>
  <si>
    <t>65.51</t>
  </si>
  <si>
    <t>69.19</t>
  </si>
  <si>
    <t>68.80</t>
  </si>
  <si>
    <t xml:space="preserve">Porcentaje de madres trabajadoras beneficiarias mediante el servicio de guardería </t>
  </si>
  <si>
    <t>73.47</t>
  </si>
  <si>
    <t>71.19</t>
  </si>
  <si>
    <t>70.10</t>
  </si>
  <si>
    <t>Porcentaje de ocupación en guarderías</t>
  </si>
  <si>
    <t>13.50</t>
  </si>
  <si>
    <t>12.11</t>
  </si>
  <si>
    <t>12.10</t>
  </si>
  <si>
    <t>Porcentaje de atención de la demanda potencial del servicio de guarderías</t>
  </si>
  <si>
    <t xml:space="preserve"> Las personas trabajadoras afiliadas al IMSS, con hijos menores de cuatro años, enfrentan dificultades para la provisión de cuidados para el desarrollo de sus hijos mientras atienden sus actividades laborales. </t>
  </si>
  <si>
    <t>90430</t>
  </si>
  <si>
    <t>81989</t>
  </si>
  <si>
    <t>234670</t>
  </si>
  <si>
    <t>Servicios de guardería</t>
  </si>
  <si>
    <t>6.10</t>
  </si>
  <si>
    <t>6.00</t>
  </si>
  <si>
    <t>Promedio de atenciones prenatales por embarazada</t>
  </si>
  <si>
    <t>52.90</t>
  </si>
  <si>
    <t>53.00</t>
  </si>
  <si>
    <t>Oportunidad de inicio de la vigilancia prenatal.</t>
  </si>
  <si>
    <t xml:space="preserve"> No todas las mujeres embarazadas acuden dentro de las primeras 13 semanas y 6 días de gestación a la vigilancia prenatal para identificar tempranamente factores de riesgo y/o complicaciones en el binomio madre-hijo. No siempre la mujer embarazada acude a su consulta prenatal para favorecer la oportunidad de brindarle acciones preventivas, educativas y asistenciales para el autocuidado de la salud del binomio. </t>
  </si>
  <si>
    <t>252363</t>
  </si>
  <si>
    <t>14246204</t>
  </si>
  <si>
    <t>1.42</t>
  </si>
  <si>
    <t>UR: GYN</t>
  </si>
  <si>
    <t>GYN</t>
  </si>
  <si>
    <t xml:space="preserve">Porcentaje de estrategias transversales en materia de equidad de género instrumentadas en las Unidades Administrativas del Instituto </t>
  </si>
  <si>
    <t>86.93</t>
  </si>
  <si>
    <t>86.67</t>
  </si>
  <si>
    <t>750.00</t>
  </si>
  <si>
    <t xml:space="preserve">Porcentaje de Pláticas de sensibilización y formación en materia de igualdad, no discriminación y de acceso de las mujeres a una vida libre de violencia </t>
  </si>
  <si>
    <t>66.67</t>
  </si>
  <si>
    <t xml:space="preserve">Porcentaje de materiales de difusión sobre el tema de igualdad, no discriminación y de acceso de las mujeres a una vida libre de violencia elaborados </t>
  </si>
  <si>
    <t xml:space="preserve"> GYN- Instituto de Seguridad y Servicios Sociales de los Trabajadores del Estado </t>
  </si>
  <si>
    <t xml:space="preserve"> Conforme a los informes anual de denuncias recibidas en el ISSSTE durante el año 2023, 36 de los 53 Comités de Ética del Instituto registraron 177 denuncias presentadas por mujeres por hostigamiento sexual, acoso sexual, actos de discriminación o violencia en razón de género, en contraste con las presentadas por hombres que solo ascendió a 3 reportes. Lo que representa que la violencia se puede presentar en el marco de cualquier interacción social e implica una violación a los derechos humanos de las personas, particularmente de las mujeres y las niñas y que impide gravemente que las mujeres ejerzan plenamente sus derechos y libertades, en condiciones de igualdad con el hombre constituyendo un obstáculo para el logro de la igualdad sustantiva. Este tipo de violencia tiene entre sus causas las relaciones de poder históricamente desiguales entre mujeres y hombres cuyo impacto se refleja en todos los sectores y que influye en su desarrollo personal y social  En vista de que la violencia se considera un problema de salud pública; y reconociendo el papel fundamental que juega el personal del Instituto de Seguridad y Servicios Sociales de los Trabajadores del Estado ISSSTE, en el cumplimiento de los servicios de salud, es necesario brindarles a las personas trabajadoras del instituto herramientas y competencias para prevenir, identificar y atender la violencia en cualquiera de sus formas. </t>
  </si>
  <si>
    <t>7306</t>
  </si>
  <si>
    <t>21395</t>
  </si>
  <si>
    <t>41474</t>
  </si>
  <si>
    <t>65765</t>
  </si>
  <si>
    <t>(Instituto de Seguridad y Servicios Sociales de los Trabajadores del Estado)</t>
  </si>
  <si>
    <t>Equidad de Género</t>
  </si>
  <si>
    <t>Instituto de Seguridad y Servicios Sociales de los Trabajadores del Estado</t>
  </si>
  <si>
    <t>51</t>
  </si>
  <si>
    <t>835.07</t>
  </si>
  <si>
    <t>2,268.44</t>
  </si>
  <si>
    <t>3038.09</t>
  </si>
  <si>
    <t>2.67</t>
  </si>
  <si>
    <t>2.75</t>
  </si>
  <si>
    <t>2.70</t>
  </si>
  <si>
    <t>Consulta</t>
  </si>
  <si>
    <t>Promedio de consultas por mujer embarazada</t>
  </si>
  <si>
    <t xml:space="preserve"> Prevención de enfermedades, promoción de la salud y rehabilitación en las personas gestantes afectadas debido a la falta de asistencia a consultas programadas, lo que impide llevar un correcto control durante todo el embarazo, informar adecuadamente a las personas gestantes sobre signos de alarma obstétrica, los beneficios de la lactancia materna y a nivel nacional un impacto negativo en la tasa de mortalidad materna. </t>
  </si>
  <si>
    <t>64916</t>
  </si>
  <si>
    <t>83160</t>
  </si>
  <si>
    <t>3038.0</t>
  </si>
  <si>
    <t>Prevención y Control de Enfermedades</t>
  </si>
  <si>
    <t>E043</t>
  </si>
  <si>
    <t>8.51</t>
  </si>
  <si>
    <t>12.7</t>
  </si>
  <si>
    <t>UR: T9N</t>
  </si>
  <si>
    <t>21.00</t>
  </si>
  <si>
    <t>T9N</t>
  </si>
  <si>
    <t>I6. Porcentaje de trabajadoras y trabajadores que asistieron a actividades para la protección del salario, educación financiera, bienestar económico y de consumo con perspectiva de género e interseccionalidad, respecto de las asistencias programadas.</t>
  </si>
  <si>
    <t>I5. Porcentaje de trabajadoras y trabajadores que asistieron a actividades culturales y recreativas con perspectiva de género, interseccionalidad, interculturalidad y enfoque de derechos humanos, con respecto a las asistencias programadas.</t>
  </si>
  <si>
    <t>28.00</t>
  </si>
  <si>
    <t>I4.  Porcentaje de servicios de acompañamiento psicosocial integral proporcionados, con respecto a los servicios programados.</t>
  </si>
  <si>
    <t>I3. Porcentaje de trabajadoras y trabajadores que recibieron servicios de orientación y acompañamiento en el Centro de Atención y Bienestar Laboral y de Género, con respecto al número de trabajadoras y trabajadores programados en el año.</t>
  </si>
  <si>
    <t>29.60</t>
  </si>
  <si>
    <t>I2. Porcentaje de trabajadoras y trabajadores que participaron en los talleres y/o cursos en igualdad entre mujeres y hombres, inclusión, no discriminación, vida libre de violencias y nuevas masculinidades, con respecto al número de participantes programados.</t>
  </si>
  <si>
    <t>I1. Porcentaje de trabajadoras y trabajadores asistentes a actividades de sensibilización en inclusión, igualdad entre mujeres y hombres, no discriminación y acceso a la vida libre de violencias, con respecto al total de asistentes programado.</t>
  </si>
  <si>
    <t xml:space="preserve"> T9N- Pemex Corporativo </t>
  </si>
  <si>
    <t xml:space="preserve"> Las trabajadoras y los trabajadores de Petróleos Mexicanos presentan un limitado acceso a la igualdad de oportunidades y una naturalización de la violencia laboral y sexual, que se manifiestan en diversas expresiones de discriminación, exclusión y tipos de violencias en el ámbito laboral. </t>
  </si>
  <si>
    <t>16564</t>
  </si>
  <si>
    <t>26983</t>
  </si>
  <si>
    <t>19129</t>
  </si>
  <si>
    <t>32571</t>
  </si>
  <si>
    <t>(Pemex Corporativo)</t>
  </si>
  <si>
    <t>Petróleos Mexicanos</t>
  </si>
  <si>
    <t>0.30</t>
  </si>
  <si>
    <t>1.67</t>
  </si>
  <si>
    <t>UR: TVV</t>
  </si>
  <si>
    <t>TVV</t>
  </si>
  <si>
    <t>EPS I-1. Porcentaje de salas de lactancia programadas instaladas en el ámbito de la EPS Generación I.</t>
  </si>
  <si>
    <t>EPS II-1. Porcentaje de salas de lactancia programadas instaladas en el ámbito de la EPS Generación II</t>
  </si>
  <si>
    <t>EPS IV-3. Porcentaje de mujeres adscritas a Generación IV, capacitadas en procesos sustantivos o técnicos.</t>
  </si>
  <si>
    <t>EPS IV-2. Porcentaje de ludotecas instaladas en el ámbito de la EPS Generación IV para contribuir a la conciliación de la vida laboral y familiar.</t>
  </si>
  <si>
    <t>EPS IV-1. Porcentaje de los centros de trabajo de la EPS Generación IV, comprometidos para certificarse en la norma NMX-R-025-SCFI-2015</t>
  </si>
  <si>
    <t>EPS V-2. Porcentaje de mujeres adscritas a la EPS Generación V capacitadas en procesos sustantivos o técnicos.</t>
  </si>
  <si>
    <t>EPS V-1. Porcentaje del personal adscrito a la EPS Generación V alcanzado por la campaña de difusión en temas de igualdad de género</t>
  </si>
  <si>
    <t>EPS VI-2. Porcentaje de mujeres superintendentas adscritas a la EPS Generación VI capacitadas en procesos técnicos o sustantivos</t>
  </si>
  <si>
    <t>EPS VI-1. Porcentaje de ejemplares del libro Mujeres en la Industria Eléctrica Mexicana 2 programados por la EPS Gen. VI a personal de la CFE en el marco del Día Internacional de la Mujer entregados</t>
  </si>
  <si>
    <t xml:space="preserve"> TVV- CFE Consolidado </t>
  </si>
  <si>
    <t xml:space="preserve"> La CFE está comprometida con la igualdad de género y lo hace patente mediante la implementación de acciones que en el marco del Programa de Igualdad de Género e Inclusión de la CFE 2020-2024. Asimismo, realiza acciones que permiten fortalecer, transversalizar e institucionalizar la perspectiva de género en el actuar de la CFE. Por lo anterior, la CFE realizará acciones de difusión, capacitación e instalación de salas de lactancia, entre otras actividades.  </t>
  </si>
  <si>
    <t>118</t>
  </si>
  <si>
    <t>3034</t>
  </si>
  <si>
    <t>1288</t>
  </si>
  <si>
    <t>(CFE Consolidado)</t>
  </si>
  <si>
    <t>Operación y mantenimiento de las centrales generadoras de energía eléctrica</t>
  </si>
  <si>
    <t>E561</t>
  </si>
  <si>
    <t>Comisión Federal de Electricidad</t>
  </si>
  <si>
    <t>53</t>
  </si>
  <si>
    <t>0.85</t>
  </si>
  <si>
    <t>1.07</t>
  </si>
  <si>
    <t>27.00</t>
  </si>
  <si>
    <t>EPS Transmisión-3. Porcentaje de mujeres adscritas a la EPS Transmisión capacitadas en procesos sustantivos o técnicos.</t>
  </si>
  <si>
    <t>EPS Transmisión-2. Porcentaje del personal adscrito a la EPS Transmisión alcanzado por la campaña de difusión en temas de igualdad de género, erradicación de la violencia y no discriminación por género</t>
  </si>
  <si>
    <t>EPS Transmisión-1. Porcentaje de salas de lactancia programadas instaladas en el ámbito de la EPS Transmisión</t>
  </si>
  <si>
    <t xml:space="preserve"> La CFE está comprometida con la igualdad de género y lo hace patente mediante la implementación de acciones que en el marco del Programa de Igualdad de Género e Inclusión de la CFE 2020-2024. Asimismo, realiza acciones que permiten fortalecer, transversalizar e institucionalizar la perspectiva de género en el actuar de la CFE. Por lo anterior, la CFE realizará acciones de difusión, de capacitación e instalación de salas de lactancia. </t>
  </si>
  <si>
    <t>5574</t>
  </si>
  <si>
    <t>1956</t>
  </si>
  <si>
    <t>876</t>
  </si>
  <si>
    <t>Operación y mantenimiento de la Red Nacional de Transmisión</t>
  </si>
  <si>
    <t>E579</t>
  </si>
  <si>
    <t>1.19</t>
  </si>
  <si>
    <t>1.8</t>
  </si>
  <si>
    <t>EPS Distribución-1. Porcentaje de salas de lactancia instaladas en el ámbito de la EPS Distribución</t>
  </si>
  <si>
    <t>4.40</t>
  </si>
  <si>
    <t>EPS Distribución-2. Porcentaje de mujeres adscritas a la EPS Distribución, capacitadas en procesos sustantivos o técnicos.</t>
  </si>
  <si>
    <t xml:space="preserve"> La CFE está comprometida con la igualdad de género y lo hace patente mediante la implementación de acciones que en el marco del Programa de Igualdad de Género e Inclusión de la CFE 2020-2024. Asimismo, realiza acciones que permiten fortalecer, transversalizar e institucionalizar la perspectiva de género en el actuar de la CFE. Por lo anterior, la CFE realizará acciones de capacitación e instalación de salas de lactancia, entre otras acciones. </t>
  </si>
  <si>
    <t>1451</t>
  </si>
  <si>
    <t>372</t>
  </si>
  <si>
    <t>Operación y mantenimiento de la infraestructura del proceso de distribución de energía eléctrica</t>
  </si>
  <si>
    <t>E580</t>
  </si>
  <si>
    <t>0.54</t>
  </si>
  <si>
    <t>SSB-2. Porcentaje de salas de lactancia programas instaladas en el ámbito de la EPS Suministrador de Servicios Básicos</t>
  </si>
  <si>
    <t>SSB-1. Porcentaje de trabajadoras adscritas a la EPS Suministrador de Servicios Básicos alcanzadas por la campaña de difusión en temas de igualdad de género, erradicación de la violencia y no discriminación por género</t>
  </si>
  <si>
    <t xml:space="preserve"> La CFE está comprometida con la igualdad de género y lo hace patente mediante la implementación de acciones que en el marco del Programa de Igualdad de Género e Inclusión de la CFE 2020-2024. Asimismo, realiza acciones que permiten fortalecer, transversalizar e institucionalizar la perspectiva de género en el actuar de la CFE. Por lo anterior, la CFE realizará acciones de difusión e instalación de salas de lactancia, entre otras acciones. </t>
  </si>
  <si>
    <t>955</t>
  </si>
  <si>
    <t>1910</t>
  </si>
  <si>
    <t>Comercialización de energía eléctrica y productos asociados</t>
  </si>
  <si>
    <t>E581</t>
  </si>
  <si>
    <t>0.47</t>
  </si>
  <si>
    <t>0.67</t>
  </si>
  <si>
    <t>AI. Porcentaje del personal adscrito a la Auditoría Interna alcanzado por la campaña de difusión en temas de igualdad de género, erradicación de la violencia y no discriminación por género.</t>
  </si>
  <si>
    <t>OAG-1. Porcentaje de carteles programados por la Oficina del Abogado General realizados</t>
  </si>
  <si>
    <t>DCO-2. Porcentaje de las cápsulas audiovisuales programadas por la Dirección Corporativa de Operaciones realizadas</t>
  </si>
  <si>
    <t>DCO-1. Porcentaje de los centros de trabajo programados de la Dirección Corporativa de Operaciones alcanzado por la campaña de difusión en temas de igualdad de género, erradicación de la violencia y no discriminación por género.</t>
  </si>
  <si>
    <t>2.00</t>
  </si>
  <si>
    <t>DCIPI-2. Porcentaje de mujeres adscritas a la Dirección Corporativa de Ingeniería y Proyectos de Infraestructura capacitadas en procesos sustantivos o técnicos.</t>
  </si>
  <si>
    <t>DCIPI-1. Porcentaje del personal adscrito a la Dirección Corporativa de Ingeniería y Proyectos de Infraestructura alcanzado por la campaña de difusión en temas de igualdad de género, erradicación de la violencia y no discriminación por género.</t>
  </si>
  <si>
    <t>52.00</t>
  </si>
  <si>
    <t>CCC- Porcentaje del personal adscrito a la Coordinación de Comunicación Corporativa capacitado en temas de igualdad de género, erradicación de la violencia y no discriminación por género</t>
  </si>
  <si>
    <t xml:space="preserve"> La CFE está comprometida con la igualdad de género y lo hace patente mediante la implementación de acciones que en el marco del Programa de Igualdad de Género e Inclusión de la CFE 2020-2024. Asimismo, realiza acciones que permiten fortalecer, transversalizar e institucionalizar la perspectiva de género en el actuar de la CFE. Por lo anterior, la CFE realizará acciones de difusión y capacitación, entre otras actividades. </t>
  </si>
  <si>
    <t>315</t>
  </si>
  <si>
    <t>950</t>
  </si>
  <si>
    <t>2152</t>
  </si>
  <si>
    <t>979</t>
  </si>
  <si>
    <t>0.6</t>
  </si>
  <si>
    <t>Prestación de servicios corporativos</t>
  </si>
  <si>
    <t>E582</t>
  </si>
  <si>
    <t>DCNC-2. Porcentaje de mujeres adscritas a la Dirección Corporativa de Negocios Comerciales, capacitadas en procesos sustantivos o técnicos.</t>
  </si>
  <si>
    <t>DCNC-1. Porcentaje de los centros de trabajo de la Dirección Corporativa de Negocios Comerciales, comprometidos para certificarse en la norma NMX-R-025-SCFI-2015.</t>
  </si>
  <si>
    <t xml:space="preserve"> La CFE está comprometida con la igualdad de género y lo hace patente mediante la implementación de acciones que en el marco del Programa de Igualdad de Género e Inclusión de la CFE 2020-2024. Asimismo, realiza acciones que permiten fortalecer, transversalizar e institucionalizar la perspectiva de género en el actuar de la CFE. Por lo anterior, la CFE realizará acciones de difusión y certificación de centros de trabajo en la NOM-025, entre otras actividades. </t>
  </si>
  <si>
    <t>Funciones en relación con Estrategias de Negocios Comerciales, así como potenciales nuevos negocios</t>
  </si>
  <si>
    <t>E585</t>
  </si>
  <si>
    <t>0.09</t>
  </si>
  <si>
    <t>DCA-2. Porcentaje del personal adscrito a la Unidad de Género e Inclusión certificado como Personas Consejeras</t>
  </si>
  <si>
    <t>DCA-1. Porcentaje de ejemplares de Mujeres en la Industria Eléctrica Mexicana 2 programados por la Dirección Corporativa de Administración entregados a personal de la CFE</t>
  </si>
  <si>
    <t>44.00</t>
  </si>
  <si>
    <t>DCF- Porcentaje del personal adscrito a la Dirección Corporativa de Finanzas alcanzado por la campaña de difusión en temas de igualdad de género, erradicación de la violencia y no discriminación por género</t>
  </si>
  <si>
    <t xml:space="preserve"> La CFE está comprometida con la igualdad de género y lo hace patente mediante la implementación de acciones que en el marco del Programa de Igualdad de Género e Inclusión de la CFE 2020-2024. Asimismo, realiza acciones que permiten fortalecer, transversalizar e institucionalizar la perspectiva de género en el actuar de la CFE. Por lo anterior, la CFE realizará acciones de difusión y de certificación de su personal, entre otras acciones. </t>
  </si>
  <si>
    <t>155</t>
  </si>
  <si>
    <t>102</t>
  </si>
  <si>
    <t>DCPE- Porcentaje del personal adscrito a la DCPE alcanzado por la campaña de difusión en temas de igualdad de género, erradicación de la violencia y no discriminación por género</t>
  </si>
  <si>
    <t xml:space="preserve"> La CFE está comprometida con la igualdad de género y lo hace patente mediante la implementación de acciones que en el marco del Programa de Igualdad de Género e Inclusión de la CFE 2020-2024. Asimismo, realiza acciones que permiten fortalecer, transversalizar e institucionalizar la perspectiva de género en el actuar de la CFE. Por lo anterior, la CFE realizará acciones de difusión. </t>
  </si>
  <si>
    <t>Planeación Estratégica de la Comisión Federal de Electricidad</t>
  </si>
  <si>
    <t>P552</t>
  </si>
  <si>
    <r>
      <t xml:space="preserve">Monto Aprobado </t>
    </r>
    <r>
      <rPr>
        <sz val="10"/>
        <rFont val="Geomanist"/>
        <family val="3"/>
      </rPr>
      <t xml:space="preserve">
(millones de pesos)</t>
    </r>
  </si>
  <si>
    <r>
      <t>Acciones realizadas en el periodo
UR:</t>
    </r>
    <r>
      <rPr>
        <sz val="10"/>
        <rFont val="Geomanist"/>
        <family val="3"/>
      </rPr>
      <t xml:space="preserve"> TVV
Durante el tercer trimestre de 2024, la Dirección Corporativa de Planeación Estratégica no reportó actividades realizadas. Las metas programadas son de carácter anual, por lo que se dará inicio a la difusión programada en el último trimestre de 2024.</t>
    </r>
  </si>
  <si>
    <r>
      <t>Justificación de diferencia de avances con respecto a las metas programadas
UR:</t>
    </r>
    <r>
      <rPr>
        <sz val="10"/>
        <rFont val="Geomanist"/>
        <family val="3"/>
      </rPr>
      <t xml:space="preserve"> TVV
La meta es anual por lo que no aplica en este periodo. </t>
    </r>
  </si>
  <si>
    <r>
      <t>Acciones de mejora para el siguiente periodo
UR:</t>
    </r>
    <r>
      <rPr>
        <sz val="10"/>
        <rFont val="Geomanist"/>
        <family val="3"/>
      </rPr>
      <t xml:space="preserve"> TVV
Sin información</t>
    </r>
  </si>
  <si>
    <r>
      <t>Acciones realizadas en el periodo
UR:</t>
    </r>
    <r>
      <rPr>
        <sz val="10"/>
        <rFont val="Geomanist"/>
        <family val="3"/>
      </rPr>
      <t xml:space="preserve"> TVV
Del 21 al 25 de julio de 2024, el Instituto de Ingenieros en Electricidad y Electrónica (IEEE)  llevó a cabo la Reunión Anual Internacional de Verano de Potencia, Aplicaciones Industriales y la Reunión Internacional de Otoño de Comunicaciones, Computación, Electrónica, Automatización, Robótica y Exposición Industrial (RVP-AI/ROC C).  Durante dicho encuentro, se desarrollaron las siguientes acciones en materia de igualdad de género:   La UGI montó el Stand de la Red de Enlaces para la Igualdad de Género, en el que se expusieron los proyectos emblemáticos de la CFE en materia de igualdad de género.     La titular de la UGI participó en la ponencia ?La importancia de la mujer en el Sector Eléctrico Nacional? en la que señaló la importancia de visibilizar el trabajo de las mujeres, así como romper estereotipos de género en el ámbito laboral.    Asimismo, la titular de la UGI participó en la mesa de trabajo ?Mujeres Líderes en el Sector Eléctrico?, integrada por expertas que han marcado el ;  El 2 de agosto de 2024, la CFE participó como invitada permanente en la 33ª sesión ordinaria del SNIMH.      Con su participación, la CFE colabora con el objetivo de alcanzar la igualdad de género en México; además, la empresa reporta las acciones que realiza para dar cumplimiento a las líneas de acción que le corresponden dentro del Programa Nacional para la Igualdad entre Mujeres y Hombres (PROIGUALDAD) 2020-2024.    Es importante señalar que el Programa de Igualdad de Género e Inclusión de la CFE 2020-2024 está alineado con el PROIGUALDAD, por lo que las acciones que se desarrollan al interior de la CFE también impactan en el cumplimiento de la política nacional para la igualdad de género y en la construcción de una sociedad más justa e igualitaria.  </t>
    </r>
  </si>
  <si>
    <r>
      <t>Justificación de diferencia de avances con respecto a las metas programadas
UR:</t>
    </r>
    <r>
      <rPr>
        <sz val="10"/>
        <rFont val="Geomanist"/>
        <family val="3"/>
      </rPr>
      <t xml:space="preserve"> TVV
La meta es anual por lo que no se reporta en el presente trimestre.</t>
    </r>
  </si>
  <si>
    <r>
      <t>Acciones realizadas en el periodo
UR:</t>
    </r>
    <r>
      <rPr>
        <sz val="10"/>
        <rFont val="Geomanist"/>
        <family val="3"/>
      </rPr>
      <t xml:space="preserve"> TVV
Durante el tercer trimestre de 2024, la Dirección Corporativa de Negocios Comerciales no reportó actividades realizadas. Las metas programadas son de carácter anual, por lo que la capacitación y la certificación programadas se realizarán durante el último trimestre de 2024.</t>
    </r>
  </si>
  <si>
    <r>
      <t>Justificación de diferencia de avances con respecto a las metas programadas
UR:</t>
    </r>
    <r>
      <rPr>
        <sz val="10"/>
        <rFont val="Geomanist"/>
        <family val="3"/>
      </rPr>
      <t xml:space="preserve"> TVV
La meta es anual por lo que en este segundo trimestre no aplica. </t>
    </r>
  </si>
  <si>
    <r>
      <t>Acciones realizadas en el periodo
UR:</t>
    </r>
    <r>
      <rPr>
        <sz val="10"/>
        <rFont val="Geomanist"/>
        <family val="3"/>
      </rPr>
      <t xml:space="preserve"> TVV
la Coordinación de Comunicación Corporativa reportó que llevó a cabo un curso que permitirá al área una comunicación con perspectiva de género, que atienda el contexto actual que se vive en la empresa. Con esta actividad se impactó a 21 personas.     ;  La Oficina del Abogado General señaló que una vez concretadas las gestiones administrativas por parte del Departamento de la Oficina del Abogado General y el área administrativa de la Coordinación de Comunicación Corporativa (CCC) respecto a la cotización de los servicios, recibieron de la CCC un total de 88 carteles impresos, ya que el requerimiento era de 4 impresiones de cada uno de los 22 carteles. En ese sentido, conforme al calendario de distribución de los carteles, se difundieron en los pisos 11 y 12 de la Oficina del Abogado General; con esta actividad se impactó en el tercer trimestre a 144 personas. ;  Durante el tercer trimestre de 2024, la Dirección Corporativa de Operaciones reportó que, respecto a la meta de difusión se entregaron a la Unidad de Género e Inclusión 1100 postales de mujeres en la industria eléctrica para difundirse en el stand de la Red de Enlaces para la Igualdad de Género, durante la Reunión Anual Internacional de Verano de Potencia, Aplicaciones Industriales y la Reunión Internacional de Otoño de Comunicaciones, Computación, Electrónica, Automatización, Robótica y Exposición Industrial (RVP-AI/ROC C) que se llevó a cabo del 21 al 25 de julio de 2024 para dar a conocer los proyectos emblemáticos de la CFE en materia de igualdad de género. Con esta actividad se impactó a 1100 personas.   Asimismo, la Dirección Corporativa de Operaciones señaló que, respecto a la acción de ?Realizar 4 cápsulas audiovisuales?, está en espera de las instrucciones de la Coordinación de Comunicación Corporativa para concretar el proyecto.   </t>
    </r>
  </si>
  <si>
    <r>
      <t>Justificación de diferencia de avances con respecto a las metas programadas
UR:</t>
    </r>
    <r>
      <rPr>
        <sz val="10"/>
        <rFont val="Geomanist"/>
        <family val="3"/>
      </rPr>
      <t xml:space="preserve"> TVV
La meta es anual por lo cual no se reporta en este trimestre.</t>
    </r>
  </si>
  <si>
    <r>
      <t>Acciones realizadas en el periodo
UR:</t>
    </r>
    <r>
      <rPr>
        <sz val="10"/>
        <rFont val="Geomanist"/>
        <family val="3"/>
      </rPr>
      <t xml:space="preserve"> TVV
Durante el segundo trimestre de 2024, la EPS CFE Suministrador de Servicios Básicos instaló 16 salas de lactancia en los centros de trabajo de las Divisiones Comerciales:  División Bajío: Ixmiquilpan y Fresnillo  División Sureste: Oficinas Divisionales  División Oriente: Oficinas Divisionales ? Zona Xalapa  División Jalisco: Zapotlán, Costa, Juárez, Libertad, Reforma, Vallarte, Hidalgo, Santiago, Tepic, Chapala y Minas.  División Valle de México Norte: Oficinas Divisionales y CAR.  Para tales efectos, dicha EPS erogó la cantidad de $653,295.25. Con esta actividad se impactó a 955 mujeres.   Las metas programadas son de carácter anual, por lo que se iniciará la difusión durante el último trimestre de 2024.  </t>
    </r>
  </si>
  <si>
    <r>
      <t>Justificación de diferencia de avances con respecto a las metas programadas
UR:</t>
    </r>
    <r>
      <rPr>
        <sz val="10"/>
        <rFont val="Geomanist"/>
        <family val="3"/>
      </rPr>
      <t xml:space="preserve"> TVV
La meta es anual por lo que no aplica en este trimestre.</t>
    </r>
  </si>
  <si>
    <r>
      <t>Acciones realizadas en el periodo
UR:</t>
    </r>
    <r>
      <rPr>
        <sz val="10"/>
        <rFont val="Geomanist"/>
        <family val="3"/>
      </rPr>
      <t xml:space="preserve"> TVV
Durante el tercer trimestre, la EPS CFE Distribución reportó la instalación de 3 salas de lactancia (Oficinas Divisionales de la División Sureste, Oficinas Divisionales de la División Centro Sur, Oficinas Divisionales de la División Centro Occidente), ejerciendo un presupuesto de $211,320.00. Con esta acción se impactó a 307 mujeres, distribuidas de la siguiente manera:  Oficinas Divisionales de la División Sureste ? 104 mujeres.  Oficinas Divisionales de la División Centro Sur - 106 mujeres.  Oficinas Divisionales de la División Centro Occidente - 97 mujeres.     Asimismo, esta EPS reportó durante dicho periodo la capacitación en temas técnicos y/o sustantivos a 542 mujeres. Se ejerció un presupuesto de $460,593.78 pesos en esta actividad.  </t>
    </r>
  </si>
  <si>
    <r>
      <t>Justificación de diferencia de avances con respecto a las metas programadas
UR:</t>
    </r>
    <r>
      <rPr>
        <sz val="10"/>
        <rFont val="Geomanist"/>
        <family val="3"/>
      </rPr>
      <t xml:space="preserve"> TVV
La meta es anual por lo que este trimestre no aplica.</t>
    </r>
  </si>
  <si>
    <r>
      <t>Acciones realizadas en el periodo
UR:</t>
    </r>
    <r>
      <rPr>
        <sz val="10"/>
        <rFont val="Geomanist"/>
        <family val="3"/>
      </rPr>
      <t xml:space="preserve"> TVV
Durante el tercer trimestre de 2024, la EPS CFE Transmisión reportó que se capacitaron en temas técnicos y/o sustantivos a 94 mujeres a nivel nacional con un recurso erogado de $ 817,107.76 pesos.    Asimismo, dicha EPS señaló que durante el citado trimestre se instalaron 3 salas de lactancia en las Gerencias Regionales de Transmisión Baja California y Norte, por lo que se erogaron $68,000.00 pesos.    Por otro lado, CFE Transmisión erogó en el tercer trimestre la cantidad $ 25,558.32.00 pesos, correspondiendo a 305 mujeres y a 352 hombres (total 657 personas).  </t>
    </r>
  </si>
  <si>
    <r>
      <t>Justificación de diferencia de avances con respecto a las metas programadas
UR:</t>
    </r>
    <r>
      <rPr>
        <sz val="10"/>
        <rFont val="Geomanist"/>
        <family val="3"/>
      </rPr>
      <t xml:space="preserve"> TVV
Le meta es anual por lo que en este trimestre no aplica.</t>
    </r>
  </si>
  <si>
    <r>
      <t>Acciones realizadas en el periodo
UR:</t>
    </r>
    <r>
      <rPr>
        <sz val="10"/>
        <rFont val="Geomanist"/>
        <family val="3"/>
      </rPr>
      <t xml:space="preserve"> TVV
La EPS CFE Generación II, reportó que en el tercer trimestre se continuó con el procedimiento administrativo que conlleva la gestión de una remodelación de espacios que serán destinados para la siguiente sala de lactancia materna que se implementará en una casa de máquinas en el centro de trabajo ubicado en la ciudad de Zapopan, Jalisco, por lo que durante dicho periodo no se ejerció presupuesto.     En este periodo, la CFE Generación IV no reportó acciones y no erogó presupuesto.     En el periodo que se reporta, la CFE Generación V capacitó en procesos sustantivos o técnicos a 9 mujeres trabajadoras de dicha EPS, el presupuesto ejercido asciende a $19,841.70.   ;  Durante el tercer trimestre, la EPS CFE Generación VI entregó 80 ejemplares a la Unidad de Género e Inclusión (UGI), del libro ?Mujeres en la Industria Eléctrica Mexicana 2?, para ser distribuidos durante el evento 3era Expo Eléctrica Peninsular en Mérida, Yucatán. Asimismo, en el rubro de difusión en materia de igualdad de;  Durante el tercer trimestre, la EPS Generación I instaló 2 salas de lactancia, la primera en el Departamento Regional de Hidrometría Pacífico Sur y la segunda en la Central Hidroeléctrica La Villita. Respecto la sala de lactancia instalada en el Departamento Regional de Hidrometría Pacífico Sur se erogó un total de $ 27,994.97 pesos. Para el caso de la Central Hidroeléctrica La Villita, el proyecto de instauración de sala de lactancia se encuentra concluido físicamente, sin embargo, está en proceso la erogación de los recursos destinados, por lo que se reportarán para el próximo trimestre. Las mujeres beneficiadas con la instalación de estas salas de lactancia son 73. </t>
    </r>
  </si>
  <si>
    <r>
      <t>Justificación de diferencia de avances con respecto a las metas programadas
UR:</t>
    </r>
    <r>
      <rPr>
        <sz val="10"/>
        <rFont val="Geomanist"/>
        <family val="3"/>
      </rPr>
      <t xml:space="preserve"> TVV
La meta es anual por lo que en este trimestre que se reporta no aplica. </t>
    </r>
  </si>
  <si>
    <r>
      <t>Acciones realizadas en el periodo
UR:</t>
    </r>
    <r>
      <rPr>
        <sz val="10"/>
        <rFont val="Geomanist"/>
        <family val="3"/>
      </rPr>
      <t xml:space="preserve"> T9N
Indicador 5. Porcentaje de trabajadoras y trabajadores que asistieron a actividades culturales y recreativas con perspectiva de género, interseccionalidad, interculturalidad y enfoque de derechos humanos, con respecto a las asistencias programadas.   En el periodo julio a septiembre asistieron 5,925 trabajadoras y trabajadores -de un programado de 4,022- a las actividades culturales y recreativas realizadas con perspectiva de género, interseccionalidad, interculturalidad y enfoque de derechos humanos.  Indicador 6. Porcentaje de trabajadoras y trabajadores que asistieron a actividades para la protección del salario, educación financiera, bienestar económico y de consumo con perspectiva de género e interseccionalidad, respecto de las asistencias programadas.  En el periodo julio a septiembre asistieron 3,199 trabajadoras y trabajadores -de un programado de 9,523- a las actividades para la protección del salario, educación financiera, bienestar económico y consumo con perspectiva de géne;  Indicador 1. Porcentaje de trabajadoras y trabajadores asistentes a actividades de sensibilización en inclusión, igualdad entre mujeres y hombres, no discriminación y acceso a la vida libre de violencias, con respecto al total de asistentes programado.  En el periodo julio a septiembre, participaron 7,227 trabajadoras y trabajadores -de un programado de 4,552 -, en acciones de información y sensibilización sobre inclusión, igualdad entre mujeres y hombres, no discriminación y acceso de las mujeres a la vida libre de violencia con perspectiva de género y enfoque de derechos humanos.   Indicador 2. Porcentaje de trabajadoras y trabajadores que participaron en los talleres y/o cursos en igualdad entre mujeres y hombres, inclusión, no discriminación, vida libre de violencias y nuevas masculinidades, con respecto al número de participantes programados  En el periodo julio a septiembre participaron 2,007 trabajadoras y trabajadores, -de un programado de 1,695-, en los talleres y/o cursos por la Gerencia de Inclusión en materia de igualdad entre mujeres y hombres, inclusión, no discriminación, vida libre de violencias y nuevas masculinidades con perspectiva de género y enfoque de derechos humanos.  </t>
    </r>
  </si>
  <si>
    <r>
      <t>Justificación de diferencia de avances con respecto a las metas programadas
UR:</t>
    </r>
    <r>
      <rPr>
        <sz val="10"/>
        <rFont val="Geomanist"/>
        <family val="3"/>
      </rPr>
      <t xml:space="preserve"> T9N
Indicador 5. Porcentaje de trabajadoras y trabajadores que asistieron a actividades culturales y recreativas con perspectiva de género, interseccionalidad, interculturalidad y enfoque de derechos humanos, con respecto a las asistencias programadas.   En el periodo julio a septiembre se obtuvo un avance del 59%, superando al programado 40%. Las acciones y proyectos que contribuyeron al avance en este indicador son: Jornada Día Guinda Pemex es Historia y Memoria, el Cine Club Pemex de Película, con la proyección de 13 películas y documentales; La exposición del Túnel Memoria y Tolerancia en 4 centros de trabajo; el Curso de Verano, virtual y presencial, para las hijas e hijos de las y los trabajadores; el Coro Pemex a Voces; la Plataforma Literaria; y las Ceremonias Cívicas que se realizaron en 4 centros de trabajo del país. El mayor avance con respecto al programado responde a que se ha observado un mayor interés de las y los trabajadores por participar en las actividades, además de un ;  Indicador 1. Porcentaje de trabajadoras y trabajadores asistentes a actividades de sensibilización en inclusión, igualdad entre mujeres y hombres, no discriminación y acceso a la vida libre de violencias, con respecto al total de asistentes programado.  En el periodo julio a septiembre el indicador tuvo un avance del 38%, mayor al programado, 24%. Este avance es resultado de la realización de las siguientes acciones (jornadas mensuales): Día multicolor por la Inclusión y la No Discriminación en Pemex, Día Violeta por la igualdad en Pemex, Día naranja para prevenir y eliminar la violencia contra las mujeres y las niñas en Pemex, Jornada especial de agosto -Hacia una vejez digna y saludable- ; además de las -Ferias del Bienestar por la Paz, la Inclusión y la Igualdad entre Mujeres y hombres- , la -Feria del Bienestar, la cultura y la economía- y las -Intervenciones escénicas- (representaciones teatralizadas de situaciones de violencia de género contra las mujeres, hostigamiento o acoso laboral, discriminación y hostigamiento o acoso sexual en centros de trabajo para involucrar a las y los trabajadores en la reflexión).  Indicador 2. Porcentaje de trabajadoras y trabajadores que participaron en los talleres y/o cursos en igualdad entre mujeres y hombres, inclusión, no discriminación, vida libre de violencias y nuevas masculinidades, con respecto al número de participantes programados    En el tercer trimestre se tuvo un avance del 29.6%, del programado, 25%. Se impartieron talleres de diversos temas de igualdad, inclusión, discriminación y para la prevención de las violencias en el ámbito laboral a 36 grupos de trabajadoras y trabajadores de diferentes centros de trabajo de todo el país.  </t>
    </r>
  </si>
  <si>
    <r>
      <t>Acciones de mejora para el siguiente periodo
UR:</t>
    </r>
    <r>
      <rPr>
        <sz val="10"/>
        <rFont val="Geomanist"/>
        <family val="3"/>
      </rPr>
      <t xml:space="preserve"> T9N
En términos generales se cumplieron e incluso se superaron algunas de las metas trimestrales, lo que responde en gran medida al importante trabajo de difusión que se hace y al cada vez mayor interés entre las trabajadoras y trabajadores por las actividades realizadas.  Para avanzar en el logro de las metas de los indicadores que estuvieron por debajo del programado, se seguirá fortaleciendo la comunicación y la difusión en diferentes centros de trabajo en las coordinaciones regionales, así como la búsqueda de estrategias conjuntas con las autoridades, lo que permitirá beneficiar al personal que no tiene acceso a las actividades virtuales.  De igual forma, continuar con la difusión de los servicios de atención y acompañamiento psicosocial integral que ofrece el CABLAG, para las y los trabajadores que refieran haber recibido actos de discriminación, acoso laboral, hostigamiento y acoso sexual.   </t>
    </r>
  </si>
  <si>
    <r>
      <t>Acciones realizadas en el periodo
UR:</t>
    </r>
    <r>
      <rPr>
        <sz val="10"/>
        <rFont val="Geomanist"/>
        <family val="3"/>
      </rPr>
      <t xml:space="preserve"> GYN
Control prenatal mediante la capacitación, promoción e identificación oportuna de factores de riesgo obstétrico, datos de alarma, prevención de la violencia obstétrica, promoción de la lactancia materna desde la perspectiva de género y un enfoque de Derechos Humanos.</t>
    </r>
  </si>
  <si>
    <r>
      <t>Justificación de diferencia de avances con respecto a las metas programadas
UR:</t>
    </r>
    <r>
      <rPr>
        <sz val="10"/>
        <rFont val="Geomanist"/>
        <family val="3"/>
      </rPr>
      <t xml:space="preserve"> GYN
Se cuenta con un avance de la meta del indicador del 96.94%, donde se puede observar un numerador de 173,060 consultas totales a las personas gestantes en el periodo y 64,916 consultas de primera vez otorgadas, lo que representa 2.67 de consultas en promedio. Esto puede deberse a los esfuerzos realizados como la realización del censo para las personas gestantes y la implementación de la estrategia ECOS de Línea Materna para brindar seguimiento a las pacientes vía telefónica. Además se continúa fomentando la asistencia a consulta de las personas embarazadas dado la resistencia que se ha detectado para acudir a sus clínicas y por su preferencia en la consulta privada.</t>
    </r>
  </si>
  <si>
    <r>
      <t>Acciones de mejora para el siguiente periodo
UR:</t>
    </r>
    <r>
      <rPr>
        <sz val="10"/>
        <rFont val="Geomanist"/>
        <family val="3"/>
      </rPr>
      <t xml:space="preserve"> GYN
Difusión del Programa de Salud Materna, fomentar a través del equipo multidisciplinario la mejora en la atención y la disminución en los tiempos de espera para la atención en los servicios que requiera utilizar (consulta externa, odontología, vacunas, psicología, etc.) y permanencia de la estrategia de seguimiento y vigilancia de signos de alarma propios del embarazo.</t>
    </r>
  </si>
  <si>
    <r>
      <t>Acciones realizadas en el periodo
UR:</t>
    </r>
    <r>
      <rPr>
        <sz val="10"/>
        <rFont val="Geomanist"/>
        <family val="3"/>
      </rPr>
      <t xml:space="preserve"> GYN
Porcentaje de estrategias transversales en materia de equidad de género instrumentadas en las Unidades Administrativas del Instituto. Se instrumentaron 5 estrategias transversales, cumpliendo así el 100% de la meta programada,  mismas que se desarrollan durante todo el año, y que a continuación se describe:     1. Atención a Presuntas Víctimas de hostigamiento sexual y acoso sexual  2. Igualdad Sustantiva, en la cual se trabaja a través del cumplimiento de la Norma mexicana NMX 025 en Igualdad laboral y no discriminación, logrando la certificación oro en el año 2024  3. Promover una Cultura de Igualdad, misma que se realiza a través de campañas de difusión, como el día naranja y nuevas masculinidades  4. Prevención de la violencia contra las mujeres en el ámbito laboral, la cual se trabaja a través de pláticas de sensibilización, capacitación en materia de prevención de violencia contra las mujeres y contando con la figura de Enlaces de Igualdad de Género en todo el país, quienes repli;  Porcentaje de materiales de difusión sobre el tema de igualdad, no discriminación y de acceso de las mujeres a una vida libre de violencia elaborados. Se realizaron materiales para las campañas del Día Naranja y la Semana Mundial de la Lactancia Materna, a través de las cuales se promovió la prevención de la violencia contra las mujeres y se fomentó el acceso de las mujeres a condiciones de trabajo que les permitan maternar y desarrollarse laboral y profesionalmente. </t>
    </r>
  </si>
  <si>
    <r>
      <t>Justificación de diferencia de avances con respecto a las metas programadas
UR:</t>
    </r>
    <r>
      <rPr>
        <sz val="10"/>
        <rFont val="Geomanist"/>
        <family val="3"/>
      </rPr>
      <t xml:space="preserve"> GYN
Porcentaje de estrategias transversales en materia de equidad de género instrumentadas en las Unidades Administrativas del Instituto. Indicador anual ;  Porcentaje de pláticas de sensibilización y formación en materia de igualdad, no discriminación y de acceso de las mujeres a una vida libre de violencia realizadas. Se registró un avance del 86.93% respecto a la meta programada, debido a que el Departamento de Programas de Equidad y  los Enlaces de Igualdad de Género desarrollaron actividades en materia de igualdad, no discriminación y de acceso de las mujeres a una vida libre de violencia en las Unidades Médicas y Administrativas del Instituto. ;  Porcentaje de materiales de difusión elaborados sobre el tema de igualdad, no discriminación y de acceso de las mujeres a una vida libre de violencia realizados. Se registró un avance del 66.67% realizando materiales impresos y digitales de las campañas del día naranja y de la Semana Mundial de la Lactancia Materna, así como de prevención de violencia de género.</t>
    </r>
  </si>
  <si>
    <r>
      <t>Acciones de mejora para el siguiente periodo
UR:</t>
    </r>
    <r>
      <rPr>
        <sz val="10"/>
        <rFont val="Geomanist"/>
        <family val="3"/>
      </rPr>
      <t xml:space="preserve"> GYN
Continuar con el fomento de la participación de los Enlaces de Igualdad de género, para que las acciones realizadas por el departamento tengan un efecto multiplicador en cada unidad médica y administrativa que conforman el Instituto. Asimismo, se trabajó en el fortalecimiento de la atención a los casos de Hostigamiento Sexual y Acoso Sexual y violencia de género, atendiendo a través del Departamento de Programas de Equidad y las personas consejeras del ISSSTE, durante el tercer trimestre a 131 personas, brindando asesoría para interponer su denuncia ante el Comité de Ética y/u Órgano Interno de Control; atención de contención psicológica y asesoría jurídica a quienes lo requirieron.</t>
    </r>
  </si>
  <si>
    <r>
      <t>Acciones realizadas en el periodo
UR:</t>
    </r>
    <r>
      <rPr>
        <sz val="10"/>
        <rFont val="Geomanist"/>
        <family val="3"/>
      </rPr>
      <t xml:space="preserve"> GYR
En el periodo al mes de enero-julio de 2024, la oportunidad en el inicio de la vigilancia prenatal fue de 52.9%. El promedio de atenciones prenatales por embarazada resultó en 6.1.</t>
    </r>
  </si>
  <si>
    <r>
      <t>Justificación de diferencia de avances con respecto a las metas programadas
UR:</t>
    </r>
    <r>
      <rPr>
        <sz val="10"/>
        <rFont val="Geomanist"/>
        <family val="3"/>
      </rPr>
      <t xml:space="preserve"> GYR
En el mes de enero-julio de 2024, la oportunidad en el inicio de la vigilancia prenatal fue de 52.9%, conforme al Manual Metodológico de Indicadores Médicos 2022 del IMSS, se considera con un desempeño esperado, ya que se interpreta que cinco de cada diez embarazadas acuden a iniciar su vigilancia prenatal antes de las primeras 13 semanas y 6 días de la gestación. Lo anterior toma en cuenta el cumplimiento de las recomendaciones para la vigilancia prenatal emitidas por la OMS. El promedio de atenciones prenatales por embarazada al mes de enero-julio de 2024, resultó en 6.1, con un desempeño esperado con respecto de meta establecida para el periodo (6.0), ya que se traduce que cada embarazada acude a consulta de vigilancia prenatal en promedio 6 ocasiones a su Unidad de Medicina Familiar, lo anterior toma en cuenta el cumplimiento de las recomendaciones para la vigilancia prenatal emitidas por la OMS.</t>
    </r>
  </si>
  <si>
    <r>
      <t>Acciones de mejora para el siguiente periodo
UR:</t>
    </r>
    <r>
      <rPr>
        <sz val="10"/>
        <rFont val="Geomanist"/>
        <family val="3"/>
      </rPr>
      <t xml:space="preserve"> GYR
Se está dando seguimiento de manera mensual a la Calidad de la Atención a la Mujer Embarazada, con la finalidad de la mejora en la misma y el seguimiento semanal al resultado de los indicadores.</t>
    </r>
  </si>
  <si>
    <r>
      <t>Acciones realizadas en el periodo
UR:</t>
    </r>
    <r>
      <rPr>
        <sz val="10"/>
        <rFont val="Geomanist"/>
        <family val="3"/>
      </rPr>
      <t xml:space="preserve"> GYR
Simplificación del marco regulatorio del servicio de guardería. Se brindó asesoría a los Departamentos de Guarderías en materia normativa de fomento de la salud y alimentación, así como respecto a las medidas específicas de prevención y control de brotes de enfermedades transmisibles sujetas a vigilancia epidemiológica. El Procedimiento de alimentación del servicio de guardería del IMSS actualizado y   validado por la DPES y autorizado por la División de Normatividad y Mejora Regulatoria, se modifica nuevamente en lo correspondiente a las actividades del personal involucrado, actualmente se encuentra en revisión por las CSDII. El Procedimiento de fomento de la salud del servicio de guardería del IMSS fue revisado por la División de Normatividad y Mejora Regulatoria, quien solicitó fuera enviada la versión final nuevamente a las diferentes Divisiones y Áreas revisoras para su Vo.Bo. a las modificaciones sugeridas. Se emitió oficio 099001300000/COA/All/048/2024 dirigido a la Coordinación;  Capacitación sobre el Servicio de Guardería. Se encuentra en proceso de revisión el contenido temático del ?Curso básico de fomento de la salud?. Se envió a los OOAD los resultados obtenidos durante los dos primeros trimestres del 2024, de enero a junio 2024 con fecha de 01 de agosto de 2024 mediante el oficio 916. En julio y agosto de 2024 se registraron ~4,318 Asistentes Educativas de nuevo ingreso a las guarderías de prestación indirecta, de las cuales, ~4,261 acreditaron el curso ?Inducción al puesto para asistentes educativas?, lo que representa un avance de 98.68%. La información de septiembre de 2024 se encuentra en proceso de validación. En julio y agosto de 2024 se registraron ~5,317 nuevos trabajadores en guarderías de prestación directa e indirecta que debieron tomar el curso ?Prevención y detección oportuna del maltrato y abuso sexual infantil de forma obligatoria, de los cuales ~2,218 personas lo acreditaron, lo cual representa un avance del 41.71%. La información de septiembre de 2024 se encuentra en proceso de validación.  </t>
    </r>
  </si>
  <si>
    <r>
      <t>Justificación de diferencia de avances con respecto a las metas programadas
UR:</t>
    </r>
    <r>
      <rPr>
        <sz val="10"/>
        <rFont val="Geomanist"/>
        <family val="3"/>
      </rPr>
      <t xml:space="preserve"> GYR
Porcentaje de atención de la demanda potencial del servicio de guardería. Al tercer trimestre el indicador alcanzó 13.50% de cumplimiento de la meta, lo que representa 1.39 punto porcentual mayor a la meta programada, la cual fue de 12.11%. Se debe tomar en consideración que a pesar de que existió una disminución en la capacidad instalada, también lo fue en la demanda potencial, la cual depende de factores externos al servicio de guardería, como los trabajadores asegurados en el régimen ordinario, disminución de la tasa de población infantil, etc.;  Porcentaje de madres trabajadoras beneficiarias mediante el servicio de guardería. Al tercer trimestre el indicador alcanzó 65.51% de cumplimiento de la meta, lo que representa 3.68 puntos porcentuales menores que la meta programada, la cual fue de 69.19%., debido a la modificación de la Ley del Seguro Social  que indica que el servicio de guardería se debe proporcionar a todos las personas trabajadoras inscritas al Instituto bajo el régime;  Porcentaje de ocupación en guarderías. Al tercer trimestre el indicador alcanzó 73.47% de cumplimiento de la meta, lo que representa 2.28 puntos porcentuales con relación a la meta programada, la cual fue de 71.19%. debido a que el comportamiento depende de factores como, que los padres usuarios cuenten con un empleo formal con derecho al servicio, la decisión de que las madres y  padres inscriban o no a su hija o hijo, la disponibilidad de lugares en la sala de atención conforme a la edad, la tendencia de  no llevar a las niñas y niños a la guardería cuando inicia el ciclo  escolar en preescolar y factores socio-culturales, siendo común que los padres  atrasen el ingreso si pueden dejarlo al cuidado de algún familiar.</t>
    </r>
  </si>
  <si>
    <r>
      <t>Acciones de mejora para el siguiente periodo
UR:</t>
    </r>
    <r>
      <rPr>
        <sz val="10"/>
        <rFont val="Geomanist"/>
        <family val="3"/>
      </rPr>
      <t xml:space="preserve"> GYR
Simplificación del marco regulatorio del servicio de guardería. Asesorar de manera permanente a los Departamentos de Guarderías en materia normativa de fomento de la salud, alimentación, administración, así como respecto a las medidas específicas de prevención y control de brotes de enfermedades transmisibles sujetas a vigilancia epidemiológica. Obtener visto bueno de la CSGDII para su envío al Sindicato a 5 OOAD y las Divisiones de la Coordinación. Enviar a la División de Normatividad y Mejora Regulatoria evidencia de la última consulta realizada a las diferentes Divisiones y Áreas revisoras para obtener la Opinión Técnica Favorable con la respectiva actualización y difusión. Concluir con las correcciones y precisiones realizadas por la División de Normatividad y Mejora Regulatoria a fin de obtener la opinión técnica favorable para la publicación y difusión del ?Procedimiento de pedagogía del servicio de guarderías IMSS?, Clave 3220-003-028.;  Capacitación sobre el Servicio de Guarder;  Participación Social en Guarderías y Comunicación con Padres. Se continuará con la asesoría permanente a los OOAD sobre las dudas relacionadas con la normatividad vigente del Mecanismo de Participación Social en Guarderías. Se continuará con la difusión de material informativo relacionado con el desarrollo integral infantil, prevención y promoción de la salud y otros servicios de guardería y en colaboración con la División de Capacitación y Adiestramiento Técnico de la Coordinación de Bienestar Social, se difundirán a través del micrositio ?Comunicación con Padres?, los cursos disponibles en CLIMSS relacionados con la prevención de enfermedades crónicas.</t>
    </r>
  </si>
  <si>
    <r>
      <t>Acciones realizadas en el periodo
UR:</t>
    </r>
    <r>
      <rPr>
        <sz val="10"/>
        <rFont val="Geomanist"/>
        <family val="3"/>
      </rPr>
      <t xml:space="preserve"> GYR
Incremento de la afluencia de la población derechohabiente y no derechohabiente a solicitar los servicios de planificación familiar como resultado de universalización de los servicios de salud con las Jornadas de Salud Reproductiva. Y oportuna captación de población susceptible de la detección de cánceres de mama, cervicouterino y de diabetes mellitus con fallas en el registro de la acción de primera vez. </t>
    </r>
  </si>
  <si>
    <r>
      <t>Justificación de diferencia de avances con respecto a las metas programadas
UR:</t>
    </r>
    <r>
      <rPr>
        <sz val="10"/>
        <rFont val="Geomanist"/>
        <family val="3"/>
      </rPr>
      <t xml:space="preserve"> GYR
Para el indicador Entrevistas de Planificación al tercer trim 24, se programó una meta del 90.0%, con un numerador 1,784,110 y un denominador de 1,982,344, se obtuvo a ene-jul 2024 de 90.59% con un total de 1,377,903 entrevistas realizadas.La población atendida es la suma de las entrevistas de planificación familiar por trabajo social y enfermería de no embarazadas, postparto y postaborto, varones (1,377,903) más la cifra de los adolescentes, (165,429) cuyo total es 1,543,532. Los factores que influyeron fueron el incremento de la afluencia de la población derechohabiente y no derechohabiente a solicitar los servicios de planificación familiar como resultado de universalización de los servicios de salud. Para la Cobertura de detección de diabetes mellitus, se logró al mes de enero-julio de 2024 un 16.7 de cobertura, detectando 6,135,018 población derechohabiente de un universo de 36,806,063 la cual es la población adscrita a médico familiar de 20 y más años. Para el indicador cobertura de tamizaje de primera vez de cáncer cérvico uterino a través de citología cervical, se obtuvo una cobertura al mes de enero-julio de 2024 de 16.0 de los cuales se lograron realizar 2,332,702 detecciones de una población de 14,578,215.   Con relación a la cobertura de mastografía de tamizaje de primera vez en mujeres de 50 a 69 años, se alcanzó una cifra al mes de enero-julio de 2024 de 9.0, logrando detectar 624,480 de una población 6,922,701 de mujeres de 50 a 69 años.</t>
    </r>
  </si>
  <si>
    <r>
      <t>Acciones de mejora para el siguiente periodo
UR:</t>
    </r>
    <r>
      <rPr>
        <sz val="10"/>
        <rFont val="Geomanist"/>
        <family val="3"/>
      </rPr>
      <t xml:space="preserve"> GYR
Capacitación de la población susceptible de detección en el tamizaje de cánceres en la mujer y la cobetura de diabetes mellitus y mantener las Jornadas de Salud Reproductiva.</t>
    </r>
  </si>
  <si>
    <r>
      <t>Acciones realizadas en el periodo
UR:</t>
    </r>
    <r>
      <rPr>
        <sz val="10"/>
        <rFont val="Geomanist"/>
        <family val="3"/>
      </rPr>
      <t xml:space="preserve"> 811
Porcentaje de reembolso del pago de Inscripción y colegiaturas a las y los hijos de las personas servidoras públicas de la FGR, que hayan fallecido en el desempeño de funciones de policía o apoyo directo a las tareas de combate a la delincuencia. De enero a septiembre de 2024, la Unidad de Recursos Humanos gestionó el pago de un total de 232 facturas, por concepto de inscripción y/o colegiaturas, lo que representó el 100% de las facturas recibidas para pago.  </t>
    </r>
  </si>
  <si>
    <r>
      <t>Justificación de diferencia de avances con respecto a las metas programadas
UR:</t>
    </r>
    <r>
      <rPr>
        <sz val="10"/>
        <rFont val="Geomanist"/>
        <family val="3"/>
      </rPr>
      <t xml:space="preserve"> 811
Porcentaje de reembolso del pago de Inscripción y colegiaturas a las y los hijos de las personas servidoras públicas de la FGR, que hayan fallecido en el desempeño de funciones de policía o apoyo directo a las tareas de combate a la delincuencia. El comportamiento de la meta obedeció a que la Unidad de Recursos Humanos realizó un seguimiento vía correo electrónico (ayudaeconomicaext@fgr.org.mx) y telefónica con las personas solicitantes o personas beneficiarias que remitieron solicitudes de reembolsos o facturas incompletas o incorrectas, lo cual ayudó a solventar dichas circunstancias.  </t>
    </r>
  </si>
  <si>
    <r>
      <t>Acciones de mejora para el siguiente periodo
UR:</t>
    </r>
    <r>
      <rPr>
        <sz val="10"/>
        <rFont val="Geomanist"/>
        <family val="3"/>
      </rPr>
      <t xml:space="preserve"> 811
No se presentaron acciones de mejora durante el periodo.</t>
    </r>
  </si>
  <si>
    <r>
      <t>Acciones realizadas en el periodo
UR:</t>
    </r>
    <r>
      <rPr>
        <sz val="10"/>
        <rFont val="Geomanist"/>
        <family val="3"/>
      </rPr>
      <t xml:space="preserve"> 700
Porcentaje de personas servidoras públicas operadoras de los sistemas de atención ciudadana FISENET y FISETEL y personal ministerial de la FISEL certificadas, respecto al total de personas servidoras públicas que presentaron evaluación final para su certificación. El indicador es de periodicidad anual, sin embargo, con base en los trámites administrativos entre la FISEL y las áreas centrales de la FGR, los tiempos de entrega establecidos en las cotizaciones correspondientes, la terminación estimada del proyecto sería en 2025, por lo que, en su caso, se buscará la contratación pertinente en el siguiente ejercicio fiscal. Porcentaje de avance del estudio sobre el estado de atención a la violencia política contra las mujeres en razón de género en las entidades federativas. El indicador es de periodicidad anual, sin embargo, con base en los trámites administrativos entre la FISEL y las áreas centrales de la FGR, los tiempos de entrega establecidos en las cotizaciones correspondientes, la terminación estimada del proyecto sería en 2025 por lo que, en su caso, se buscará la contratación pertinente en el siguiente ejercicio fiscal.  </t>
    </r>
  </si>
  <si>
    <r>
      <t>Justificación de diferencia de avances con respecto a las metas programadas
UR:</t>
    </r>
    <r>
      <rPr>
        <sz val="10"/>
        <rFont val="Geomanist"/>
        <family val="3"/>
      </rPr>
      <t xml:space="preserve"> 700
Porcentaje de personas servidoras públicas operadoras de los sistemas de atención ciudadana FISENET y FISETEL y personal ministerial de la FISEL certificadas, respecto al total de personas servidoras públicas que presentaron evaluación final para su certificación. El indicador es de periodicidad anual. Porcentaje de avance del estudio sobre el estado de atención a la violencia política contra las mujeres en razón de género en las entidades federativas. El indicador es de periodicidad anual.  </t>
    </r>
  </si>
  <si>
    <r>
      <t>Acciones de mejora para el siguiente periodo
UR:</t>
    </r>
    <r>
      <rPr>
        <sz val="10"/>
        <rFont val="Geomanist"/>
        <family val="3"/>
      </rPr>
      <t xml:space="preserve"> 700
Para la FISEL, resulta crucial continuar con acciones de difusión y capacitación al público en general, a efecto de seguir dando visibilidad a la problemática que existe, así como otorgar a su personal capacitación especializada en la materia, para optimizar la atención a mujeres víctimas de este tipo de violencia, por lo que es importante colaborar con otras instituciones (INE, institutos electorales locales, fiscalías de delitos electorales o sus similares en las entidades federativas, entre otras) para elaborar mecanismos, tales como: cursos de capacitación en línea en los estados de la República, y el desarrollo de actividades presenciales de prevención para erradicar este tipo de violencia contra las mujeres. Se continúan promoviendo acciones de difusión y capacitación para dar a conocer los tipos penales de violencia política contra las mujeres en razón de género, contemplados en el artículo 20 bis de la Ley General en Materia de Delitos Electorales y que fungen como referencia en la Guía para la Atención de Violencia Política contra las Mujeres.   Se continúan realizando cursos en línea a través de plataformas de capacitación, dirigidos al personal de instituciones de procuración de justicia y a la ciudadanía en general, con el objetivo de alcanzar a una mayor población objetivo y poder erradicar esta conducta.   </t>
    </r>
  </si>
  <si>
    <r>
      <t>Acciones realizadas en el periodo
UR:</t>
    </r>
    <r>
      <rPr>
        <sz val="10"/>
        <rFont val="Geomanist"/>
        <family val="3"/>
      </rPr>
      <t xml:space="preserve"> 190
Porcentaje de avance en el desarrollo de una investigación en temas relacionados con el feminicidio y su tentativa, respecto del avance programado.  El indicador es de medición anual, sin embargo, al cierre del tercer trimestre se realizaron entre otras actividades, el desarrollo del primer capítulo de la investigación, así como la elaboración de infografías de seguimiento de los índices delictivos de feminicidio y lesiones dolosas de mujeres.    Porcentaje de personas servidoras públicas que aprobaron la capacitación en materia de igualdad entre mujeres y hombres, erradicación de la violencia de género y cualquier forma de discriminación de género respecto al total de personas inscritas en los cursos de capacitación impartidos por el INACIPE.  Al cierre del tercer trimestre, 145 personas servidoras públicas aprobaron la capacitación, 96 mujeres y 49 hombres, lo que representó el 50.52% respecto de las 287 personas servidoras públicas inscritas en los cursos de capacitación impartidos por el INACIPE.    Tasa de variación de los documentos difundidos en el micrositio Género y Derecho Penal.  El indicador es de medición anual, sin embargo, se informa que, al cierre del tercer trimestre, se han publicado 46 documentos en el micrositio Género y Derecho Penal, de los cuales 10, corresponden a publicaciones realizadas en 2024.    Porcentaje de servidoras publicas capacitadas, respecto del total de personal del Instituto Nacional de Ciencias Penales capacitado.  El indicador es de medición anual, sin embargo, al cierre del tercer trimestre, se impartieron 47 cursos de capacitación mediante plataforma virtual, en los cuales se capacitó a 161 mujeres, respecto de las 304 personas servidoras públicas capacitadas del INACIPE.</t>
    </r>
  </si>
  <si>
    <r>
      <t>Justificación de diferencia de avances con respecto a las metas programadas
UR:</t>
    </r>
    <r>
      <rPr>
        <sz val="10"/>
        <rFont val="Geomanist"/>
        <family val="3"/>
      </rPr>
      <t xml:space="preserve"> 190
Porcentaje de avance en el desarrollo de una investigación en temas relacionados con el feminicidio y su tentativa, respecto del avance programado.  El indicador es de periodicidad anual.      Porcentaje de personas servidoras públicas que aprobaron la capacitación en materia de igualdad entre mujeres y hombres, erradicación de la violencia de género y cualquier forma de discriminación de género respecto al total de personas inscritas en los cursos de capacitación impartidos por el INACIPE.  El comportamiento del indicador obedeció a que algunas personas servidoras públicas inscritas no asistieron a los cursos o no acreditaron la evaluación final debido a que no alcanzaron los criterios mínimos establecidos, considerando que para obtener una constancia de aprobación se debe cumplir con el 80% de asistencia y una calificación mínima de 7.    Tasa de variación de los documentos difundidos en el micrositio Género y Derecho Penal.  El indicador es de periodicidad anual.    Porcentaje de servidoras publicas capacitadas, respecto del total de personal del Instituto Nacional de Ciencias Penales capacitado.  El indicador es de periodicidad anual.</t>
    </r>
  </si>
  <si>
    <r>
      <t>Acciones de mejora para el siguiente periodo
UR:</t>
    </r>
    <r>
      <rPr>
        <sz val="10"/>
        <rFont val="Geomanist"/>
        <family val="3"/>
      </rPr>
      <t xml:space="preserve"> 190
Se concretó la colaboración con la UEGVCM, para la impartición del Programa de Crecimiento Personal para Hombres de la FGR de manera presencial, el cual está programado para que se realice a partir del mes de octubre de 2024. Cabe destacar que, es el primer programa que se llevará a cabo de manera presencial en el INACIPE desde la pandemia del COVID 19.    Asimismo, durante el mes de agosto se realizó un convenio con el INAI, para que compartiera su oferta educativa de manera virtual con talleres de sensibilización con temas relacionados a la protección de Datos Personales con personas especializadas en la materia.    Finalmente, se continuó con el convenio de EDUCA CNDH para ofertar cursos y diplomados en materia de derechos humanos y procuración de justicia y se seguirá con la modalidad de cursos en línea y aquellos que permitan el acceso a las plataformas 24 horas los 7 días de la semana, con el fin de no afectar las cargas de trabajo de las personas servidoras públicas.</t>
    </r>
  </si>
  <si>
    <r>
      <t>Acciones realizadas en el periodo
UR:</t>
    </r>
    <r>
      <rPr>
        <sz val="10"/>
        <rFont val="Geomanist"/>
        <family val="3"/>
      </rPr>
      <t xml:space="preserve"> 600
Porcentaje de aprobación de personas servidoras públicas de los tres niveles de gobierno que asistieron a talleres y cursos de derechos humanos y acceso a la justicia de las personas indígenas y afromexicanas desde las perspectivas de género, interculturalidad e interseccionalidad. En proceso de avance. Porcentaje de aprobación de personas traductoras, personas intérpretes, personas indígenas, personas afromexicanas y público en general que asistieron a cursos o talleres en temas relacionados con el acceso a la justicia, los derechos humanos y la prevención de la violencia de género, con perspectiva intercultural y lingüística. En proceso de avance. Porcentaje de avance en la elaboración de un Proyecto para fortalecer el derecho al acceso a la justicia de las mujeres indígenas y afromexicanas desde una perspectiva de género. En proceso de avance. Porcentaje de avance en las fases para realizar una actividad de capacitación, coordinada por la Unidad Especial de Género y Violencia contra la Mujer (UEGVCM). En proceso de avance. Grado de satisfacción de las personas participantes en las actividades de difusión organizadas por la UEGVCM, con el fin de promover el conocimiento y la reflexión sobre temas de competencia de la Unidad. Se obtuvieron 419 evaluaciones con calificación satisfactoria predominando el valor bueno, 99.05% de las 423 evaluaciones recibidas y 4.05 puntos porcentuales por arriba de la meta programada de 95%. Porcentaje de lactarios de la FGR a los que se distribuyeron insumos para uso de las madres lactantes o artículos para el acondicionamiento de la sala de lactancia. En proceso de avance. Porcentaje de atención a las solicitudes de apoyo correspondientes al Programa de ayuda económica atendidas por la UEGVCM. En proceso de avance. Porcentaje de avance en las acciones realizadas para implementar un Programa de Salud Psicoemocional con Perspectiva de Género, dirigido a personal de la FGR. En proceso de avance.
</t>
    </r>
    <r>
      <rPr>
        <b/>
        <sz val="10"/>
        <rFont val="Geomanist"/>
        <family val="3"/>
      </rPr>
      <t>UR:</t>
    </r>
    <r>
      <rPr>
        <sz val="10"/>
        <rFont val="Geomanist"/>
        <family val="3"/>
      </rPr>
      <t xml:space="preserve"> 160
Porcentaje de carpetas de investigación terminadas por criterios de oportunidad, acuerdos reparatorios cumplidos, suspensión condicional del proceso cumplido, juicio abreviado, oral, no ejercicio de la acción penal, acumuladas, abstención de investigar e incompetencia respecto al total de carpetas de investigación en trámite por delitos competencia de la FEVIMTRA.  Se terminaron 412 carpetas de investigación, 19.22% respecto de las 2,144 carpetas de investigación en trámite, 10.04 puntos porcentuales por encima de la meta de 9.18%.  Porcentaje de servicios otorgados por la FEVIMTRA a mujeres, niñas, niños y adolescentes víctimas de violencia de género y/o trata de personas respecto a los servicios requeridos.  Se otorgaron 24,344 servicios a víctimas de violencia de género extrema y trata de personas, el 100% respecto de los servicios requeridos.  Porcentaje de cuestionarios aplicados con calificación satisfactoria de los servicios otorgados por la FEVIMTRA a mujeres, niñas, niños y adolescentes víctimas de violencia de género y/o trata de personas que egresan del Refugio Especializado, respecto del total de cuestionarios aplicados.  Se aplicó el cuestionario a 9 mujeres mayores de 12 años que egresaron del Refugio Especializado, el 100% obtuvieron una calificación satisfactoria. Se continua en proceso de avance.  Porcentaje de evaluaciones aprobadas respecto del total de evaluaciones aplicadas en las actividades de capacitación y orientación proporcionadas.  Se obtuvieron 540 evaluaciones con una calificación aprobatoria, 91.99% de las 587 evaluaciones aplicadas, 3.74 puntos porcentuales por encima del 88.25% programado.  Porcentaje de niñas, niños y adolescentes localizados respecto del total de niñas, niños y adolescentes cuya desaparición fue difundida mediante alertas y prealertas AMBER México.  Se registró la localización de 64 niñas, niños y adolescentes, 47.76% de las 134 alertas activadas y 0.29 puntos porcentuales por encima de la meta de 47.47%.</t>
    </r>
  </si>
  <si>
    <r>
      <t>Justificación de diferencia de avances con respecto a las metas programadas
UR:</t>
    </r>
    <r>
      <rPr>
        <sz val="10"/>
        <rFont val="Geomanist"/>
        <family val="3"/>
      </rPr>
      <t xml:space="preserve"> 600
Porcentaje de aprobación de personas servidoras públicas de los tres niveles de gobierno que asistieron a talleres y cursos de derechos humanos y acceso a la justicia de las personas indígenas y afromexicanas desde las perspectivas de género, interculturalidad e interseccionalidad. Indicador anual. Porcentaje de aprobación de personas traductoras, personas intérpretes, personas indígenas, personas afromexicanas y público en general que asistieron a cursos o talleres en temas relacionados con el acceso a la justicia, los derechos humanos y la prevención de la violencia de género, con perspectiva intercultural y lingüística. Indicador anual. Porcentaje de avance en la elaboración de un Proyecto para fortalecer el derecho al acceso a la justicia de las mujeres indígenas y afromexicanas desde una perspectiva de género. Indicador anual. Porcentaje de avance en las fases para realizar una actividad de capacitación, coordinada por la Unidad Especial de Género y Violencia contra la Mujer (UEGVCM). Indicador anual. Grado de satisfacción de las personas participantes en las actividades de difusión organizadas por la UEGVCM, con el fin de promover el conocimiento y la reflexión sobre temas de competencia de la Unidad. La calificación de las evaluaciones fue satisfactoria en todos sus rubros destacando los referentes al desempeño de la persona docente y a la información que se brindó sobre el tema. Porcentaje de lactarios de la FGR a los que se distribuyeron insumos para uso de las madres lactantes o artículos para el acondicionamiento de la sala de lactancia. Indicador anual. Porcentaje de atención a las solicitudes de apoyo correspondientes al Programa de ayuda económica atendidas por la UEGVCM. Indicador anual. Porcentaje de avance en las acciones realizadas para implementar un Programa de Salud Psicoemocional con Perspectiva de Género, dirigido a personal de la FGR. Indicador anual.
</t>
    </r>
    <r>
      <rPr>
        <b/>
        <sz val="10"/>
        <rFont val="Geomanist"/>
        <family val="3"/>
      </rPr>
      <t>UR:</t>
    </r>
    <r>
      <rPr>
        <sz val="10"/>
        <rFont val="Geomanist"/>
        <family val="3"/>
      </rPr>
      <t xml:space="preserve"> 160
Porcentaje de carpetas de investigación terminadas por criterios de oportunidad, acuerdos reparatorios cumplidos, suspensión condicional del proceso cumplido, juicio abreviado, oral, no ejercicio de la acción penal, acumuladas, abstención de investigar e incompetencia respecto al total de carpetas de investigación en trámite por delitos competencia de la FEVIMTRA.  El comportamiento del indicador obedeció a la agilización en la terminación de investigaciones no complejas, por la continuidad en la implementación de los criterios operativos para la depuración de expedientes, así como el análisis y valoración de los expedientes.    Porcentaje de servicios otorgados por la FEVIMTRA a mujeres, niñas, niños y adolescentes víctimas de violencia de género y/o trata de personas respecto a los servicios requeridos.  Se cumplió con la meta programada.    Porcentaje de cuestionarios aplicados con calificación satisfactoria de los servicios otorgados por la FEVIMTRA a mujeres, niñas, niños y adolescentes víctimas de violencia de género y/o trata de personas que egresan del Refugio Especializado, respecto del total de cuestionarios aplicados.  El indicador es de periodicidad semestral.    Porcentaje de evaluaciones aprobadas respecto del total de evaluaciones aplicadas en las actividades de capacitación y orientación proporcionadas.  El mayor cumplimiento se debió a que se atendieron las dudas de las personas asistentes en el momento que fueron manifestadas, y las personas asistentes tenían la posibilidad de participar en cualquier momento de la exposición.    Porcentaje de niñas, niños y adolescentes localizados respecto del total de niñas, niños y adolescentes cuya desaparición fue difundida mediante alertas y prealertas AMBER México.  Las localizaciones están sujetas a las circunstancias propias de cada caso y las activaciones realizadas y localizaciones pueden variar.  </t>
    </r>
  </si>
  <si>
    <r>
      <t>Acciones de mejora para el siguiente periodo
UR:</t>
    </r>
    <r>
      <rPr>
        <sz val="10"/>
        <rFont val="Geomanist"/>
        <family val="3"/>
      </rPr>
      <t xml:space="preserve"> 600
En materia de capacitación, el desarrollo de estrategias en colaboración con otras dependencias y organizaciones, que permitan un impacto directo en mujeres indígenas y afromexicanas, asimismo, que permitan realizar cambios en parámetros de comunicadores, depuración de datos en la plataforma, afinación de parámetros de instalación, entre otros.
</t>
    </r>
    <r>
      <rPr>
        <b/>
        <sz val="10"/>
        <rFont val="Geomanist"/>
        <family val="3"/>
      </rPr>
      <t>UR:</t>
    </r>
    <r>
      <rPr>
        <sz val="10"/>
        <rFont val="Geomanist"/>
        <family val="3"/>
      </rPr>
      <t xml:space="preserve"> 160
No se presentaron acciones de mejora durante el periodo.</t>
    </r>
  </si>
  <si>
    <r>
      <t>Acciones realizadas en el periodo
UR:</t>
    </r>
    <r>
      <rPr>
        <sz val="10"/>
        <rFont val="Geomanist"/>
        <family val="3"/>
      </rPr>
      <t xml:space="preserve"> E00
Para este tercer trimestre no se tiene programada la entrega de becas en ninguna de sus modalidades, no obstante, se consideran los siguientes avances:    Publicación de la Convocatoria para las siguientes Modalidades:    Estímulo para la Educación Artística    Aprovechamiento Académico Destacado    Apoyo para estudiantes mexicanos foráneos         Revisión de solicitudes (cumplimiento de requisitos).    Solicitudes de confronta    Reuniones de capacitación.    Elaboración de proyecto de Reglas de Operación para el ejercicio fiscal 2025    Seguimiento de resultados para la modalidad de Apoyo para la Titulación (ejercicio Fiscal 2023).</t>
    </r>
  </si>
  <si>
    <r>
      <t>Justificación de diferencia de avances con respecto a las metas programadas
UR:</t>
    </r>
    <r>
      <rPr>
        <sz val="10"/>
        <rFont val="Geomanist"/>
        <family val="3"/>
      </rPr>
      <t xml:space="preserve"> E00
Con base en la programación del tercer trimestre no se contempla la entrega de becas; la naturaleza de este indicador es acumulativa y por esa razón, se repiten los valores del segundo trimestre (25 becas entregadas que equivalen al 5.63% del total anual de las 444 becas a otorgar).;  No aplica para el presente trimestre.</t>
    </r>
  </si>
  <si>
    <r>
      <t>Acciones de mejora para el siguiente periodo
UR:</t>
    </r>
    <r>
      <rPr>
        <sz val="10"/>
        <rFont val="Geomanist"/>
        <family val="3"/>
      </rPr>
      <t xml:space="preserve"> E00
En el Proyecto de Reglas de Operación 2025, enviado a la Secretaría de Hacienda y Crédito Público, se proyectó incrementar el monto de la Beca de ?Aprovechamiento Académico Destacado? de $8,300.00 a $10,000.00, lo que significará un incremento en dicha modalidad de 17%, así mismo se propuso cambiar su denominación a ?Desempeño Académico y Artístico Destacado?, a fin de que fuera congruente con el propósito y criterios de selección.      En este sentido, intentaremos incrementar los montos de las Becas INBAL, a fin de hacerlas competitivas, con relación al resto de los Programas de Becas. </t>
    </r>
  </si>
  <si>
    <r>
      <t>Acciones realizadas en el periodo
UR:</t>
    </r>
    <r>
      <rPr>
        <sz val="10"/>
        <rFont val="Geomanist"/>
        <family val="3"/>
      </rPr>
      <t xml:space="preserve"> 210
Los Semilleros creativos de Las Agrupaciones Musicales en el tercer trimestre del año 2024, realizaron 373 actividades, con 68,791 asistentes de público en general.    Es importante mencionar que la mayoría de las agrupaciones se conforman para atender a poblaciones con alto riesgo social, hoy por hoy, las condiciones derivadas de los problemas sociales en muchos estados del país no han permitido la creación de más agrupaciones en toda la red que atiende el Programa de Cultura Comunitaria de la Secretaría de Cultura.         Dentro de este tercer trimestre del 2024 se llevaron a cabo ocho actividades específicas en materia de género, tales como:    Mes de julio- Oaxaca, Jalisco, Nuevo León, Tlaxcala y Ciudad de México.         Charlas de mujeres profesionistas.    Se invitó a mujeres profesionistas en diversas áreas a exponer en la comunidad lo que hacían y cuáles han sido sus experiencias en esas áreas, con la finalidad de sensibilizar a las comunidades, a las alumnas y alumnos de los;  Los Semilleros creativos de Las Agrupaciones Musicales en el tercer trimestre del año 2024, realizaron 373 actividades, con 68,791 asistentes de público en general en los estados de la república mexicana y ocho actividades específicas de género en los de estados de Oaxaca, Jalisco, Nuevo León, Tlaxcala y Ciudad de México.
</t>
    </r>
    <r>
      <rPr>
        <b/>
        <sz val="10"/>
        <rFont val="Geomanist"/>
        <family val="3"/>
      </rPr>
      <t>UR:</t>
    </r>
    <r>
      <rPr>
        <sz val="10"/>
        <rFont val="Geomanist"/>
        <family val="3"/>
      </rPr>
      <t xml:space="preserve"> E00
Número de acciones o actividades en torno a la igualdad de género en el trimestre: 150      Número de asistentes a las acciones o actividades en torno a la igualdad de género: 125,635            Mediante funciones de teatro y danza, conversaciones con expertas, músicos y escritoras, conciertos, charlas y exposiciones se tocaron temas relacionados al feminismo, violencia de género, importancia de la mujer en las diversas disciplinas artísticas, transexualidad, etc.</t>
    </r>
  </si>
  <si>
    <r>
      <t>Justificación de diferencia de avances con respecto a las metas programadas
UR:</t>
    </r>
    <r>
      <rPr>
        <sz val="10"/>
        <rFont val="Geomanist"/>
        <family val="3"/>
      </rPr>
      <t xml:space="preserve"> 210
No se cumplió la meta para este trimestre ya que la meta programada para la población femenina es del 51% y contamos con 44.8%, quedando por debajo un 6.2%; hoy la población masculina conforma el 55.2% de las agrupaciones del Sistema. Existe una disminución de 338 niñas y niños del total de la población programada, esto atiende a que dicha población alcanzó la mayoría de edad y queda fuera del rango de edad que atiende el Programa.        En los meses que faltan de este año fiscal, se seguirá implementando la capacitación comunitaria en materia de género, misma que nos permitirá sensibilizar a las comunidades con la finalidad de captar un mayor número de niñas para que estas se unan a las agrupaciones musicales comunitarias, primordialmente las de nueva conformación de los estados de Oaxaca, Morelos, Guerrero, Tabasco y Chiapas. Es importante mencionar que 51 de estos semilleros pertenecen al grupo de Bandas Tradicionales en comunidades que, por usos y costumbres, la práctica musical está dirigida hacia el género masculino, con las capacitaciones tratamos de revertir poco a poco, concientizando la importancia de que las niñas de las comunidades se integren, participen y formen parte de estos proyectos comunitarios.
</t>
    </r>
    <r>
      <rPr>
        <b/>
        <sz val="10"/>
        <rFont val="Geomanist"/>
        <family val="3"/>
      </rPr>
      <t>UR:</t>
    </r>
    <r>
      <rPr>
        <sz val="10"/>
        <rFont val="Geomanist"/>
        <family val="3"/>
      </rPr>
      <t xml:space="preserve"> E00
Si bien se registraron actividades en el trimestre como ciclos, visitas guiadas, conferencias, talleres, conciertos, puestas en escena y publicaciones en redes sociales; en este trimestre no se cumplió con la meta ya que se realizaron 150 actividades, alcanzando un total acumulado de 395 actividades, lo que representa el 45.8% de la meta programada en dicho periodo. Este resultado está por debajo de la meta en un 21.20%.    Con la disminución en la cantidad de actividades virtuales realizadas en general no se ha alcanzado el promedio trimestral proyectado para este año, en ninguno de los tres trimestres. Se subraya que, en comparación con el mismo periodo del año anterior, se registraron más actividades, indicando una ligera recuperación con respecto a 2023. En suma, la disminución de el rubro de la virtualidad, que tuvo su auge y puntos máximos durante pandemia, pone en relevancia el hecho que se tienen que reformular las metas de acuerdo con las nuevas circunstancias actuales en las que la vuelta a la presencialidad es un hecho ya contundente. </t>
    </r>
  </si>
  <si>
    <r>
      <t>Acciones de mejora para el siguiente periodo
UR:</t>
    </r>
    <r>
      <rPr>
        <sz val="10"/>
        <rFont val="Geomanist"/>
        <family val="3"/>
      </rPr>
      <t xml:space="preserve"> 210
El Sistema Nacional de Fomento Musical ha construido e implementado líneas de acción que impulsan el empoderamiento de las niñas y el acceso de estas a espacios de inclusión dentro del proyecto, las cuales, con base en los objetivos y estrategias que tiene el Movimiento Nacional de Agrupaciones Musicales Comunitarias del Sistema Nacional de Fomento Musical y que han adoptado cada uno de los 177 Semilleros creativos de las Agrupaciones Musicales Comunitarias, asumen a la perspectiva de género como punto de partida para su diseño y como parte fundamental del desarrollo académico y artístico del programa.    Se pretende que, dentro del marco de los diversos programas dentro de la Secretaría de Cultura, tales como el Tren Maya y Entrega de Instrumentos en los estados de la República, se buscarán el apoyo y las alianzas para la creación de más agrupaciones donde se puedan integrar a un mayor número de niñas principalmente y niños en las zonas de mayor vulnerabilidad del país.    Continuar con la impartición de talleres (no solo durante el siguiente trimestre es un trabajo que se realiza durante todo el año) sobre derechos de la mujer a las agrupaciones, mismos que han generado la conciencia de sus derechos, además de la participación y aceptación de las niñas en diversas labores dentro de las agrupaciones.
</t>
    </r>
    <r>
      <rPr>
        <b/>
        <sz val="10"/>
        <rFont val="Geomanist"/>
        <family val="3"/>
      </rPr>
      <t>UR:</t>
    </r>
    <r>
      <rPr>
        <sz val="10"/>
        <rFont val="Geomanist"/>
        <family val="3"/>
      </rPr>
      <t xml:space="preserve"> E00
La prospectiva para mejorar las prácticas relacionadas con la perspectiva de género tiene como eje principal el establecimiento y fortalecimiento de las redes de colaboración con otras instancias, para desarrollar actividades que vayan más allá del entretenimiento y asuman la responsabilidad social que les corresponde.</t>
    </r>
  </si>
  <si>
    <r>
      <t>Acciones realizadas en el periodo
UR:</t>
    </r>
    <r>
      <rPr>
        <sz val="10"/>
        <rFont val="Geomanist"/>
        <family val="3"/>
      </rPr>
      <t xml:space="preserve"> AYB
261. Porcentaje de mujeres indígenas y afromexicanas apoyadas por 4 modalidades del Programa. Respecto de la atención a mujeres indígenas y afromexicanas para el ejercicio de sus derechos, durante el segundo trimestre del ejercicio fiscal 2024, se apoyaron 168 promotorías de los derechos de las mujeres indígenas y afromexicanas (167 mujeres y 1 hombre), en el Apoyo emergente para la sobrevivencia familiar con énfasis de apoyo a mujeres indígenas y afromexicanas en situación de desplazamiento forzado interno o de carencia del mínimo vital humano. Se brindaron 16 apoyos a grupos de mujeres indígenas, se realizó el dictamen y autorización de 76 proyectos para la implementación y ejercicio efectivo de los derechos fundamentales, 60 en el ámbito comunitario y 16 en el ámbito regional de la modalidad de Proyectos para la implementación y ejercicio efectivo de los derechos fundamentales en los ámbitos comunitarios y regional, y en la modalidad de Casas de la Mujer Indígena y Afromexicana, se ;  207. Al 30 de septiembre del 2024, se han apoyado 355 proyectos/acciones, distribuidos de la siguiente manera: 179 corresponden a la modalidad de apoyo Proyectos Económicos con Impacto Comunitario y Regional; 15 de Proyectos Comunitarios y Regionales de Turismo de Naturaleza; 85 Proyectos para la Implementación de Acciones de Mitigación y Adaptación a los efectos del Cambio Climático; 2 proyectos para el establecimiento de Gasolineras para el Bienestar; asimismo, se realizaron 74 acciones de Comercialización de Productos Artesanales y Servicios Turísticos Indígenas. Considerando 227 promotoras y promotores comunitarios, se beneficiaron a un total de 9,437 personas indígenas y afromexicanas, siendo 4,852 mujeres (51.4%) y 4,585 hombres (48.6%).</t>
    </r>
  </si>
  <si>
    <r>
      <t>Justificación de diferencia de avances con respecto a las metas programadas
UR:</t>
    </r>
    <r>
      <rPr>
        <sz val="10"/>
        <rFont val="Geomanist"/>
        <family val="3"/>
      </rPr>
      <t xml:space="preserve"> AYB
207. Durante el periodo se tuvo un incremento en la meta programa al trimestre de 1.9% con respecto a la meta programada de mujeres que participan en los apoyos. Lo anterior, considerando un incremento en el número de beneficiarios, por lo que se modificó el denominador del indicador.;  261. Porcentaje de mujeres indígenas y afromexicanas apoyadas por 4 modalidades del Programa. Respecto a la meta programada para el segundo trimestre de 2024, ésta se supera sin presentar efectos negativos en las beneficiarias. Cabe señalar que se incrementó el número de mujeres beneficiarias en virtud de que, entre las actividades de las promotoras comunitarias, se priorizaron acciones de acompañamiento y seguimiento, dando un total de beneficiarias por 15,324</t>
    </r>
  </si>
  <si>
    <r>
      <t>Acciones de mejora para el siguiente periodo
UR:</t>
    </r>
    <r>
      <rPr>
        <sz val="10"/>
        <rFont val="Geomanist"/>
        <family val="3"/>
      </rPr>
      <t xml:space="preserve"> AYB
207. Durante el siguiente trimestre se continuará con la identificación de acciones de las modalidades de Comercialización de Productos Artesanales y Servicios Turísticos Indígenas y Afromexicanos, y Acceso al Crédito para comunidades y empresas indígenas y afromexicanas y Promotorías Comunitarias indígenas y afromexicanas. ;  261. Porcentaje de mujeres indígenas y afromexicanas apoyadas por 4 modalidades del Programa.  Respecto de las acciones de mejora, el INPI busca fortalecer la participación y ejercicio efectivo de los derechos de las mujeres, al implementar acciones afirmativa en las distintas modalidades de apoyo del PROBIPI, Para el caso de proyectos, se dará seguimiento a las acciones para promover el ejercicio de derechos de las mujeres indígenas y afromexicanas. </t>
    </r>
  </si>
  <si>
    <r>
      <t>Acciones realizadas en el periodo
UR:</t>
    </r>
    <r>
      <rPr>
        <sz val="10"/>
        <rFont val="Geomanist"/>
        <family val="3"/>
      </rPr>
      <t xml:space="preserve"> HHG
Con relación al indicador Porcentaje de Gobiernos de las Entidades Federativas con Convenios de Colaboración formalizados, al tercer trimestre, se formalizaron 32 Convenios de Colaboración con los gobiernos de las entidades federativas del país, con el objetivo de organizar y garantizar la adecuada dispersión de los recursos otorgados por el Inmujeres a los Mecanismos para el Adelanto de las Mujeres beneficiados.;  Con relación al indicador Porcentaje de Mecanismos para el Adelanto de las Mujeres con Convenios Específicos de Colaboración formalizados para la ejecución de los proyectos, al tercer trimestre, solo 497 MAM integrados por 32 IMEF y 465 IMM formalizaron los Convenios Específicos de Colaboración para la ejecución de sus proyectos.  La distribución por entidad federativa de las IMM que formalizaron su convenio es la siguiente: Aguascalientes 6, Baja California Sur 1, Campeche 1, Chiapas 14, Coahuila 1, Colima 1, Chihuahua 2, Ciudad de México 1, Durango 8, Guanajuato 17, Guerrero 8, Hidalgo 25, Jalisco 28, México 39, Michoacán 22, Morelos 9, Nayarit 1, Nuevo León 1, Oaxaca 151, Puebla 47, San Luis Potosí 8, Sinaloa 2, Sonora 1, Tamaulipas 2, Tlaxcala 13, Veracruz 48, Yucatán 3, Zacatecas 5</t>
    </r>
  </si>
  <si>
    <r>
      <t>Justificación de diferencia de avances con respecto a las metas programadas
UR:</t>
    </r>
    <r>
      <rPr>
        <sz val="10"/>
        <rFont val="Geomanist"/>
        <family val="3"/>
      </rPr>
      <t xml:space="preserve"> HHG
Con relación al indicador Porcentaje de Mecanismos para el Adelanto de las Mujeres con Convenios Específicos de Colaboración formalizados para la ejecución de los proyectos, no se alcanzó la meta programada debido a que de los 527 Mecanismos para el Adelanto de las Mujeres (MAM) validados por la Comisión para la Validación de Proyectos (CVP), a 10 no se les emitió oficio de aprobación de recursos ya que 9 no atendieron las observaciones de la CVP y 1 declinó su participación. De esta forma, 15 no cumplieron con el proceso de formalización del Convenio Específico de Colaboración. Entre los 20 mencionados antes, 5 declinaron su participación, durante el proceso de formalización debido a los cambios de administración de 2024 .</t>
    </r>
  </si>
  <si>
    <r>
      <t>Acciones de mejora para el siguiente periodo
UR:</t>
    </r>
    <r>
      <rPr>
        <sz val="10"/>
        <rFont val="Geomanist"/>
        <family val="3"/>
      </rPr>
      <t xml:space="preserve"> HHG
Con relación al indicador Porcentaje de Mecanismos para el Adelanto de las Mujeres con Convenios Específicos de Colaboración formalizados para la ejecución de los proyectos, se continuará brindando asesoría, orientación y seguimiento a los MAM que continúan en el proceso durante las siguientes etapas para que concluyan satisfactoriamente sus proyectos. El recurso asignado a la modalidad II, no se ejercerá en su totalidad, por lo que no se podrán alcanzar algunas metas programadas de los indicadores; asimismo, derivado de los cambios de gobierno existe la posibilidad que se presenten más declinaciones.</t>
    </r>
  </si>
  <si>
    <r>
      <t>Acciones realizadas en el periodo
UR:</t>
    </r>
    <r>
      <rPr>
        <sz val="10"/>
        <rFont val="Geomanist"/>
        <family val="3"/>
      </rPr>
      <t xml:space="preserve"> HHG
Con relación al indicador Porcentaje de centros de trabajo certificados en la Norma Mexicana NMX-R-025-SCFI-2015 en Igualdad Laboral y No Discriminación, de enero a septiembre, se sumaron 78 centros de trabajo al Padrón Nacional de Centros de Trabajo Certificados bajo la Norma Mexicana NMX-R-025-SCFI-2015 en Igualdad Laboral y No Discriminación.  De acuerdo con el Padrón Nacional, de manera acumulada desde su entrada en vigor y hasta septiembre de 2024, hay 681 centros de trabajo registrados. ;  Con relación al indicador Porcentaje de acciones para el impulso de la capacitación en igualdad de género, de enero a septiembre se realizaron las sigientes acciones programadas para impulsar la capacitación en igualdad de género:  - Se realizó la apertura de tres emisiones de la oferta de capacitación en línea 2024 dirigida al personal de la Administración Pública Federal (APF) que contempla los cursos en línea.  .- Se elaboró el comunicado Capacitación para la igualdad de género en la APF 202;  Con relación al indicador Porcentaje de cumplimiento de los acuerdos del Sistema Nacional para las Igualdad entre Mujeres y Hombres, en donde el Inmujeres es la institución responsable, de enero a septiembre se dio cumplimiento a los siguientes acuerdos:  Acuerdo 81:29/11/2023 relativo a que la Secretaría de Educación Pública (SEP) y el INMUJERES promoverán la incorporación del mecanismo para la prevención y atención del hostigamiento y acoso sexual en los trabajos de las Universidades Interculturales. El 20 de febrero dichas dependencias realizaron la presentación del Mecanismo para la prevención y atención del hostigamiento y acoso sexual desde la perspectiva intercultural para las Instituciones de Educación Superior (IES), a las y los rectores de las Universidades Interculturales, así como de los diferentes subsistemas de educación y comunidad estudiantil. Acuerdo 80:16/08/2023 relativo a que las instituciones que conforman el Sistema Nacional para las Igualdad entre Mujeres y Hombres (SNIMH) realizarán al menos una acción durante el 2023 en materia de paridad al interior de sus instituciones, para posicionar el tema y serán compartidas al INMUJERES y a la SFP:   El INMUJERES solicitó a las instituciones que participan en el SNIMH,  la información correspondiente al cumplimiento del citado acuerdo, mediante el Oficio No. INMUJERES/SE/0270/2024. a septiembre, 33 instituciones han enviado las acciones que realizaron para dar cumplimiento al citado acuerdo: FGR, INAPAM, ISSFAM, SEMARNAT, SENER, STPS, SE, PEMEX, CFE, SADER, SECTUR, SEMAR, Instituto Chihuahuense de las Mujeres, IMSS, CONEVAL, SHCP, SEP, SFP, INAFED, SENADO, INAI, CJEF, SEGOB, Bienestar, INE, SSPC, CNDH, CULTURA, INPI, Presidencia, SNDIF, ISSSTE e IMJUVE.</t>
    </r>
  </si>
  <si>
    <r>
      <t>Justificación de diferencia de avances con respecto a las metas programadas
UR:</t>
    </r>
    <r>
      <rPr>
        <sz val="10"/>
        <rFont val="Geomanist"/>
        <family val="3"/>
      </rPr>
      <t xml:space="preserve"> HHG
Con relación al indicador Porcentaje de centros de trabajo certificados en la Norma Mexicana NMX-R-025-SCFI-2015 en Igualdad Laboral y No Discriminación, Se superó la meta programada porque se realizaron acciones de promoción y los centros de trabajo tuvieron mayor interés en participar y certificarse. Además, se atendieron solicitudes de registros al Padrón de centros de trabajo extemporáneas.;  Con relación al indicador Porcentaje de sesiones ordinarias y de reuniones de trabajo de las comisiones del Sistema Nacional para la Igualdad entre Mujeres y Hombres realizadas con respecto a las programadas, se superó la meta ya que el INMUJERES realizó la 33 sesión Ordinaria del SNIMH en el mes de agosto, antes de lo programado.  ;  Con relación al indicador Porcentaje de cumplimiento de los acuerdos del Sistema Nacional para las Igualdad entre Mujeres y Hombres, en donde el Inmujeres es la institución responsable, se superó la meta, ya que el INMUJERES se coordinó con las dependencias involucradas para el cumplimiento de los acuerdos  86:02/08/2024, 87:02/08/2024 y 88:02/08/2024 del SNIMH, lo que permitió que éste se cumplieran antes de lo programado.  </t>
    </r>
  </si>
  <si>
    <r>
      <t>Acciones de mejora para el siguiente periodo
UR:</t>
    </r>
    <r>
      <rPr>
        <sz val="10"/>
        <rFont val="Geomanist"/>
        <family val="3"/>
      </rPr>
      <t xml:space="preserve"> HHG
Con relación al indicador Porcentaje de centros de trabajo certificados en la Norma Mexicana NMX-R-025-SCFI-2015 en Igualdad Laboral y No Discriminación, se reforzará la información del proceso de registro al Padrón Nacional para disminuir los desfases en las solicitudes de registro por parte de los centros de trabajo certificados. ;  Con relación al indicador Porcentaje de sesiones ordinarias y de reuniones de trabajo de las comisiones del Sistema Nacional para la Igualdad entre Mujeres y Hombres realizadas con respecto a las programadas, se dará seguimiento a las metas programadas mediante la celebración de acciones estratégicas para la igualdad entre mujeres y hombres que permitan contribuir en la Política Nacional de Igualdad entre Mujeres y Hombres. ;  Con relación al indicador Porcentaje de cumplimiento de los acuerdos del Sistema Nacional para las Igualdad entre Mujeres y Hombres, en donde el Inmujeres es la institución responsable, se ajustarán las metas para continuar con acciones estratégicas para la igualdad entre mujeres y hombres que permitan contribuir en la Política Nacional de Igualdad entre Mujeres y Hombres. </t>
    </r>
  </si>
  <si>
    <r>
      <t>Acciones realizadas en el periodo
UR:</t>
    </r>
    <r>
      <rPr>
        <sz val="10"/>
        <rFont val="Geomanist"/>
        <family val="3"/>
      </rPr>
      <t xml:space="preserve"> AYJ
Cabe mencionar que debido a que la administración 2018-2024 concluyó en septiembre de 2024, se tomó la decisión de acelerar el cumplimiento de las metas, por lo que durante el tercer trimestre se concluyeron las acciones de capacitación programadas para el año 2024, así como la actualización del Modelo Integral de Atención a Víctimas. Al mismo tiempo, se realizaron otras acciones relacionadas con la prevención y atención de la violencia laboral, la aplicación de medidas que coadyuven a la conciliación de la vida personal, familiar y laboral, entre otras.</t>
    </r>
  </si>
  <si>
    <r>
      <t>Justificación de diferencia de avances con respecto a las metas programadas
UR:</t>
    </r>
    <r>
      <rPr>
        <sz val="10"/>
        <rFont val="Geomanist"/>
        <family val="3"/>
      </rPr>
      <t xml:space="preserve"> AYJ
Debido a que la administración 2018-2024 concluyó en septiembre de 2024, se tomó la decisión de acelerar el cumplimiento de las metas, por lo que durante el tercer trimestre se concluyeron las acciones de capacitación programadas para el año 2024, así como la actualización del Modelo Integral de Atención a Víctimas. Por tal motivo, los indicadores relativos a servicios de capacitación se reportan concluidos en el tercer trimestre, así como la actualización del Modelo Integral de Atención a Víctimas. Respecto al indicador del Informe Anual de mujeres víctimas, se avanzó en la construcción del marco normativo y conceptual, pero dado que es indispensable esperar a que concluya el registro anual, queda por elaborar la sistematización de los datos y su análisis.   El indicador de capacitación en materia de protección a grupos en situación de vulnerabilidad se reporta concluido, con una meta alcanzada del 71%, lo que significa que la meta es menor a la programada que era del 80%.  El indicador de capacitación en planeación con perspectiva de género se reporta concluido, con una meta de 85.7%, lo que significa que se superó la meta programada estimada en 80%.  El indicador de actualización del Modelo Integral de Atención a Víctimas se concluyó al 100% en el tercer trimestre de 2024.  El indicador de elaboración del Informe anual de mujeres víctimas inscritas en el Registro Nacional de Víctimas se elabora un avance del 60%, meta similar a la programada.</t>
    </r>
  </si>
  <si>
    <r>
      <t>Acciones de mejora para el siguiente periodo
UR:</t>
    </r>
    <r>
      <rPr>
        <sz val="10"/>
        <rFont val="Geomanist"/>
        <family val="3"/>
      </rPr>
      <t xml:space="preserve"> AYJ
Con el inicio de la nueva administración federal, el cuarto trimestre estará especialmente dedicado a dos grandes acciones. Por un lado, a asegurar el cierre de los programas y proyectos de la anterior administración. En ello, es importante documentar y resguardar la información. Por otra parte, se dedicará tiempo para la planeación de las acciones de 2025, así como para proveer la elaboración de documentos que se requieren al inicio de una nueva administración.</t>
    </r>
  </si>
  <si>
    <r>
      <t>Acciones realizadas en el periodo
UR:</t>
    </r>
    <r>
      <rPr>
        <sz val="10"/>
        <rFont val="Geomanist"/>
        <family val="3"/>
      </rPr>
      <t xml:space="preserve"> 500
Las acciones efectuadas durante el tercer trimestre fueron:  1. Curso Vida Sin Violencia impartido por INMUJERES.  2. Curso Comunicación incluyente y sin sexismo impartido por INMUJERES.  3. Curso Los pueblos indígenas y originarios: Derechos Humanos y No Discriminación  impartido por CONAPRED.  4. Curso El lenguaje incluyente como herramienta para construir una sociedad antidiscriminatoria impartido por CONAPRED.  5. Curso Administración Pública Federal libre de violencia, combate al acoso y hostigamiento sexual impartido por la Secretaría de la Función Pública.  6. Curso Inducción a la perspectiva de género de la Administración Pública Federal impartido por la Secretaría de la Función Pública.     De manera adicional, se realizaron las siguientes acciones:  * Los días 25 de cada mes se sigue conmemorando el día naranja, como símbolo de la erradicación de la violencia contra las mujeres y niñas.  * Con la finalidad de prevenir, atender y sancionar el hostigamiento sexual y acoso sexual, se dio a conocer el protocolo de actuación que debe de seguirse en la institución en caso de que se presente alguna denuncia al respecto, haciendo parte de este proceso a servidores públicos de esta institución, con su actuar como Consejeros en materia de hostigamiento sexual y acosos sexual.   * Se compartieron a través de Comunicados CRE, algunas recomendaciones literarias con perspectiva de género.</t>
    </r>
  </si>
  <si>
    <r>
      <t>Justificación de diferencia de avances con respecto a las metas programadas
UR:</t>
    </r>
    <r>
      <rPr>
        <sz val="10"/>
        <rFont val="Geomanist"/>
        <family val="3"/>
      </rPr>
      <t xml:space="preserve"> 500
Es importante mencionar que toda vez que los indicadores registrados son anuales, será hasta el cierre del 4to T. cuando se verá reflejado el avance total de los mismos. Durante el 3° T., la CRE puso a disposición de las personas servidoras públicas que la integran, acciones de capacitación bajo la modalidad a distancia en materia de género, gracias a los cuales se obtuvieron los siguientes resultados:    *Indicador 1 Porcentaje de servidores/as públicas de nivel enlace y operativo capacitados en materia de género con calificación aprobatoria.. Un avance anual de 10.94% de cumplimiento, lo que equivale a 7 personas servidoras públicas (psp) de nivel operativo que participó en las acciones de capacitación en materia de género (1 psp de nivel enlace u operativo en el 1er T. y 3 psp de nivel enlace u operativo en el 2do trimestre y 3 psp de nivel enlace u operativo en el 3er T.).    *Indicador 2 Porcentaje de servidores/as públicas de mandos medios y superiores capacitados en materia de género con calificación aprobatoria.. Un avance acumulado de 9.22% de cumplimiento, lo que equivale a 38 psp de mandos medios y superiores que participaron en las acciones de capacitación en materia de género (10 psp en el 1er T., 16 psp en el 2do T. y 12 psp en el 3er T).    Cabe hacer mención que las acciones de capacitación impartidas en este 3er T., fueron sin impacto al presupuesto de capacitación y que el porcentaje de avance reportado se encuentra directamente relacionado con el número de psp registradas en la plantilla de personal al 30 de septiembre del 2024.  La diferencia de los datos programados respecto al numerador y denominador se debe a los movimientos de personal realizados durante el periodo reportado.  Finalmente, es importante mencionar que toda vez que los indicadores registrados son anuales, será hasta el cierre del 4to T. cuando se verá reflejado el avance total de los mismos.</t>
    </r>
  </si>
  <si>
    <r>
      <t>Acciones de mejora para el siguiente periodo
UR:</t>
    </r>
    <r>
      <rPr>
        <sz val="10"/>
        <rFont val="Geomanist"/>
        <family val="3"/>
      </rPr>
      <t xml:space="preserve"> 500
Se mantuvo durante el 2024  la capacitación a los servidores públicos de la Comisión Reguladora de Energía en los materia de género, No discriminación, Derechos Humanos e Igualdad, con el fin de reforzar los valores como servidores públicos. </t>
    </r>
  </si>
  <si>
    <r>
      <t>Acciones realizadas en el periodo
UR:</t>
    </r>
    <r>
      <rPr>
        <sz val="10"/>
        <rFont val="Geomanist"/>
        <family val="3"/>
      </rPr>
      <t xml:space="preserve"> 220
Las acciones efectuadas durante el tercer trimestre fueron :  1. No se realizaron acciones durante el trimestre.     De manera adicional, se realizaron las siguientes acciones:  * Los días 25 de cada mes se sigue conmemorando el día naranja, como símbolo de la erradicación de la violencia contra las mujeres y niñas.  * Con la finalidad de prevenir, atender y sancionar el hostigamiento sexual y acoso sexual, se dio a conocer el protocolo de actuación que debe de seguirse en la institución en caso de que se presente alguna denuncia al respecto, haciendo parte de este proceso a servidores públicos de esta institución, con su actuar como Consejeros en materia de hostigamiento sexual y acosos sexual.   * Se compartieron a través de Comunicados CRE, algunas recomendaciones literarias con perspectiva de género.</t>
    </r>
  </si>
  <si>
    <r>
      <t>Justificación de diferencia de avances con respecto a las metas programadas
UR:</t>
    </r>
    <r>
      <rPr>
        <sz val="10"/>
        <rFont val="Geomanist"/>
        <family val="3"/>
      </rPr>
      <t xml:space="preserve"> 220
Durante el 3° trimestre, la Comisión Reguladora de Energía no realizó acciones de avance de los indicadores. Al momento, nos encontramos en etapa de planeación para conmemorar el Día Naranja en el mes de noviembre, en el cual ser llevaran a cabo conferencias relacionadas con la Perspectiva de Género, Discriminación en Materia de Género, entre otros, en dicha campaña, se entregarán a los servidores públicos artículos promocionales de los temas referidos. Al cierre del 30 de septiembre se han obtenido los siguientes resultados acumulados:    *Indicador 1 Porcentaje de Servidores/as Públicos sensibilizados con la difusión de la información de la LGIMH, Pro Igualdad y LGAMVLV.. Un avance anual de 0% de cumplimiento, lo que equivale a 0 personas servidoras públicas que fueron sensibilizados.    *Indicador 2 Porcentaje de Servidores Públicos que recibieron un artículo promocional en acciones que promuevan la erradicación de cualquier forma de discriminación de género.. Un avance acumulado de 104% de cumplimiento, lo que equivale a 481 personas servidoras públicas que recibieron un artículo promocional. Derivado de lo anterior, la Comisión Reguladora de Energía, ha cumplido con la meta anual comprometida del 75% del personal que recibieron un artículo promocional.</t>
    </r>
  </si>
  <si>
    <r>
      <t>Acciones de mejora para el siguiente periodo
UR:</t>
    </r>
    <r>
      <rPr>
        <sz val="10"/>
        <rFont val="Geomanist"/>
        <family val="3"/>
      </rPr>
      <t xml:space="preserve"> 220
Optimizar la planeación de las actividades para cumplir en los tiempos programados para el presente ejercicio fiscal</t>
    </r>
  </si>
  <si>
    <r>
      <t>Justificación de diferencia de avances con respecto a las metas programadas
UR:</t>
    </r>
    <r>
      <rPr>
        <sz val="10"/>
        <rFont val="Geomanist"/>
        <family val="3"/>
      </rPr>
      <t xml:space="preserve"> 220
.;  Durante el 3° trimestre, la Comisión Reguladora de Energía no realizó acciones de avance de los indicadores. Al momento, nos encontramos en etapa de planeación para conmemorar el Día Naranja en el mes de noviembre, en el cual ser llevaran a cabo conferencias relacionadas con la Perspectiva de Género, Discriminación en Materia de Género, entre otros, en dicha campaña, se entregarán a los servidores públicos artículos promocionales de los temas referidos. Al cierre del 30 de septiembre se han obtenido los siguientes resultados acumulados:    *Indicador 1 Porcentaje de Servidores/as Públicos sensibilizados con la difusión de la información de la LGIMH, Pro Igualdad y LGAMVLV.. Un avance anual de 0% de cumplimiento, lo que equivale a 0 personas servidoras públicas que fueron sensibilizados.    *Indicador 2 Porcentaje de Servidores Públicos que recibieron un artículo promocional en acciones que promuevan la erradicación de cualquier forma de discriminación de género.. Un avance acumulado de 104% de cumplimiento, lo que equivale a 481 personas servidoras públicas que recibieron un artículo promocional. Derivado de lo anterior, la Comisión Reguladora de Energía, ha cumplido con la meta anual comprometida del 75% del personal que recibieron un artículo promocional.</t>
    </r>
  </si>
  <si>
    <r>
      <t>Acciones realizadas en el periodo
UR:</t>
    </r>
    <r>
      <rPr>
        <sz val="10"/>
        <rFont val="Geomanist"/>
        <family val="3"/>
      </rPr>
      <t xml:space="preserve"> 240
Al tercer trimestre, respecto al indicador 263, se cumplió con el avance programado en la mayoría de las líneas de acción que conforman el Programa para la Promoción de la Igualdad de Género y No Discriminación del IFT. Nota: Se señala que como en años anteriores esta acción está compartida con dos programas presupuestarios el E001 y el M001 sin embargo las acciones reportadas son idénticas ya que la naturaleza del programa no permite su separación, por lo que aunque administrativamente hay una división en la asignación del presupuesto, ambas contribuyen al cumplimiento general del Programa.</t>
    </r>
  </si>
  <si>
    <r>
      <t>Justificación de diferencia de avances con respecto a las metas programadas
UR:</t>
    </r>
    <r>
      <rPr>
        <sz val="10"/>
        <rFont val="Geomanist"/>
        <family val="3"/>
      </rPr>
      <t xml:space="preserve"> 240
Al tercer trimestre se tiene una diferencia de -7.66% en función del avance progresivo de las acciones que Considera el Programa para la Promoción de la Igualdad, Diversidad e Inclusión 2024 del IFT, principalmente la línea de acción que da cuenta del cumplimiento de 4 horas de capacitación en la materia, para lo cual se están tomando acciones a fin de lograr su cumplimiento.</t>
    </r>
  </si>
  <si>
    <r>
      <t>Acciones de mejora para el siguiente periodo
UR:</t>
    </r>
    <r>
      <rPr>
        <sz val="10"/>
        <rFont val="Geomanist"/>
        <family val="3"/>
      </rPr>
      <t xml:space="preserve"> 240
Se continuará con el desarrollo e implementación de las acciones programadas y se generaron nuevas acciones a fin de cumplir las metas propuestas en cada indicador para el cuarto trimestre.</t>
    </r>
  </si>
  <si>
    <r>
      <t>Acciones realizadas en el periodo
UR:</t>
    </r>
    <r>
      <rPr>
        <sz val="10"/>
        <rFont val="Geomanist"/>
        <family val="3"/>
      </rPr>
      <t xml:space="preserve"> 224
Considerando que el proyecto se concluyó durante el segundo trimestre conforme a lo programado, durante la operación de la acción denominada ?Realizar eventos educativos sobre Políticas de Igualdad?, la Unidad de Medios y Contenidos Audiovisuales responsable de su realización, reporta que no se presentó ningún obstáculo que impidiera el cumplimiento del indicador fijado para el tercer trimestre 2024, mismo que se definió como la realización de 0 eventos y presentaciones en materia de medios y contenidos audiovisuales así como de alfabetización mediática e informacional con perspectiva de género.</t>
    </r>
  </si>
  <si>
    <r>
      <t>Justificación de diferencia de avances con respecto a las metas programadas
UR:</t>
    </r>
    <r>
      <rPr>
        <sz val="10"/>
        <rFont val="Geomanist"/>
        <family val="3"/>
      </rPr>
      <t xml:space="preserve"> 224
No existe diferencia entre la meta programada y la realizada durante el tercer trimestre de 2024</t>
    </r>
  </si>
  <si>
    <r>
      <t>Acciones de mejora para el siguiente periodo
UR:</t>
    </r>
    <r>
      <rPr>
        <sz val="10"/>
        <rFont val="Geomanist"/>
        <family val="3"/>
      </rPr>
      <t xml:space="preserve"> 224
Al tercer trimestre ha cumplido con el 100% de la meta establecida.</t>
    </r>
  </si>
  <si>
    <r>
      <t>Acciones realizadas en el periodo
UR:</t>
    </r>
    <r>
      <rPr>
        <sz val="10"/>
        <rFont val="Geomanist"/>
        <family val="3"/>
      </rPr>
      <t xml:space="preserve"> 240
Durante el tercer trimestre de 2024 se realizaron las acciones correspondientes al cumplimiento de los indicadores 119 (Porcentaje del personal del IFT, desagregado por sexo, que cumplió al menos cuatro horas de capacitación en materia de igualdad de género y no discriminación); 198 (Porcentaje de cumplimiento en la realización de eventos en fechas conmemorativas relacionadas con grupos en situación de discriminación) y 263 (Porcentaje de cumplimiento del Programa para la Promoción de la Igualdad de Género, Diversidad e Inclusión 2024) en su totalidad con el objetivo de lograr el cumplimiento de las metas establecidas, aunque las mismas puedan tener variaciones en su resultado de cumplimiento de la meta, ello no implica la falta de realización de las acciones. Respecto al indicador 119 se realizaron cursos y talleres virtuales y en línea en materia de igualdad de género, no discriminación, y prevención de la violencia principalmente, en cuanto al cumplimiento del indicador 198 durante este trimestre no se tenía contemplado avance y respecto al indicador 263, se cumplió con el avance programado de cada una de las líneas de acción que conforman el Programa para la Promoción de la Igualdad de Género y No Discriminación del IFT casi al 100% programado, existe una variación relacionada con la capacitación y la realización de eventos que se tiene contemplada para el siguiente trimestre.</t>
    </r>
  </si>
  <si>
    <r>
      <t>Justificación de diferencia de avances con respecto a las metas programadas
UR:</t>
    </r>
    <r>
      <rPr>
        <sz val="10"/>
        <rFont val="Geomanist"/>
        <family val="3"/>
      </rPr>
      <t xml:space="preserve"> 240
Respecto al indicador 198, en el tercer trimestre, el mismo se mantuvo de manera exacta a la meta programada con el avance desde el segundo trimestre, respecto al indicador 263 se tiene una variación de -7.66% en función del avance progresivo de las acciones que Considera el Programa para la Promoción de la Igualdad, Diversidad e Inclusión 2024 del IFT, y respecto al indicador 119 se cuenta con una diferencia de -16.52% para llevar al cumplimiento de la meta programada, que atiende a la posibilidad que tiene el personal de tomar su capacitación en el momento que decidan, sin embargo se ofertó una gran cantidad de cursos y talleres en la materia señalada.</t>
    </r>
  </si>
  <si>
    <r>
      <t>Acciones de mejora para el siguiente periodo
UR:</t>
    </r>
    <r>
      <rPr>
        <sz val="10"/>
        <rFont val="Geomanist"/>
        <family val="3"/>
      </rPr>
      <t xml:space="preserve"> 240
Se continuará con el desarrollo e implementación de las acciones programadas a fin de cumplir las metas propuestas en cada indicador para el cuarto trimestre de 2024. Respecto a la capacitación, ACCIÓN 119, como se explica en los anexos, el tiempo de capacitarse depende de cada persona, por lo que se establecen metas estimadas y se oferta la capacitación a fin de que las personas tengan acceso a ella, en relación a la ACCIÓN 198, la variación está relacionada con el cumplimiento de la acción anterior, sobre la capacitación, que se estima cumplir al cuarto trimestre, así mismo el avance de los indicadores del Programa tiene pequeñas variaciones relacionadas con las prioridades y acciones establecidas en el propio IFT y que son fortuitas, sin embargo, se tiene considerado el cumplimiento de la Meta al 4° trimestre, la ACCIÓN 263 no muestra diferencia.</t>
    </r>
  </si>
  <si>
    <r>
      <t>Acciones realizadas en el periodo
UR:</t>
    </r>
    <r>
      <rPr>
        <sz val="10"/>
        <rFont val="Geomanist"/>
        <family val="3"/>
      </rPr>
      <t xml:space="preserve"> 100
101_Indicador 1_160: Se realiza ajuste a la meta del 100% comprometida para el tercer trimestre por las causas a las que hace referencia la justificación de diferencia de avances.    102_Indicador 1_411: Se realiza ajuste a la meta del 100% comprometida para el tercer trimestre por las causas a las que hace referencia la justificación de diferencia de avances.    102_Indicador 2_411: Se realiza ajuste a la meta del 50% comprometida para el tercer trimestre por las causas a las que hace referencia la justificación de diferencia de avances.      </t>
    </r>
  </si>
  <si>
    <r>
      <t>Justificación de diferencia de avances con respecto a las metas programadas
UR:</t>
    </r>
    <r>
      <rPr>
        <sz val="10"/>
        <rFont val="Geomanist"/>
        <family val="3"/>
      </rPr>
      <t xml:space="preserve"> 100
Las acciones relacionadas con las metas comprometidas para los indicadores 101_Indicador 1_160, 102_Indicador 1_411 y 102_Indicador 2_411, presentan diferencias en el cumplimiento programado, debido a que  la Cofece enfrenta un reto significativo en la implementación de sus programas de capacitación. La búsqueda del equilibrio entre las responsabilidades profesionales y los compromisos personales y familiares representa una barrera considerable que impacta directamente en la disponibilidad del personal para participar en actividades de desarrollo profesional complementarias a las competencias esenciales de sus funciones actuales. En respuesta a esta realidad organizacional, se ha adoptado un enfoque adaptativo en la programación de las acciones, reubicando estratégicamente las actividades de capacitación para el último trimestre del año, decisión que refleja una comprensión de los ciclos de trabajo de la Comisión y que está diseñada para maximizar la participación efectiva del personal. En este sentido, durante el tercer trimestre de 2024, se generaron acciones para la contratación de las acciones de capacitación antes mencionadas a través de un prestador de servicios experto en la creación de conciencia a través de la memoria histórica para crear responsabilidad, respeto y conciencia que derive en la acción social. </t>
    </r>
  </si>
  <si>
    <r>
      <t>Acciones de mejora para el siguiente periodo
UR:</t>
    </r>
    <r>
      <rPr>
        <sz val="10"/>
        <rFont val="Geomanist"/>
        <family val="3"/>
      </rPr>
      <t xml:space="preserve"> 100
No se detectan otras acciones de mejora por el momento.</t>
    </r>
  </si>
  <si>
    <r>
      <t>Acciones realizadas en el periodo
UR:</t>
    </r>
    <r>
      <rPr>
        <sz val="10"/>
        <rFont val="Geomanist"/>
        <family val="3"/>
      </rPr>
      <t xml:space="preserve"> 100
ENIGH Se inició con el levantamiento de la ENIGH 2024, para en 2025 publicar los tabulados e informes de resultados, en los que se incluye la presentación de información con enfoque de género.  ENOE se actualizaron indicadores con enfoque de género, a partir de la información captada del  segundo trimestre de 2024, los cuales permiten analizar las diferencias que se presentan entre ambos sexos, y que son: Tasa de participación, Tasa de desocupación, Tasa de ocupación parcial y desocupación, Tasa de presión general, Tasa de trabajo asalariado, Tasa de subocupación, Tasa de condiciones críticas de ocupación, Tasa de ocupación en el sector informal, Tasa de Ocupación en el Sector Informal, Tasa de Informalidad Laboral y Tasa de Informalidad Laboral.  DESARROLLO Y ANÁLISIS DE INFORMACIÓN SOBRE VIOLENCIA CONTRA NIÑAS Y MUJERES, TRANSVERSALIZACIÓN DE LA PERSPECTIVA DE GÉNERO, Las actividades estuvieron enfocadas diálogos con personas expertas de la academia y la sociedad civil, así como instituciones de gobierno vinculadas al estudio y/o atención a los temas: adultas mayores, mujeres con discapacidad, violencia vicaria y violencia digital para analizar posibles mejoras en los instrumentos de captación de la ENDIREH.  SIESVIM, las actividades realizadas estuvieron enfocadas en mantener actualizados los contenidos del Sistema, se hicieron 37 actualizaciones a los indicadores que componen al SIESVIM de las 476 actualizaciones que se tienen contempladas para el año; a la fecha se tiene un acumulado de 356.  ESTUDIOS SOBRE VIOLENCIAS DE GÉNERO, ORIENTADOS A APOYAR LA DEFINICIÓN DE PROYECTOS ESTADÍSTICOS Se elaboró una propuesta de variables para configurar el parámetro que identifica casos de NN en riesgo alto de la ENDINNA    DIAGNÓSTICO DE REGISTROS ADMINISTRATIVOS SOBRE VIOLENCIA CONTRA LAS MUJERES, se dio continuidad a la elaboración de productos para la publicación de resultados del ejercicio exploratorio ejecutado en 2018.   </t>
    </r>
  </si>
  <si>
    <r>
      <t>Justificación de diferencia de avances con respecto a las metas programadas
UR:</t>
    </r>
    <r>
      <rPr>
        <sz val="10"/>
        <rFont val="Geomanist"/>
        <family val="3"/>
      </rPr>
      <t xml:space="preserve"> 100
No se presentan diferencias en los avances</t>
    </r>
  </si>
  <si>
    <r>
      <t>Acciones de mejora para el siguiente periodo
UR:</t>
    </r>
    <r>
      <rPr>
        <sz val="10"/>
        <rFont val="Geomanist"/>
        <family val="3"/>
      </rPr>
      <t xml:space="preserve"> 100
No se prevén mejoras en los proyectos  </t>
    </r>
  </si>
  <si>
    <r>
      <t>Acciones realizadas en el periodo
UR:</t>
    </r>
    <r>
      <rPr>
        <sz val="10"/>
        <rFont val="Geomanist"/>
        <family val="3"/>
      </rPr>
      <t xml:space="preserve"> 90X
339. Durante el tercer trimestre de 2024, los operadores del Pp. S190, convencidos de la importancia de promover la igualdad entre mujeres y hombres, incorporaron acciones orientadas al cumplimiento de los compromisos establecidos mediante la etiqueta de recursos con enfoque de género; entre ellos: reportes mensuales del estatus y avance en el ejercicio del cumplimiento del recurso etiquetado y generación de estadísticas trimestrales orientadas a visibilizar las diferencias entre las y los becarios Conahcyt. Derivado de lo anterior, durante el tercer trimestre de 2024, se cuenta con un total de 66,543 becas de posgrado administradas; de éstos, 33,085 fueron becas para mujeres, lo que equivale a 49.7 por ciento, lo que da cuenta de un importante balance de género entre las personas beneficiarias del Programa. Asimismo, en el tercer trimestre de 2024, se registraron 16,695 becas nuevas de posgrado, de las cuales, 8,166 becas nuevas fueron asignadas a mujeres, lo que significa que, 48.9 p;  194. Derivado de la publicación de la Convocatoria ?Becas y Apoyos Complementarios para la Inclusión?, en su modalidad de apoyos complementarios para personas indígenas de nacionalidad mexicana estudiantes de posgrado, se recibieron 510 solicitudes, las cuales se encuentran en proceso de formalización, dicha información se tendrá disponible al cierre del cuarto trimestre.</t>
    </r>
  </si>
  <si>
    <r>
      <t>Justificación de diferencia de avances con respecto a las metas programadas
UR:</t>
    </r>
    <r>
      <rPr>
        <sz val="10"/>
        <rFont val="Geomanist"/>
        <family val="3"/>
      </rPr>
      <t xml:space="preserve"> 90X
194. Derivado de la periodicidad con la que se reporta el avance de los indicadores, este apartado no aplica para este trimestre.;  193. Derivado de la periodicidad con la que se reporta el avance de los indicadores, este apartado no aplica para este trimestre.;  339. Como se pudo apreciar en los resultados de los indicadores, las metas alcanzadas al cierre del tercer trimestre de 2024, los tres indicadores se encuentran por debajo del umbral comprometido. En los tres casos, estos resultados pueden explicarse debido a que, el proceso de recepción de solicitudes se encuentra en proceso, sin embargo, es importante resaltar que, a pesar de encontrarnos debajo del umbral comprometido, en los tres casos, se han otorgado mayor número de becas respecto de la proyección que se realizó para este ejercicio fiscal, lo que da cuenta de la gran respuesta que han tenido las convocatorias emitidas para estudios de posgrado.</t>
    </r>
  </si>
  <si>
    <r>
      <t>Acciones de mejora para el siguiente periodo
UR:</t>
    </r>
    <r>
      <rPr>
        <sz val="10"/>
        <rFont val="Geomanist"/>
        <family val="3"/>
      </rPr>
      <t xml:space="preserve"> 90X
194. Derivado de la reestructuración que se está realizando en el Programa, la Convocatoria de Incorporación de Mujeres Indígenas a Posgrado, no se ha emito.   Sin embargo, se emitió la Convocatoria denominada ?Becas y Apoyos Complementarios para la Inclusión?, en su modalidad de apoyos complementarios para personas indígenas de nacionalidad mexicana estudiantes de posgrado. Dichos Apoyos Complementarios, están destinados para que las personas beneficiarias, estén en posibilidad de adquirir equipos de cómputo, pagar sus proyectos de investigación o financiar sus trámites de titulación. Al cierre del tercer trimestre, se recibieron 510 solicitudes, las cuales se encuentran en proceso de formalización; dicha información, se tendrá disponible al cierre del cuarto trimestre.  ;  339. Derivado de la acción implementada por el Conahcyt de eliminar la intermediación de las coordinaciones académicas en la postulación de las personas aspirantes a una beca Conahcyt, se ha incrementado el número ;  193. El pasado 29 de febrero del presente, se publicó la convocatoria ?Becas y Apoyos Complementarios para la Inclusión, la cual está dirigida a otorgar Becas y Apoyos a Madres Mexicanas Jefas de Familia para Fortalecer su desarrollo, derivado de lo anterior, al cierre del tercer trimestre, se recibieron un total de 2,238 solicitudes, las cuales comenzarán a formalizarse, arrojando así, el número de personas beneficiadas al cierre del ejercicio fiscal 2024.</t>
    </r>
  </si>
  <si>
    <r>
      <t>Acciones realizadas en el periodo
UR:</t>
    </r>
    <r>
      <rPr>
        <sz val="10"/>
        <rFont val="Geomanist"/>
        <family val="3"/>
      </rPr>
      <t xml:space="preserve"> 221
Durante el tercer trimestre de 2024, la Dirección General de Política y Desarrollo Penitenciario continuó con las gestiones administrativas para la asignación del Sistema de Documentación de Lesión de Pecho al CEFERESO No. 16 CPS Femenil, Morelos, el 29 de julio el Centro recibió el equipo médico especializado. El 31 de julio el área médica inició con la realización de los estudios a la mujeres privadas de la libertad.   En este periodo también se llevó a cabo la capacitación del personal médico y de enfermería del CEFERESO No.16, logrando la certificación de los participantes en el manejo del equipo y aplicación en pacientes del estudio ? escaneo del seno-, para detectar lesiones en pechos de las mujeres privadas de la libertad.  Hasta el mes de septiembre de 2024, el CEFERESO No. 16 reportó la realización de 56 estudios a mujeres privadas de la libertad (38 están en el rango de edad de 19 y 39 años y 18 mujeres se encuentran en el rango de 40 a 60 años y más). En esta primera etapa de estudios se identificó un caso de lesión de pecho, mismo que se canalizó a consulta médica especializada.  
</t>
    </r>
    <r>
      <rPr>
        <b/>
        <sz val="10"/>
        <rFont val="Geomanist"/>
        <family val="3"/>
      </rPr>
      <t>UR:</t>
    </r>
    <r>
      <rPr>
        <sz val="10"/>
        <rFont val="Geomanist"/>
        <family val="3"/>
      </rPr>
      <t xml:space="preserve"> 222
En el tercer trimestre, la Dirección General de Política y Desarrollo Policial, realizó del 3 al 5 de julio del 2024, se realizó el curso de Atención a Víctimas de Violencia Familiar donde participaron 479 elementos (234 mujeres y 245 hombres) policías estatales y municipales, realizo del 17 al 19 julio del 2024, se realizó el curso del ABC del Protocolo Nacional para la Actuación Policial Ante Casos de Violencia Contra las Mujeres y Feminicidio donde participaron 372 elementos (179 mujeres y 193 hombres) policías estatales y municipales, realizo del 31 de julio al 2 de agosto del 2024, se realizó el curso de Atención a Víctimas de Casos de Violencia Contra las Mujeres y Feminicidio donde participaron 223 elementos (112 mujeres y 111 hombres) policías estatales y municipales, realizo  del 14 al 16 de agosto del 2024, se realizó el curso del ABC del Protocolo Nacional de Actuación Policial para la Atención a la Violencia de Género contra las Mujeres en el Ámbito Familiar donde participaron 356 elementos (185 mujeres y 171 hombres) policías estatales y municipales, realizo del 28 al 30 de agosto del 2024, se realizó el curso del Atención a víctimas de violencia familiar donde participaron 566 elementos (337 mujeres y 229 hombres) policías estatales y municipales, realizo del 11 al 13 de septiembre del 2024, se realizó el curso del Atención Policial ante casos de violencia a niños/as y adolescentes ante casos de violencia familiar donde participaron 283 elementos (171 mujeres y 112 hombres) policías estatales y municipales, realizo del 25 al 27 de septiembre del 2024, se realizó el curso del Atención Policial ante casos de violencia a niños/as y adolescentes ante casos de violencia familiar donde participaron 399 elementos (227 mujeres y 172 hombres) policías estatales y municipales.  </t>
    </r>
  </si>
  <si>
    <r>
      <t>Justificación de diferencia de avances con respecto a las metas programadas
UR:</t>
    </r>
    <r>
      <rPr>
        <sz val="10"/>
        <rFont val="Geomanist"/>
        <family val="3"/>
      </rPr>
      <t xml:space="preserve"> 221
N/A
</t>
    </r>
    <r>
      <rPr>
        <b/>
        <sz val="10"/>
        <rFont val="Geomanist"/>
        <family val="3"/>
      </rPr>
      <t>UR:</t>
    </r>
    <r>
      <rPr>
        <sz val="10"/>
        <rFont val="Geomanist"/>
        <family val="3"/>
      </rPr>
      <t xml:space="preserve"> 222
La diferencia que existe entre el número de acciones programadas y realizadas en los tres primeros trimestres del ejercicio 2024, que han dado como resultado un aumento de 225% sobre la meta programada, se debe a que la Dirección General de Política y Desarrollo Policial, ha fortalecido la comunicación con las Instituciones de Seguridad Pública, así como con los organismos institucionales de coordinación estatales y municipales en materia de capacitación, asi mismo se han realizado curso virtuales lo cual permite que más elementos tengan acceso a las capacitaciones.  </t>
    </r>
  </si>
  <si>
    <r>
      <t>Acciones de mejora para el siguiente periodo
UR:</t>
    </r>
    <r>
      <rPr>
        <sz val="10"/>
        <rFont val="Geomanist"/>
        <family val="3"/>
      </rPr>
      <t xml:space="preserve"> 221
Se mantiene la coordinación interinstitucional para el intercambio de información sobre la aplicación de estudios para la detección de lesión de pecho aplicados a las mujeres privadas de la libertad del CEFERESO No. 16  
</t>
    </r>
    <r>
      <rPr>
        <b/>
        <sz val="10"/>
        <rFont val="Geomanist"/>
        <family val="3"/>
      </rPr>
      <t>UR:</t>
    </r>
    <r>
      <rPr>
        <sz val="10"/>
        <rFont val="Geomanist"/>
        <family val="3"/>
      </rPr>
      <t xml:space="preserve"> 222
Sin información</t>
    </r>
  </si>
  <si>
    <r>
      <t>Acciones realizadas en el periodo
UR:</t>
    </r>
    <r>
      <rPr>
        <sz val="10"/>
        <rFont val="Geomanist"/>
        <family val="3"/>
      </rPr>
      <t xml:space="preserve"> 126
Indicador 4. Como parte de las actividades de sensibilización y capacitación para la implementación de la política de igualdad y no discriminación, se dio continuidad al taller ?Comunicación con Perspectiva de Género?, y se impartieron los talleres de ?Ruta de Atención ante el Acoso y Hostigamiento en la CNDH? e ?Inclusión y No Discriminación?, los tres en formato a distancia a través de Microsoft Teams. ;  Con independencia se informa de las acciones realizadas al tercer trimestre e informadas en el Anexo 2, se llevan a cabo otras acciones de impacto a fin de garantizar la igualdad laboral y no discriminación, de conformidad con lo establecido por la Norma Mexicana NMX-R-025-SCFI-2015 en Igualdad Laboral y No Discriminación, tales como:     1. Existencia de plantilla de personal con más del 40% de mujeres.  2. Existencia de plantilla de un más de un 40% de mujeres en el total de la plantilla en puesto de toma de decisiones.  3. Se cuenta con la figura mediadora de la persona asesora c;  Indicador 3. Esta Unidad Técnica para la Igualdad de Género, rindió el tercer informe trimestral de la presente anualidad respecto a la implementación de la política de igualdad y no discriminación con perspectiva de género y que incluye y describe cada una de las acciones llevadas a cabo en este Organismo Público Autónomo, el mismo informe programado al periodo.</t>
    </r>
  </si>
  <si>
    <r>
      <t>Justificación de diferencia de avances con respecto a las metas programadas
UR:</t>
    </r>
    <r>
      <rPr>
        <sz val="10"/>
        <rFont val="Geomanist"/>
        <family val="3"/>
      </rPr>
      <t xml:space="preserve"> 126
  VARIACIÓN PRESUPUESTAL:    Respecto al recurso etiquetado en el Programa Transversal al tercer trimestre de 2024, se ejercieron 2.37 millones de pesos, equivalentes al 74.9 por ciento respecto de los 3.17 millones de pesos programados, respecto al presupuesto devengado de 2.41 millones de peso de representa el 76.2 por ciento; esto debido principalmente a que diversas actividades de capacitación, y actividades de difusión y materiales de divulgación se reprogramaron para el último trimestre, así como, a el pago pendiente de impuestos relacionados con los servicios personales por un monto de 0.04 millones de pesos. Se cumplieron las metas estimadas programadas.;  INDICADOR 7. Porcentaje de actividades de difusión de las campañas de sensibilización para la implementación de la Política de Igualdad y No Discriminación (Mensual). El cumplimiento del indicador se superó en 27.78 por ciento, al haber elaborado 92 actividades de difusión de las campañas de sensibilización para la implementa;  INDICADOR 3. Porcentaje de informes sobre la implementación de la Política de Igualdad y No Discriminación (Trimestral). El cumplimiento del indicador al 100.0 % se debe a que se realizaron los tres (3) informes sobre la implementación de la Política de Igualdad y No Discriminación, los mismos tres (3) Informes programados al periodo. Tercer Trimestre    La Unidad Técnica para la Igualdad de Género presenta el tercer informe trimestral que abarca los meses julio, agosto y septiembre del año en curso respecto a la implementación de la política de igualdad y no discriminación con perspectiva de género y que incluye y describe cada una de las acciones llevadas a cabo en este Organismo Público Autónomo, el mismo informe programado al periodo, el cumplimiento del indicador es al 100.0 por ciento, al haber presentado el informe (1) sobre implementación de la política de igualdad y no discriminación con perspectiva de género, el mismo informe programado al periodo.  </t>
    </r>
  </si>
  <si>
    <r>
      <t>Acciones de mejora para el siguiente periodo
UR:</t>
    </r>
    <r>
      <rPr>
        <sz val="10"/>
        <rFont val="Geomanist"/>
        <family val="3"/>
      </rPr>
      <t xml:space="preserve"> 126
Con independencia que las acciones que se informan, continuaremos fomentando actividades e involucrando a las personas servidoras públicas de esta Comisión Nacional de los Derechos Humanos, para que prevalezcan los principios de igualdad y no discriminación en todo el quehacer institucional, especialmente en el desempeño de sus labores de protección, observancia, defensa, promoción, estudio y divulgación de los Derechos Humanos, para fortalecer a este Organismo Nacional y avanzar en prácticas igualitarias, incluyentes y libres de violencia.    Así mismo, se tomará como posible referencia la propuesta de medición de algunos de los indicadores respecto a la variable del Denominador, para el siguiente ejercicio presupuestal.</t>
    </r>
  </si>
  <si>
    <r>
      <t>Acciones realizadas en el periodo
UR:</t>
    </r>
    <r>
      <rPr>
        <sz val="10"/>
        <rFont val="Geomanist"/>
        <family val="3"/>
      </rPr>
      <t xml:space="preserve"> 104
Indicador 10. Respecto al periodo que se informa julio a septiembre se elaboraron 7 herramientas didácticas actualizadas y adaptadas de las 7 programadas, lo que representa un cumplimiento del 100 por ciento. A continuación, se enlistan los temas:    1. Sentencias de la SCJN de septiembre 2021 sobre inconstitucionalidad de la penalización del aborto.  2. Recomendación General No. 31/2017 Sobre la Violencia obstétrica en el sistema Nacional de Salud-CNDH.  3. Instrumentos nacionales garantes de los derechos humanos de las mujeres.       4. Derechos Humanos en la Interrupción Legal del Embarazo (ILE).  5. Recomendación General No. 40/2019 Sobre la Violencia Feminicida y el Derecho de las Mujeres a una Vida libre de Violencia en México.  6. Recomendación General No. 43/2020 Sobre Violación al Acceso a la Justicia e Insuficiencia en la Aplicación de Políticas Públicas en la Prevención, Atención, Sanción y Reparación Integral del Daño a Personas Víctimas Directas e Indirectas de Feminicidio;  Indicador 4. En el tercer trimestre que va de julio a septiembre del presente año, se llevaron a cabo 19 actividades de promoción y capacitación, respecto a las 22 requeridas para el tercer trimestre, lo que representa un avance del 86.3% de la meta proyectada. Esto se debe a lo siguiente:    ? En el mes de julio se agendaron una menor cantidad de servicios de promoción y capacitación, derivado de que las instituciones se encontrarían en periodo vacacional.   ? En el mes de agosto la persona enlace de la Secretaría de Igualdad Sustantiva entre Mujeres y Hombres del Estado de Jalisco realizó algunos ajustes a las actividades agendadas. ? Así mismo la videoconferencia de ?Violencia en el noviazgo?, programada para el 09 de septiembre de 2024 con la Comisión Estatal de Derechos Humanos del Estado de Tlaxcala fue cancelada por la institución.  ? Finalmente hay indicar que las actividades que se llevaron a cabo con el Instituto Hidalguense de las Mujeres   Por estos motivos la planeación del tercer trimestre se vio afectada con lo programado y lo realizado (19/22). Sin embargo, para el último trimestre se alcanzará la programación anual de 97/97.</t>
    </r>
  </si>
  <si>
    <r>
      <t>Justificación de diferencia de avances con respecto a las metas programadas
UR:</t>
    </r>
    <r>
      <rPr>
        <sz val="10"/>
        <rFont val="Geomanist"/>
        <family val="3"/>
      </rPr>
      <t xml:space="preserve"> 104
Indicador 12. El cumplimiento de este indicador es al 80.66 por ciento debido a que al periodo que se reporta se atendieron y concluyeron 463 expedientes, respecto a los 574 expedientes en trámite al periodo que se reporta.    Para el tercer trimestre de 2024 (julio a septiembre), en la Dirección de Quejas sobre Asuntos de la Mujer y de Igualdad entre Mujeres y Hombres del PAMIMH (Dirección de Quejas del PAMIMH) se atendieron (concluyeron) 149 expedientes de queja, inconformidad, orientaciones directas y remisiones en materia de derechos humanos en razón de género; y se solicitaron (recibieron) 168 asuntos. En ese contexto, para el periodo que se reporta, se tiene un cumplimiento del 88.69%. Al respecto, cabe señalar que, la Dirección de Quejas del PAMIMH programó como meta del tercer trimestre 152 expedientes de queja, inconformidad, orientaciones directas y remisiones en materia de derechos humanos en razón de género concluidos; por tanto, en el periodo que se reporta, se tiene un cu;  Indicador 4. El cumplimiento del indicador al periodo que se informa (tercer trimestre) de enero a septiembre de 2024, se proporcionaron 77 actividades de promoción y capacitación, respecto a las 79 actividades requeridas al periodo que se informa, lo que representa un avance del 97.47% de la meta proyectada. Al periodo que se informa de julio a septiembre de 2024, se proporcionaron 19 actividades de promoción y capacitación, respecto a las 22 requeridas para el tercer trimestre, lo que representa un avance del 86.3% de la meta proyectada. Esto se debe a: ? En el mes de julio se agendaron una menor cantidad de servicios de promoción y capacitación, derivado de que las instituciones se encontrarían en periodo vacacional.   - En el mes de agosto la persona enlace de la Secretaría de Igualdad Sustantiva entre Mujeres y Hombres del Estado de Jalisco realizó algunos ajustes a las actividades agendadas, como lo fue: La videoconferencia ?Recomendación General No. 31/2017 Sobre la Violencia obstétrica en el sistema Nacional de Salud-CNDH?, agendada para el primero del agosto se reprogramará para el 22 de agosto ambas del presente año. La videoconferencia ?Recomendación General No. 40/2019 Sobre la Violencia Feminicida y el Derecho de las Mujeres a una Vida libre de Violencia en México?, agendada para el 22 de agosto, se reagendará para el 12 de septiembre. Sin embargo, la actividad ?Recomendación General No. 43/2020 Sobre Violación al Acceso a la Justicia e Insuficiencia en la Aplicación de Políticas Públicas en la Prevención, Atención, Sanción y Reparación Integral del Daño a Personas Víctimas Directas e Indirectas de Feminicidios y otras Violencias?, programada para el 12 de septiembre de 2024, por cuestiones de agenda de la institución ya no se reprogramó.  Por estos motivos la planeación del tercer trimestre se vio afectada con lo programado y lo realizado (19/22). Sin embargo, para el último trimestre se alcanzará la programación anual de 97/97.</t>
    </r>
  </si>
  <si>
    <r>
      <t>Acciones de mejora para el siguiente periodo
UR:</t>
    </r>
    <r>
      <rPr>
        <sz val="10"/>
        <rFont val="Geomanist"/>
        <family val="3"/>
      </rPr>
      <t xml:space="preserve"> 104
Este Programa presupuestario trabaja en acciones de mejora respecto de sus indicadores para resultados en conjunto con la Dirección General de Planeación y Estrategia Institucional para su fortalecimiento y alineación a los Objetivos del Plan Estratégico Institucional 2020-2024 de esta Comisión Nacional.</t>
    </r>
  </si>
  <si>
    <r>
      <t>Acciones realizadas en el periodo
UR:</t>
    </r>
    <r>
      <rPr>
        <sz val="10"/>
        <rFont val="Geomanist"/>
        <family val="3"/>
      </rPr>
      <t xml:space="preserve"> 104
En el tercer trimestre, se trabajaron algunos ajustes a la Metodología para la elaboración del Informe de Grupos en Situación de Discriminación (GSD) y juventudes 2024, con el objeto de afinar algunos elementos para la correcta clasificación de los registros. A través de la aplicación de dicha metodología se identificó la percepción de la ciudadanía ante la aplicación de acciones afirmativas a favor de GSD, el cumplimiento que hacía estas tuvieron los partidos políticos durante la postulación de sus candidaturas; determinando las vulneraciones a los derechos políticos-electorales de las personas pertenecientes a algún GSD, por medio de la identificación de las narrativas mediáticas y digitales que hacia estos grupos y las juventudes que pertenecen a ellos se hicieron presentes durante el Proceso Electoral Concurrente 2023-2024.
</t>
    </r>
    <r>
      <rPr>
        <b/>
        <sz val="10"/>
        <rFont val="Geomanist"/>
        <family val="3"/>
      </rPr>
      <t>UR:</t>
    </r>
    <r>
      <rPr>
        <sz val="10"/>
        <rFont val="Geomanist"/>
        <family val="3"/>
      </rPr>
      <t xml:space="preserve"> 120
Indicador 1 Porcentaje de las actividades realizadas para la capacitación y formación a mujeres respecto del total de actividades reportadas en los Programas Anuales de Trabajo: En el tercer trimestre, se revisaron y analizaron a través del módulo gasto programado en el SIF, un total de 26 Programas Anuales de Trabajo iniciales y 823 modificaciones, presentadas por los partidos políticos nacionales y locales, que suman 849 de los cuales se emitirán recomendaciones para la mejora en su planeación, ejecución y aplicación de los recursos durante el ejercicio. Cabe mencionar que los oficios de observaciones y recomendaciones serán notificados a los partidos políticos en el transcurso de segundo semestre del ejercicio 2024. A la fecha del presente informe, considerando lo reportado en el primero, segundo y tercer trimestre se han revisado y analizado 528 Programas Anuales de Trabajo iniciales y 1,165 modificaciones presentadas por los partidos políticos a nivel nacional, de los 3 rubros (Actividades Específicas, Liderazgo político de las mujeres y Liderazgos Juveniles. </t>
    </r>
  </si>
  <si>
    <r>
      <t>Justificación de diferencia de avances con respecto a las metas programadas
UR:</t>
    </r>
    <r>
      <rPr>
        <sz val="10"/>
        <rFont val="Geomanist"/>
        <family val="3"/>
      </rPr>
      <t xml:space="preserve"> 104
No Aplica.
</t>
    </r>
    <r>
      <rPr>
        <b/>
        <sz val="10"/>
        <rFont val="Geomanist"/>
        <family val="3"/>
      </rPr>
      <t>UR:</t>
    </r>
    <r>
      <rPr>
        <sz val="10"/>
        <rFont val="Geomanist"/>
        <family val="3"/>
      </rPr>
      <t xml:space="preserve"> 120
No aplica, ya que la medición de la meta es anual.</t>
    </r>
  </si>
  <si>
    <r>
      <t>Acciones de mejora para el siguiente periodo
UR:</t>
    </r>
    <r>
      <rPr>
        <sz val="10"/>
        <rFont val="Geomanist"/>
        <family val="3"/>
      </rPr>
      <t xml:space="preserve"> 104
No Aplica.
</t>
    </r>
    <r>
      <rPr>
        <b/>
        <sz val="10"/>
        <rFont val="Geomanist"/>
        <family val="3"/>
      </rPr>
      <t>UR:</t>
    </r>
    <r>
      <rPr>
        <sz val="10"/>
        <rFont val="Geomanist"/>
        <family val="3"/>
      </rPr>
      <t xml:space="preserve"> 120
Para el ejercicio 2024, se buscará incentivar a los partidos políticos a realizar un correcto ejercicio de los recursos destinados a la capacitación promoción y desarrollo del liderazgo político de las mujeres, con el objetivo de fortalecer la representación y participación activa de las mujeres en la vida pública y garantizar la equidad de género en la toma de decisiones políticas, promoviendo así una sociedad más inclusiva y democrática. Asimismo, resaltar la importancia que tienen los sujetos obligados como institutos políticos comprometidos con las mujeres a propiciar la igualdad de oportunidades para su desarrollo político, en el acceso al poder público, la participación en los procesos de toma de decisiones, la educación cívica, paridad de género, respeto de sus derechos humanos en el ámbito político?electoral, así como la prevención, atención, sanción y erradicación de la violencia política contra las mujeres en razón de género. Además, se propiciará infundir a los partidos políticos que sus Programas Anuales de Trabajo deben ser planeados y asumidos como programas de formación continuos, sostenidos y prolongados en el tiempo, con el fin de fortalecer los liderazgos y el empoderamiento político de las mujeres. Por otra parte, se continuarán realizando actualizaciones de mejora al Módulo de Gasto Programado, con el objetivo de acelerar el análisis y retroalimentación a los sujetos obligados respecto del cumplimiento de sus obligaciones en materia de gasto programado, la planeación y diseño de sus proyectos, la ejecución de las actividades y la comprobación del ejercicio de recursos destinados al liderazgo político de las mujeres.</t>
    </r>
  </si>
  <si>
    <r>
      <t>Acciones realizadas en el periodo
UR:</t>
    </r>
    <r>
      <rPr>
        <sz val="10"/>
        <rFont val="Geomanist"/>
        <family val="3"/>
      </rPr>
      <t xml:space="preserve"> 104
En el tercer trimestre, se concluyó el análisis y clasificación de las muestras con los registros tanto de la red social X como de medios convencionales para el análisis con perspectiva interseccional sobre la percepción ciudadana con respecto a la aplicación de acciones afirmativas en favor de las personas pertenecientes a Grupos en Situación de Discriminación (GSD) para la postulación de candidaturas. En este sentido, se visualizó que, a pesar de la implementación de diversas legislaciones y lineamientos para la protección de los derechos políticos existen obstáculos que impiden que la participación política de las personas pertenecientes GSD sea en condiciones de igualdad, inclusión y no discriminación. En medios convencionales se visualizó que, desde la propuesta hasta la implementación de las acciones afirmativas aplicables para este proceso electoral, la cobertura mediática hacia las personas GSD no fue igualitaria, por lo que solo en el 13.2% del total de registros se mencionó a una persona que se identificó con un GSD -ya sea como contendiente a una candidatura o como persona ciudadana perteneciente a algún GSD. Por otra parte, en redes sociales la conversación generada en torno a las acciones afirmativas en favor de los GSD fue en mayor medida llevada a cabo por instituciones y medios de comunicación (60.9%) frente a aquella que detonó la ciudadanía (38.7%).</t>
    </r>
  </si>
  <si>
    <r>
      <t>Justificación de diferencia de avances con respecto a las metas programadas
UR:</t>
    </r>
    <r>
      <rPr>
        <sz val="10"/>
        <rFont val="Geomanist"/>
        <family val="3"/>
      </rPr>
      <t xml:space="preserve"> 104
No aplica, derivado de que la medición es anual.</t>
    </r>
  </si>
  <si>
    <r>
      <t>Acciones de mejora para el siguiente periodo
UR:</t>
    </r>
    <r>
      <rPr>
        <sz val="10"/>
        <rFont val="Geomanist"/>
        <family val="3"/>
      </rPr>
      <t xml:space="preserve"> 104
No aplica.</t>
    </r>
  </si>
  <si>
    <r>
      <t>Acciones realizadas en el periodo
UR:</t>
    </r>
    <r>
      <rPr>
        <sz val="10"/>
        <rFont val="Geomanist"/>
        <family val="3"/>
      </rPr>
      <t xml:space="preserve"> 120
Indicador 1 Porcentaje del grado de cumplimiento en la rendición de cuentas del gasto programado: En el tercer trimestre, se revisaron y analizaron a través del módulo gasto programado en el SIF, un total de 26 Programas Anuales de Trabajo iniciales y 823 modificaciones, presentadas por los partidos políticos nacionales y locales, que suman 849, de los cuales la UTF emitió oficios de observaciones y recomendaciones a los PAT presentados por dichos institutos políticos, para la mejora en su planeación, ejecución y aplicación de los recursos durante el ejercicio.;  Indicador 3 Porcentaje de personal capacitado en materia de fiscalización con perspectiva de género: En el tercer trimestre, la UTF se encuentra diseñando el contenido y temas a abordar en el curso programado, así como el procedimiento para la contratación del servicio de capacitación. ;  Indicador 2 Porcentaje de visitas de verificación del gasto programado realizadas: En el tercer trimestre, los Comités Ejecutivos Nacionales y Comités Directivos Estatales presentaron un total de 683 escritos informando a la autoridad electoral de la realización de 813 actividades de capacitación y formación, así como de divulgación y difusión. La UTF verificó 174 actividades recibidas en tiempo y forma, de conformidad con los artículos 166, numeral 2 y 277, numeral 1, inciso a) del Reglamento de Fiscalización.</t>
    </r>
  </si>
  <si>
    <r>
      <t>Justificación de diferencia de avances con respecto a las metas programadas
UR:</t>
    </r>
    <r>
      <rPr>
        <sz val="10"/>
        <rFont val="Geomanist"/>
        <family val="3"/>
      </rPr>
      <t xml:space="preserve"> 120
Indicador 1 Porcentaje del grado de cumplimiento en la rendición de cuentas del gasto programado: No aplica, derivado de que la frecuencia de medición es semestral. ;  Indicador 3 Porcentaje de personal capacitado en materia de fiscalización con perspectiva de género: No aplica, derivado de que la frecuencia de medición es anual. ;  Indicador 2 Porcentaje de visitas de verificación del gasto programado realizadas: En el tercer trimestre el porcentaje de avance de visitas de verificación del gasto programado correspondió al 13.7%, el cual resulta de la división el numerador 314 entre el denominador 2,289. En comparación con el 21% esperado, se observa que el porcentaje obtenido es menor al esperado, en comparación con el ejercicio base, lo cual se debe a que los partidos realizaron menos actividades respecto al año de referencia. En el siguiente trimestre se espera que los partidos políticos informen de más actividades y de esta forma realizar un mayor número de visitas de verificaciones de gasto programado, para cumplir la meta anual acumulada establecida.</t>
    </r>
  </si>
  <si>
    <r>
      <t>Acciones de mejora para el siguiente periodo
UR:</t>
    </r>
    <r>
      <rPr>
        <sz val="10"/>
        <rFont val="Geomanist"/>
        <family val="3"/>
      </rPr>
      <t xml:space="preserve"> 120
Para el ejercicio 2024, Para el ejercicio 2024, se buscará incentivar a los partidos políticos a realizar un correcto ejercicio de los recursos destinados a la capacitación promoción y desarrollo del liderazgo político de las mujeres, con el objetivo de fortalecer la representación y participación activa de las mujeres en la vida pública y garantizar la equidad de género en la toma de decisiones políticas, promoviendo así una sociedad más inclusiva y democrática. Asimismo, resaltar la importancia que tienen los sujetos obligados como institutos políticos comprometidos con las mujeres a propiciar la igualdad de oportunidades para su desarrollo político, en el acceso al poder público, la participación en los procesos de toma de decisiones, la educación cívica, paridad de género, respeto de sus derechos humanos en el ámbito político-electoral, así como la prevención, atención, sanción y erradicación de la violencia política contra las mujeres en razón de género. Además, se propiciará infundir a los partidos políticos que sus Programas Anuales de Trabajo deben ser planeados y asumidos como programas de formación continuos, sostenidos y prolongados en el tiempo, con el fin de fortalecer los liderazgos y el empoderamiento político de las mujeres. Por otra parte, se continuarán realizando actualizaciones de mejora al Módulo de Gasto Programado, con el objetivo de acelerar el análisis y retroalimentación a los sujetos obligados respecto del cumplimiento de sus obligaciones en materia de gasto programado, la planeación y diseño de sus proyectos, la ejecución de las actividades y la comprobación del ejercicio de recursos destinados al liderazgo político de las mujeres.</t>
    </r>
  </si>
  <si>
    <r>
      <t>Acciones realizadas en el periodo
UR:</t>
    </r>
    <r>
      <rPr>
        <sz val="10"/>
        <rFont val="Geomanist"/>
        <family val="3"/>
      </rPr>
      <t xml:space="preserve"> 122
Durante el Tercer Trimestre, concluyó la implementación del Fortalecimiento de la atención libre de discriminación en los Módulos de Atención Ciudadana del INE, así como del Programa de Capacitación en materia de Igualdad de Género y No Discriminación 2024. Por su parte, continuaron las actividades de planeación del Curso de inducción al personal del INE en materia de Igualdad de Género y No Discriminación, y la Guía para una comunicación accesible. Por otra parte, también iniciaron las actividades de planeación de los eventos del 71 Aniversario del Voto de las Mujeres en México y el Día Internacional de la Eliminación de la Violencia contra las Mujeres. Finalmente, continuaron los trabajos administrativos, de planeación y levantamiento para el Balance de los resultados del Proceso Electoral Federal y Concurrente 2023-2024 y el Compendio de infografías del Proceso Electoral 2023-2024 sobre temas de igualdad.
</t>
    </r>
    <r>
      <rPr>
        <b/>
        <sz val="10"/>
        <rFont val="Geomanist"/>
        <family val="3"/>
      </rPr>
      <t>UR:</t>
    </r>
    <r>
      <rPr>
        <sz val="10"/>
        <rFont val="Geomanist"/>
        <family val="3"/>
      </rPr>
      <t xml:space="preserve"> 123
Indicador 2: Porcentaje de mujeres que ocupan el cargo de consejeras de los Consejos Generales de los Organismos Públicos Locales a nivel nacional: El 26 de septiembre, el Consejo General del INE realizó la designación de 55 Consejerías Electorales de los OPL de las entidades de Baja California Sur (3), Campeche, (3) Ciudad de México (3), Colima (3), Estado de México (3), Guanajuato (3), Guerrero (3), Jalisco (3), Michoacán (3), Morelos, (3) Nuevo León (2), Oaxaca (3), Querétaro (3), San Luis Potosí (3), Sonora (3), Tabasco (3), Tlaxcala (1), Veracruz (1), Yucatán (3) y Zacatecas (3), y determinó declarar vacantes las presidencias de los Organismos Púbicos Locales de Campeche y Chiapas.;  Indicador 1: Porcentaje de mujeres designadas en el cargo de consejeras de los Consejos Generales de los Organismos Públicos Locales: El 26 de septiembre, el Consejo General del INE realizó la designación de 55 Consejerías Electorales de los OPL de las entidades de Baja California Sur (3), Campeche, (3) Ciudad de México (3), Colima (3), Estado de México (3), Guanajuato (3), Guerrero (3), Jalisco (3), Michoacán (3), Morelos, (3) Nuevo León (2), Oaxaca (3), Querétaro (3), San Luis Potosí (3), Sonora (3), Tabasco (3), Tlaxcala (1), Veracruz (1), Yucatán (3) y Zacatecas (3), y determinó declarar vacantes las presidencias de los Organismos Púbicos Locales de Campeche y Chiapas. De estas 55 designaciones, 36 cargos fueron ocupados por mujeres y 19 por hombres.</t>
    </r>
  </si>
  <si>
    <r>
      <t>Justificación de diferencia de avances con respecto a las metas programadas
UR:</t>
    </r>
    <r>
      <rPr>
        <sz val="10"/>
        <rFont val="Geomanist"/>
        <family val="3"/>
      </rPr>
      <t xml:space="preserve"> 122
No aplica, derivado de que la frecuencia de medición es anual.
</t>
    </r>
    <r>
      <rPr>
        <b/>
        <sz val="10"/>
        <rFont val="Geomanist"/>
        <family val="3"/>
      </rPr>
      <t>UR:</t>
    </r>
    <r>
      <rPr>
        <sz val="10"/>
        <rFont val="Geomanist"/>
        <family val="3"/>
      </rPr>
      <t xml:space="preserve"> 123
Indicador 2: Porcentaje de mujeres que ocupan el cargo de consejeras de los Consejos Generales de los Organismos Públicos Locales a nivel nacional: Cada órgano máximo de dirección de los Organismos Públicos Locales se conforma por 6 consejerías y 1 presidencia, de ahí que en total se trate de 224 cargos. La conformación actual de los Organismos Públicos Locales, considerando la designación del pasado 26 de septiembre, arroja que 18 de las presidencias son ocupadas por mujeres (56.3%), 115 mujeres ocupan consejerías electorales (59.9%) y en la conformación total de los 32 OPL 133 de los cargos son ejercidos por mujeres (59.4%). Por lo que se cumplió con la meta programada para el presente ejercicio. Es de precisar que tres presidencias en los Organismos Públicos Locales de Campeche, Chiapas y Colima se encuentran vacantes.;  Indicador 1: Porcentaje de mujeres designadas en el cargo de consejeras de los Consejos Generales de los Organismos Públicos Locales: La diferencia atiende a que, de las 57 vacantes, se designaron 55 y dos fueron declaradas desiertas, por lo que deberá iniciarse un nuevo proceso de selección y designación en Campeche y Chiapas.</t>
    </r>
  </si>
  <si>
    <r>
      <t>Acciones de mejora para el siguiente periodo
UR:</t>
    </r>
    <r>
      <rPr>
        <sz val="10"/>
        <rFont val="Geomanist"/>
        <family val="3"/>
      </rPr>
      <t xml:space="preserve"> 122
Se fortalecerá el seguimiento puntal de las actividades, con el fin de que se realicen en tiempo y/o se rediseñen, atendiendo las atribuciones de la UTIGyND. Se maximizarán los esfuerzos para tener mayores alcances en las actividades que se emprendan.
</t>
    </r>
    <r>
      <rPr>
        <b/>
        <sz val="10"/>
        <rFont val="Geomanist"/>
        <family val="3"/>
      </rPr>
      <t>UR:</t>
    </r>
    <r>
      <rPr>
        <sz val="10"/>
        <rFont val="Geomanist"/>
        <family val="3"/>
      </rPr>
      <t xml:space="preserve"> 123
Indicador 2: Porcentaje de mujeres que ocupan el cargo de consejeras de los Consejos Generales de los Organismos Públicos Locales a nivel nacional: No aplica.;  Indicador 1: Porcentaje de mujeres designadas en el cargo de consejeras de los Consejos Generales de los Organismos Públicos Locales: No aplica.</t>
    </r>
  </si>
  <si>
    <r>
      <t>Acciones realizadas en el periodo
UR:</t>
    </r>
    <r>
      <rPr>
        <sz val="10"/>
        <rFont val="Geomanist"/>
        <family val="3"/>
      </rPr>
      <t xml:space="preserve"> 111
En el tercer trimestre, se solicitó el diseño de los materiales para la difusión de los protocolos para la atención de población en situación de discriminación disponibles los Módulos de Atención Ciudadana los cuales tienen la finalidad de informar las medidas de atención para la ciudadanía que requiere de algún ajuste para acceder al trámite y obtener su credencial para votar. Los materiales integran la campaña institucional Mi INE está hecha de inclusión, la cual se transmite a través de pauta digital a nivel nacional. Asimismo, se realizó la difusión protocolos de atención ciudadana para las personas en situación de calle, así como para la ciudadanía que se identifique con sexo no binario las cuales concluyeron en el mes de agosto. Posteriormente, se diseñaron y pautaron los materiales de las versiones de los protocolos de atención en domicilio para las personas que se encuentran en postración y el de las personas hablantes de lenguas indígenas.</t>
    </r>
  </si>
  <si>
    <r>
      <t>Justificación de diferencia de avances con respecto a las metas programadas
UR:</t>
    </r>
    <r>
      <rPr>
        <sz val="10"/>
        <rFont val="Geomanist"/>
        <family val="3"/>
      </rPr>
      <t xml:space="preserve"> 111
No aplica, derivado de que la frecuencia de medición es anual.</t>
    </r>
  </si>
  <si>
    <r>
      <t>Acciones de mejora para el siguiente periodo
UR:</t>
    </r>
    <r>
      <rPr>
        <sz val="10"/>
        <rFont val="Geomanist"/>
        <family val="3"/>
      </rPr>
      <t xml:space="preserve"> 111
No aplica.</t>
    </r>
  </si>
  <si>
    <r>
      <t>Acciones realizadas en el periodo
UR:</t>
    </r>
    <r>
      <rPr>
        <sz val="10"/>
        <rFont val="Geomanist"/>
        <family val="3"/>
      </rPr>
      <t xml:space="preserve"> 115
Acción 402 Indicador 2: Porcentaje de mujeres que participan directamente en la promoción de los derechos políticos y electorales de las mujeres indígenas y afromexicanas, en condiciones de igualdad y paridad de género: Se llevó a cabo el Encuentro Nacional con las Representaciones de las Radios Comunitarias, Indígenas e Indigenistas para Impulsar la Participación de las Mujeres Indígenas y Afromexicanas, los días 3 y 4 de septiembre de 2024, en la Ciudad de México. En este Encuentro participaron personas representantes de 39 radios comunitarias, indígenas e indigenistas de los estados de Baja California, Baja California Sur, Chiapas, Ciudad de México, Guerrero, Hidalgo, México, Michoacán, Morelos, Nuevo León, Oaxaca, Puebla, Sonora, Tabasco, Tlaxcala y Veracruz. Asimismo, durante el Acto Protocolario del Encuentro se contó con la participación de personas representantes de instituciones públicas, academia sector social y de las radios públicas y universitarias.;  Acción 402 Indicador ;  Acción 207 Indicador 1: Porcentaje de población que participa en iniciativas orientadas a promover la igualdad de las mujeres en el ejercicio de sus derechos político-electorales. En el marco del PNIPPM: En lo correspondiente a la edición 2023, se revisó la información proporcionada por las OSC para el cierre de sus proyectos; En cuanto a la edición 2024, se seleccionaron a 57 OSC como ganadoras y 3 de reserva, por lo que se dio inicio a las gestiones para la formalización de los Convenios de Colaboración. Para la iniciativa #JuventudActúaMX, 24 personas líderes se encargaron de construir una Agenda de Juventudes con Perspectivas Regionales, a través de 48 sesiones de consulta (37 de manera presencial y 11 de forma virtual), donde se recogió el sentir de las juventudes, para su posterior integración de la Agenda. De la Segunda Edición del Programa de Liderazgo de las Mujeres en la Política (Programa), el 26 de agosto de 2024, se publicó la Convocatoria de la Segunda Edición del Programa, en la página del INE así como sus redes sociales oficiales y las de la aliada. El 19 de septiembre de 2024 se realizó una Sesión Virtual Informativa dirigida a mujeres interesadas en el Programa con el propósito de brindar más información sobre la Segunda Edición. Respecto a la Tercera Edición del Concurso Nacional Tejiendo Redes Ciudadanas por Juventudes Diversas 2024, el 12 de agosto de 2024, se publicó la Convocatoria de la Tercera Edición del Concurso en la página del INE así como en las redes sociales Facebook y YouTube, y las de la aliada estratégica. En cuanto a la tercera edición de la Feria del Libro INE se aprobó su Plan de implementación Género, inclusión y democracia, en la Comisión de Capacitación y Organización Electoral.
</t>
    </r>
    <r>
      <rPr>
        <b/>
        <sz val="10"/>
        <rFont val="Geomanist"/>
        <family val="3"/>
      </rPr>
      <t>UR:</t>
    </r>
    <r>
      <rPr>
        <sz val="10"/>
        <rFont val="Geomanist"/>
        <family val="3"/>
      </rPr>
      <t xml:space="preserve"> 200
Indicador 1: Porcentaje de visitas de verificación in situ donde se supervisa la ejecución de actividades por parte de las OSC que perciben recursos: Selección de OSC ganadoras para la edición 2024 del PNIPPM. </t>
    </r>
  </si>
  <si>
    <r>
      <t>Justificación de diferencia de avances con respecto a las metas programadas
UR:</t>
    </r>
    <r>
      <rPr>
        <sz val="10"/>
        <rFont val="Geomanist"/>
        <family val="3"/>
      </rPr>
      <t xml:space="preserve"> 115
Acción 402 Indicador 2: Porcentaje de mujeres que participan directamente en la promoción de los derechos políticos y electorales de las mujeres indígenas y afromexicanas, en condiciones de igualdad y paridad de género: No existe diferencia debido a que la frecuencia de medición es anual.;  Acción 402 Indicador 1: Porcentaje de radios comunitarias, indígenas e indigenistas que participan directamente en la promoción de los derechos políticos y electorales de las mujeres indígenas y afromexicanas, en condiciones de igualdad y paridad de género: No existe diferencia debido a que la frecuencia de medición es anual.;  Acción 207 Indicador 2: Porcentaje de iniciativas impulsadas para fomentar la participación y el ejercicio libre de los derechos humanos y los político-electorales de las mujeres en condiciones de igualdad y paridad de género: No existe diferencia debido a que la frecuencia de medición es anual.;  Acción 207 Indicador 1: Porcentaje de población que participa en iniciativas orientadas a promover la igualdad de las mujeres en el ejercicio de sus derechos político-electorales: No existe diferencia debido a que la frecuencia de medición es semestral.
</t>
    </r>
    <r>
      <rPr>
        <b/>
        <sz val="10"/>
        <rFont val="Geomanist"/>
        <family val="3"/>
      </rPr>
      <t>UR:</t>
    </r>
    <r>
      <rPr>
        <sz val="10"/>
        <rFont val="Geomanist"/>
        <family val="3"/>
      </rPr>
      <t xml:space="preserve"> 200
Indicador 1: Porcentaje de visitas de verificación in situ donde se supervisa la ejecución de actividades por parte de las OSC que perciben recursos: No existe diferencia debido a que la frecuencia de medición es semestral. </t>
    </r>
  </si>
  <si>
    <r>
      <t>Acciones de mejora para el siguiente periodo
UR:</t>
    </r>
    <r>
      <rPr>
        <sz val="10"/>
        <rFont val="Geomanist"/>
        <family val="3"/>
      </rPr>
      <t xml:space="preserve"> 115
Acción 402 Indicador 2: Porcentaje de mujeres que participan directamente en la promoción de los derechos políticos y electorales de las mujeres indígenas y afromexicanas, en condiciones de igualdad y paridad de género: Para el seguimiento a la implementación del proyecto, la DECEyEC considera maximizar la difusión a través de las Juntas Locales Ejecutivas y Juntas Distritales Ejecutivas del INE, así como los Organismos Públicos Locales, del micrositio de la campaña Nuestras voces cuentan, relacionado con la promoción de los derechos políticos y electorales de las mujeres indígenas y afromexicanas a través de radios comunitarias, indígenas e indigenistas en México.;  Acción 402 Indicador 1: Porcentaje de radios comunitarias, indígenas e indigenistas que participan directamente en la promoción de los derechos políticos y electorales de las mujeres indígenas y afromexicanas, en condiciones de igualdad y paridad de género: Para el seguimiento a la implementación del proyecto, la DECEyEC c;  Acción 207 Indicador 1: Porcentaje de población que participa en iniciativas orientadas a promover la igualdad de las mujeres en el ejercicio de sus derechos político-electorales: Se buscarán mecanismos más eficaces que permitan sistematizar de manera más rápida la información enviada por las OSC en el marco del PNIPPM. Además, se pretende fortalecer la colaboración con los órganos delegacionales del INE y los Organismos Púbicos Locales Electorales para maximizar el alcance de las convocatorias a efecto de tener una mayor participación del público objetivo.
</t>
    </r>
    <r>
      <rPr>
        <b/>
        <sz val="10"/>
        <rFont val="Geomanist"/>
        <family val="3"/>
      </rPr>
      <t>UR:</t>
    </r>
    <r>
      <rPr>
        <sz val="10"/>
        <rFont val="Geomanist"/>
        <family val="3"/>
      </rPr>
      <t xml:space="preserve"> 200
Indicador 1: Porcentaje de visitas de verificación in situ donde se supervisa la ejecución de actividades por parte de las OSC que perciben recursos: Se fortalecerá el seguimiento puntal a la programación de las actividades que las OSC establezcan, con el propósito de que las JLE puedan planear la realización de las visitas con tiempo adecuado.</t>
    </r>
  </si>
  <si>
    <r>
      <t>Acciones realizadas en el periodo
UR:</t>
    </r>
    <r>
      <rPr>
        <sz val="10"/>
        <rFont val="Geomanist"/>
        <family val="3"/>
      </rPr>
      <t xml:space="preserve"> 116
En el tercer trimestre se realizaron las acciones referentes al Programa de Capacitación Permanente en Materia de Igualdad de Género y No Discriminación (PCPMIGND): contratación de los 53 eventos de capacitación en materia de igualdad de género y no discriminación con proveedores externos, especialistas en la materia; se promovió el programa entre todas las áreas de las Oficinas Centrales de Instituto para fomentar la participación del personal; se inscribieron a 2,130 personas en los 53 cursos disponibles; se inició con la impartición de las capacitaciones en modalidad virtual, con tutor en vivo, en el mes de agosto y concluyeron a finales del mes de septiembre. (temas: Derechos humanos y laborales; No discriminación: igualdad con respeto a las diferencias; La inclusión y promoción laboral de grupos de atención prioritaria; Masculinidades: modelos para transformar; Empoderamiento de la mujer y establecimiento de límites y; prevención del Hostigamiento y Acoso Sexual y Laboral (HASL).</t>
    </r>
  </si>
  <si>
    <r>
      <t>Justificación de diferencia de avances con respecto a las metas programadas
UR:</t>
    </r>
    <r>
      <rPr>
        <sz val="10"/>
        <rFont val="Geomanist"/>
        <family val="3"/>
      </rPr>
      <t xml:space="preserve"> 116
No aplica, ya que la medición es anual.</t>
    </r>
  </si>
  <si>
    <r>
      <t>Acciones de mejora para el siguiente periodo
UR:</t>
    </r>
    <r>
      <rPr>
        <sz val="10"/>
        <rFont val="Geomanist"/>
        <family val="3"/>
      </rPr>
      <t xml:space="preserve"> 116
Integrar de manera coordinada los expedientes de los cursos, para con ello registrar la capacitación del personal que participó y aprobó las capacitaciones e integrar el reporte general de calificaciones del programa de género.</t>
    </r>
  </si>
  <si>
    <r>
      <t>Acciones realizadas en el periodo
UR:</t>
    </r>
    <r>
      <rPr>
        <sz val="10"/>
        <rFont val="Geomanist"/>
        <family val="3"/>
      </rPr>
      <t xml:space="preserve"> 800
188 PREVENCIÓN A LA TRATA DE PERSONAS Y TURISMOXLANIÑEZ: Se implementaron la Estrategia Integral de Prevención a la trata de personas y el trabajo infantil en el sector delos viajes y el turismo y la Iniciativa TurismoXLaNiñez. En el tercer trimestre, se participó en 7 acciones para impulsar la protección de personas menores de edad de delitos como la trata y explotación sexual y laboral en los destinos turísticos de México, con sensibilización y capacitación se logró la cifra de 3,971 personas sensibilizadas y/o capacitadas.  Con el apoyo de la Organización Internacional de Turismo OIT, se desarrolla un proyecto en el marco de la iniciativa AccioNNAr cuya meta principal es: a) Desarrollar un análisis técnico del Código de Conducta Nacional para la protección de niñas, niños y adolescentes de la SECTUR, que tenga como fin evaluar su alineación a las normas internacionales.   b) Contribuir a actualizar y hacer más funcional el sitio web del CCN (www.ccn.sectur.gob.mx), en coordinación c;  324 CULTURA INSTITUCIONAL: Durante el tercer trimestre se llevaron a cabo tres reuniones del Grupo de Trabajo para el seguimiento y cumplimiento de la SECTUR, de la NMX R 025 SCFI en Igualdad laboral y No Discriminación para el acopio e integración de las evidencias de cumplimiento de os 14 puntos que integran la NMX, calificar su grado de cumplimiento y emitir el Informe de Auditoría Interna con los datos relevantes, hallazgos de la revisión y las áreas de oportunidad para la mejora continua, en la SECTUR, así como para dar inicio al proceso de Certificación con un Organismo Externo previsto inicialmente para realizarlo entre el 25 de septiembre y el 3 de octubre de 2024.  Se aplicó una Encuesta de Percepción del Clima Laboral de la NMX R025 a 485 personas colaboradoras de la SECTUR.  Se llevaron a cabo 4 acciones para promover una cultura institucional favorable a la prevención de violencias contra las mujeres y la protección de niñas, niños y adolescentes en el sector de los viajes y el turismo a la que asistieron 846 personas servidoras públicas de la Secretaría de Turismo y de Interlocutores de Turismo de los Gobiernos de los Estados.  Se impartió un Curso Capacitación en la Competencia de atención a presuntas víctimas de Hostigamiento Sexual y Acoso Sexual. En el mes de agosto terminó el curso para capacitar a 20 personas colaboradoras en la competencia de las cuales lo concluyeron 18 participantes (10 mujeres y 8 hombres).   Durante el tercer trimestre concluyeron los procesos administrativos y la prestación del servicio de evaluación y certificación de 10 Personas Consejeras para la Atención de presuntas víctimas de Hostigamiento Sexual y Acoso sexual, de las cuales aprobaron la evaluación y obtuvieron su certificado 9 de las cuales 5 son hombres y 4 mujeres.  Asimismo se inició el proceso de certificación en la NMX en Igualdad laboral y No Discriminación de la SECTUR por un Organismo Externo.  </t>
    </r>
  </si>
  <si>
    <r>
      <t>Justificación de diferencia de avances con respecto a las metas programadas
UR:</t>
    </r>
    <r>
      <rPr>
        <sz val="10"/>
        <rFont val="Geomanist"/>
        <family val="3"/>
      </rPr>
      <t xml:space="preserve"> 800
Programa de Cultura Institucional: No hay diferencia al período por ser un indicador de frecuencia semestral.;  Sonrisas por México: No hay diferencia al período por ser un indicador de frecuencia anual.;  El Programa de Desarrollo Comunitario para Mujeres en Turismo fue cancelado por tema de  recursos presupuestales.;  Capacitación, evaluación y certificación de Personas Consejeras: No hay diferencia al período por ser un indicador de frecuencia anual. ;  Estrategia Integral de Prevención de la Trata de personas y el Trabajo Infantil: No hay diferencia al período por ser un indicador de frecuencia semestral.;  Programa de formación centrada en hombres: No hay diferencia al período por ser un indicador de frecuencia anual.</t>
    </r>
  </si>
  <si>
    <r>
      <t>Acciones de mejora para el siguiente periodo
UR:</t>
    </r>
    <r>
      <rPr>
        <sz val="10"/>
        <rFont val="Geomanist"/>
        <family val="3"/>
      </rPr>
      <t xml:space="preserve"> 800
A pesar de las limitaciones presupuestales y los cambios en las estructuras que provocaron limitaciones en el cumplimiento de las metas, se ha logrado establecer alianzas que han permitido dar cumplimiento a los compromisos establecidos.   Se informará a la nueva administración sobre los resultados de las acciones y proyectos a fin de proponer continuidad a los mismos.</t>
    </r>
  </si>
  <si>
    <r>
      <t>Acciones realizadas en el periodo
UR:</t>
    </r>
    <r>
      <rPr>
        <sz val="10"/>
        <rFont val="Geomanist"/>
        <family val="3"/>
      </rPr>
      <t xml:space="preserve"> 311
Al tercer trimestre de 2024, el Programa Sembrando Vida conto con 434,355 sujetos de derecho, de los cuales 143,140 son mujeres, lo que representa el 32.95% del padrón de beneficiarios del Programa.</t>
    </r>
  </si>
  <si>
    <r>
      <t>Justificación de diferencia de avances con respecto a las metas programadas
UR:</t>
    </r>
    <r>
      <rPr>
        <sz val="10"/>
        <rFont val="Geomanist"/>
        <family val="3"/>
      </rPr>
      <t xml:space="preserve"> 311
Durante el tercer trimestre de 2024, se superó la meta de mujeres en el padrón por 12 puntos porcentuales.    Así mismo se superó la meta del trimestre de apoyos económicos por 82 puntos porcentuales.  </t>
    </r>
  </si>
  <si>
    <r>
      <t>Acciones de mejora para el siguiente periodo
UR:</t>
    </r>
    <r>
      <rPr>
        <sz val="10"/>
        <rFont val="Geomanist"/>
        <family val="3"/>
      </rPr>
      <t xml:space="preserve"> 311
Durante el ejercicio fiscal 2024, se seguirá fomentando la participación de las mujeres en el Programa.</t>
    </r>
  </si>
  <si>
    <r>
      <t>Acciones realizadas en el periodo
UR:</t>
    </r>
    <r>
      <rPr>
        <sz val="10"/>
        <rFont val="Geomanist"/>
        <family val="3"/>
      </rPr>
      <t xml:space="preserve"> 213
La incorporación de la perspectiva de género en la Pensión para el Bienestar de las Personas Adultas Mayores permite que las mujeres accedan a los beneficios del programa en igualdad de condiciones y con ello contribuye al ejercicio de sus derechos.  Al tercer trimestre de 2024, el programa tiene registrados 12,223,201 personas derechohabientes acumuladas emitidas, de las cuales 5,474,339 son hombres y 6,748,862 son mujeres, es decir que las mujeres representan el 55% de la población atendida.  </t>
    </r>
  </si>
  <si>
    <r>
      <t>Justificación de diferencia de avances con respecto a las metas programadas
UR:</t>
    </r>
    <r>
      <rPr>
        <sz val="10"/>
        <rFont val="Geomanist"/>
        <family val="3"/>
      </rPr>
      <t xml:space="preserve"> 213
Para medir los avances del programa en el marco del Anexo 13, Erogaciones para la Igualdad entre Mujeres y Hombres, se estableció el indicador Razón por sexo de personas adultas mayores derechohabientes, el cual muestra cuántas mujeres derechohabientes con una pensión económica emitida existen por cada hombre derechohabiente con una pensión económica emitida. Un valor menor a uno indica que el número de mujeres adultas mayores derechohabientes es menor a su contraparte, un valor mayor a uno indicaría lo contrario. Para el tercer trimestre de 2024, se espera que haya 1.24 mujeres derechohabientes por cada hombre derechohabiente, al tercer trimestre de 2024 se cumplió la meta al 99.25% al presentarse una razón de 1.23 mujeres por cada hombre, el porcentaje de derechohabientes mujeres con apoyos emitidos es ligeramente menor al estimado debido a que se han presentado más bajas de mujeres respecto a lo esperado.</t>
    </r>
  </si>
  <si>
    <r>
      <t>Acciones de mejora para el siguiente periodo
UR:</t>
    </r>
    <r>
      <rPr>
        <sz val="10"/>
        <rFont val="Geomanist"/>
        <family val="3"/>
      </rPr>
      <t xml:space="preserve"> 213
Continuar con la perspectiva de género para contribuir al acceso y beneficio igualitario de las mujeres adultas mayores a sus derechos sociales.</t>
    </r>
  </si>
  <si>
    <r>
      <t>Acciones realizadas en el periodo
UR:</t>
    </r>
    <r>
      <rPr>
        <sz val="10"/>
        <rFont val="Geomanist"/>
        <family val="3"/>
      </rPr>
      <t xml:space="preserve"> 211
Con la entrega de apoyos económicos el programa contribuye a mejorar las condiciones para el acceso a cuidados y educación de las personas beneficiarias. El programa cuida que en todo momento las mujeres tengan acceso a los apoyos otorgados en igualdad de condiciones. En el tercer trimestre de 2024 la población beneficiaria del Programa en la Modalidad A fue de 221,117 niñas y niños hijos de 213,624 madres padres o tutores que estudian, laboran o buscan empleo. En la Modalidad B el Programa atendió a 49,128 niñas, niños, adolescentes o jóvenes en situación de orfandad materna. Del total de personas beneficiarias en la Modalidad A 49.35% (109,112) eran niñas mientras que en la modalidad B 50.1% (24,615) eran mujeres.</t>
    </r>
  </si>
  <si>
    <r>
      <t>Justificación de diferencia de avances con respecto a las metas programadas
UR:</t>
    </r>
    <r>
      <rPr>
        <sz val="10"/>
        <rFont val="Geomanist"/>
        <family val="3"/>
      </rPr>
      <t xml:space="preserve"> 211
Al tercer trimestre el indicador, Porcentaje de niñas que reciben apoyos económicos en la modalidad A respecto al total de beneficiarios del programa, registró un avance de 49.35 por ciento que representó un cumplimiento de 99.09 de la meta programada (49.8 por ciento) ,ello fue así porque el número de mujeres incorporadas al programa fue menor al programado y no se alcanzó el porcentaje de mujeres atendidas estimado respecto del total. En este mismo periodo el indicador, Porcentaje de niñas, adolescentes y jóvenes beneficiarias que reciben apoyos económicos en la modalidad B respecto al total de beneficiarios, registró un avance de 50.1 por ciento que representó un cumplimiento de la meta programada (50.9 por ciento) de 98.44 por ciento, la meta del indicador no se alcanzó debido a que el número de niñas, adolescentes y jóvenes que formó parte del total de beneficiarios fue menor al estimado pues el número de incorporaciones de mujeres fue menor al esperado. Por su parte el indicador, Porcentaje de mujeres (madres o tutoras) de niñas y niños beneficiarios de la modalidad A respecto al total de personas madres, padres o tutores de niñas y niños beneficiarios de la Modalidad A, registró un avance de 92.59 por lo que la meta del indicador fue cumplida ya que se esperaba que el 92.4 por ciento de las madres padres o tutores de beneficiarios de la Modalidad A fueran mujeres.</t>
    </r>
  </si>
  <si>
    <r>
      <t>Acciones de mejora para el siguiente periodo
UR:</t>
    </r>
    <r>
      <rPr>
        <sz val="10"/>
        <rFont val="Geomanist"/>
        <family val="3"/>
      </rPr>
      <t xml:space="preserve"> 211
Se continuará procurando que las niñas, adolescentes y jóvenes tengan un acceso a los beneficios del programa en igualdad de condiciones. </t>
    </r>
  </si>
  <si>
    <r>
      <t>Acciones realizadas en el periodo
UR:</t>
    </r>
    <r>
      <rPr>
        <sz val="10"/>
        <rFont val="Geomanist"/>
        <family val="3"/>
      </rPr>
      <t xml:space="preserve"> 411
Del universo de ayuda semestral expedida a 13 viudas de veteranos de la revolución durante el segundo semestre del 2024, se reporta lo siguiente:  En el tercer trimestre cobraron la ayuda 10 viudas, Asimismo, se reintegró a la Tesorería de la Federación el recurso de ayuda de 3 viudas, de las cuales se tuvo conocimiento de fallecimiento. 2 de las beneficiarias que fallecieron radicaban en Veracruz y 1 en Guerrero.    </t>
    </r>
  </si>
  <si>
    <r>
      <t>Justificación de diferencia de avances con respecto a las metas programadas
UR:</t>
    </r>
    <r>
      <rPr>
        <sz val="10"/>
        <rFont val="Geomanist"/>
        <family val="3"/>
      </rPr>
      <t xml:space="preserve"> 411
La diferencia de avances se da como resultado de que muchas veces las beneficiarias se enferman, pierden sus documentos o no pueden acudir a cobrar y en el peor de los casos, fallecen. Del universo de ayuda semestral expedidas a 13 viudas de veteranos de la revolución durante el tercer  semestre del 2024, se reporta lo siguiente: En el tercer trimestre cobraron la ayuda 10 viudas, Asimismo, se reintegró a la Tesorería de la Federación el recurso de ayuda de 3 viudas, de las cuales se tuvo conocimiento de fallecimiento. 2 de las beneficiarias que fallecieron radicaban en Veracruz y 1 en Guerrero.</t>
    </r>
  </si>
  <si>
    <r>
      <t>Acciones de mejora para el siguiente periodo
UR:</t>
    </r>
    <r>
      <rPr>
        <sz val="10"/>
        <rFont val="Geomanist"/>
        <family val="3"/>
      </rPr>
      <t xml:space="preserve"> 411
Conocer con oportunidad el estado de salud, debido a que cuando éste es delicado, no se presentan a pasar revista de sobrevivencia o no se presentan a cobrar su ayuda económica semestral. En ocasiones demora la información sobre su supervivencia o deceso y en ciertos casos, no existe un familiar responsable que brinde información o entregue el acta de defunción.  Para la SHCP, el pase de revista constituye el mecanismo y fuente de información principal, relativa a la sobrevivencia de las viudas. Para algunas beneficiarias que viven en diferentes estados de la República, el pase de revista se realiza con huella digital, en virtud de que no saben escribir o están imposibilitadas para hacerlo por su avanzada edad. La revista de supervivencia en las entidades federativas, es realizada por las Delegaciones de la Secretaría de Bienestar y del Servicio de Administración Tributaria (SAT), en apoyo a las funciones llevadas a cabo por la Unidad de Política y Control Presupuestario perteneciente a la Secretaría de Hacienda y Crédito Público.     La principal dificultad que enfrentan las beneficiarias es la actualización de su documentación oficial en caso de perdida y tienen una edad que ya no les permite por sí solas iniciar trámites al respecto.  </t>
    </r>
  </si>
  <si>
    <r>
      <t>Acciones realizadas en el periodo
UR:</t>
    </r>
    <r>
      <rPr>
        <sz val="10"/>
        <rFont val="Geomanist"/>
        <family val="3"/>
      </rPr>
      <t xml:space="preserve"> E00
A través de los medios electrónicos (fondos de pantalla de los equipos de cómputo, correos electrónicos, página de internet de la Comisión) e impresos (folletos e infografías) disponibles, se realizó la difusión a todo el personal respecto de información en materia de prevención de la violencia de género, discriminación, Acoso u Hostigamiento sexual y respeto a los Derechos Humanos, asimismo, se llevó a cabo el Programa Anual de Capacitación de la CONUEE, en la cual se incluyeron cursos y/o talleres en materia de género.</t>
    </r>
  </si>
  <si>
    <r>
      <t>Justificación de diferencia de avances con respecto a las metas programadas
UR:</t>
    </r>
    <r>
      <rPr>
        <sz val="10"/>
        <rFont val="Geomanist"/>
        <family val="3"/>
      </rPr>
      <t xml:space="preserve"> E00
Respecto al Indicador de ?Porcentaje del personal de la CONUEE que participó en la Detección de Necesidad de Capacitación (DNC) en materia de Igualdad entre Mujeres y Hombres?, no se tiene información a reportar, derivado de que la frecuencia de medición de dicho indicar es anual; respecto al Indicador de ?Porcentaje de material de Difusión en materia de Igualdad entre mujeres y hombres?, logró alcanzar la meta programada al periodo que se reporta, ya que se realizó la difusión a través de los medios electrónicos (fondos de pantalla de los equipos de cómputo, correos electrónicos, página de internet de la Comisión) e impresos (folletos e infografías) disponibles, de información en materia de prevención de la violencia de género, discriminación, Acoso u Hostigamiento sexual y respeto a los Derechos Humanos; respecto al Indicador de ?Porcentaje de Instrumentos en materia de género actualizados?, no se tiene información a reportar, derivado de que la frecuencia de medición de dicho indicar es anual; y respecto al Indicador de ?Porcentaje del personal de la CONUEE Capacitado en materia de Igualdad entre Mujeres y Hombres?, no se tiene información a reportar, derivado de que la frecuencia de medición de dicho indicar es semestral.</t>
    </r>
  </si>
  <si>
    <r>
      <t>Acciones de mejora para el siguiente periodo
UR:</t>
    </r>
    <r>
      <rPr>
        <sz val="10"/>
        <rFont val="Geomanist"/>
        <family val="3"/>
      </rPr>
      <t xml:space="preserve"> E00
Fortalecer el uso y aprovechamiento los medios electrónicos (fondos de pantalla de los equipos de cómputo, correos electrónicos, página de internet de la Comisión) e impresos (folletos e infografías) disponibles, para realizar la difusión de información en materia de prevención de la violencia de género, discriminación, Acoso u Hostigamiento sexual y respeto a los Derechos Humanos, así como de la información correspondiente para fomentar la participación de todo el personal en el Programa Anual de Capacitación 2024 de la Comisión.</t>
    </r>
  </si>
  <si>
    <r>
      <t>Acciones realizadas en el periodo
UR:</t>
    </r>
    <r>
      <rPr>
        <sz val="10"/>
        <rFont val="Geomanist"/>
        <family val="3"/>
      </rPr>
      <t xml:space="preserve"> 410
169.- En el trimestre se capacitaron a 34 hombres y 36 mujeres, dando un total de 70 personas que recibieron una acción de capacitación en materia de igualdad. Se superó la meta estimada, la cual consistía en 20 personas capacitadas en el trimestre, alcanzando 70. La meta porcentual era de 2.52% y llegamos a 8.9%
</t>
    </r>
    <r>
      <rPr>
        <b/>
        <sz val="10"/>
        <rFont val="Geomanist"/>
        <family val="3"/>
      </rPr>
      <t>UR:</t>
    </r>
    <r>
      <rPr>
        <sz val="10"/>
        <rFont val="Geomanist"/>
        <family val="3"/>
      </rPr>
      <t xml:space="preserve"> 413
231.- En el trimestre se difundieron mensajes para capacitación sin discriminación y se publicaron los nuevos convenios para las y los trabajadores con los que cuenta la SENER a raíz de la encuesta que desarrollamos. Se colocó un avance del 30% y si bien la meta era del 40%, el trimestre pasado se reportó un avance mayor al programado. ;  606.- La meta de avance para el trimestre era de 30% sin embargo, se superó y se alcanzó el 40%Durante este trimestre se aplicó la Encuesta de impacto al personal de la dependencia y se elaboró el informe, con lo cual de forma anticipada cumplimos la acción a 100%.;  102. No se cumplió la meta programada ya que no se realizó ninguna acción en este trimestre relacionada con la Red de Mujeres. ;  604. Indicador 1. Durante el trimestre ya no  se realizaron sesiones presenciales informativas No es No Cero Tolerancia al Hostigamiento y Acoso Sexual toda vez que se han realizado 6 y con eso se cumple la meta del 60%. Se reporta para este trimestre 4 publica;  324.- Indicador 1. Se hizo la difusión de 6 mensajes institucionales lo que representa el 30%, superando la meta de 25%.    Indicador 2. Guía de Lenguaje Incluyente y No Sexista. En el trimestre se concluyó la elaboración de la Guía, con lo cual se alcanza la meta al 100%. </t>
    </r>
  </si>
  <si>
    <r>
      <t>Justificación de diferencia de avances con respecto a las metas programadas
UR:</t>
    </r>
    <r>
      <rPr>
        <sz val="10"/>
        <rFont val="Geomanist"/>
        <family val="3"/>
      </rPr>
      <t xml:space="preserve"> 410
169.- Se superó la meta estimada, la cual consistía en 20 personas capacitadas en el trimestre, alcanzando 70. La meta porcentual era de 2.52% y llegamos a 8.9%. Consideramos que se rebasó la meta porque se ha mantenido una intensa difusión de los cursos disponibles y porque el personal debe de cumplir con sus horas de capacitación.
</t>
    </r>
    <r>
      <rPr>
        <b/>
        <sz val="10"/>
        <rFont val="Geomanist"/>
        <family val="3"/>
      </rPr>
      <t>UR:</t>
    </r>
    <r>
      <rPr>
        <sz val="10"/>
        <rFont val="Geomanist"/>
        <family val="3"/>
      </rPr>
      <t xml:space="preserve"> 413
231. El avance para el trimestre era del 40%, se reporta un 30% porque el trimestre pasado hubo una sobremeta.;  604.- Este trimestre se supera la meta de 30% y se reporta 40%. La diferencia fue respecto a que a lo largo del año buscamos acelerar acciones de cara al cambio de gobierno y por esta razón concluimos anticipadamente. ;  606.- Estamos concluyendo antes de lo estimado previendo el cambio de administración y posibles retrasos. ;  102. No se cumplió la tema, no fue posible organizar reuniones en el período que se reporta. ;  324.- Indicador 1. Se superó debido a que hicimos dos difusiones con el tema de lactancia materna.         Indicador 2 Debido al período de transición se aceleró la elaboración del documento. Ya está concluido. </t>
    </r>
  </si>
  <si>
    <r>
      <t>Acciones de mejora para el siguiente periodo
UR:</t>
    </r>
    <r>
      <rPr>
        <sz val="10"/>
        <rFont val="Geomanist"/>
        <family val="3"/>
      </rPr>
      <t xml:space="preserve"> 410
169.- Ninguna.
</t>
    </r>
    <r>
      <rPr>
        <b/>
        <sz val="10"/>
        <rFont val="Geomanist"/>
        <family val="3"/>
      </rPr>
      <t>UR:</t>
    </r>
    <r>
      <rPr>
        <sz val="10"/>
        <rFont val="Geomanist"/>
        <family val="3"/>
      </rPr>
      <t xml:space="preserve"> 413
606.- Ninguna. Se concluyó la meta. ;  231.- Ninguno. ;  604. Ninguna. Ya se cumplió la meta. ;  102.- Concretar las reuniones de la RED.;  324.- Ninguna. </t>
    </r>
  </si>
  <si>
    <r>
      <t>Acciones realizadas en el periodo
UR:</t>
    </r>
    <r>
      <rPr>
        <sz val="10"/>
        <rFont val="Geomanist"/>
        <family val="3"/>
      </rPr>
      <t xml:space="preserve"> A00
Si bien para el segundo semestre, se tienen previstos otros $49,880.00, estos no se han erogado, debido a las restricciones presupuestales, emitidas por la Secretaría de Hacienda y Crédito Público (SHCP), de imposibilitar cualquier tipo de contratación.  Por ello el tercer trimestre, solo se continuó con la realización de la difusión de infografía alusiva al Día Naranja.</t>
    </r>
  </si>
  <si>
    <r>
      <t>Justificación de diferencia de avances con respecto a las metas programadas
UR:</t>
    </r>
    <r>
      <rPr>
        <sz val="10"/>
        <rFont val="Geomanist"/>
        <family val="3"/>
      </rPr>
      <t xml:space="preserve"> A00
No hay diferencias que reportar.</t>
    </r>
  </si>
  <si>
    <r>
      <t>Acciones de mejora para el siguiente periodo
UR:</t>
    </r>
    <r>
      <rPr>
        <sz val="10"/>
        <rFont val="Geomanist"/>
        <family val="3"/>
      </rPr>
      <t xml:space="preserve"> A00
La CNSNS continuará realizando las acciones o actividades necesarias que permita continuar con la sensibilización del personal adscrito a la institución, así como,  fomentar una cultura de igualdad y sin violencia en nuestro entorno laboral.</t>
    </r>
  </si>
  <si>
    <r>
      <t>Acciones realizadas en el periodo
UR:</t>
    </r>
    <r>
      <rPr>
        <sz val="10"/>
        <rFont val="Geomanist"/>
        <family val="3"/>
      </rPr>
      <t xml:space="preserve"> TOM
Para la acción 160 Capacitación y sensibilización para promover la igualdad entre mujeres y hombres, durante el 3er trimestre de 2024, se llevó a cabo la organización, difusión y ejecución del curso en línea Súmate al Protocolo del que como objetivo difundir las disposiciones del Protocolo para la prevención, atención y sanción del hostigamiento y acoso sexual (Protocolo), así como motivar la participación de las personas servidoras públicas en la construcción de un ambiente laboral de cero tolerancia a estos actos en la APF. A la fecha 5 personas han informado que lo han aplicado, de las cuales 3 son mujeres y 2 hombres. Asimismo, se realizó el curso en línea Transversalidad de la perspectiva de género en la Administración Pública de la Ciudad de México de la Secretaría de las Mujeres de la CDMX, con la finalidad de dar a conocer la transversalidad de la perspectiva de género como la herramienta clave para promover y garantizar la igualdad sustantiva. Hasta el momento 1 trabajador inf;  Para la acción 155 Promoción de las buenas prácticas laborales en materia de inclusión, igualdad, combate a la violencia laboral, y conciliación trabajo familia, durante el 3er trimestre de 2024 se llevaron a cabo las siguientes prácticas: P1: Se continuó con la ejecución de los Juegos Amistosos de softbol del CENACE, los cuales concluyeron con la apertura del torneo de softbeis Aniversario del CENACE el cual tiene como objetivo promover la igualdad y conciliación laboral, así como el trabajo en equipo entre mujeres y hombres del CENACE. Dicho evento contó con el personal del CENACE de los centros de trabajo de la CDMX y de sus familias, lo que permitió la convivencia entre el personal y sus familiares, además, promovió la participación de los hombres en la crianza. P2: Se continuó con las activaciones físicas dirigidas al personal de las GCR Central, del CENAL y del Corporativo, que tienen como objetivo incentivar la participación de mujeres y hombres en actividades deportivas, mediante las cuales se promueva el trabajo en equipo entre ambos sexos y el respeto. P3: En la GCR Oriental, se organizó un torneo de futbol mixto, con la finalidad de fomentar el trabajo colaborativo de mujeres y hombres, así como su integración, bajo un entorno de igualdad y para la conciliación laboral. P4: En esta misma gerencia, se llevó a cabo un torneo de voleibol mixto, que contó con la participación de equipos integrados de manera equitativa por mujeres y hombres, con el objeto fomentar su vinculación a través de actividades deportivas y fomentar la conciliación laboral, personal y familiar. P5: Finalmente, en la GCR Noroeste se organizó y realizó el Rally por la Igualdad, mediante el cual se sensibilizó al personal de este centro de trabajo y a sus familias sobre el principio de igualdad y no discriminación, a través del desarrollo de actividades lúdico-deportivas, mediante las cuales se incentivó, además, la participación de los hombres en la crianza y cuidados. </t>
    </r>
  </si>
  <si>
    <r>
      <t>Justificación de diferencia de avances con respecto a las metas programadas
UR:</t>
    </r>
    <r>
      <rPr>
        <sz val="10"/>
        <rFont val="Geomanist"/>
        <family val="3"/>
      </rPr>
      <t xml:space="preserve"> TOM
Para la acción 155 Promoción de las buenas prácticas laborales en materia de inclusión, igualdad, combate a la violencia laboral, y conciliación trabajo familia, se presenta una diferencia positiva ya que la meta programada es del 25% y se obtuvo un avance del 63%, derivado de la participación activa de los demás centros de trabajo del CENACE para realización de buenas prácticas laborales. ;  Para la acción 160 Capacitación y sensibilización para promover la igualdad entre mujeres y hombres, para el indicador porcentaje de participaciones alcanzadas en las actividades de capacitación y sensibilización en temas de igualdad de género, no discriminación y violencia no se presenta diferencia de avance, toda vez que la frecuencia de medición es semestral y corresponde hasta el siguiente trimestre informar si se presenta alguna diferencia.</t>
    </r>
  </si>
  <si>
    <r>
      <t>Acciones de mejora para el siguiente periodo
UR:</t>
    </r>
    <r>
      <rPr>
        <sz val="10"/>
        <rFont val="Geomanist"/>
        <family val="3"/>
      </rPr>
      <t xml:space="preserve"> TOM
Para la acción 160 Capacitación y sensibilización para promover la igualdad entre mujeres y hombres, no se presentan acciones de mejora.;  Para la acción 155 Promoción de las buenas prácticas laborales en materia de inclusión, igualdad, combate a la violencia laboral, y conciliación trabajo familia, no se presentan acciones de mejora. </t>
    </r>
  </si>
  <si>
    <r>
      <t>Acciones realizadas en el periodo
UR:</t>
    </r>
    <r>
      <rPr>
        <sz val="10"/>
        <rFont val="Geomanist"/>
        <family val="3"/>
      </rPr>
      <t xml:space="preserve"> RHQ
Al cierre del tercer trimestre 2024, el indicador presentó un avance de 32.94%, lo que representa un cumplimiento del 105.11% respecto a la meta programada, lo anterior se debió a que se logró otorgar 1,931 apoyos a personas físicas, de estos apoyos 636 fueron otorgados a mujeres.</t>
    </r>
  </si>
  <si>
    <r>
      <t>Justificación de diferencia de avances con respecto a las metas programadas
UR:</t>
    </r>
    <r>
      <rPr>
        <sz val="10"/>
        <rFont val="Geomanist"/>
        <family val="3"/>
      </rPr>
      <t xml:space="preserve"> RHQ
Cabe resaltar que la variación respecto a lo programado se debe a que el programa presupuestal S219, prioriza, entre otros aspectos, la asignación de apoyos a mujeres dentro de los criterios de prelación establecidos. Por lo que se ha logrado captar una mayor demanda de apoyos a mujeres, así como priorizar el otorgamiento de otros apoyos a mujeres debido a los criterios de prelación mencionados.Por otra parte, las variaciones se deben a que al momento de establecer la meta se desconocen los valores que tendrán el numerador y denominador, lo cual sucede durante el proceso de integración y diseño de la MIR, por lo que se estiman con base al comportamiento histórico y las expectativas de esas variables. Por lo tanto, el valor reportado corresponde al valor observado (real), ya que se considera adecuado realizarlo de esta manera con relación a los datos estimados. Por tal motivo el valor del denominador planeado es diferente al denominador observado (real). Asimismo, con la implementación de la realización de los Encuentros estatales  de mujeres forestales que se realizaron durante el 2024 fortalece la participación de las mujeres del sector forestal.</t>
    </r>
  </si>
  <si>
    <r>
      <t>Acciones de mejora para el siguiente periodo
UR:</t>
    </r>
    <r>
      <rPr>
        <sz val="10"/>
        <rFont val="Geomanist"/>
        <family val="3"/>
      </rPr>
      <t xml:space="preserve"> RHQ
Sin información</t>
    </r>
  </si>
  <si>
    <r>
      <t>Acciones realizadas en el periodo
UR:</t>
    </r>
    <r>
      <rPr>
        <sz val="10"/>
        <rFont val="Geomanist"/>
        <family val="3"/>
      </rPr>
      <t xml:space="preserve"> F00
Al mes de septiembre de 2024, el avance en el ejercicio del presupuesto es de $187,292,187.51 millones de pesos los cuales se han invertido en 1120 proyectos, 64 cursos de capacitación, 16 estudios técnicos y 149 brigadas de contingencia ambiental, beneficiando a un total de 15,860 personas, de las cuales 7,909 son mujeres (49.86%) y 7,951 son hombres, en 788 localidades de 306 municipios en 32 estados de la República Mexicana. La población indígena atendida es de 7,362 personas, que representa 46.4% de la población beneficiada de manera directa. Dentro de la población indígena la participación de mujeres fue de 3,648 (49.5%).</t>
    </r>
  </si>
  <si>
    <r>
      <t>Justificación de diferencia de avances con respecto a las metas programadas
UR:</t>
    </r>
    <r>
      <rPr>
        <sz val="10"/>
        <rFont val="Geomanist"/>
        <family val="3"/>
      </rPr>
      <t xml:space="preserve"> F00
Existen variaciones entre la meta programada y el avance, toda vez que, las acciones programadas del PROCODES se realizaron con base en un análisis del ejercicio fiscal 2023, aunado a que el PROCODES es un programa de convocatoria abierta y su ejecución depende del interés de la población objetivo para presentar solicitudes de subsidio, así mismo, una vez autorizadas pueden cancelarse. </t>
    </r>
  </si>
  <si>
    <r>
      <t>Acciones de mejora para el siguiente periodo
UR:</t>
    </r>
    <r>
      <rPr>
        <sz val="10"/>
        <rFont val="Geomanist"/>
        <family val="3"/>
      </rPr>
      <t xml:space="preserve"> F00
Sin acciones de mejora</t>
    </r>
  </si>
  <si>
    <r>
      <t>Acciones realizadas en el periodo
UR:</t>
    </r>
    <r>
      <rPr>
        <sz val="10"/>
        <rFont val="Geomanist"/>
        <family val="3"/>
      </rPr>
      <t xml:space="preserve"> 116
CO: Actualizar la Política de Igualdad Laboral SEMARNAT. PAC de la SEMARNAT. Acreditar Inducción a la igualdad. ?Súmate al Protocolo?. Difusión Campañas: ?Uso del lenguaje incluyente, Protocolo HAS, Política de Igualdad Laboral, Pronunciamiento Cero tolerancia a las conductas HAS, Paternidad responsable. Grupo de Trabajo Acuerdo SFP. Acciones para promover la integración de los padres al cuidado de los hijos/hijas Lactancia materna, Medidas de flexibilización. GMA: Taller virtual ?Labor pública desde una perspectiva de género y DDHH?. PASH registro de indicadores Programas Anexo 13 del PEF. PG en la elaboración de los presupuestos de los programas de la APF. PG en la elaboración de los presupuestos de los programas de la APF PROCODES Y PADFSB. Conversatorios Manglares Día internacional juventud y Maíz; Pueblos originarios. Capacitaciones Tren Maya. Taller de Diagnósticos socioambientales. Diplomados. Diagnostico socioambiental PEG. Charla CVAP.</t>
    </r>
  </si>
  <si>
    <r>
      <t>Justificación de diferencia de avances con respecto a las metas programadas
UR:</t>
    </r>
    <r>
      <rPr>
        <sz val="10"/>
        <rFont val="Geomanist"/>
        <family val="3"/>
      </rPr>
      <t xml:space="preserve"> 116
La capacitación de las personas Concejeras es continua y se realiza a través de la promoción del Sitio Punto género en el PAC de SEMARNAT, al tercer trimestre no se tiene reporte de nuevos cursos realizados por las Personas Concejeras. La Certificación Personas Consejeras, no hay avances, derivado de que INMUJERES explora una plataforma virtual para la evaluación de la capacidad Atención a Casos de Hostigamiento sexual y acoso sexual en la APF. Al 4 de Septiembre se consultó al INMUJERES para saber si este año se mantiene  el proceso de certificación de acuerdo a la competencia y conocer los avances de la prueba piloto (acuerdo No. 77:27/04/2023), referente a la automatización de la evaluación de la citada competencia. Al 30 de septiembre no hay respuesta de INMUJERES. La DGDHO a la fecha no ha difundido el Catálogo de Publicaciones. Sobre la Violencia hacia las Mujeres en México. La ruta de acción progresiva para la promoción del principio de paridad está en proceso de recepción de información para la integración de la ruta. Se tendrá al cuarto trimestre.</t>
    </r>
  </si>
  <si>
    <r>
      <t>Acciones de mejora para el siguiente periodo
UR:</t>
    </r>
    <r>
      <rPr>
        <sz val="10"/>
        <rFont val="Geomanist"/>
        <family val="3"/>
      </rPr>
      <t xml:space="preserve"> 116
Sin información</t>
    </r>
  </si>
  <si>
    <r>
      <t>Acciones realizadas en el periodo
UR:</t>
    </r>
    <r>
      <rPr>
        <sz val="10"/>
        <rFont val="Geomanist"/>
        <family val="3"/>
      </rPr>
      <t xml:space="preserve"> 510
Mejoramiento Integral de Barrios: al tercer semestre del ejercicio fiscal 2024, el avance de los proyectos programados es de 32.7%, esto se debe a que durante el semestre fueron ejecutados 53 de los 162 proyectos programados, correspondiente a las modalidades de infraestructura urbana, infraestructura urbana, movilidad y proyectos integrales, ubicados en las siguientes entidades federativas: Ciudad de México, Baja California, Chiapas, Coahuila de Zaragoza, Colima, Guerrero, Jalisco, Morelos, Nayarit, Oaxaca, Quintana Roo, Sinaloa, Sonora y Veracruz.   PUMOT: En el presente ejercicio fiscal, a través de la vertiente de Planeación Urbana, Metropolitana y Ordenamiento Territorial (PUMOT) se apoya la Elaboración o Actualización de 20 Programas de Desarrollo Urbano y Ordenamiento Territorial, dichos documentos incluyen la perspectiva de género implementada de acuerdo con la metodología referida anteriormente para la elaboración de los mismos.   De estos instrumentos 19 son en la Modalidad Planeación Urbana Municipal y 1 en la Modalidad Planeación y Ordenamiento Metropolitano y estos serán concluidos en el último trimestre del ejercicio fiscal.   Dichas acciones son en beneficio de la población de las siguientes entidades federativas: Chiapas, Chihuahua, Coahuila, Estado de México, Guerrero, Guanajuato, Michoacán, y Quintana Roo.   </t>
    </r>
  </si>
  <si>
    <r>
      <t>Justificación de diferencia de avances con respecto a las metas programadas
UR:</t>
    </r>
    <r>
      <rPr>
        <sz val="10"/>
        <rFont val="Geomanist"/>
        <family val="3"/>
      </rPr>
      <t xml:space="preserve"> 510
Al tratarse de indicadores con un periodicidad semestral, durante el tercer trimestre no registra avance.</t>
    </r>
  </si>
  <si>
    <r>
      <t>Acciones de mejora para el siguiente periodo
UR:</t>
    </r>
    <r>
      <rPr>
        <sz val="10"/>
        <rFont val="Geomanist"/>
        <family val="3"/>
      </rPr>
      <t xml:space="preserve"> 510
Vertiente Mejoramiento Integral de Barrios: Una de las principales oportunidades que se presentaron en la instrumentación del Programa de Mejoramiento Urbano, concretamente en su vertiente Mejoramiento Integral de Barrios, es que se han establecido criterios para que los proyectos se construyan con enfoque de género.  Vertiente Planeación Urbana, Metropolitana y Ordenamiento Territorial: Se destaca la implementación de metodologías innovadoras que permitan identificar estas necesidades particulares, desde el enfoque de género, para la construcción y propuesta de estrategias adecuadas para su atención.</t>
    </r>
  </si>
  <si>
    <r>
      <t>Acciones realizadas en el periodo
UR:</t>
    </r>
    <r>
      <rPr>
        <sz val="10"/>
        <rFont val="Geomanist"/>
        <family val="3"/>
      </rPr>
      <t xml:space="preserve"> QCW
Al cierre de tercer trimestre de 2024, la Comisión Nacional de Vivienda destinó recursos humanos y económicos para dar continuidad y seguimiento del cumplimiento de las metas establecidas para la igualdad entre hombres y mujeres. Dentro de la población prioritaria se identifica a mujeres jefas de hogar y  como resultado de la focalización de las acciones, se logró el otorgamiento del 61.4% de acciones destinadas a mujeres, superando la meta del 60%, principalmente con el objetivo de contribuir a la realización de su derecho humano a una vivienda adecuada y que puedan incrementar su patrimonio propio.</t>
    </r>
  </si>
  <si>
    <r>
      <t>Justificación de diferencia de avances con respecto a las metas programadas
UR:</t>
    </r>
    <r>
      <rPr>
        <sz val="10"/>
        <rFont val="Geomanist"/>
        <family val="3"/>
      </rPr>
      <t xml:space="preserve"> QCW
Sin información</t>
    </r>
  </si>
  <si>
    <r>
      <t>Acciones de mejora para el siguiente periodo
UR:</t>
    </r>
    <r>
      <rPr>
        <sz val="10"/>
        <rFont val="Geomanist"/>
        <family val="3"/>
      </rPr>
      <t xml:space="preserve"> QCW
Sin información</t>
    </r>
  </si>
  <si>
    <r>
      <t>Acciones realizadas en el periodo
UR:</t>
    </r>
    <r>
      <rPr>
        <sz val="10"/>
        <rFont val="Geomanist"/>
        <family val="3"/>
      </rPr>
      <t xml:space="preserve"> 113
Al término del tercer trimestre se llevó a cabo la formalización de un Convenio de Coordinación con el propósito de realizar acciones en materia de prevención de las violencias contra las mujeres, niñas y adolescentes.  En el marco de dicho convenio se impartieron cuatro Talleres sobre los Lineamientos para la prevención y atención del acoso sexual contra las mujeres en el transporte público. Igualmente se impartió un taller sobre la Guía Calles Seguras, Caminemos Unidas.  Se desarrolló un taller con la Red de Enlaces de Igualdad Sustantiva del sector, así como con otras instancias con las que se trabaja de manera conjunta como SEMARNAT, INMUJERES, Gobierno de la Ciudad de México, para identificar logros, retos y áreas de oportunidad que permita fortalecer las acciones en materia de desarrollo urbano, desarrollo agrario, vivienda, movilidad, ordenamiento territorial y cultura organizacional en favor de la igualdad sustantiva entre mujeres y hombres. Hay un avance del 85% del documento denominado ?Recomendaciones para transitar hacia un transporte de cuidados, con énfasis en elementos de seguridad, inclusión y accesibilidad en el transporte público de baja y mediana capacidad?, a través de Cooperación Internacional con el Banco Interamericano de Desarrollo (BID).  Adicional, en el marco de dicha cooperación se desarrolla un documento con la descripción de la Estrategia institucional Mujeres en el Territorio que de cuenta de la propuesta de la estrategia, las herramientas y las acciones llevadas a cabo.  En materia de acciones de sensibilización y capacitación se llevaron a cabo cuatro talleres sobre lenguaje incluyente a personas servidoras públicas del sector y un taller en materia de masculinidades igualitarias.</t>
    </r>
  </si>
  <si>
    <r>
      <t>Justificación de diferencia de avances con respecto a las metas programadas
UR:</t>
    </r>
    <r>
      <rPr>
        <sz val="10"/>
        <rFont val="Geomanist"/>
        <family val="3"/>
      </rPr>
      <t xml:space="preserve"> 113
Debido a las restricciones para el ejercicio de recursos para poder lleva a cabo en tiempo y forma el proceso de Entrega-Recepción de la Secretaría no se pudo reanudar el proceso para la ejecución del recurso durante el tercer trimestre. Únicamente se autorizó la erogación de una pequeña fracción que permitió el avance en la actividad de implementación del taller para la identificación de avances y retos en materia de igualdad sustantiva en el sector, correspondiente al indicador Porcentaje de cumplimiento de acciones para la Igualdad Sustantiva entre Mujeres y Hombres para mejora de entornos urbanos y rurales.</t>
    </r>
  </si>
  <si>
    <r>
      <t>Acciones de mejora para el siguiente periodo
UR:</t>
    </r>
    <r>
      <rPr>
        <sz val="10"/>
        <rFont val="Geomanist"/>
        <family val="3"/>
      </rPr>
      <t xml:space="preserve"> 113
Generar las condiciones administrativas para la ejecución del recurso</t>
    </r>
  </si>
  <si>
    <r>
      <t>Acciones realizadas en el periodo
UR:</t>
    </r>
    <r>
      <rPr>
        <sz val="10"/>
        <rFont val="Geomanist"/>
        <family val="3"/>
      </rPr>
      <t xml:space="preserve"> 320
El Programa tiene como objetivo incorporar a personas jóvenes de 18 a 29 años que no estudian y no trabajan en actividades productivas, mediante su capacitación en Centros de Trabajo participantes en el Programa. Se les provee un Apoyo económico mensual de 7,572 pesos (vigente en 2024) por parte de la Secretaría del Trabajo y Previsión Social, hasta por 12 emisiones, gestionado por el Banco del Bienestar, sin distinción de género y en todas las regiones del país. Además, las y los aprendices reciben un Seguro Médico ante el Instituto Mexicano del Seguro Social durante el periodo de capacitación, que cubre enfermedades, maternidad y riesgos laborales. Entre enero y septiembre de 2024 el Programa benefició a 489,389 jóvenes, con una participación mayoritariamente femenina de 61%. Desde el inicio de la administración y hasta septiembre de 2024, se ha apoyado a 2,973,461 jóvenes, manteniendo una mayor inclusión femenina con un 58% de beneficiarias respecto del total.</t>
    </r>
  </si>
  <si>
    <r>
      <t>Justificación de diferencia de avances con respecto a las metas programadas
UR:</t>
    </r>
    <r>
      <rPr>
        <sz val="10"/>
        <rFont val="Geomanist"/>
        <family val="3"/>
      </rPr>
      <t xml:space="preserve"> 320
El Programa continua cumpliendo con la meta de alcance al brindar apoyo a más de 2.3 millones de jóvenes (meta sexenal que, a la fecha, ha sido superada en 29%) y al atender mayoritariamente a mujeres jóvenes.</t>
    </r>
  </si>
  <si>
    <r>
      <t>Acciones de mejora para el siguiente periodo
UR:</t>
    </r>
    <r>
      <rPr>
        <sz val="10"/>
        <rFont val="Geomanist"/>
        <family val="3"/>
      </rPr>
      <t xml:space="preserve"> 320
Sin información</t>
    </r>
  </si>
  <si>
    <r>
      <t>Acciones realizadas en el periodo
UR:</t>
    </r>
    <r>
      <rPr>
        <sz val="10"/>
        <rFont val="Geomanist"/>
        <family val="3"/>
      </rPr>
      <t xml:space="preserve"> VUY
201 Proporción de mujeres funcionarias públicas que participan en procesos de capacitación de Perspectiva de Juventudes. Durante este trimestre se llevaron a cabo diferentes procesos de capacitación para personas funcionarias públicas, personas legisladoras, población general en perspectiva de juventudes, atendiendo a 548 mujeres y 654 varones.;  201 Porcentaje de eventos de Mercadita joven desarrollados en el año. Como parte de las acciones afirmativas de perspectiva de género y en el marco del mes de las juventudes, se llevó a cabo durante los días 9, 10 y 11 de agosto, el Mercado Joven ?Mujeres Afrodescendientes?, a partir del cual 20 mujeres jóvenes afrodescendientes expusieron y comercializaron sus productos. Este evento se realizó en el Palacio Postal como parte de las acciones del convenio entre el Servicio Postal Mexicano y el Instituto Mexicano de la Juventud.;  201 Proporción de mujeres jóvenes involucradas en procesos de comercio joven. Se realizó la Campaña de Descuento Ins;  201 Proporción de convenios firmados, a través de Tarjeta Joven, que brindan servicio o beneficios espeíficos para mujeres jóvenes. Durante el tercer trimestre y derivado de la vinculación con el programa Jóvenes Construyendo el Futuro, se realizó el registro de empresas y negocios (Centros de Trabajo), que dan descuentos y beneficios en: Salud, educación, turismo y productos de consumo cotidiano.</t>
    </r>
  </si>
  <si>
    <r>
      <t>Justificación de diferencia de avances con respecto a las metas programadas
UR:</t>
    </r>
    <r>
      <rPr>
        <sz val="10"/>
        <rFont val="Geomanist"/>
        <family val="3"/>
      </rPr>
      <t xml:space="preserve"> VUY
201 Proporción de funcionarias y funcionarios  públicos del IMJUVE que participan en procesos de capacitación de Perspectiva de Género. Durante este trimestre no existió avance por la carga de trabajo del personal del Instituto derivado del cierre sexenal.;  201 Proporción de mujeres jóvenes que acceden al servicio de Laboratorio de Habilidades. Con esta acción se tiene un avance del 70.17% del indicador por lo que  no se cumple el porcentaje de avance programado, sin embargo, se ajustaran las metas.;  201 Proporción de mujeres jóvenes que participan en eventos de Promoción de la Salud, Cultura de paz y Reconstrucción del Tejido Social. Con esta acción se reporta un avance  del 41.49% del indicador derivado de la disminución de las actividades de difusión por el periodo vacacional del ciclo escolar e inicio de nuevo ciclo, así como por la disminución en los eventos de promoción de la salud mental relacionados al cierre de sexenio y la transición.;  201 Proporción de mujeres jóvenes que;  201 Proporción de mujeres jóvenes involucradas en procesos de comercio joven. Con el avance de este trimestre se cumple la meta anual del indicador. Este porcentaje se debe particularmente al alto interés de las personas jóvenes en procesos de registro de marca. </t>
    </r>
  </si>
  <si>
    <r>
      <t>Acciones de mejora para el siguiente periodo
UR:</t>
    </r>
    <r>
      <rPr>
        <sz val="10"/>
        <rFont val="Geomanist"/>
        <family val="3"/>
      </rPr>
      <t xml:space="preserve"> VUY
Sin información</t>
    </r>
  </si>
  <si>
    <r>
      <t>Acciones realizadas en el periodo
UR:</t>
    </r>
    <r>
      <rPr>
        <sz val="10"/>
        <rFont val="Geomanist"/>
        <family val="3"/>
      </rPr>
      <t xml:space="preserve"> 222
212 Porcentaje de eventos para fomentar el trabajo digno de las personas trabajadoras del hogar. El 8 de julio y el 7 de agosto, la Secretaría del Trabajo y Previsión Social (STPS) y la consultoría se reunieron para determinar el tono y la fecha límite de la campaña en redes de comunicación social la cual deberá ser lanzada a más tardar a finales de octubre 2024. Dicha campaña ha sido puesta a consideración del Centro de Apoyo y Capacitación para Empleadas del Hogar y del Sindicato Nacional de Trabajadores y Trabajadoras del Hogar, a fin de que esta cumpla en términos de género y de representatividad de las personas trabajadoras del hogar. Asimismo, el 11 de septiembre, se hizo de conocimiento a la consultoría la actualización de las tasas de ocupación de trabajo en el hogar por entidad federativa a efecto replantear la distribución de los materiales anteriormente referidos de acuerdo con las mayores tasas de ocupación al tercer trimestre 2024. En el marco del proyecto de Cooperación T;  154 Porcentaje de sesiones de red de vinculación laboral. Durante el tercer trimestre de 2024, se llevaron a cabo 24 sesiones de la Red Nacional de Vinculación Laboral y se atendieron a 1,992 personas de las cuales, 995 son mujeres (49.9%) y 997 (50.1%) son hombres. De manera global, durante el periodo enero-septiembre se llevaron a cabo 60 sesiones de la Red Nacional de Vinculación Laboral y se atendieron a 5,071 personas de las cuales, 2,492 son mujeres (49.1%) y 2,579 (50.9%) son hombres.</t>
    </r>
  </si>
  <si>
    <r>
      <t>Justificación de diferencia de avances con respecto a las metas programadas
UR:</t>
    </r>
    <r>
      <rPr>
        <sz val="10"/>
        <rFont val="Geomanist"/>
        <family val="3"/>
      </rPr>
      <t xml:space="preserve"> 222
212 Porcentaje de eventos para fomentar el trabajo digno de las personas trabajadoras del hogar. No se presentan diferencias entre lo realizado y lo programado.;  206 Porcentaje de reuniones de grupos de trabajo para promover el trabajo digno de las personas trabajadoras del hogar. No se presentan diferencias entre lo realizado y lo programado.;  155 Porcentaje de mujeres y hombres beneficiados a través de acciones de promoción, asesoría y sensibilización en la Norma Mexicana NMX-R-025-SCFI-2015 en Igualdad Laboral y No Discriminación. En el tercer trimestre de 2024 las asesorías en la NMX025 se llevaron a cabo para centros de trabajo micros y pequeños, por lo que no se llegó a la cantidad de mujeres trabajadoras y hombres trabajadores beneficiados programados en el periodo de reporte.;  155 Porcentaje de centros de trabajo beneficiados por acciones de promoción y asesoría del Distintivo en Responsabilidad Laboral. Se llevaron a cabo trabajos de búsqueda y actualización de información,;  153 Porcentaje de centros de trabajo beneficiados por acciones de promoción y asesoría del Distintivo en Responsabilidad Laboral. Se llevaron a cabo trabajos de búsqueda y actualización de información, así como de invitación de empresas, organizaciones e instituciones públicas y privadas que operan en el país con el propósito de brindarles asesorías sobre el Distintivo en Responsabilidad Laboral, en sus diferentes especialidades.</t>
    </r>
  </si>
  <si>
    <r>
      <t>Acciones de mejora para el siguiente periodo
UR:</t>
    </r>
    <r>
      <rPr>
        <sz val="10"/>
        <rFont val="Geomanist"/>
        <family val="3"/>
      </rPr>
      <t xml:space="preserve"> 222
Sin información</t>
    </r>
  </si>
  <si>
    <r>
      <t>Acciones realizadas en el periodo
UR:</t>
    </r>
    <r>
      <rPr>
        <sz val="10"/>
        <rFont val="Geomanist"/>
        <family val="3"/>
      </rPr>
      <t xml:space="preserve"> A00
315 Porcentaje de personas servidoras públicas que recibieron capacitación y sensibilización para brindar servicios que fomenten la inclusión y la no discriminación en la PROFEDET. Durante el tercer trimestre del 2024 se tuvo la participación de 53 personas servidoras públicas, en los siguientes programas: Comisión Nacional de Derechos Humanos (CNDH):20 personas servidoras públicas capacitadas. Instituto Nacional de las Mujeres: 14 personas servidoras publicas capacitadas. CONAPRED: 19 personas servidoras publicas capacitadas. De ese total son 36 mujeres y 17 hombres. De manera acumulada al tercer trimestre de 2024 se tuvieron un total de 121 personas capacitadas, 31 personas capacitadas en el primero, 37 capacitadas en el segundo y 53 en el tercer trimestre. El acumulado por plataforma es: Comisión Nacional de Derechos Humanos (CNDH):54 personas servidoras públicas capacitadas. Instituto Nacional de las Mujeres: 39 personas servidoras publicas capacitadas. Coordinación de Universidad ;  315 Porcentaje de Servicios Otorgados a Mujeres, respecto de los servicios programados a mujeres (PSOM). Al mes de septiembre de 2024, la Procuraduría concluyó un total 228.357 servicios de procuración de justicia laboral, integrado por 203,058 orientaciones y asesorías (89%),12,391 asistencias en medios alternos de solución de conflictos laborales concluidas (5%), 12,628 juicios concluidos (6%) y 280 amparos concluidos (0.1%). Del total de servicios otorgados, 104,595 estuvieron asociados a la atención de las quejas y solicitudes relacionadas con la mujer trabajadora o beneficiaria (46%). En forma desagregada significaron 92,689 servicios de orientación y asesoría, 4,550 mediaciones (antes conciliación), 7,198 juicios y 158 demandas de amparo. Por otra parte, 123,762 (54%) servicios corresponden a hombres.</t>
    </r>
  </si>
  <si>
    <r>
      <t>Justificación de diferencia de avances con respecto a las metas programadas
UR:</t>
    </r>
    <r>
      <rPr>
        <sz val="10"/>
        <rFont val="Geomanist"/>
        <family val="3"/>
      </rPr>
      <t xml:space="preserve"> A00
315 Porcentaje de personas servidoras públicas que recibieron capacitación y sensibilización para brindar servicios que fomenten la inclusión y la no discriminación en la PROFEDET. En este tercer trimestre de 2024 se incrementó considerablemente el grado de participación de las personas servidoras públicas en comparación con lo programado. ;  315 Porcentaje de Servicios Otorgados a Mujeres, respecto de los servicios programados a mujeres (PSOM). En este tercer trimestre de 2024, se redujeron los servicios solicitados por las mujeres, lo que repercutió en 9,204 servicios menos en comparación con lo programado.</t>
    </r>
  </si>
  <si>
    <r>
      <t>Acciones de mejora para el siguiente periodo
UR:</t>
    </r>
    <r>
      <rPr>
        <sz val="10"/>
        <rFont val="Geomanist"/>
        <family val="3"/>
      </rPr>
      <t xml:space="preserve"> A00
Sin información</t>
    </r>
  </si>
  <si>
    <r>
      <t>Acciones realizadas en el periodo
UR:</t>
    </r>
    <r>
      <rPr>
        <sz val="10"/>
        <rFont val="Geomanist"/>
        <family val="3"/>
      </rPr>
      <t xml:space="preserve"> 114
En el tercer trimestre de 2024, se realizó la implementación de los servicios de capacitación que correspondieron a dos cursos, dos foros y un taller en materia de igualdad de género, con lo cual se capacitó a 18,964 personas (7,009 mujeres y 11,955 hombres). Asimismo, se adquirió y distribuyó 32,000 artículos de difusión en materia de Igualdad de Género (17,280 se asignaron a mujeres y 14,720 a hombres), entre el personal civil y naval adscritos a los diversos Mandos Navales y Capitanías de Puerto, Coordinadora General de Puertos y Marina Mercante, Direcciones Generales, Direcciones Generales Adjuntas, Unidades y Establecimientos Navales del Área Metropolitana. Además, se tiene planeado realizar en el cuarto trimestre de 2024, un evento de sensibilización y concienciación para 1,500 personas servidoras públicas de la Secretaría de Marina-Armada de México (810 Mujeres y 690 Hombres), en materia de igualdad de género.</t>
    </r>
  </si>
  <si>
    <r>
      <t>Justificación de diferencia de avances con respecto a las metas programadas
UR:</t>
    </r>
    <r>
      <rPr>
        <sz val="10"/>
        <rFont val="Geomanist"/>
        <family val="3"/>
      </rPr>
      <t xml:space="preserve"> 114
Durante el tercer trimestre del presente año, se llevó a cabo la implementación de los servicios de capacitación. Asimismo, se llevo a cabo la distribución de artículos de difusión con temas relacionados a la Igualdad de Género e Inclusión, la Erradicación de la Violencia contra las Mujeres y las Niñas, la Prevención del Hostigamiento y Acoso Sexual. Además, se encuentra en proceso la contratación de los servicios de sensibilización.</t>
    </r>
  </si>
  <si>
    <r>
      <t>Acciones de mejora para el siguiente periodo
UR:</t>
    </r>
    <r>
      <rPr>
        <sz val="10"/>
        <rFont val="Geomanist"/>
        <family val="3"/>
      </rPr>
      <t xml:space="preserve"> 114
Es necesario e indispensable seguir contando con presupuesto etiquetado en materia de Igualdad de Género, con lo cual se podrá mantener la continuidad de la capacitación, la distribución de material informativo y realizar eventos de sensibilización entre el personal, con la finalidad de fortalecer el cambio de cultura institucional a favor de la igualdad sustantiva entre mujeres y hombres, dentro y fuera de la institución, en el entorno social y familiar.    </t>
    </r>
  </si>
  <si>
    <r>
      <t>Acciones realizadas en el periodo
UR:</t>
    </r>
    <r>
      <rPr>
        <sz val="10"/>
        <rFont val="Geomanist"/>
        <family val="3"/>
      </rPr>
      <t xml:space="preserve"> O00
El 29 de septiembre se conmemoró el Día Mundial del Corazón en el cual en las entidades federativas se realizaron varias estrategias para incrementar la meta de tamizaje, específicamente de hipertensión arterial, desafortunadamente la meta establecida al periodo no se alcanza, debido a que las unidades de salud del primer nivel de atención, si bien han dado continuidad a las estrategias integrales de atención a pacientes que viven con hipertensión arterial, la contratación del personal se realizó tardíamente en varias entidades federativas y esto fue por la tardía radicación presupuestal por parte de la Subsecretaría de Prevención y Promoción de la Salud (SPPS) lo que ha condicionado las acciones de tamizaje dirigidas a la población general, en búsqueda de factores de riesgo.  
</t>
    </r>
    <r>
      <rPr>
        <b/>
        <sz val="10"/>
        <rFont val="Geomanist"/>
        <family val="3"/>
      </rPr>
      <t>UR:</t>
    </r>
    <r>
      <rPr>
        <sz val="10"/>
        <rFont val="Geomanist"/>
        <family val="3"/>
      </rPr>
      <t xml:space="preserve"> 310
De acuerdo a información preliminar, en el tercer trimestre de 2024 se han atendido a un total de 9,142,287 personas, siendo 5,244,524 mujeres y 3,897,763 hombres a través de las acciones de promoción de la salud, son personas impactadas con estrategias educativas en estilos de vida saludable en temas de alimentación correcta y consumo de agua simple potable, de promoción de actividad física, de cultura alimentaria tradicional, lactancia materna exclusiva y alimentación complementaria, así como temas de higiene.</t>
    </r>
  </si>
  <si>
    <r>
      <t>Justificación de diferencia de avances con respecto a las metas programadas
UR:</t>
    </r>
    <r>
      <rPr>
        <sz val="10"/>
        <rFont val="Geomanist"/>
        <family val="3"/>
      </rPr>
      <t xml:space="preserve"> O00
A pesar de que en este trimestre y en el Día Mundial del Corazón se intensificaron las acciones de prevención y promoción de la salud, respecto a la hipertensión arterial, no se logró la meta establecida, esto es porque las entidades federativas aún no ejercen en su totalidad el presupuesto otorgado por el Pp U008 Prevención y Control del Sobrepeso, Obesidad y Diabetes, para la contratación de los profesionales de la salud, que realizan las actividades de detección integrada de las enfermedades cardiometabólicas.
</t>
    </r>
    <r>
      <rPr>
        <b/>
        <sz val="10"/>
        <rFont val="Geomanist"/>
        <family val="3"/>
      </rPr>
      <t>UR:</t>
    </r>
    <r>
      <rPr>
        <sz val="10"/>
        <rFont val="Geomanist"/>
        <family val="3"/>
      </rPr>
      <t xml:space="preserve"> 310
 #61548; No se reportan obstáculos para el cumplimiento de la meta</t>
    </r>
  </si>
  <si>
    <r>
      <t>Acciones de mejora para el siguiente periodo
UR:</t>
    </r>
    <r>
      <rPr>
        <sz val="10"/>
        <rFont val="Geomanist"/>
        <family val="3"/>
      </rPr>
      <t xml:space="preserve"> O00
Es importante realizar un ajuste en las metas de tamizaje o detección, ya que aún no se establece la rectoría respecto a las actividades a realizar con IMSS Bienestar y que la Fundación Carlos Slim realice un Convenio con el CENAPRECE, para que la información que se refleja en el SIC y en el SINBA, sea acorde a las actividades que las entidades federativas realizan diariamente.
</t>
    </r>
    <r>
      <rPr>
        <b/>
        <sz val="10"/>
        <rFont val="Geomanist"/>
        <family val="3"/>
      </rPr>
      <t>UR:</t>
    </r>
    <r>
      <rPr>
        <sz val="10"/>
        <rFont val="Geomanist"/>
        <family val="3"/>
      </rPr>
      <t xml:space="preserve"> 310
Los responsables estatales del Programa, identifican la importancia de incluir la igualdad de género en el desarrollo de los eventos educativos dirigidos a la población.</t>
    </r>
  </si>
  <si>
    <r>
      <t>Acciones realizadas en el periodo
UR:</t>
    </r>
    <r>
      <rPr>
        <sz val="10"/>
        <rFont val="Geomanist"/>
        <family val="3"/>
      </rPr>
      <t xml:space="preserve"> M7F
Se cumplió completamente la meta del tercer trimestre, al capacitar a 25 mujeres profesionales de la salud, procedentes de los estados de Guanajuato, Ciudad de México, Estado de México, Morelos, Nuevo León, Querétaro y Veracruz, en el manejo de intervenciones psicoeducativas para prevenir la depresión en mujeres y la depresión posparto. Este resultado, sumado a las metas logradas durante el primer y segundo trimestres de 2024, permiten que hasta la fecha las metas programadas se hayan cumplido totalmente.
</t>
    </r>
    <r>
      <rPr>
        <b/>
        <sz val="10"/>
        <rFont val="Geomanist"/>
        <family val="3"/>
      </rPr>
      <t>UR:</t>
    </r>
    <r>
      <rPr>
        <sz val="10"/>
        <rFont val="Geomanist"/>
        <family val="3"/>
      </rPr>
      <t xml:space="preserve"> NDE
Contar con personal médico y de enfermería para brindar atención de Consulta en el turno vespertino, lo que además de haber impulsado incrementos importantes en el total de consultas otorgadas, ha permitido mayor flexibilidad en términos de horario para las pacientes.
</t>
    </r>
    <r>
      <rPr>
        <b/>
        <sz val="10"/>
        <rFont val="Geomanist"/>
        <family val="3"/>
      </rPr>
      <t>UR:</t>
    </r>
    <r>
      <rPr>
        <sz val="10"/>
        <rFont val="Geomanist"/>
        <family val="3"/>
      </rPr>
      <t xml:space="preserve"> L00
Salud Materna y Perinatal. Se realizaron actividades de supervisión ? asesoría a algunas entidades federativas y algunas reuniones para dar seguimiento a las actividades de salud materna, así como capacitaciones en intervenciones comunitarias.;  Salud Sexual y Reproductiva para Adolescentes. En el tercer trimestre de 2024 las principales acciones realizadas se enfocaron en el ejercicio del presupuesto asignado en el Convenio Específico en materia de Transferencia de Insumos y Ministración de Recursos Presupuestarios Federales para realizar acciones en materia de Salud Pública en las Entidades Federativas (SaNAS), particularmente el inicio de actividades del personal de salud del Servicio Amigable Itinerante Edusex.;  Igualdad de Género en Salud. Para el tercer trimestre del año no se programó avance en 2 indicadores, ya que son de reporte anual, esto debido a la distribución y los tiempos de ministración del recurso en las entidades federativas, únicamente se reporta la capacitación re;  Cáncer de la Mujer. El presupuesto asignado para la ejecución del programa en las entidades federativas, no ha sido aun transferido a las entidades, lo que debilita la capacidad de respuesta de la entidad, ya que, con este recurso, se contrataba a personal necesario para las actividades de detección y para la captura en el sistema de información.  Una vez que se de mantenimiento al Sistema de Información de Cáncer en la Mujer (SICAM) se podrá dar mejor seguimiento a las usuarias que se encuentra dentro del programa preventivo.  
</t>
    </r>
    <r>
      <rPr>
        <b/>
        <sz val="10"/>
        <rFont val="Geomanist"/>
        <family val="3"/>
      </rPr>
      <t>UR:</t>
    </r>
    <r>
      <rPr>
        <sz val="10"/>
        <rFont val="Geomanist"/>
        <family val="3"/>
      </rPr>
      <t xml:space="preserve"> NBV
Cáncer de Pulmón: Se lograron los siguientes resultados:  399 pacientes mujeres atendidas en la Unidad Funcional de Oncología Torácica, de ellas 309 son mujeres con cáncer de pulmón subsecuentes y 90 pacientes mujeres de nuevo ingreso.   A cada una se le da un seguimiento adecuado a su enfermedad, se les otorga una atención multidisciplinaria con: Detección de mutación EGFR, Consulta personalizada, Consulta de psico-oncología, Consulta de neumología, Consulta de nutrición, Seguimiento de cita mensual.    Las mujeres con cáncer de pulmón atendidas y beneficiadas con el Programa de Cáncer de Pulmón provienen de 154 diferentes municipios de la República Mexicana, con un promedio de edad de 61 años, el 82.76% pertenecen a un nivel socioeconómico 1, 2 y 3, es decir que la mayoría de las pacientes son trabajadoras domésticas, campesinas, amas de casa, vendedoras en el comercio informal o albañiles. Es importante mencionar que el 54.79% son analfabetas o cuentan solo con el nivel básico de ed;  Cáncer de Endometrio:Se atendieron 607 mujeres con diagnóstico de Cáncer de Endometrio   126 pacientes de nuevo ingreso y 481 pacientes subsecuentes  Las pacientes atendidas provienen de 18 Entidades de la Republica. Principalmente de Estado de México 32.5% y Ciudad de México 38.6%, el restante 29% corresponde a 16 Entidades.  La edad promedio de las mujeres atendidas con el diagnóstico es entre los 45 y 59 años, representando casi el 40%.   
</t>
    </r>
    <r>
      <rPr>
        <b/>
        <sz val="10"/>
        <rFont val="Geomanist"/>
        <family val="3"/>
      </rPr>
      <t>UR:</t>
    </r>
    <r>
      <rPr>
        <sz val="10"/>
        <rFont val="Geomanist"/>
        <family val="3"/>
      </rPr>
      <t xml:space="preserve"> NCD
El Instituto continúa con la atención de pacientes con Cáncer Pulmonar, Asma y EPID entre otros padecimientos objeto de atención del aparato respiratorio. En la Acción 312 Atención a Cáncer Pu</t>
    </r>
  </si>
  <si>
    <r>
      <t>Justificación de diferencia de avances con respecto a las metas programadas
UR:</t>
    </r>
    <r>
      <rPr>
        <sz val="10"/>
        <rFont val="Geomanist"/>
        <family val="3"/>
      </rPr>
      <t xml:space="preserve"> M7F
Con las 25 mujeres capacitadas en el tercer trimestre se cubre por completo la meta programada para este periodo.
</t>
    </r>
    <r>
      <rPr>
        <b/>
        <sz val="10"/>
        <rFont val="Geomanist"/>
        <family val="3"/>
      </rPr>
      <t>UR:</t>
    </r>
    <r>
      <rPr>
        <sz val="10"/>
        <rFont val="Geomanist"/>
        <family val="3"/>
      </rPr>
      <t xml:space="preserve"> NDE
Al haberse recibido más pacientes en la institución naturalmente incrementó el total de consultas con incremento de 9.6% respecto de la meta y consecuentemente también las otorgadas a mujeres con incremento de 22% respecto de su meta.
</t>
    </r>
    <r>
      <rPr>
        <b/>
        <sz val="10"/>
        <rFont val="Geomanist"/>
        <family val="3"/>
      </rPr>
      <t>UR:</t>
    </r>
    <r>
      <rPr>
        <sz val="10"/>
        <rFont val="Geomanist"/>
        <family val="3"/>
      </rPr>
      <t xml:space="preserve"> L00
Igualdad de Género en Salud. Se capacitaron un total de 3,495 personas pertenecientes a 17 SeSas, (Ags,  Campeche, Chiapas, Chihuahua, Cdmx, Coahuila, Gto, Guerrero, México, Morelos, Nuevo León, Oax, Qro, Q. Roo, Tlaxcala, Ver y Yucatán) el 24% de las capacitaciones fueron en modalidad virtual o a distancia, algunas de ellas en temáticas especializadas y otras tantas en temas generales sobre género en salud, derechos humanos e igualdad laboral/cultura institucional.;  Violencia Intrafamiliar. Se tenía estimado llegar a 302 procedimientos de interrupción voluntaria de embarazo, alcanzando un total de 387 procedimientos. En términos de avance del indicador, el resultado alcanzado representa un 128.1%, respecto a lo programado.  Por otro lado, de acuerdo con la información reportada por los servicios de salud estatales, se han aplicado un total de 1,176,328 herramientas de detección a mujeres de 15 años y más, de las cuales 160,159 resultaron en casos positivos para algún tipo de violenci;  Salud Materna y Perinatal. Las fuentes de información oficial de las acciones realizadas y el avance obtenido en las 32 entidades federativas son de carácter preliminar.
</t>
    </r>
    <r>
      <rPr>
        <b/>
        <sz val="10"/>
        <rFont val="Geomanist"/>
        <family val="3"/>
      </rPr>
      <t>UR:</t>
    </r>
    <r>
      <rPr>
        <sz val="10"/>
        <rFont val="Geomanist"/>
        <family val="3"/>
      </rPr>
      <t xml:space="preserve"> NBV
Cáncer de Ovario: Los indicadores Porcentaje de Mujeres Atendidas con Diagnóstico de Cáncer de Ovario y Porcentaje de Pacientes Atendidas con Cáncer de Ovario Subsecuentes, presentan variación respecto a la meta programada, debido a la buena adherencia al tratamiento de las pacientes, quienes acudieron a sus consultas y tratamientos de forma apegada.   No se programaron metas para reportar en el tercer trimestre de 2024 del indicador Porcentaje de profesionales de la salud capacitados en cáncer de ovario;  Programa Post-mastectomía: La variación del indicador Porcentaje de mujeres con cáncer de mama atendidas por el programa mama en movimiento, se debe a que el número de mujeres con cáncer de mama atendidas por el programa mama en movimiento fue menor a lo que se había programado, por lo que se realizaran acciones para la regulación de la meta.;  Cáncer Cervicouterino: En el indicador ?Porcentaje de mujeres con diagnóstico de cáncer cervicouterino beneficiadas? se reportan 833 mujeres ;  Cáncer de Endometrio:   El Porcentaje de Mujeres Atendidas con Diagnóstico de Cáncer de Endometrio alcanzado está por arriba de la meta, debido a la relación directa que guarda con el número de pacientes de nuevo ingreso  y de subsecuentes que también se rebasó.  El Porcentaje de Mujeres Atendidas con Cáncer de Endometrio de Nuevo Ingreso superó la meta programada, debido a que se generó una sinergia con la Unidad Funcional de Ginecología, en la que el Programa COE (cáncer de ovario y endometrio) funciona como elemento inicial confirmación del diagnóstico, que ayuda a la agilización de proceso de cirugía de las pacientes de nuevo ingreso al Instituto.  El indicador Porcentaje de Pacientes Atendidas con Cáncer de Endometrio Subsecuentes, superó la meta programada, debido a la buena adherencia al tratamiento de las pacientes de años anteriores (subsecuentes) ,  ya que acudieron a sus consultas y tratamientos de forma apegada.  No se programaron metas para reportar en el tercer trimestre de 2024 del indicador Porcentaje de profesionales de la salud capacitados en cáncer de Endometrio.
</t>
    </r>
    <r>
      <rPr>
        <b/>
        <sz val="10"/>
        <rFont val="Geomanist"/>
        <family val="3"/>
      </rPr>
      <t>UR:</t>
    </r>
    <r>
      <rPr>
        <sz val="10"/>
        <rFont val="Geomanist"/>
        <family val="3"/>
      </rPr>
      <t xml:space="preserve"> NCD
Los porcentajes de Mujeres con diagnóstico de adenocarcinoma pulmonar y mutación positiva del gen EGFR, candidatas a recibir tratamiento dirigido mostró avance de 48.7% reflejó aumento de 5.4 puntos respecto a la meta de 43.3%. Mujeres que reciben tratamiento dirigido de primera generación y mutación del gen EGFR, mostró avance de 10.</t>
    </r>
  </si>
  <si>
    <r>
      <t>Acciones de mejora para el siguiente periodo
UR:</t>
    </r>
    <r>
      <rPr>
        <sz val="10"/>
        <rFont val="Geomanist"/>
        <family val="3"/>
      </rPr>
      <t xml:space="preserve"> M7F
Se identificó la necesidad de tener en formato electrónico los libros de apoyo a los cursos impartidos durante el tercer trimestre, para incrementar el alcance de la diseminación de ambos modelos de intervención.
</t>
    </r>
    <r>
      <rPr>
        <b/>
        <sz val="10"/>
        <rFont val="Geomanist"/>
        <family val="3"/>
      </rPr>
      <t>UR:</t>
    </r>
    <r>
      <rPr>
        <sz val="10"/>
        <rFont val="Geomanist"/>
        <family val="3"/>
      </rPr>
      <t xml:space="preserve"> NDE
Podría mejorarse aún más la productividad del servicio de Consulta Externa en la medida en que el espacio y capacidad de las terapias neonatales se ampliara, de modo que esto permitiera incrementar el total de pacientes obstétricas de alto riesgo.  
</t>
    </r>
    <r>
      <rPr>
        <b/>
        <sz val="10"/>
        <rFont val="Geomanist"/>
        <family val="3"/>
      </rPr>
      <t>UR:</t>
    </r>
    <r>
      <rPr>
        <sz val="10"/>
        <rFont val="Geomanist"/>
        <family val="3"/>
      </rPr>
      <t xml:space="preserve"> L00
Cáncer de la Mujer.  Se realizará capacitación al personal estatal encargado de dirigir al programa.  Se continuará con visitas de supervisión virtuales y o presenciales para detectar áreas de oportunidad personalizadas por entidad con el fin de mejorar la operación del programa, para las entidades que no sean visitadas, se llevarán a cabo sesiones de acompañamiento por medio de plataformas virtuales.;  Salud Sexual y Reproductiva para Adolescentes. Para el cuarto trimestre del año es importante impulsar reuniones entre las áreas técnicas de Salud Sexual y Reproductiva y las coordinaciones administrativas de las entidades federativas enfocadas en dar seguimiento al cumplimiento del presupuesto transferido a los Estados mediante el Convenio SaNAS.;  Igualdad de Género en Salud. Para el siguiente periodo se impulsará que las entidades implementen el MoASMI en vinculación con el IMSS-Bienestar y que a su vez, avancen en las nuevas actividades en materia de cultura institucional y prevenci;  Planificación Familiar y Anticoncepción. Para el cuarto trimestre del año se impulsarán las acciones que se tienen programadas para el otorgamiento de servicios de planificación familiar y anticoncepción a través de actividades de coordinación, capacitación y supervisión. Adicionalmente, se fortalecerán las acciones orientadas al aseguramiento de insumos anticonceptivos para la prestación de servicios de salud y se dará seguimiento al ejercicio del presupuesto transferido a los SeSa mediante el Convenio SaNAS.
</t>
    </r>
    <r>
      <rPr>
        <b/>
        <sz val="10"/>
        <rFont val="Geomanist"/>
        <family val="3"/>
      </rPr>
      <t>UR:</t>
    </r>
    <r>
      <rPr>
        <sz val="10"/>
        <rFont val="Geomanist"/>
        <family val="3"/>
      </rPr>
      <t xml:space="preserve"> NBV
Al tercer trimestre de 2024 no se cuenta con acciones de mejora. 
</t>
    </r>
    <r>
      <rPr>
        <b/>
        <sz val="10"/>
        <rFont val="Geomanist"/>
        <family val="3"/>
      </rPr>
      <t>UR:</t>
    </r>
    <r>
      <rPr>
        <sz val="10"/>
        <rFont val="Geomanist"/>
        <family val="3"/>
      </rPr>
      <t xml:space="preserve"> NCD
El Instituto continúa otorgando atención médica especializada de mujeres con diagnóstico de enfermedades respiratorias para cumplir con el objetivo del programa.
</t>
    </r>
    <r>
      <rPr>
        <b/>
        <sz val="10"/>
        <rFont val="Geomanist"/>
        <family val="3"/>
      </rPr>
      <t>UR:</t>
    </r>
    <r>
      <rPr>
        <sz val="10"/>
        <rFont val="Geomanist"/>
        <family val="3"/>
      </rPr>
      <t xml:space="preserve"> NCG
Se pretende continuar restableciendo y reforzando las actividades permanentes del Programa de Salud Materna, Sexual y Reproductiva, gradualmente y en coordinación con las actividades generales del Instituto. Se continuará promoviendo la realización de mastografías de tamizaje y citologías. Se han iniciado actividades de difusión del programa a través de las publicaciones que realiza la Dirección de Comunicación Institucional y Social del Instituto y se vislumbra capacitar/actualizar a las personas prestadoras de servicios que participan activamente o participarán en el desarrollo del Programa.</t>
    </r>
  </si>
  <si>
    <r>
      <t>Acciones realizadas en el periodo
UR:</t>
    </r>
    <r>
      <rPr>
        <sz val="10"/>
        <rFont val="Geomanist"/>
        <family val="3"/>
      </rPr>
      <t xml:space="preserve"> NCD
El Centro de Investigación en Enfermedades Infecciosas (CIENI), es el encargado de la atención a los pacientes con VIH/SIDA y otras enfermedades infecciosas. es un centro de excelencia en atención clínica y psicosocial multidisciplinaria, en diagnóstico virológico e investigación Es así que la atención de los médicos tratantes del CIENI ha refrendado su compromiso de brindar atención especializada en salud respiratoria y enfermedades infecciosas como el virus de VIH y SARS-CoV-2. Durante el periodo se logró proporcionar atención clínica a 3085 mujeres en las diferentes especialidades que otorga el CIENI. Se realizaron 7523 estudios en el laboratorio de diagnóstico virológico (LDV-CIENI), permitiendo a las mujeres tengan acceso a servicios de laboratorio, diagnóstico para su seguimiento clínico y detección. Se otorgaron servicios de consejería en VIH a 1110 mujeres. Se impartió a 4388 mujeres cursos de educación para la salud en VIH con el objetivo de disminuir las conductas de riesgo y aumentar la adherencia al tratamiento y seguimiento. Referente al egreso por mejoría en mujeres que viven con VIH, egresaron 27 mujeres por mejoría. Se registró la participación de 1018 mujeres en los protocolos clave de investigación. Por último, se atendieron a 134 personas trans y de género diverso en alguno de los diferentes servicios en el CIENI.
</t>
    </r>
    <r>
      <rPr>
        <b/>
        <sz val="10"/>
        <rFont val="Geomanist"/>
        <family val="3"/>
      </rPr>
      <t>UR:</t>
    </r>
    <r>
      <rPr>
        <sz val="10"/>
        <rFont val="Geomanist"/>
        <family val="3"/>
      </rPr>
      <t xml:space="preserve"> K00
Hasta el tercer trimestre de 2024, se proporcionó tratamiento con antirretrovirales (TAR) a un total de 25,730 mujeres, con lo cual se logró un avance de 76.3%, respecto de las mujeres que se encuentran en atención (33,713) y un porcentaje de cumplimiento de 92.0% respecto de la meta trimestral programada (82.9%) y de 89.8% respecto de la meta anual programada (85.0%).
</t>
    </r>
    <r>
      <rPr>
        <b/>
        <sz val="10"/>
        <rFont val="Geomanist"/>
        <family val="3"/>
      </rPr>
      <t>UR:</t>
    </r>
    <r>
      <rPr>
        <sz val="10"/>
        <rFont val="Geomanist"/>
        <family val="3"/>
      </rPr>
      <t xml:space="preserve"> NBD
La ejecución del Programa P016 ?Prevención y atención de VIH/SIDA y otras ITS? en el Hospital General de México tiene una asignación de recursos para el ejercicio de 2024 de $ 1,752,338.00 y acciones específicas para la detección y seguimiento de pacientes mujeres con VIH/SIDA y otras ITS, por lo tanto, se encuentran asignados los recursos en el Presupuesto de la Institución.  Acciones Afirmativas con los recursos asignados al Programa P016 ?Prevención y atención del VIH/SIDA y otras ITS? se reporta la productividad acumulada al mes de septiembre:  Consultas 8,524, Consultas de primera vez: 4,107, Consultas Subsecuente 4,417; Ingresos Hospitalarios 357; Egresos Hospitalarios 350; Días Estancias 5,519; Promedio Días Estancia 15.77; Días Paciente 5,723; Días Cama 6,850; Porcentaje de Ocupación Hospitalaria 83.55; Estudios positivos de VIH/SIDA y otras ITS 95, Mujeres que dieron positivo 24, Hombres que dieron positivo 71. Educación para la Salud hasta el 3er trimestre 2024: 461 cursos para 6,159 personas, 4,683 mujeres y 1,476 hombres.
</t>
    </r>
    <r>
      <rPr>
        <b/>
        <sz val="10"/>
        <rFont val="Geomanist"/>
        <family val="3"/>
      </rPr>
      <t>UR:</t>
    </r>
    <r>
      <rPr>
        <sz val="10"/>
        <rFont val="Geomanist"/>
        <family val="3"/>
      </rPr>
      <t xml:space="preserve"> NDE
En este periodo de Enero a Septiembre de 2024 la cobertura de estudios en mujeres fue de  8996 tanto para VIH y otras ITS, a los hombres se le realizaron 864 estudios.
</t>
    </r>
    <r>
      <rPr>
        <b/>
        <sz val="10"/>
        <rFont val="Geomanist"/>
        <family val="3"/>
      </rPr>
      <t>UR:</t>
    </r>
    <r>
      <rPr>
        <sz val="10"/>
        <rFont val="Geomanist"/>
        <family val="3"/>
      </rPr>
      <t xml:space="preserve"> NBV
En la Clínica de Displasias y Ginecología se realizaron 1,408 pruebas de las cuales: 1,343 fueron realizadas a mujeres y 65 a hombres.  En la Unidad Funcional de Hemato-oncología se realizaron 495 pruebas, de las cuales 234 fueron realizadas a mujeres y 261 pruebas fueron realizadas a hombres.  El Total, de personas tamizadas en Clínica de Displasias, Ginecología, Hemato-oncología, Urología y Neumología fue de 1,903.  Fueron referidos y atendidos 81 pacientes en la Clínica de Cáncer y SIDA, 66 pacientes aperturaron expediente y 15 solo quedaron en FOL por no contar con diagnóstico oncológico.  De los pacientes ingresados 60 se encuentran en manejo antirretroviral; 50 con Bictegravir/Tenofovir/Emtricitabina, seis con Dolutegrevir/Tenofovir alafenamida/Emtricitabina, uno en Tenofovir/Emtricitabina/Efavirenz y tres con otros esquemas.  La Clínica ha continuado recibiendo pacientes referidos de los Centros de Atención para personas que viven con VIH Clínica Especializada Condesa CDMX y Capacits del inter</t>
    </r>
  </si>
  <si>
    <r>
      <t>Justificación de diferencia de avances con respecto a las metas programadas
UR:</t>
    </r>
    <r>
      <rPr>
        <sz val="10"/>
        <rFont val="Geomanist"/>
        <family val="3"/>
      </rPr>
      <t xml:space="preserve"> NCD
El indicador porcentaje de mujeres que viven con VIH atendidas en consulta externa, teleconsulta y/o interconsultas en las diferentes especialidades que otorga el CIENI, mostró un cumplimiento del 22.8% teniendo un incremento de 1.4 % respecto a la meta de 21.4%; el indicador porcentaje de mujeres que viven con VIH a quienes se les realizó al menos un estudio en el Laboratorio de Diagnóstico Virológico, mostró un cumplimiento del 8.4%, reflejando una disminución de 14.4 puntos porcentuales respecto a la meta de 22.8%; el indicador porcentaje de mujeres que recibieron una consejería en VIH, mostró un cumplimiento del 46.1%, reflejó una disminución de 1.3 puntos porcentuales respecto a la meta de 47.4%; el indicador, porcentaje de mujeres a quienes se les proporcionó algún curso de educación para la salud en VIH, mostró un cumplimiento de 74.0% reflejando un aumento de 1.5 respecto a meta de 72.5%, el indicador porcentaje de egresos por mejoría en mujeres que viven con VIH atendidas en hospitalización registró un cumplimiento de 12.6% respecto a la meta programada de 15.1%, mostrando una disminución de 2.5 puntos porcentuales. El porcentaje de mujeres quienes participan en los protocolos clave de investigación en VIH del CIENI alcanzó un cumplimiento del 18.7% mostrando un incrementó de 1.8% puntos respecto a la meta de 16.9%. Por último, el porcentaje de personas trans y de género diverso que viven con VIH que recibieron atención en alguno de los diferentes servicios que otorga el CIENI, registró un cumplimiento de 1.0% mostrando una disminución de 0.5% respecto a la meta de 1.5%. Es propicio mencionar que el comportamiento de los indicadores depende del ingreso de pacientes. Y en el número de mujeres atendidas y población atendida. En cuatro indicadores la población atendida fue mayor a lo programado.
</t>
    </r>
    <r>
      <rPr>
        <b/>
        <sz val="10"/>
        <rFont val="Geomanist"/>
        <family val="3"/>
      </rPr>
      <t>UR:</t>
    </r>
    <r>
      <rPr>
        <sz val="10"/>
        <rFont val="Geomanist"/>
        <family val="3"/>
      </rPr>
      <t xml:space="preserve"> K00
El motivo de haber obtenido un cumplimento menor a la meta programada es porque las metas establecidas son derivadas de una estimación y lo observado, se refiere a los datos registrados en el sistema de personas en tratamiento.   
</t>
    </r>
    <r>
      <rPr>
        <b/>
        <sz val="10"/>
        <rFont val="Geomanist"/>
        <family val="3"/>
      </rPr>
      <t>UR:</t>
    </r>
    <r>
      <rPr>
        <sz val="10"/>
        <rFont val="Geomanist"/>
        <family val="3"/>
      </rPr>
      <t xml:space="preserve"> NBD
Acciones específicas hacia el género femenino, atención médica, a pacientes con VIH/SIDA y Otras ITS, hasta el 3er. trimestre en el ejercicio 2024, al Programa PO16 Prevención y Atención del VIH/SIDA y Otras ITS.  Para la evaluación del Programa se cuenta con 2 indicadores, Porcentaje de Pacientes Mujeres Detectadas con VIH/SIDA y Otras ITS y el indicador Porcentaje de Mujeres que Dijeron Estar Satisfechas con la Atención Médica Recibida en el Área de VIH/SIDA y Otras ITS  El indicador Porcentaje de Pacientes Mujeres Detectadas con VIH/SIDA y Otras ITS, alcanzó un resultado en el indicador de (24/1,351)=1.8 %, es igual a la meta programada de (56/3,064)=1.8%, por lo que el nivel de cumplimiento quedo en (1.8/1.8)100.0%, el indicador cumplió con la meta; sin embargo en las variables absolutas se observa un decremento: la variable V1, decreció en 32 mujeres menos, respecto a la meta programada y la variable V2, también decreció 1,713 mujeres que se realizaron la prueba, el decremento de las solicitudes está en función de la demanda para la detección en este periodo.  El indicador Porcentaje de Mujeres que Dijeron Estar Satisfechas con la Atención Médica Recibida, tiene una meta anual de (152/159)=95.6%, su reporte es de forma semestral y anual. En el mes de junio alcanzó un resultado de (77/82)=93.9%, inferior a la meta programada de (41/42)=97.6%; por lo que el nivel de cumplimiento quedo en 98.2%.  Cabe destacar que en el género masculino se programaron para la prueba de VIH un total de 1,510 de las cuales resultaron positivo 71 varones alcanzando un índice del (71/1,510) = 4.7% lo que se resalta es que en el género masculino refleja un índice más alto de portadores.  De manera general las personas que fueron programadas hasta septiembre de 2024 para la prueba de VIH en el Hospital fue de 2,861, de las cuales resultaron positivo 95, alcanzando un índice del (95/1,510) = 6.3%.
UR:</t>
    </r>
  </si>
  <si>
    <r>
      <t>Acciones de mejora para el siguiente periodo
UR:</t>
    </r>
    <r>
      <rPr>
        <sz val="10"/>
        <rFont val="Geomanist"/>
        <family val="3"/>
      </rPr>
      <t xml:space="preserve"> NCD
El Instituto, en específico el Centro de Investigación en Enfermedades Infecciosas continuará con las acciones implementadas para atender a las mujeres que viven con VIH/sida que les permita tener control, atención médica, adherencia al tratamiento y seguimiento.
</t>
    </r>
    <r>
      <rPr>
        <b/>
        <sz val="10"/>
        <rFont val="Geomanist"/>
        <family val="3"/>
      </rPr>
      <t>UR:</t>
    </r>
    <r>
      <rPr>
        <sz val="10"/>
        <rFont val="Geomanist"/>
        <family val="3"/>
      </rPr>
      <t xml:space="preserve"> K00
Se identifica como oportunidad continuar con las estrategias de vinculación para el inicio oportuno de tratamiento antirretroviral en las mujeres y con esto cumplir las metas establecidas.
</t>
    </r>
    <r>
      <rPr>
        <b/>
        <sz val="10"/>
        <rFont val="Geomanist"/>
        <family val="3"/>
      </rPr>
      <t>UR:</t>
    </r>
    <r>
      <rPr>
        <sz val="10"/>
        <rFont val="Geomanist"/>
        <family val="3"/>
      </rPr>
      <t xml:space="preserve"> NBD
En materia de orientación, educación y prevención a la salud de la población, es una oportunidad que las Instituciones de Salud tienen, ya que es uno de los canales más adecuados para orientar, dirigir, abordar y transmitir estos conceptos en lenguaje ciudadano con el propósito de que tanto pacientes y familiares, conozcan la mejor forma de llevar y controlar su enfermedad que le ayude a elevar su calidad de vida y así como abatir los índices de infectados por VIH/SIDA y otras ITS. Sin embargo, el obstáculo al que se enfrentan las Instituciones son los recursos disponibles para incrementar estas actividades y ampliar la cobertura en la atención, por lo tanto, el objetivo principal es la educación y la prevención de la salud.
</t>
    </r>
    <r>
      <rPr>
        <b/>
        <sz val="10"/>
        <rFont val="Geomanist"/>
        <family val="3"/>
      </rPr>
      <t>UR:</t>
    </r>
    <r>
      <rPr>
        <sz val="10"/>
        <rFont val="Geomanist"/>
        <family val="3"/>
      </rPr>
      <t xml:space="preserve"> NDE
Se continúa con las acciones implementadas previamente: explicarles a las pacientes en qué consisten los diferentes estudios y sus beneficios como el dar tratamientos oportunos o profilaxis. Se continúa otorgando consejería. Buscar pacientes embarazadas hospitalizadas a las que no se les había realizado pruebas para detección de VIH y ofertárselas en su cama.  Así como implementar programas para una mayor difusión de los beneficios de las pruebas de detección tanto de VIH como de otras ITS.  
</t>
    </r>
    <r>
      <rPr>
        <b/>
        <sz val="10"/>
        <rFont val="Geomanist"/>
        <family val="3"/>
      </rPr>
      <t>UR:</t>
    </r>
    <r>
      <rPr>
        <sz val="10"/>
        <rFont val="Geomanist"/>
        <family val="3"/>
      </rPr>
      <t xml:space="preserve"> NBV
Sin información</t>
    </r>
  </si>
  <si>
    <r>
      <t>Acciones realizadas en el periodo
UR:</t>
    </r>
    <r>
      <rPr>
        <sz val="10"/>
        <rFont val="Geomanist"/>
        <family val="3"/>
      </rPr>
      <t xml:space="preserve"> R00
Durante el tercer trimestre del ciclo presupuestario 2024 se realizó la programación de las dosis a aplicar de vacuna contra la influenza estacional, a las mujeres embarazadas, sin derechohabienca   de las áreas de responsabilidad de la Secretaria de Salud. </t>
    </r>
  </si>
  <si>
    <r>
      <t>Justificación de diferencia de avances con respecto a las metas programadas
UR:</t>
    </r>
    <r>
      <rPr>
        <sz val="10"/>
        <rFont val="Geomanist"/>
        <family val="3"/>
      </rPr>
      <t xml:space="preserve"> R00
Durante el tercer trimestre del ciclo presupuestario 2024 se realizó la programación de las dosis a aplicar de vacuna contra la influenza estacional, a las mujeres embarazadas, sin derechohabienca   de las áreas de responsabilidad de la Secretaria de Salud.   Se espera que durante el periodo octubre- diciembre de 2024 se vacune al 95% (685,786) de las 721,880 mujeres embarazadas. Programadas de las áreas de responsabilidad de la Secretaria de Salud.</t>
    </r>
  </si>
  <si>
    <r>
      <t>Acciones de mejora para el siguiente periodo
UR:</t>
    </r>
    <r>
      <rPr>
        <sz val="10"/>
        <rFont val="Geomanist"/>
        <family val="3"/>
      </rPr>
      <t xml:space="preserve"> R00
Durante el tercer trimestre se programaron y adquirieron las a dosis a aplicar en las mujeres embarazadas. Programadas de las áreas de responsabilidad de la Secretaria de Salud durante los meses de octubre, noviembre y diciembre 2024, se dispone los insumos necesarios para su aplicación además de realizar acciones de promoción para la aplicación de la vacuna en la población.</t>
    </r>
  </si>
  <si>
    <r>
      <t xml:space="preserve">Acciones realizadas en el periodo
</t>
    </r>
    <r>
      <rPr>
        <sz val="10"/>
        <rFont val="Geomanist"/>
        <family val="3"/>
      </rPr>
      <t>Sin Información</t>
    </r>
  </si>
  <si>
    <r>
      <t xml:space="preserve">Justificación de diferencia de avances con respecto a las metas programadas
</t>
    </r>
    <r>
      <rPr>
        <sz val="10"/>
        <rFont val="Geomanist"/>
        <family val="3"/>
      </rPr>
      <t>Sin Información</t>
    </r>
  </si>
  <si>
    <r>
      <t xml:space="preserve">Acciones de mejora para el siguiente periodo
</t>
    </r>
    <r>
      <rPr>
        <sz val="10"/>
        <rFont val="Geomanist"/>
        <family val="3"/>
      </rPr>
      <t>Sin Información</t>
    </r>
  </si>
  <si>
    <r>
      <t>Acciones realizadas en el periodo
UR:</t>
    </r>
    <r>
      <rPr>
        <sz val="10"/>
        <rFont val="Geomanist"/>
        <family val="3"/>
      </rPr>
      <t xml:space="preserve"> NBB
En Hospitalización durante el período de enero a septiembre de 2024, se alcanzó un cumplimiento del indicador Porcentaje de pacientes mujeres atendidas en hospitalización del 121.92 por ciento con respecto a la meta programada del 41.7 por ciento; al lograrse que el 50.8 por ciento (4,032) pacientes mujeres se atendieran en el área de hospitalización en relación a los 7,930 pacientes anuales programados que se atenderán en esta área.    Las pacientes femeninas que egresaron fueron de los siguientes servicios: 1,696 de Cirugía, 346 de Pediatría; 990 de Medicina Interna y 1,000 de Ginecoobstetricia.    Se realizaron los siguientes Eventos Obstétricos:  331 partos, 216 cesáreas  41 laparotomía exploradora  55 legrados  33 salpingectomía  2 salpingoforectomía  1 histerectomia total abdominal  158 oclusiones tubáricas bilateral.    ;  En Consulta Externa durante el período de enero a septiembre de 2024 se otorgaron 90,415 consultas ambulatorias a pacientes mujeres; así mismo se otorgaron los siguientes servicios a pacientes del sexo femenino en el área de consulta externa:  3,523 estudios citológicos.  17 colocaciones de dispositivos intrauterinos. 203 métodos hormonales.    Dentro del Programa de Atención del Embarazo en la Adolescente, con el propósito de promover en la adolescente entre 13 y 19 años de edad, actitudes que les permitan, por medio de sesiones educativas y consejerías individuales, la orientación sobre sexualidad y salud reproductiva se realizaron las siguientes acciones:  381 consejerías individuales, 627 sesiones educativas con 1008 participantes. 108 adolescentes fueron atendidas en consulta prenatal.  47 adolescentes atendidas por parto, cesáreas y aborto.  
</t>
    </r>
    <r>
      <rPr>
        <b/>
        <sz val="10"/>
        <rFont val="Geomanist"/>
        <family val="3"/>
      </rPr>
      <t>UR:</t>
    </r>
    <r>
      <rPr>
        <sz val="10"/>
        <rFont val="Geomanist"/>
        <family val="3"/>
      </rPr>
      <t xml:space="preserve"> NBV
En el periodo enero-septiembre de 2024, se tuvo un Porcentaje de recetas surtidas en forma completa a mujeres hospitalizadas con cáncer del 90.0 por ciento; por lo que les fueron administrados sus medicamentos en tiempo y forma.  Durante este periodo fueron surtidas 30,940 recetas completas a mujeres hospitalizadas con cáncer de un total de 34,368 recetas realizadas a mujeres hospitalizadas con cáncer.
</t>
    </r>
    <r>
      <rPr>
        <b/>
        <sz val="10"/>
        <rFont val="Geomanist"/>
        <family val="3"/>
      </rPr>
      <t>UR:</t>
    </r>
    <r>
      <rPr>
        <sz val="10"/>
        <rFont val="Geomanist"/>
        <family val="3"/>
      </rPr>
      <t xml:space="preserve"> 160
Para el período en reporte se realizan trabajos de mantenimiento correctivo de mobiliario médico hospitalario, sobretodo de camas hospitalarias obsoletas y en mal estado. 
</t>
    </r>
    <r>
      <rPr>
        <b/>
        <sz val="10"/>
        <rFont val="Geomanist"/>
        <family val="3"/>
      </rPr>
      <t>UR:</t>
    </r>
    <r>
      <rPr>
        <sz val="10"/>
        <rFont val="Geomanist"/>
        <family val="3"/>
      </rPr>
      <t xml:space="preserve"> NCD
En la Acción 342 otorgar atención hospitalaria, se registró el egreso de 415 mujeres con diagnóstico de enfermedades respiratorias de alta complejidad (tuberculosis, trastornos del sueño, influenza, neumonía, rinitis alérgica, enfermedades pleurales y COVID-19) de las cuales el 80.95% representa el egreso por mejoría, lo que refleja la eficacia de la atención en el área de hospitalización de algunos de los padecimientos de alta complejidad. Acción 284 otorgar atención médica especializada a mujeres con diagnóstico de EPOC y cáncer pulmonar por exposición a humo de leña, se proporcionaron 126 consultas de primera vez y subsecuentes a mujeres con éste diagnóstico, permitiendo que las mujeres con diagnóstico inicial de EPOC y cáncer pulmonar comiencen con su tratamiento y las que ya han sido diagnosticadas tengan seguimiento a su enfermedad para mejorar su salud e incorporarse a sus actividades cotidianas. Acción 285 Realizar detección oportuna de EPOC a mujeres por exposición a humo de leña a través de espirometría. Hasta el momento se han realizado 140 espirometrías a mujeres en el estado de Oaxaca
</t>
    </r>
    <r>
      <rPr>
        <b/>
        <sz val="10"/>
        <rFont val="Geomanist"/>
        <family val="3"/>
      </rPr>
      <t>UR:</t>
    </r>
    <r>
      <rPr>
        <sz val="10"/>
        <rFont val="Geomanist"/>
        <family val="3"/>
      </rPr>
      <t xml:space="preserve"> NDE
Durante este periodo de 9 meses se ha recibido a una mayor cantidad de pacientes referidas desde otras instituciones públicas de salud, las cuales al cumplir con los criterios institucionales, se les ha abierto expediente para su manejo en el INPer.  Esto es positivo debido a que es indicativo de que está funcionando mejor el sistema de referencia, de modo tal que se deriva a quienes verdaderamente presentan situaciones de riesgo tales que ameritan ser atendidas en una institución de alta especialización como es el caso del INPer, así mismo, se continua  con</t>
    </r>
  </si>
  <si>
    <r>
      <t>Justificación de diferencia de avances con respecto a las metas programadas
UR:</t>
    </r>
    <r>
      <rPr>
        <sz val="10"/>
        <rFont val="Geomanist"/>
        <family val="3"/>
      </rPr>
      <t xml:space="preserve"> NBB
En Hospitalización durante el período de enero a septiembre de 2024, se alcanzó un cumplimiento del indicador Porcentaje de pacientes mujeres atendidas en hospitalización, del 121.92 por ciento con respecto a la meta programada del 41.7 por ciento; al lograrse que el 50.8 por ciento (4,032) pacientes mujeres se atendieran en el área de hospitalización en relación a los 7,930 pacientes anuales programados que se atenderán en esta área.    Las pacientes femeninas que egresaron fueron de los siguientes servicios: 1,696 de Cirugía, 346 de Pediatría; 990 de Medicina Interna y 1,000 de Ginecoobstetricia.    Durante este periodo se incrementó la demanda de pacientes mujeres para ser atendidas en hospitalización de 3,305 programadas a 4,032 pacientes mujeres que requirieron el servicio de hospitalización; además de que se incrementó el número de pacientes con gratuidad.    ;  En Consulta Externa durante el período de enero a septiembre de 2024, se alcanzó un incremento del indicador Porcentaje de pacientes mujeres atendidas en Consulta Externa del 173.5 por ciento con respecto a la meta programada del 40.9 por ciento; al lograr que se otorgaran 90,415 consultas a pacientes mujeres, 70.9 por ciento de las 127,455 consultas programadas en esta área.      El resultado fue debido un incremento de la demanda de pacientes de que requerían consulta de primera vez y subsecuente; así como en el incremento de pacientes con gratuidad y que se otorgaron consultas en el turno vespertino.  
</t>
    </r>
    <r>
      <rPr>
        <b/>
        <sz val="10"/>
        <rFont val="Geomanist"/>
        <family val="3"/>
      </rPr>
      <t>UR:</t>
    </r>
    <r>
      <rPr>
        <sz val="10"/>
        <rFont val="Geomanist"/>
        <family val="3"/>
      </rPr>
      <t xml:space="preserve"> NBV
Sin información
</t>
    </r>
    <r>
      <rPr>
        <b/>
        <sz val="10"/>
        <rFont val="Geomanist"/>
        <family val="3"/>
      </rPr>
      <t>UR:</t>
    </r>
    <r>
      <rPr>
        <sz val="10"/>
        <rFont val="Geomanist"/>
        <family val="3"/>
      </rPr>
      <t xml:space="preserve"> 160
Este resultado se ajusta a lo programado, con una pequeña variación en razón del mantenimiento correctivo y preventivo que se realiza en el mobiliario médico disminuyendo ligeramente la disponibilidad de camas hospitalarias. 
</t>
    </r>
    <r>
      <rPr>
        <b/>
        <sz val="10"/>
        <rFont val="Geomanist"/>
        <family val="3"/>
      </rPr>
      <t>UR:</t>
    </r>
    <r>
      <rPr>
        <sz val="10"/>
        <rFont val="Geomanist"/>
        <family val="3"/>
      </rPr>
      <t xml:space="preserve"> NCD
El indicador porcentaje de mujeres con diagnóstico de enfermedades respiratorias de alta complejidad con atención médica especializada en los servicios de hospitalización mostró un cumplimiento del 26.4% debido a la atención de 415 mujeres con diagnóstico de alta complejidad reflejando una disminución de 6.9 puntos porcentuales respecto a la meta de 33.3%. Cabe mencionar que el cumplimiento de este indicador depende del número mujeres que egresan por mejoría en el periodo y no del total egresos de pacientes. Con respecto al indicador porcentaje de consultas de primera vez y subsecuentes otorgadas a mujeres con diagnóstico de EPOC y cáncer pulmonar relacionado con el humo de leña reflejó un avance de 5.5% mostrando una disminución de 8.6 puntos porcentuales respecto a meta de 8.3%, lo cual obedece a que la atención presencial aún se encuentra limitada en cuanto al espacio físico compartido con otros servicios y la necesidad de mantener las medidas de prevención por COVID evitando la saturación de áreas de espera. Referente al porcentaje de espirometrías realizadas a mujeres con probable EPOC y Cáncer Pulmonar por exposición a humo de leña en zonas rurales, se llevó a cabo la campaña en municipios del estado de Oaxaca.
</t>
    </r>
    <r>
      <rPr>
        <b/>
        <sz val="10"/>
        <rFont val="Geomanist"/>
        <family val="3"/>
      </rPr>
      <t>UR:</t>
    </r>
    <r>
      <rPr>
        <sz val="10"/>
        <rFont val="Geomanist"/>
        <family val="3"/>
      </rPr>
      <t xml:space="preserve"> NDE
E023 131:  Se superó la meta programada, debido a que el número de usuarias con percepción de satisfacción fue mayor a lo programado.   E023 136: Se superó la meta programada en .6%. E023 134: El indicador se encuentra únicamente 1.9 puntos porcentuales por debajo de la meta, sin embargo tanto la V1 como la V2 presentan aumentos relativos de 9.9% y 13.5% respecto de las metas programadas, lo que es resultado del mayor número de aperturas de expediente ocurridas en el periodo. E023 137: El indicador se encuentra únicamente 1.9 puntos porcentuales por debajo de la meta, sin embargo tanto la V1 como la V2 presentan aumentos relativos de 9.9% y 13.5% respecto de las metas programadas, lo que es resultado del mayor número de aperturas de expediente ocurridas en el periodo.  E023 149: La obesidad continúa siendo un problema importante manteniéndose en cifras cercanas al 40% de la población atendida de adultas.  E023 168: La meta fue superada debido a que tanto el número de pacie</t>
    </r>
  </si>
  <si>
    <r>
      <t>Acciones de mejora para el siguiente periodo
UR:</t>
    </r>
    <r>
      <rPr>
        <sz val="10"/>
        <rFont val="Geomanist"/>
        <family val="3"/>
      </rPr>
      <t xml:space="preserve"> NBB
En Consulta Externa: las acciones de mejora que se realizaron se encuentran, se le dio prioridad al incremento de la demanda de pacientes que requerían consulta de primera vez y subsecuente; derivado del incremento de pacientes con gratuidad,  se otorgaron consultas en el turno vespertino.  ;  En Hospitalización: las acciones de mejora que se realizaron se encuentran, se continuaron con las reuniones diarias del grupo de Directores y Subdirectores y médicos para agilizar la atención médica de pacientes en el área de urgencias.  
</t>
    </r>
    <r>
      <rPr>
        <b/>
        <sz val="10"/>
        <rFont val="Geomanist"/>
        <family val="3"/>
      </rPr>
      <t>UR:</t>
    </r>
    <r>
      <rPr>
        <sz val="10"/>
        <rFont val="Geomanist"/>
        <family val="3"/>
      </rPr>
      <t xml:space="preserve"> NBV
Al tercer trimestre de 2024 no se cuenta con acciones de mejora.
</t>
    </r>
    <r>
      <rPr>
        <b/>
        <sz val="10"/>
        <rFont val="Geomanist"/>
        <family val="3"/>
      </rPr>
      <t>UR:</t>
    </r>
    <r>
      <rPr>
        <sz val="10"/>
        <rFont val="Geomanist"/>
        <family val="3"/>
      </rPr>
      <t xml:space="preserve"> 160
Más que un obstáculo, los trabajos para el mejoramiento del mobiliario médico representa una necesidad atendida para atender a las pacientes con calidad y seguridad en su estadía clínica. 
</t>
    </r>
    <r>
      <rPr>
        <b/>
        <sz val="10"/>
        <rFont val="Geomanist"/>
        <family val="3"/>
      </rPr>
      <t>UR:</t>
    </r>
    <r>
      <rPr>
        <sz val="10"/>
        <rFont val="Geomanist"/>
        <family val="3"/>
      </rPr>
      <t xml:space="preserve"> NCD
El Instituto continúa otorgando atención médica especializada de mujeres con diagnóstico de enfermedades respiratorias de alta complejidad en los servicios de hospitalización. Adicionalmente buscará más alternativas para cumplir con el objetivo del programa.
</t>
    </r>
    <r>
      <rPr>
        <b/>
        <sz val="10"/>
        <rFont val="Geomanist"/>
        <family val="3"/>
      </rPr>
      <t>UR:</t>
    </r>
    <r>
      <rPr>
        <sz val="10"/>
        <rFont val="Geomanist"/>
        <family val="3"/>
      </rPr>
      <t xml:space="preserve"> NDE
La problemática institucional más importante es la limitada capacidad instalada de las terapias neonatales, lo que frena la posibilidad de ampliar la cobertura de los servicios de obstetricia y neonatología de tercer nivel hacia la población objetivo, amén de que impone riesgos adicionales de contraer procesos infecciosos a los recién  nacidos cuyas condiciones de salud son de por sí precarias. Se propone la difusión en la prescripción de alternativas terapéuticas, asi como el apoyo entre instituciones para transferencias y mejorar el abasto de los medicamentos, con esta estrategia alcanzar el 100% de productos suministrados
</t>
    </r>
    <r>
      <rPr>
        <b/>
        <sz val="10"/>
        <rFont val="Geomanist"/>
        <family val="3"/>
      </rPr>
      <t>UR:</t>
    </r>
    <r>
      <rPr>
        <sz val="10"/>
        <rFont val="Geomanist"/>
        <family val="3"/>
      </rPr>
      <t xml:space="preserve"> NCK
Se tiene proyectado seguir colaborando programas de telementoría con los médicos de primer y segundo nivel responsables de la atención a pacientes con estos padecimientos, con la finalidad de impulsar hacia la consolidación de la descentralización de la atención en salud, sin impactar en la calidad de atención de las y los pacientes, puesto que de forma permanente se puede contribuir a la formación médica continua con diferentes estrategias internas o propuestas por otras instituciones, en función a las necesidades suscitadas durante dicho proceso.</t>
    </r>
  </si>
  <si>
    <r>
      <t>Acciones realizadas en el periodo
UR:</t>
    </r>
    <r>
      <rPr>
        <sz val="10"/>
        <rFont val="Geomanist"/>
        <family val="3"/>
      </rPr>
      <t xml:space="preserve"> NDY
En el tercer trimestre, se realizó capacitación para el personal encuestador, se inició con el trabajo de campo. Los cursos virtuales de la plataforma CLiMA han finalizado y aprobado exitosamente más de 10 mil mujeres, se documentaron 98 productos científicos con perspectiva de género. Se impulsó la Incorporación del logo NMX -R-025-SCFI-2015 en Igualdad Laboral y No Discriminación en la Identidad Institucional. El Grupo de Trabajo Para la Igualdad y No Discriminación, actualizó información en el micrositio sobre Testigo Proactivo contra el acoso y hostigamiento sexual, donde se incluyen manuales y guías que fortalecerán el conocimiento sobre el tema Interseccionalidad para principiantes. En el marco de los Programas de Actualización en Salud Pública y Epidemiología, se realizó el curso Diversidad sexual, identidad de género y atención en salud. Se difundieron infografías y guías de diferentes temas relacionadas con inclusión y no discriminación, tanto por el comité de ética como por cultura institucional. En la plataforma CLiMA cursaron y aprobaron el curso virtual de Salud Sexual y Reproductiva para la Prevención del Embarazo en Adolescentes fue un total de 1062 mujeres, la página web comolehago.org la visitaron más de 3 mil mujeres. Se realizaron los videos cortos sobre ITS.
</t>
    </r>
    <r>
      <rPr>
        <b/>
        <sz val="10"/>
        <rFont val="Geomanist"/>
        <family val="3"/>
      </rPr>
      <t>UR:</t>
    </r>
    <r>
      <rPr>
        <sz val="10"/>
        <rFont val="Geomanist"/>
        <family val="3"/>
      </rPr>
      <t xml:space="preserve"> NDE
Al 30 de septiembre, dentro del Sistema Nacional de Investigadores contamos  con  58 investigadores de los cuales 35 son mujeres y  23 hombres, Al periodo  se reportan  en desarrollo 32 proyectos de investigación, de los cuales  18 cuentan con enfoque de género,   como resultado de priorizar la canalización de recursos al pago de publicaciones, al periodo se reportan 65 publicaciones de las cuales 24 cuentan  con enfoque de género.</t>
    </r>
  </si>
  <si>
    <r>
      <t>Justificación de diferencia de avances con respecto a las metas programadas
UR:</t>
    </r>
    <r>
      <rPr>
        <sz val="10"/>
        <rFont val="Geomanist"/>
        <family val="3"/>
      </rPr>
      <t xml:space="preserve"> NDY
La justificación para la variación positiva de mujeres capacitadas, probablemente se debe a que estadísticamente en nuestro país, existe un porcentaje mayor de mujeres comparado con los hombres.
</t>
    </r>
    <r>
      <rPr>
        <b/>
        <sz val="10"/>
        <rFont val="Geomanist"/>
        <family val="3"/>
      </rPr>
      <t>UR:</t>
    </r>
    <r>
      <rPr>
        <sz val="10"/>
        <rFont val="Geomanist"/>
        <family val="3"/>
      </rPr>
      <t xml:space="preserve"> NDE
E022 128: Se resta un investigador SNI nivel II, por renuncia a su contrato temporal, mientras la proporción de investigadoras mujeres se mantiene 1% arriba de la meta programada. E022 129: Se superó la meta programada en número de publicaciones con enfoque de género, superando la meta por 2.5%. E022 130: El total de proyectos se incrementó de 28 programados a 32, el número de proyectos con enfoque de género programado fue 18 y se alcanzó la meta, sin embargo al ser un número mayor de proyectos totales el porcentaje es 3% menor al programado.</t>
    </r>
  </si>
  <si>
    <r>
      <t>Acciones de mejora para el siguiente periodo
UR:</t>
    </r>
    <r>
      <rPr>
        <sz val="10"/>
        <rFont val="Geomanist"/>
        <family val="3"/>
      </rPr>
      <t xml:space="preserve"> NDY
Se planea realizar actividades relacionadas con el diseño e implementación de la ENSANUT, ya que es fundamental tener un monitoreo del estado de salud de las mujeres y visibilizar las brechas en salud entre hombre y mujeres. Se fomenta la participación de las mujeres en los cursos virtuales que oferta la institución, se fomenta la elaboración de productos científicos que evidencien las brechas de género entre hombre y mujeres en cuanto al bienestar y la salud, se tiene un grupo igualdad laboral y no discriminación en el INSP que realizara recomendaciones para la igualdad entre mujeres y hombres al interior de la institución.
</t>
    </r>
    <r>
      <rPr>
        <b/>
        <sz val="10"/>
        <rFont val="Geomanist"/>
        <family val="3"/>
      </rPr>
      <t>UR:</t>
    </r>
    <r>
      <rPr>
        <sz val="10"/>
        <rFont val="Geomanist"/>
        <family val="3"/>
      </rPr>
      <t xml:space="preserve"> NDE
Al momento no se cuenta con la asignación presupuestal para el PPE022, por lo que esta situación dificulta la planeación del gasto, adicionalmente, las políticas y procedimientos respecto a la adquisición de material y sustancias químicas para los proyectos de investigación han retrasado su avance, ya que aun cuando  los insumos se solicitan durante el primer trimestre, se reciben hasta el 4 trimestre.  No obstante lo anterior  se continúa con el financiamiento de proyectos y el pago de las publicaciones.  </t>
    </r>
  </si>
  <si>
    <r>
      <t>Acciones realizadas en el periodo
UR:</t>
    </r>
    <r>
      <rPr>
        <sz val="10"/>
        <rFont val="Geomanist"/>
        <family val="3"/>
      </rPr>
      <t xml:space="preserve"> NCE
Durante el periodo enero - septiembre 2024, fue impartido en tres ocasiones el curso: Prevención de la discriminación y maltrato en la personas mayores, concluido exitosamente por 764 participantes, de los cuales 609 (79.71%) son mujeres.
</t>
    </r>
    <r>
      <rPr>
        <b/>
        <sz val="10"/>
        <rFont val="Geomanist"/>
        <family val="3"/>
      </rPr>
      <t>UR:</t>
    </r>
    <r>
      <rPr>
        <sz val="10"/>
        <rFont val="Geomanist"/>
        <family val="3"/>
      </rPr>
      <t xml:space="preserve"> NBV
Durante el tercer trimestre, se encuentran en marcha los tres programas.  El curso de actualización para Médicos Radiólogos dio inicio el 29 de julio con 120 inscritos. Al final del tercer trimestre se han cursado 9 módulos de los 13 planeados. Aunque se da seguimiento a todos los inscritos para mantener el buen desempeño, se han dado de baja 11 estudiantes por bajo desempeño y asuntos personales.  En cuanto al curso de técnicos, se espera dar inicio durante el cuarto trimestre.  En cuanto al programa Reconocimiento INCan, se encuentran en evaluación 12 unidades. Algunas mostraron interés y se tuvo reuniones iniciales, pero no han dado seguimiento al proceso.   El programa de tamizaje lleva al momento 1170 mujeres tamizadas con 1 casos confirmados de cáncer.
</t>
    </r>
    <r>
      <rPr>
        <b/>
        <sz val="10"/>
        <rFont val="Geomanist"/>
        <family val="3"/>
      </rPr>
      <t>UR:</t>
    </r>
    <r>
      <rPr>
        <sz val="10"/>
        <rFont val="Geomanist"/>
        <family val="3"/>
      </rPr>
      <t xml:space="preserve"> NDY
Se atendieron todas las solicitudes brindando las mismas oportunidades a las y los aspirantes. Se opero el programa institucional de tutorías mediante capacitación y asesoría a tutores para elevar los números de alumnas y alumnos graduados. Las coordinaciones académicas realizaron la asignación de directores o directoras de tesis de acuerdo a los que cubrían los requisitos para llevar a cabo estas actividades. La difusión del programa de educación continua del INSP se realiza sin una tendencia de cursos dirigidos exclusivamente a mujeres, sino que es inclusiva, y está diseñada para las y los profesionales de la salud.
</t>
    </r>
    <r>
      <rPr>
        <b/>
        <sz val="10"/>
        <rFont val="Geomanist"/>
        <family val="3"/>
      </rPr>
      <t>UR:</t>
    </r>
    <r>
      <rPr>
        <sz val="10"/>
        <rFont val="Geomanist"/>
        <family val="3"/>
      </rPr>
      <t xml:space="preserve"> 160
Continuidad y fortalecimiento de las actividades académicas y prácticas clínicas estipuladas por las instituciones educativas de procedencia de los medic@s en formación. Garantizando la estadía de cada uno de ellos hasta el período en reporte. 
</t>
    </r>
    <r>
      <rPr>
        <b/>
        <sz val="10"/>
        <rFont val="Geomanist"/>
        <family val="3"/>
      </rPr>
      <t>UR:</t>
    </r>
    <r>
      <rPr>
        <sz val="10"/>
        <rFont val="Geomanist"/>
        <family val="3"/>
      </rPr>
      <t xml:space="preserve"> NDE
Durante el tercer trimestre se realizaron 19 eventos de capacitación, entre los que destacan:  Webinar Difusión de Material Audiovisual y/o Fotográfico de Víctimas de Violencia (Ley Ingrid), Aspectos Jurídicos para la Atención a Víctimas de Hostigamiento y Acoso Sexual en la APF,  Inducción Institucional Julio, Agosto y Septiembre, Ambiente Laboral Incluyente y Comunicación Incluyente y No Sexista 7a emisión, así mismo, se impartió el Seminario Internacional de Neonatología, 10° Curso Híbrido Institucional de Histerescopia y 6° Taller de Histeroscopia de consultorio, resectoscopia  y uso de rayo láser, 3er Curso Taller Histerectomía Vaginal, 16a Reunión de Investigación Pediátrica  y 13a Reunión de Investigación Pediátrica. 16a Reunión de Investigación Pediátrica  y 13a Reunión de Investigación Pediátrica, Curso Básico de Cirugía Láser: Ginecología Regenerativa y Funcional, Curso Híbrido Cuidados Paliativos: Una Visión Bioética en la atención del Enfermo y su Familia, 5° Foro Híbrido de Investigación Neonatal INPer 2024. Naciendo juntos por un Futuro Mejor, Taller Point of Care Ultrasound (POCUS) y monitorización avanzada 3er. Módulo POCUS. Ultrasonido Pulmonar Neonatal.</t>
    </r>
  </si>
  <si>
    <r>
      <t>Justificación de diferencia de avances con respecto a las metas programadas
UR:</t>
    </r>
    <r>
      <rPr>
        <sz val="10"/>
        <rFont val="Geomanist"/>
        <family val="3"/>
      </rPr>
      <t xml:space="preserve"> NCE
La impartición extra a la programación que se tenía inicialmente se debe a la demanda recibida por parte de la población objetivo, interesados en obtener conocimiento referente a identificar, prevenir y actuar contra la discriminación y el maltrato hacia las personas mayores.
</t>
    </r>
    <r>
      <rPr>
        <b/>
        <sz val="10"/>
        <rFont val="Geomanist"/>
        <family val="3"/>
      </rPr>
      <t>UR:</t>
    </r>
    <r>
      <rPr>
        <sz val="10"/>
        <rFont val="Geomanist"/>
        <family val="3"/>
      </rPr>
      <t xml:space="preserve"> NBV
Los indicadores tienen una programación anual, ya que en el primer trimestre se inicia con la planeación y en los siguientes trimestres inician las actividades para llevar a cabo los cursos de actualización, la verificación de unidades y programa de detección temprana de cáncer de mama. 
</t>
    </r>
    <r>
      <rPr>
        <b/>
        <sz val="10"/>
        <rFont val="Geomanist"/>
        <family val="3"/>
      </rPr>
      <t>UR:</t>
    </r>
    <r>
      <rPr>
        <sz val="10"/>
        <rFont val="Geomanist"/>
        <family val="3"/>
      </rPr>
      <t xml:space="preserve"> NDY
Todas las solicitudes de ingreso a los programas del INSP/ESPM serán atendidas brindando las mismas oportunidades a las y los aspirantes. En ningún caso habrá discriminación por género, edad, estado civil, religión o alguna característica individual o cultural, el ingreso más alto en mujeres en este periodo depende de que hubo mayor solicitud por parte de mujeres. En este trimestre mayor número de mujeres solicitaron su trámite para graduación. En este periodo se registró mayor participación de mujeres, por la disponibilidad de directoras que cubrieron los requisitos para llevar a cabo esta actividad. Estadísticamente en nuestro país, existe un porcentaje mayor de mujeres comparado con los hombres. Según la Encuesta Nacional de Ocupación y Empleo-Nueva Edición, en el tercer trimestre de 2021, se estima que había 127.8 millones de personas en México. Las mujeres representaron 52% de la población. Es importante señalar que el tener un porcentaje mayor de mujeres no representa un resultado negativo, sino que es un resultado positivo, que abona a las acciones que promuevan la igualdad entre mujeres y hombres.
</t>
    </r>
    <r>
      <rPr>
        <b/>
        <sz val="10"/>
        <rFont val="Geomanist"/>
        <family val="3"/>
      </rPr>
      <t>UR:</t>
    </r>
    <r>
      <rPr>
        <sz val="10"/>
        <rFont val="Geomanist"/>
        <family val="3"/>
      </rPr>
      <t xml:space="preserve"> 160
Para este período no hay cambios en la matrícula vigente de medic@s en formación inscritos en el posgrado clínico impartido en el hospital. 
</t>
    </r>
    <r>
      <rPr>
        <b/>
        <sz val="10"/>
        <rFont val="Geomanist"/>
        <family val="3"/>
      </rPr>
      <t>UR:</t>
    </r>
    <r>
      <rPr>
        <sz val="10"/>
        <rFont val="Geomanist"/>
        <family val="3"/>
      </rPr>
      <t xml:space="preserve"> NDE
302. Durante el tercer trimestre 2024 se rebasó la meta programada ya que se realizaron 3 eventos de capacitación con una alta participación (más de 350 personas servidoras públicas en cada uno de ellos).  163. Se superó la meta, logrando una mayor asistencia de la programada debido a una difusión anticipada ya que los cursos se realizan de manera híbrida.</t>
    </r>
  </si>
  <si>
    <r>
      <t>Acciones de mejora para el siguiente periodo
UR:</t>
    </r>
    <r>
      <rPr>
        <sz val="10"/>
        <rFont val="Geomanist"/>
        <family val="3"/>
      </rPr>
      <t xml:space="preserve"> NCE
Se continua en la búsqueda de mejores estrategias para la promoción e impartición de este curso en más ocasiones, así como el establecimientos de más cursos de educación continua que promuevan y propicien la creación de entornos seguros para las personas mayores, especialmente mujeres, fomentando su participación activa y autónoma en todos los ámbitos de la vida. 
</t>
    </r>
    <r>
      <rPr>
        <b/>
        <sz val="10"/>
        <rFont val="Geomanist"/>
        <family val="3"/>
      </rPr>
      <t>UR:</t>
    </r>
    <r>
      <rPr>
        <sz val="10"/>
        <rFont val="Geomanist"/>
        <family val="3"/>
      </rPr>
      <t xml:space="preserve"> NBV
Al tercer trimestre de 2024 no se cuenta con acciones de mejora.
</t>
    </r>
    <r>
      <rPr>
        <b/>
        <sz val="10"/>
        <rFont val="Geomanist"/>
        <family val="3"/>
      </rPr>
      <t>UR:</t>
    </r>
    <r>
      <rPr>
        <sz val="10"/>
        <rFont val="Geomanist"/>
        <family val="3"/>
      </rPr>
      <t xml:space="preserve"> NDY
Fortalecer el proceso de selección e ingreso de los estudiantes para tener mayor equilibrio en las solicitudes. Consolidar la operación del programa institucional de tutorías mediante capacitación y asesoría a tutores para elevar los números de alumno graduados. Promover reuniones de trabajo periódicas entre coordinaciones académicas y administración escolar para revisar el trabajo de la asignación de directoras y directores. En lo concerniente a las acciones de mejora que se establecerán para el siguiente periodo, se confirma que la difusión del programa de educación continua del INSP se realizará sin una tendencia de cursos dirigidos exclusivamente a mujeres, sino que es inclusiva, y está diseñada para las y los profesionales de la salud, sin distinción de sexo. No es necesario limitar el acceso a participantes mujeres, ni privilegiar el acceso a participantes hombres.
</t>
    </r>
    <r>
      <rPr>
        <b/>
        <sz val="10"/>
        <rFont val="Geomanist"/>
        <family val="3"/>
      </rPr>
      <t>UR:</t>
    </r>
    <r>
      <rPr>
        <sz val="10"/>
        <rFont val="Geomanist"/>
        <family val="3"/>
      </rPr>
      <t xml:space="preserve"> 160
Mantener las actividades clínicas y académicas del mapa curricular y vigente de las escuelas de nivel superior de procedencia de los residentes médicos inscritos. 
</t>
    </r>
    <r>
      <rPr>
        <b/>
        <sz val="10"/>
        <rFont val="Geomanist"/>
        <family val="3"/>
      </rPr>
      <t>UR:</t>
    </r>
    <r>
      <rPr>
        <sz val="10"/>
        <rFont val="Geomanist"/>
        <family val="3"/>
      </rPr>
      <t xml:space="preserve"> NDE
Con la impartición de cursos de manera híbrida (presencial y en línea) se busca una mayor integración entre mujeres y hombres,  de momento se considera que no existen obstáculos, sino oportunidades.</t>
    </r>
  </si>
  <si>
    <r>
      <t>Acciones realizadas en el periodo
UR:</t>
    </r>
    <r>
      <rPr>
        <sz val="10"/>
        <rFont val="Geomanist"/>
        <family val="3"/>
      </rPr>
      <t xml:space="preserve"> O00
Al tercer trimestre del ejercicio 2024, la CNBBBJ ha emitido becas a 4,119,412 estudiantes de Educación Media Superior a través del Pp S311, de los cuales 2,132,510 (51.8%) fueron mujeres.  La información que se reporta corresponde al cierre del primer semestre de 2024, toda vez que la frecuencia de medición del indicador es semestral, por lo tanto, no se tienen metas programadas para el tercer trimestre.   Aunado a lo anterior, el calendario de pagos publicado en la página de la Coordinación Nacional no considera emisión de becas para el tercer trimestre. El siguiente reporte de Indicadores se realizará al finalizar el cuarto trimestre de 2024.  </t>
    </r>
  </si>
  <si>
    <r>
      <t>Justificación de diferencia de avances con respecto a las metas programadas
UR:</t>
    </r>
    <r>
      <rPr>
        <sz val="10"/>
        <rFont val="Geomanist"/>
        <family val="3"/>
      </rPr>
      <t xml:space="preserve"> O00
 Gracias a la aplicación de los criterios de priorización se otogaron becas a una mayor proporción de mujeres con respecto a la meta.    La información que se reporta corresponde al cierre del primer semestre de 2024, toda vez que la frecuencia de medición del indicador es semestral, por lo tanto, no se tienen metas programadas para el tercer trimestre.   </t>
    </r>
  </si>
  <si>
    <r>
      <t>Acciones de mejora para el siguiente periodo
UR:</t>
    </r>
    <r>
      <rPr>
        <sz val="10"/>
        <rFont val="Geomanist"/>
        <family val="3"/>
      </rPr>
      <t xml:space="preserve"> O00
A pesar del importante incremento en el presupuesto del programa se observa un exceso de demanda.</t>
    </r>
  </si>
  <si>
    <r>
      <t>Acciones realizadas en el periodo
UR:</t>
    </r>
    <r>
      <rPr>
        <sz val="10"/>
        <rFont val="Geomanist"/>
        <family val="3"/>
      </rPr>
      <t xml:space="preserve"> O00
Al tercer trimestre del ejercicio, se han emitido becas a 460,334 estudiantes de los cuales el 57.4% fueron mujeres. Para el ejercicio se tiene una estimación de emisión de 4.1 millones de becas mensuales a 537 mil becarios con una meta del 50% de becas entregadas a mujeres.   Con el fin de contribuir a asegurar la mayor inclusión y equidad educativa entre todos los grupos de la población para la construcción de una sociedad más justa mediante el otorgamiento de becas a personas que cuentan con un ingreso per cápita inferior a la línea de pobreza por ingreso, para la permanencia y terminación de su educación superior.  La información que se reporta corresponde al cierre del primer semestre de 2024, toda vez que la frecuencia de medición del indicador es semestral, por lo tanto, no se tienen metas programadas para el tercer trimestre.   Aunado a lo anterior, el calendario de pagos publicado en la página de la Coordinación Nacional no considera emisión de becas para el tercer trimestre. El siguiente reporte de Indicadores se realizará al finalizar el cuarto trimestre de 2024.  </t>
    </r>
  </si>
  <si>
    <r>
      <t>Justificación de diferencia de avances con respecto a las metas programadas
UR:</t>
    </r>
    <r>
      <rPr>
        <sz val="10"/>
        <rFont val="Geomanist"/>
        <family val="3"/>
      </rPr>
      <t xml:space="preserve"> O00
 Gracias a la aplicación de los criterios de priorización se otogaron becas a una mayor proporción de mujeres con respecto a la meta.  La información que se reporta corresponde al cierre del primer semestre de 2024, toda vez que la frecuencia de medición del indicador es semestral, por lo tanto, no se tienen metas programadas para el tercer trimestre. </t>
    </r>
  </si>
  <si>
    <r>
      <t>Acciones de mejora para el siguiente periodo
UR:</t>
    </r>
    <r>
      <rPr>
        <sz val="10"/>
        <rFont val="Geomanist"/>
        <family val="3"/>
      </rPr>
      <t xml:space="preserve"> O00
El presupuesto parece quedarse corto para el interés que puede despertar esta beca por lo que se puede presentar una sobredemanda de la misma.</t>
    </r>
  </si>
  <si>
    <r>
      <t>Acciones realizadas en el periodo
UR:</t>
    </r>
    <r>
      <rPr>
        <sz val="10"/>
        <rFont val="Geomanist"/>
        <family val="3"/>
      </rPr>
      <t xml:space="preserve"> 180
En las ROP del PLEEN para el ejercicio 2024, se señala lo siguiente:     ?Tesorera(o).- Persona integrante del Comité Escolar de Administración Participativa, preferentemente mujer, madre de familia, elegida de entre los miembros de la Comunidad Escolar. Es la figura del Comité Escolar de Administración Participativa responsable de la custodia, administración y aplicación del subsidio del Programa La Escuela es Nuestra [...]?    Y en la introducción señala su vinculación con el PROIGUALDAD 2020-2024, ya que sugiere la inclusión preferente de mujeres como tesoreras en los CEAP, como una acción afirmativa para fortalecer el acceso de las mujeres a los recursos económicos y su participación en la toma de decisiones en el espacio público.   </t>
    </r>
  </si>
  <si>
    <r>
      <t>Justificación de diferencia de avances con respecto a las metas programadas
UR:</t>
    </r>
    <r>
      <rPr>
        <sz val="10"/>
        <rFont val="Geomanist"/>
        <family val="3"/>
      </rPr>
      <t xml:space="preserve"> 180
La dispersión de los subsidios a las comunidaes escolares beneficiarias depende del proceso de conformación de Comités Escolares de Administración Participativa (CEAP), así como de la digitalización y carga de documentos para acceder al programa; estas actividades son responsabilidad de la Secretaría de Bienestar y dependen de su agenda y cronogramas de trabajo. Se reportan cifras del avance realizado al cierre del tercer trimestre. Asímismo, se actualizan  las cifras del total de tesoreras(ros) del primer trimestre por el reintegro de 8 subsidios en el trimestre.   Adicionalmente, la población objetivo del PLEEN y la programación de la Secretaría del Bienestar para la conformación de los CEAP se actualizaron derivado de un ajuste preventivo (reserva) al presupuesto autorizado, por lo que el número de personas beneficiarias se redujo considerablemente.</t>
    </r>
  </si>
  <si>
    <r>
      <t>Acciones de mejora para el siguiente periodo
UR:</t>
    </r>
    <r>
      <rPr>
        <sz val="10"/>
        <rFont val="Geomanist"/>
        <family val="3"/>
      </rPr>
      <t xml:space="preserve"> 180
afirmativa que promueve el PLEEN es una recomendación, en virtud de que el programa también promueve la autogestión y organización comunitaria. También se ha detectado que en algunas comunidades escolares la participación comunitaria es reducida, y aún más la participación de las mujeres en puestos de representación y de cargos al interior de las instancias de participación social en las escuelas, estas condiciones propician dificultades para ocupar los puestos de representación para la conformación de los CEAP. En este sentido, no es posible establecer la obligatoriedad de que las personas tesoreras sean mujeres.   Algunas oportunidades que puede aprovechar el PLEEN son identificar la participación política de las mujeres dentro de sus comunidades escolares y la ocupación en puestos de responsabilidad, mediante indicadores que midan la proporción de mujeres que ocupen el puesto de presidenta o mediante las proporciones de mujeres y hombres que integran los CEAP.   </t>
    </r>
  </si>
  <si>
    <r>
      <t>Acciones realizadas en el periodo
UR:</t>
    </r>
    <r>
      <rPr>
        <sz val="10"/>
        <rFont val="Geomanist"/>
        <family val="3"/>
      </rPr>
      <t xml:space="preserve"> 310
Durante el tercer trimestre de 2024, se ha monitoreado el progreso de las certificaciones planificadas en las 32 entidades federativas, abarcando los periodos de implementación y los procesos administrativos, de gestión y operativos. A través de una comunicación constante con los coordinadores locales, se revisaron cronogramas y avances, identificando áreas de mejora y proporcionando apoyo técnico cuando fue necesario. Se implementaron mecanismos de control para asegurar el cumplimiento de los plazos establecidos y garantizar que las certificaciones se realizaran de manera eficiente. Asimismo, se brindó orientación sobre instrumentos de evaluación apropiados para la edad y nivel de los estudiantes, colaborando con actores clave para que las certificaciones fortalezcan el programa. Hasta la fecha, tres entidades federativas han concluido el proceso de certificación: Sinaloa, Veracruz y Yucatán, con un total de 1,511 estudiantes participando, de los cuales 747 son de 6° grado y 764 de 3er grado de secundaria.</t>
    </r>
  </si>
  <si>
    <r>
      <t>Justificación de diferencia de avances con respecto a las metas programadas
UR:</t>
    </r>
    <r>
      <rPr>
        <sz val="10"/>
        <rFont val="Geomanist"/>
        <family val="3"/>
      </rPr>
      <t xml:space="preserve"> 310
Se tiene registro de 227,243 alumnas de 6° de primaria, posibles candidatas a participar en el proceso de certificación del dominio del idioma inglés (población objetivo); sin embargo, debido a que la participación es voluntaria, los datos presentados son preliminares. Al Cierre de la Cuenta Pública 2024, se reportará la cifra final de niñas de sexto de primaria y tercer de secundaria que obtuvieron certificado internacional del dominio del idioma inglés, no obstante al momento de elaborar este informe, tres entidades federativas; Sinaloa, Veracruz y Yucatán, han concluido el proceso de certificación de educandos de 6° de primaria y 3° de secundaria, contando con los siguientes datos:    Alumnas de 6to grado de primaria: 747    Por lo que, al cierre del tercer trimestre, y de acuerdo con la meta comprometida, que equivale a 2,820 certificaciones obtenidas (70%), se ha alcanzado un avance del 26.48% en relación con la meta anual.            </t>
    </r>
  </si>
  <si>
    <r>
      <t>Acciones de mejora para el siguiente periodo
UR:</t>
    </r>
    <r>
      <rPr>
        <sz val="10"/>
        <rFont val="Geomanist"/>
        <family val="3"/>
      </rPr>
      <t xml:space="preserve"> 310
Un obstáculo que ha sido identificado es la urgente necesidad de agilizar y optimizar los procesos administrativos y de gestión que respaldan la implementación de las acciones contempladas en el Plan Anual de Trabajo (PAT). A pesar de los esfuerzos realizados, este aspecto continúa representando un área significativa de mejora, tal como se evidencia en el presente Tercer Informe Trimestral, donde aún no se cuentan con datos finales respecto a los procesos de certificación de educandos. El retraso en estos procesos no solo afecta la eficiencia operativa, sino que también puede comprometer el logro oportuno de los objetivos establecidos en las Reglas de Operación vigentes. En este sentido, es fundamental priorizar la revisión y reestructuración de los procedimientos actuales para asegurar que sean más ágiles y efectivos. Esto implicará una evaluación detallada de las barreras administrativas existentes en las 32 entidades federativas, el fortalecimiento de la coordinación interinstitucional, y la implementación de mecanismos que permitan un flujo más dinámico y eficiente de los recursos, tanto humanos como financieros. Solo a través de estas acciones se podrá garantizar un avance sustancial hacia la consecución de las metas trazadas en el PAT, maximizando el impacto de las intervenciones y asegurando la sostenibilidad de los logros alcanzados.</t>
    </r>
  </si>
  <si>
    <r>
      <t>Acciones realizadas en el periodo
UR:</t>
    </r>
    <r>
      <rPr>
        <sz val="10"/>
        <rFont val="Geomanist"/>
        <family val="3"/>
      </rPr>
      <t xml:space="preserve"> L6I
El proceso de atención a las solicitudes de apoyo económico para la participación en eventos nacionales e internacionales se lleva a cabo iniciando con la revisión y dictaminación del área técnica de la Dirección de Alto Rendimiento, siempre y cuando lo hayan considerado en el Programa Técnico de Apoyo al Deporte de Alto Rendimiento (PATDAR) y cuenten con presupuesto programado.  Se verifica el cumplimiento de requisitos generales para las Asociaciones Deportivas Nacionales y Organismos Afines, así como los requisitos específicos que aplican tanto a personas morales como físicas establecidas en Reglas de Operación para acceder a los recursos económicos que otorga la CONADE.  Los apoyos pueden ser otorgados tanto a personas morales (Asociaciones Deportivas Nacionales y Organismos Afines) como a personas físicas (deportistas, entrenadores, personal multidisciplinario y técnico) esto con la finalidad de agilizar la liberación de los recursos federales que se autorizan.  Los apoyos se formalizan mediante la firma de un convenio de Concertación y Colaboración por cada apoyo y la presentación de un recibo fiscal para la recepción del recurso.  Se mantiene coordinación constante con las áreas involucradas en el proceso de atención a las solicitudes los beneficiarios, Dirección de Finanzas, Coordinación de Normatividad y Asuntos Jurídicos, Dirección de Operación Fiduciaria y Mercadotecnia, así como la Subdirección de Deporte.  Es importante destacar que desde que se implementó la liberación de los recursos a través de personas físicas se ha logrado mejorar significativamente toda vez que las solicitudes se atiendan de manera más eficiente y se reduzcan significativamente los tiempos de atención y resolución a las solicitudes.  </t>
    </r>
  </si>
  <si>
    <r>
      <t>Justificación de diferencia de avances con respecto a las metas programadas
UR:</t>
    </r>
    <r>
      <rPr>
        <sz val="10"/>
        <rFont val="Geomanist"/>
        <family val="3"/>
      </rPr>
      <t xml:space="preserve"> L6I
Se informa que derivado de asignación del presupuesto, la operación de las distintas Estrategias del Pp S269, se ven afectadas y en algunos casos, no es posible llevar a cabo las acciones previstas, a causa de la situación presupuestaria.            </t>
    </r>
  </si>
  <si>
    <r>
      <t>Acciones de mejora para el siguiente periodo
UR:</t>
    </r>
    <r>
      <rPr>
        <sz val="10"/>
        <rFont val="Geomanist"/>
        <family val="3"/>
      </rPr>
      <t xml:space="preserve"> L6I
Se informa que derivado de asignación del presupuesto, la operación de las distintas Estrategias del Pp S269, se ven afectadas y en algunos casos, no es posible llevar a cabo las acciones previstas, a causa de la situación presupuestaria.  respuesta a observación.-Me permito informar que el indicador referido contempla las acciones que se realizan a través de las Estrategias de Cultura Física y Deporte de Alto Rendimiento. Cabe mencionar, que la liberación de recursos a través de personas físicas se realiza mediante la Estrategia de Alto Rendimiento, misma que recibió recurso. Sin embargo, se hace mención que la Estrategia de Cultura Física no recibió recursos necesarios para la operación de la totalidad de sus líneas de acción, razón por la cual se menciona que no fue posible llevar a cabo las acciones previstas.?</t>
    </r>
  </si>
  <si>
    <r>
      <t>Acciones realizadas en el periodo
UR:</t>
    </r>
    <r>
      <rPr>
        <sz val="10"/>
        <rFont val="Geomanist"/>
        <family val="3"/>
      </rPr>
      <t xml:space="preserve"> 173
Para el tercer trimestre del ejercicio una vez que se cuenta con la normatividad en materia de formación docente para educación básica, en donde se establece las directrices que permiten delinear el trabajo en conjunto entre la autoridad educativa federal y las autoridades estatales; se comenzó con el registro de acciones de formación e intervenciones formativas, que han sido validadas para implementarse como opciones de formación continua, las cuales  se someten a un proceso de valoración en colegiado ante el Comité Nacional y los Comités Estatales y de la Ciudad de México de Formación Continua.  Hasta el momento se han reportado 4,118 figuras formadas en tres entidades federativas, de ellas 2,957 son mujeres y 1,161 son hombres.  Adicionalmente se tiene el registro de 31 acciones de formación y 1 intervención formativa que tienen aplicación a las temáticas de derechos humanos, perspectiva de género, convivencia escolar pacífica, educación inclusiva, educación especial, educación sexual integral y educación socioemocional.  </t>
    </r>
  </si>
  <si>
    <r>
      <t>Justificación de diferencia de avances con respecto a las metas programadas
UR:</t>
    </r>
    <r>
      <rPr>
        <sz val="10"/>
        <rFont val="Geomanist"/>
        <family val="3"/>
      </rPr>
      <t xml:space="preserve"> 173
Sin información</t>
    </r>
  </si>
  <si>
    <r>
      <t>Acciones de mejora para el siguiente periodo
UR:</t>
    </r>
    <r>
      <rPr>
        <sz val="10"/>
        <rFont val="Geomanist"/>
        <family val="3"/>
      </rPr>
      <t xml:space="preserve"> 173
En cuanto obstáculos en la operación del Programa, aun cuando se tienen bien definidas las temáticas a desarrollar en los procesos formativos, el recurso presupuestal siempre será limitado para estructurar opciones formativas que atiendan las necesidades de formación de manera integral, ante las prioridades e intereses que maestras y maestros de las diferentes regiones del país demandan.  Para el tema oportunidades, siempre se ha valorado la experiencia y disposición que caracteriza a las Autoridades Educativas Estatales para articular atribuciones, y con ello generar las condiciones que permitan el acceso a opciones de formación a maestras y maestros, a fin de contribuir al fortalecimiento del perfil docente y directivo en educación básica.   </t>
    </r>
  </si>
  <si>
    <r>
      <t>Acciones realizadas en el periodo
UR:</t>
    </r>
    <r>
      <rPr>
        <sz val="10"/>
        <rFont val="Geomanist"/>
        <family val="3"/>
      </rPr>
      <t xml:space="preserve"> A3Q
Otorgar becas a las estudiantes de los planteles de nivel medio superior, superior y de posgrado de la UNAM, para coadyuvar a su acceso, permanencia y conclusión de los estudios que están cursando.    Al cierre del tercer trimestre, no se cuenta con avances del indicador Porcentaje de permanencia de mujeres estudiantes becadas en los niveles medio superior, superior y de posgrado, derivado de que la medición es anual.    En el tercer trimestre, se registró un monto de $177,459,928 erogados para el otorgamiento de becas para alumnas. A través de este indicador se busca apoyar en el acceso, la permanencia y la terminación de los estudios en los niveles educativos de nivel medio superior, superior y de posgrado.    La cifra acumulada al tercer trimestre es de 425,462,260 erogados para el otorgamiento de becas para alumnas de un total de 773,567,746 (55%).    Fuente: Consulta SHCP-MAP  02 de octubre de 2024.    
</t>
    </r>
    <r>
      <rPr>
        <b/>
        <sz val="10"/>
        <rFont val="Geomanist"/>
        <family val="3"/>
      </rPr>
      <t>UR:</t>
    </r>
    <r>
      <rPr>
        <sz val="10"/>
        <rFont val="Geomanist"/>
        <family val="3"/>
      </rPr>
      <t xml:space="preserve"> L4J
Al tercer trimestre de 2024, se otorgaron 857 apoyos a estudiantes del Cinvestav, de los cuales el 43.75% (375) fueron entregados a mujeres en las distintas modalidades indicadas en la convocatoria, las cuales son:    - Apoyo para obtención de grado: Dirigido a mujeres y hombres inscritos en algún programa de posgrado que ofrece el Cinvestav y que se encuentren en la etapa de revisión de tesis.  - Apoyo para curso propedéutico: Dirigido a aspirantes mujeres y hombres a un posgrado del Cinvestav, que hayan sido aceptados a algún curso o estancia de propedéutico de los programas educativos.  - Apoyo Extraordinario: Dirigido a mujeres y hombres inscritos en algún programa de posgrado que ofrece el Cinvestav que no cuenten con alguna beca de manutención para que realicen estudios de posgrado y que requieren el apoyo por situaciones extraordinarias.  - Apoyo a Congreso: Dirigido a mujeres y hombres inscritos en algún programa de posgrado del Cinvestav que sean autores o coautores de alguna ponencia en donde se de crédito al Cinvestav.  - Apoyo para estancia de investigación: Dirigido a mujeres y hombres inscritos en algún programa de posgrado del Cinvestav que sean invitados y/o aceptados a una estancia de investigación en alguna institución nacional o extranjera.  - Apoyo para curso especializado: Dirigido a mujeres y hombres inscritos en algún programa de posgrado del Cinvestav que sean invitados o admitidos a un curso especializado.  - Apoyo para manutención: Dirigido a mujeres y hombres aceptados e inscritos para cursar algún programa de posgrado del Cinvestav con dedicación de tiempo completo que no cuenten con una beca o apoyo de manutención.  
</t>
    </r>
    <r>
      <rPr>
        <b/>
        <sz val="10"/>
        <rFont val="Geomanist"/>
        <family val="3"/>
      </rPr>
      <t>UR:</t>
    </r>
    <r>
      <rPr>
        <sz val="10"/>
        <rFont val="Geomanist"/>
        <family val="3"/>
      </rPr>
      <t xml:space="preserve"> A2M
En la UAM, la implementación de una oferta de becas con recursos provenientes del programa presupuestario S243 ?Programa de Becas Elisa Acuña?, es una de las medidas adoptadas con la finalidad de atenuar el problema de abandono escolar por razones de tipo socioeconómico. Estos apoyos contribuyen a lograr una equidad educativa, favorecer el egreso de la UAM, propiciar la terminación oportuna de los estudios superiores y en general permite que las (os) alumnas (os) desarrollen una formación académica integral. Para mayor detalle de la oferta de becas institucionales se puede consultar el portal: becas.uam.mx/    Al tercer trimestre de 2024, se beneficiaron a 15,693 personas de las cuales el 61.8 por ciento se otorgaron a mujeres y 38.2 por ciento a hombres. El grupo etario predominante es para el rango de 15 hasta 29 años (15,114) y de este grupo, el 62.3 por ciento son mujeres y 37.7 por ciento son hombres. Se beneficiaron a 207 mujeres y 147 hombres que presentan algún tipo de discapacidad.  
</t>
    </r>
    <r>
      <rPr>
        <b/>
        <sz val="10"/>
        <rFont val="Geomanist"/>
        <family val="3"/>
      </rPr>
      <t>UR:</t>
    </r>
    <r>
      <rPr>
        <sz val="10"/>
        <rFont val="Geomanist"/>
        <family val="3"/>
      </rPr>
      <t xml:space="preserve"> L8K
Beneficiar de manera igualitaria a través de becas a mujeres y hombres, asegurando que los apoyos que reciben las mujeres, no sean menores a los que reciben los hombres.    Los avances tienen como objetivo mejorar las tasas de permanencia estudiantil, en la titulación y movilidad estudiantil, mejorando la eficiencia terminal en cada nivel educativo aumentando la</t>
    </r>
  </si>
  <si>
    <r>
      <t>Justificación de diferencia de avances con respecto a las metas programadas
UR:</t>
    </r>
    <r>
      <rPr>
        <sz val="10"/>
        <rFont val="Geomanist"/>
        <family val="3"/>
      </rPr>
      <t xml:space="preserve"> A3Q
1.-ind.-Porcentaje de permanencia de mujeres estudiantes becadas en los niveles medio superior, superior y de posgrado.-just.-Al cierre del tercer trimestre, no se cuenta con avances, derivado de que la medición es anual.;  2.-ind.- Porcentaje de presupuesto asignado a becas para alumnas respecto al presupuesto asignado al programa presupuestario.-just.-Al tercer trimestre, se registró un monto de $177,459,928 erogados para el otorgamiento de becas para alumnas. A través de este indicador se busca apoyar en el acceso, la permanencia y la terminación de los estudios en los niveles educativos de nivel medio superior, superior y de posgrado.  Fuente: Consulta SHCP-MAP 02 de octubre de 2024.            
</t>
    </r>
    <r>
      <rPr>
        <b/>
        <sz val="10"/>
        <rFont val="Geomanist"/>
        <family val="3"/>
      </rPr>
      <t>UR:</t>
    </r>
    <r>
      <rPr>
        <sz val="10"/>
        <rFont val="Geomanist"/>
        <family val="3"/>
      </rPr>
      <t xml:space="preserve"> L4J
La variación en el avance se debe a que se requirieron más apoyos por parte de mujeres para la realización de experimentos y la escritura de tesis para la obtención de grado y así cumplir con los objetivos académicos.
</t>
    </r>
    <r>
      <rPr>
        <b/>
        <sz val="10"/>
        <rFont val="Geomanist"/>
        <family val="3"/>
      </rPr>
      <t>UR:</t>
    </r>
    <r>
      <rPr>
        <sz val="10"/>
        <rFont val="Geomanist"/>
        <family val="3"/>
      </rPr>
      <t xml:space="preserve"> A2M
3.-ind.-Porcentaje de estudiantes becadas de licenciatura y posgrado en el año t.-just.-    1. Solicitantes que no realizaron el trámite de formalización de beca.    2. Algunas solicitantes se encuentran en trámite de formalización de su beca.        
</t>
    </r>
    <r>
      <rPr>
        <b/>
        <sz val="10"/>
        <rFont val="Geomanist"/>
        <family val="3"/>
      </rPr>
      <t>UR:</t>
    </r>
    <r>
      <rPr>
        <sz val="10"/>
        <rFont val="Geomanist"/>
        <family val="3"/>
      </rPr>
      <t xml:space="preserve"> L8K
Sin información
</t>
    </r>
    <r>
      <rPr>
        <b/>
        <sz val="10"/>
        <rFont val="Geomanist"/>
        <family val="3"/>
      </rPr>
      <t>UR:</t>
    </r>
    <r>
      <rPr>
        <sz val="10"/>
        <rFont val="Geomanist"/>
        <family val="3"/>
      </rPr>
      <t xml:space="preserve"> 410
Se entrego el apoyo beneficiarios/as del nivel medio superios beneficiando a un mayor porcentaje de mujeres,  debido a la calendarización de los recursos, no se entregarón en el tercer trimestre becas,  se  otorgarán en el cuatro trimestre.        Se entrego el apoyo beneficiarios/as del nivel medio superios beneficiando a un mayor porcentaje de mujeres,  debido a la calendarización de los recursos, no se entregarón en el tercer trimestre becas,  se  otorgarán en el cuatro trimestre.    
</t>
    </r>
    <r>
      <rPr>
        <b/>
        <sz val="10"/>
        <rFont val="Geomanist"/>
        <family val="3"/>
      </rPr>
      <t>UR:</t>
    </r>
    <r>
      <rPr>
        <sz val="10"/>
        <rFont val="Geomanist"/>
        <family val="3"/>
      </rPr>
      <t xml:space="preserve"> MGH
Nota: En este periodo (tercer trimestre), de acuerdo a la normatividad vigente, se está en el proceso de la publicación de la Convocatoria para recibir las solicitudes y estar en la posibilidad de seleccionar a los beneficiarios que cumplen con el promedio establecido; por lo que a la fecha el recurso está ya comprometido y la información será integrada en el Cuarto Trimestre.            
</t>
    </r>
    <r>
      <rPr>
        <b/>
        <sz val="10"/>
        <rFont val="Geomanist"/>
        <family val="3"/>
      </rPr>
      <t>UR:</t>
    </r>
    <r>
      <rPr>
        <sz val="10"/>
        <rFont val="Geomanist"/>
        <family val="3"/>
      </rPr>
      <t xml:space="preserve"> B00
El indicador está programado a reportarse en el segundo y cuarto trimestre.  Sin embargo, los Subcomités de Becas de las Unidades Académicas, se encuentran realizando el proceso de validación de requisitos, el cual consiste en revisar que los alumnos solicitantes, cumplan con la totalidad de los requisitos generales y específicos como promedio y regularidad de las becas que solicitaron.
</t>
    </r>
    <r>
      <rPr>
        <b/>
        <sz val="10"/>
        <rFont val="Geomanist"/>
        <family val="3"/>
      </rPr>
      <t>UR:</t>
    </r>
    <r>
      <rPr>
        <sz val="10"/>
        <rFont val="Geomanist"/>
        <family val="3"/>
      </rPr>
      <t xml:space="preserve"> 600
La información reportada corresponde al proceso de selección de la población beneficiaria, obteniendo los siguientes  resultados para este tercer trimestre (enero-septiembre):  en referencia a la Beca de Estímulo para Prácticas Profesionales  se otorgaron 2,640 becas que corresponden a los estudiantes  que iniciaron sus prácticas en el mes de marzo y de la Beca de Estímulo para Servicio Social se otorgaron  2,642 becas. En conclusión, se otorgaron 5,282 becas  para este trimestre. de las cuales 3,131 son mujeres y 2,151 son hombres.             
</t>
    </r>
    <r>
      <rPr>
        <b/>
        <sz val="10"/>
        <rFont val="Geomanist"/>
        <family val="3"/>
      </rPr>
      <t>UR:</t>
    </r>
    <r>
      <rPr>
        <sz val="10"/>
        <rFont val="Geomanist"/>
        <family val="3"/>
      </rPr>
      <t xml:space="preserve"> L6H
En número de becas programadas y otorgadas no son sumativas para cada periodo, ya que corresponden a becarios recurrentes y unicamente se tiene una variación en el numero de beneficiarios para cada periodo.    Al cierre del trimestre se tienen vigentes 1,235 becas correspondientes al bienio 2024-2025, de las cuales 452 son mujeres.    En este trimestre se superó la meta programada (numerador) derivado de mujeres que acreditaron con cédula profesional estudios de posgrado rn un periodo de dos años (2022-2023) y que fueron dictaminadas por el Consejo Académico (grupo colegiado interdisciplinario).            
</t>
    </r>
    <r>
      <rPr>
        <b/>
        <sz val="10"/>
        <rFont val="Geomanist"/>
        <family val="3"/>
      </rPr>
      <t>UR:</t>
    </r>
    <r>
      <rPr>
        <sz val="10"/>
        <rFont val="Geomanist"/>
        <family val="3"/>
      </rPr>
      <t xml:space="preserve"> A00
En este trimestre no se reporta información de avance ya que se programó a reportar de manera anual.
</t>
    </r>
    <r>
      <rPr>
        <b/>
        <sz val="10"/>
        <rFont val="Geomanist"/>
        <family val="3"/>
      </rPr>
      <t>UR:</t>
    </r>
    <r>
      <rPr>
        <sz val="10"/>
        <rFont val="Geomanist"/>
        <family val="3"/>
      </rPr>
      <t xml:space="preserve"> L3P
Becas otorgadas a mujeres estudiantes del CETI en los niveles Medio Superior y Superior en el periodo febrero - junio 2024, para dicho periodo se tuvo una mayor participación</t>
    </r>
  </si>
  <si>
    <r>
      <t>Acciones de mejora para el siguiente periodo
UR:</t>
    </r>
    <r>
      <rPr>
        <sz val="10"/>
        <rFont val="Geomanist"/>
        <family val="3"/>
      </rPr>
      <t xml:space="preserve"> A3Q
Durante la operación, no se presentan obstáculos que interfieran en la entrega de becas a las alumnas que cumplen con los requisitos establecidos en las convocatorias y demás normatividad universitaria.
</t>
    </r>
    <r>
      <rPr>
        <b/>
        <sz val="10"/>
        <rFont val="Geomanist"/>
        <family val="3"/>
      </rPr>
      <t>UR:</t>
    </r>
    <r>
      <rPr>
        <sz val="10"/>
        <rFont val="Geomanist"/>
        <family val="3"/>
      </rPr>
      <t xml:space="preserve"> L4J
De acuerdo con la Ficha de Monitoreo y Evaluación 2022-2023 del Programa de Becas Elisa Acuña, las amenazas u obstáculos del programa son:  ? El Programa registra seis años consecutivos con un presupuesto a la baja, teniendo las Unidades Responsables que estar solicitando ampliaciones, erogando recursos propios, etc., para atender las insuficiencias presupuestales y cubrir las becas otorgadas de manera oportuna, lo cual representa una amenaza para el cumplimiento de las metas del programa.  El presupuesto que se otorga al programa es fluctuante y con frecuencia anual lo que pone riesgo el pago oportuno de las becas derivado de que en su mayoría el sector educativo maneja ciclos escolares  
</t>
    </r>
    <r>
      <rPr>
        <b/>
        <sz val="10"/>
        <rFont val="Geomanist"/>
        <family val="3"/>
      </rPr>
      <t>UR:</t>
    </r>
    <r>
      <rPr>
        <sz val="10"/>
        <rFont val="Geomanist"/>
        <family val="3"/>
      </rPr>
      <t xml:space="preserve"> A2M
Obstáculos:  1. Documentación incompleta en trámites de solicitud y formalización de beca.  2. Menores de Edad sin identificación para tramites bancarios.   3. Problemas con las cuentas de las personas interesadas para realizar de manera oportuna la dispersión del apoyo económico.    Oportunidades:  1. Ampliación de los periodos de registro y difusión de listados de Trámites Incompletos.  2. Gestión de Cuentas Bancarias para menores de edad.  3. Solicitar previamente al alumno que verifique con la institución bancaria que su cuenta se encuentre activa, o en su caso, registre una cuenta nueva.  
</t>
    </r>
    <r>
      <rPr>
        <b/>
        <sz val="10"/>
        <rFont val="Geomanist"/>
        <family val="3"/>
      </rPr>
      <t>UR:</t>
    </r>
    <r>
      <rPr>
        <sz val="10"/>
        <rFont val="Geomanist"/>
        <family val="3"/>
      </rPr>
      <t xml:space="preserve"> L8K
No se encontraron obstáculos durante la operación. 
</t>
    </r>
    <r>
      <rPr>
        <b/>
        <sz val="10"/>
        <rFont val="Geomanist"/>
        <family val="3"/>
      </rPr>
      <t>UR:</t>
    </r>
    <r>
      <rPr>
        <sz val="10"/>
        <rFont val="Geomanist"/>
        <family val="3"/>
      </rPr>
      <t xml:space="preserve"> 410
Las beneficiarias no cumplieron con los requisitos establecidos en las convocatorias 
</t>
    </r>
    <r>
      <rPr>
        <b/>
        <sz val="10"/>
        <rFont val="Geomanist"/>
        <family val="3"/>
      </rPr>
      <t>UR:</t>
    </r>
    <r>
      <rPr>
        <sz val="10"/>
        <rFont val="Geomanist"/>
        <family val="3"/>
      </rPr>
      <t xml:space="preserve"> MGH
? Desfase durante el proceso en cuanto a las fechas que se tienen consideradas para la selección de beneficiarios.  ? Actualización de la base de datos de los alumnos beneficiados para la entrega oportuna de este apoyo.  
</t>
    </r>
    <r>
      <rPr>
        <b/>
        <sz val="10"/>
        <rFont val="Geomanist"/>
        <family val="3"/>
      </rPr>
      <t>UR:</t>
    </r>
    <r>
      <rPr>
        <sz val="10"/>
        <rFont val="Geomanist"/>
        <family val="3"/>
      </rPr>
      <t xml:space="preserve"> B00
- Los alumnos deberán cumplir los requisito generales y específicos de la Convocatoria General de Becas 2024-2025 periodo 25/1.    - La constante rotación de personal que se presenta entre los responsables de becas de las diferentes unidades académicas dificulta la continuidad en la operación de los procesos.  
</t>
    </r>
    <r>
      <rPr>
        <b/>
        <sz val="10"/>
        <rFont val="Geomanist"/>
        <family val="3"/>
      </rPr>
      <t>UR:</t>
    </r>
    <r>
      <rPr>
        <sz val="10"/>
        <rFont val="Geomanist"/>
        <family val="3"/>
      </rPr>
      <t xml:space="preserve"> 600
Las becas otorgadas dependen de la demanda de cada estudiante y su otorgamiento del cumplimiento de los requisitos establecidos en las Reglas de Operación y en las convocatorias.
</t>
    </r>
    <r>
      <rPr>
        <b/>
        <sz val="10"/>
        <rFont val="Geomanist"/>
        <family val="3"/>
      </rPr>
      <t>UR:</t>
    </r>
    <r>
      <rPr>
        <sz val="10"/>
        <rFont val="Geomanist"/>
        <family val="3"/>
      </rPr>
      <t xml:space="preserve"> L6H
El Sistema de Becas por Exclusividad  es un programa dirigido exclusivamente a la investigación, maneja un sistema de puntaje que da las mismas oportunidades de participación tanto a mujeres como hombres, siempre y cuando cumplan con  la normatividad establecida vigente para el SIBE.
</t>
    </r>
    <r>
      <rPr>
        <b/>
        <sz val="10"/>
        <rFont val="Geomanist"/>
        <family val="3"/>
      </rPr>
      <t>UR:</t>
    </r>
    <r>
      <rPr>
        <sz val="10"/>
        <rFont val="Geomanist"/>
        <family val="3"/>
      </rPr>
      <t xml:space="preserve"> A00
Sin información
</t>
    </r>
    <r>
      <rPr>
        <b/>
        <sz val="10"/>
        <rFont val="Geomanist"/>
        <family val="3"/>
      </rPr>
      <t>UR:</t>
    </r>
    <r>
      <rPr>
        <sz val="10"/>
        <rFont val="Geomanist"/>
        <family val="3"/>
      </rPr>
      <t xml:space="preserve"> L3P
Hasta el momento no se han presentado.</t>
    </r>
  </si>
  <si>
    <r>
      <t>Acciones realizadas en el periodo
UR:</t>
    </r>
    <r>
      <rPr>
        <sz val="10"/>
        <rFont val="Geomanist"/>
        <family val="3"/>
      </rPr>
      <t xml:space="preserve"> O00
Durante el tercer trimestre de 2024, se emitieron becas a 4,922,887 familias de las cuales 94.1% fueron familias con mujeres como titulares beneficiarias. Para el ejercicio 2024 se tiene una estimación de 95% de familias con mujeres como titulares beneficiarias ante el Programa como meta.   Con el fin de contribuir a asegurar la mayor inclusión y equidad educativa entre todos los grupos de la población para la construcción de una sociedad más justa, el Programa otorga becas a familias con niñas, niños y/o adolescentes que se caracterizan por tener un ingreso per cápita inferior a la Línea de Pobreza por Ingreso, para la permanencia y continuidad educativa de sus integrantes en el nivel básico.  La información que se reporta corresponde al cierre del primer semestre de 2024, toda vez que la frecuencia de medición del indicador es semestral, por lo tanto, no se tienen metas programadas para el tercer trimestre.   Aunado a lo anterior, en el calendario de pagos publicado en la página de la Coordinación Nacional, no considera emisión de becas para el tercer trimestre. El siguiente reporte de Indicadores se realizará al finalizar el cuarto trimestre de 2024.  </t>
    </r>
  </si>
  <si>
    <r>
      <t>Justificación de diferencia de avances con respecto a las metas programadas
UR:</t>
    </r>
    <r>
      <rPr>
        <sz val="10"/>
        <rFont val="Geomanist"/>
        <family val="3"/>
      </rPr>
      <t xml:space="preserve"> O00
 La proporción de familias con una mujer como tutora que solicitaron su incorporación al programa fue ligéramente menor a lo proyectado.   La información que se reporta corresponde al cierre del primer semestre de 2024, toda vez que la frecuencia de medición del indicador es semestral, por lo tanto, no se tienen metas programadas para el tercer trimestre. </t>
    </r>
  </si>
  <si>
    <r>
      <t>Acciones de mejora para el siguiente periodo
UR:</t>
    </r>
    <r>
      <rPr>
        <sz val="10"/>
        <rFont val="Geomanist"/>
        <family val="3"/>
      </rPr>
      <t xml:space="preserve"> O00
Debido a que el apoyo se otorga por familia y no de forma individual y que las Reglas de Operación establecen la preferencia de asignar como tutora a las jefas de familia, el desglose por género que se reporta es de las y los titulares de cada familia beneficiaria.</t>
    </r>
  </si>
  <si>
    <r>
      <t>Acciones realizadas en el periodo
UR:</t>
    </r>
    <r>
      <rPr>
        <sz val="10"/>
        <rFont val="Geomanist"/>
        <family val="3"/>
      </rPr>
      <t xml:space="preserve"> A00
En el presente trimestre no se tiene información para reportar, ya que las acciones se programaron para reportar anualmente.</t>
    </r>
  </si>
  <si>
    <r>
      <t>Justificación de diferencia de avances con respecto a las metas programadas
UR:</t>
    </r>
    <r>
      <rPr>
        <sz val="10"/>
        <rFont val="Geomanist"/>
        <family val="3"/>
      </rPr>
      <t xml:space="preserve"> A00
En el presente trimestre no se tiene información para reportar, ya que las acciones se programaron para reportar anualmente.</t>
    </r>
  </si>
  <si>
    <r>
      <t>Acciones realizadas en el periodo
UR:</t>
    </r>
    <r>
      <rPr>
        <sz val="10"/>
        <rFont val="Geomanist"/>
        <family val="3"/>
      </rPr>
      <t xml:space="preserve"> 700
Se revisaron cinco documentos normativos en los que se emitieron observaciones para la incorporación de la perspectiva de género: Guía para elaborar y emitir las ROP del Sector Educativo; Brechas de Género en el Sector Educativo; Análisis incorporación de la perspectiva de género del Pp S311;  Declaración de pronunciamiento de cero tolerancia al HSyAS?; Documento orientador sobre las brechas de género en el sector educativo; Análisis sobre la inclusión de la PG, el enfoque de DDHH, la EIS, Cultura de paz y Prevención de la violencia contra las mujeres, niñas y adolescentes en los Libros de Texto Gratuitos.  Se orientó a las personas servidoras públicas de 10 áreas (distintas a las reportadas en el trimestre anterior), en temas de políticas públicas; derechos humanos; instrumentación de la Estrategia Nacional de Prevención del Embarazo en Adolescentes, sí como la difusión de documentos para transversalizar la perspectiva de derechos de los NNA.  Se elaboraron cuatro documentos con el análisis del cumplimiento de la SEP a los programas y compromisos en materia de igualdad de género.  Se llevaron a cabo las siguientes campañas: Semana Mundial de la Lactancia Materna; Dia Internacional de las personas Adultas Mayores; Día Mundial para la Prevención del Suicidio  Personas servidoras públicas de ocho unidades administrativas participaron en alguna de las cuatro sesiones virtuales de orientación y reflexión realizadas respecto al Protocolo para la Prevención, Atención y Sanción del Hostigamiento Sexual y Acoso Sexual.  Se llevaron a cabo 10 conferencias y un taller de sensibilización en materia de igualdad de género, no discriminación, derechos humanos y prevención de la violencia de género. Con la participación de 2,695 personas.  Se elaboró el Reporte ?OpiNNA: Mi futuro es hoy; Temáticas para campaña 25 de noviembre; ?Consulta sobre los temas de sensibilización en materia de derechos humanos, igualdad de género, no discriminación y prevención de la violencia   </t>
    </r>
  </si>
  <si>
    <r>
      <t>Justificación de diferencia de avances con respecto a las metas programadas
UR:</t>
    </r>
    <r>
      <rPr>
        <sz val="10"/>
        <rFont val="Geomanist"/>
        <family val="3"/>
      </rPr>
      <t xml:space="preserve"> 700
1.-IND.-Porcentaje de acciones de difusión y campañas institucionales de sensibilización realizadas.-Se realizaron las 3 acciones de difusión y campañas programadas en el trimestre por lo que no se registra variación en la meta de atención. La meta acumulada al segundo trimestre son 6 acciones de difusión y campañas.</t>
    </r>
  </si>
  <si>
    <r>
      <t>Acciones de mejora para el siguiente periodo
UR:</t>
    </r>
    <r>
      <rPr>
        <sz val="10"/>
        <rFont val="Geomanist"/>
        <family val="3"/>
      </rPr>
      <t xml:space="preserve"> 700
Se cuenta con poco personal para atender las cargas de trabajo, que se incrementaron por el aumento en la solicitud de informes.  En las instancias de coordinación interinstitucional en donde se solicitan los informes a la SEP para los diferentes programas, no se considera el tiempo suficiente para realizar la gestión, asesoría e integración de los informes, ya que participan más de 20 áreas e instancias del Sector Central, Órganos Desconcentrados y Organismos, en la mayoría de los programas o estrategias    </t>
    </r>
  </si>
  <si>
    <r>
      <t>Acciones realizadas en el periodo
UR:</t>
    </r>
    <r>
      <rPr>
        <sz val="10"/>
        <rFont val="Geomanist"/>
        <family val="3"/>
      </rPr>
      <t xml:space="preserve"> A3Q
Realización de investigación, seminarios, diplomados, cursos, talleres, conferencias, coloquios, congresos, conversatorio, foros, homenajes, presentación de libros y mesas de diálogo en la UNAM, así como la publicación de boletines en medios electrónicos, con la finalidad de contribuir a la igualdad de género, derechos humanos, derechos de las personas con discapacidad y la no discriminación, dirigidos a la comunidad universitaria de la UNAM y público en general.    En el tercer trimestre logró la meta de 30 actividades y 1,121 mujeres participantes (80.6%) de un total de 1,391.    La meta acumulada alcanzada al tercer trimestre fue de 2,576 mujeres participantes (75.8%) de un total de 3,397, a las actividades académicas con perspectiva de género, derechos humanos, derechos de las personas con discapacidad y la no discriminación, motivado por el interés de la población universitaria y público en general, en este tipo de actividades.     Al tercer trimestre, se ha alcanzado una meta de 89 actividades académicas con perspectiva de género, derechos humanos, derechos de las personas con discapacidad y la no discriminación, lo que representa un nivel de avance del 107.2% y si variación en el trimestre.    Este logro fue impulsado por el interés tanto de la población universitaria como del público en general en este tipo de actividades. Las estrategias implementadas en medios virtuales/digitales han sido de gran utilidad para impactar y favorecer la participación de las mujeres en estos eventos. Es por esto, que se refleja una meta alcanzada muy sustantiva con el uso de estas herramientas.  </t>
    </r>
  </si>
  <si>
    <r>
      <t>Justificación de diferencia de avances con respecto a las metas programadas
UR:</t>
    </r>
    <r>
      <rPr>
        <sz val="10"/>
        <rFont val="Geomanist"/>
        <family val="3"/>
      </rPr>
      <t xml:space="preserve"> A3Q
2.-Porcentaje de mujeres asistentes a las actividades académicas con perspectivas de género.-just.-  La meta alcanzada fue de 1,121 mujeres participantes (80.6%) de un total de 1,391, a las actividades académicas con perspectiva de género, derechos humanos, derechos de las personas con discapacidad y la no discriminación, motivado por el interés de la población universitaria y público en general, en este tipo de actividades y un porcentaje de variación del -3.8%.          ;  1.-Porcentaje actividades académicas con perspectiva de género realizadas en el año.-just.-  Durante el tercer trimestre, se alcanzó una meta de 30 actividades académicas con perspectiva de género, derechos humanos, derechos de las personas con discapacidad y la no discriminación, lo que representa un nivel de avance del 107.2%, sin variación en el trimestre.  Las actividades realizadas fueron:  1. Micrófono abierto. Del silencio a la voz. Lectura de la poesía de Rosario Castellanos  2. Discusiones comunitarias en torno a las teorías de la subversión del sexo y el género  3. XXXI Coloquio Internacional de Estudios de Género. Jornada Académica Cultural Rosario Castellanos un resplandor único 50 aniversario luctuoso  4. Aquí arder aquí hablar  5. El Insulto  6. II Conversatorio de Investigación Posdoctoral Navegando la complejidad: feminismo ecología neoliberalismo y educación en América Latina  7. Matrices indignas  8. Reparar a las víctimas y sobrevivientes de violencias sexuales  9. Cine-Debate  10. Collage: creatividad con perspectiva de género  11. Espacios Educativos sin Discriminación; Género Diversidad Sexual e Interseccionalidad  12. Hombres Masculinidad/es desde una Perspectiva de Género  13. Lenguaje Incluyente No Sexista  14. Pedagogías y Herramientras para la Enseñanza de Género en las Aulas  15. Relaciones de Género - Opción a titulación 2025-1  16. Formación Docente para impartir Asignaturas en Materia de Género  17. Literatura Feminismos y Géneros  18. Lecturas interdisciplinares de los cuerpos: discursos emociones y afectos  19. Feminismos Derechos Humanos y violencias contra las mujeres en México. Una Aproximación Crítica                          </t>
    </r>
  </si>
  <si>
    <r>
      <t>Acciones de mejora para el siguiente periodo
UR:</t>
    </r>
    <r>
      <rPr>
        <sz val="10"/>
        <rFont val="Geomanist"/>
        <family val="3"/>
      </rPr>
      <t xml:space="preserve"> A3Q
Las acciones implementadas han presentado resultados positivos e interés al interior de la comunidad universitaria y del público en general que asistió a las actividades académicas desarrolladas, lo que ha permitido fortalecer la concientización de igualdad de género derechos humanos, derechos de las personas con discapacidad y la no discriminación.</t>
    </r>
  </si>
  <si>
    <r>
      <t>Acciones realizadas en el periodo
UR:</t>
    </r>
    <r>
      <rPr>
        <sz val="10"/>
        <rFont val="Geomanist"/>
        <family val="3"/>
      </rPr>
      <t xml:space="preserve"> A3Q
Eliminación de cualquier restricción que pudiera significar un impedimento para el acceso y/o permanencia de las mujeres en la educación superior y de posgrado que ofrece la UNAM, así como la realización y promoción de acciones que refuerzan la igualdad de género y la erradicación de estereotipos.    Durante el tercer trimestre el indicador reflejó un porcentaje de variación del 1.4 por ciento, equivalente a 142,079 mujeres que acceden y permanecen en la educación superior y posgrado con respecto de 270,090 estudiantes de educación superior y posgrado en la UNAM.    A través de este indicador se logró dar seguimiento de los servicios educativos ofertados en el nivel de licenciatura y posgrado enfocados a la igualdad de género.    Corte al 18 de septiembre 2024.    El indicador Porcentaje de planes y programas de estudio que incorporan la perspectiva de género no se reporta en este trimestre porque la medición es anual.  
</t>
    </r>
    <r>
      <rPr>
        <b/>
        <sz val="10"/>
        <rFont val="Geomanist"/>
        <family val="3"/>
      </rPr>
      <t>UR:</t>
    </r>
    <r>
      <rPr>
        <sz val="10"/>
        <rFont val="Geomanist"/>
        <family val="3"/>
      </rPr>
      <t xml:space="preserve"> L8K
accion 259.-El contar con alumnos de licenciatura y posgrado inscritos, tiene un efecto positivo en la formación de alta calidad académica que estimula el incremento en la permanencia estudiantil.  Se atendieron casos de violencia de género o acoso y hostigamiento sexual.   accion 409.-El contar con alumnos de licenciatura y posgrado inscritos, tiene un efecto positivo en la formación de alta calidad académica que estimula el incremento en la permanencia estudiantil.    Se difundieron actividades a toda la comunidad de El Colegio de México mediante cursos en línea, seminarios, coloquios, para promover la igualdad de género y erradicar la violencia.  
</t>
    </r>
    <r>
      <rPr>
        <b/>
        <sz val="10"/>
        <rFont val="Geomanist"/>
        <family val="3"/>
      </rPr>
      <t>UR:</t>
    </r>
    <r>
      <rPr>
        <sz val="10"/>
        <rFont val="Geomanist"/>
        <family val="3"/>
      </rPr>
      <t xml:space="preserve"> B00
Del 01 de marzo al 30 de junio de 2024, se llevaron a cabo 39 Jornadas Politécnicas #GéneroConCiencia, de las cuales 13 fueron en unidades académicas de nivel medio superior y 23 en superior, en éstas se realizaron actividades que contribuyen a la prevención y atención de la violencia de género en el IPN, mediante pláticas y talleres, así como la instalación de mesas de asesoría que permitieron a la población estudiantil informarse y conocer los mecanismos para realizar una denuncia. Además de pláticas, talleres y actividades lúdicas que abonan a la educación integral de la sexualidad; las temáticas abordadas fueron: Fortaleciendo la autoestima para prevenir la violencia de género; Gestión de emociones como estrategia para prevenir la violencia de género; Prevención de acoso, hostigamiento sexual, violencia de género y violencia digital; Tipos y modalidades de la Violencia de género y Cultura de Paz, Deconstruir el amor romántico; Corresponsabilidad; Mandatos de la Masculinidad; Prevención de embarazo e ITS; Consentimiento; Derechos Sexuales; Diversidad Sexual; Autonomía y empoderamiento, entre otros que abonen a una vida plena en el ejercicio y disfrute de la sexualidad, así como, espacios escolares libres de violencia de género e igualitarios. La asistencia fue de 12,903 personas (6,249 hombres y 6,654 mujeres); de las cuales 6,276 personas fueron de nivel medio superior (3,171 hombres; 3,105 mujeres) y 6,627 de nivel superior (3,078 hombres y 3,549 mujeres).  También se dio servicio de atención de primer contacto a 144 mujeres denunciantes de probable violencia de género; de éstas 20 dieron respuesta al cuestionario de evaluación del servicio, de las que se obtuvo un puntaje total de 194 puntos y una calificación promedio de 9.6.    NO SE TIENEN PROGRAMADAS METAS EN EL TERCER TRIMESTRE  
</t>
    </r>
    <r>
      <rPr>
        <b/>
        <sz val="10"/>
        <rFont val="Geomanist"/>
        <family val="3"/>
      </rPr>
      <t>UR:</t>
    </r>
    <r>
      <rPr>
        <sz val="10"/>
        <rFont val="Geomanist"/>
        <family val="3"/>
      </rPr>
      <t xml:space="preserve"> A00
En el presente trimestre no se tiene información para reportar, ya que las acciones se programaron para reportar anualmente
</t>
    </r>
    <r>
      <rPr>
        <b/>
        <sz val="10"/>
        <rFont val="Geomanist"/>
        <family val="3"/>
      </rPr>
      <t>UR:</t>
    </r>
    <r>
      <rPr>
        <sz val="10"/>
        <rFont val="Geomanist"/>
        <family val="3"/>
      </rPr>
      <t xml:space="preserve"> K00
La Universidad Abierta y a Distancia de México, dentro del tercer trimestre implementó acciones enfocadas a la prevención, atención y sanción de la desigualdad de género y discriminación. Estas acciones están previstas en el Programa Anual de Trabajo y se realizan en el marco del Plan Ama, UnADM libre de violencia de género, de las cuales se destacan: #8239;    #8239;   ? Difusión de diversas actividades (conferencia</t>
    </r>
  </si>
  <si>
    <r>
      <t>Justificación de diferencia de avances con respecto a las metas programadas
UR:</t>
    </r>
    <r>
      <rPr>
        <sz val="10"/>
        <rFont val="Geomanist"/>
        <family val="3"/>
      </rPr>
      <t xml:space="preserve"> A3Q
Durante el tercer trimestre el indicador reflejó un porcentaje de variación del 1.4 por ciento, equivalente a 142,079 mujeres que acceden y permanecen en la educación superior y posgrado con respecto de 270,090 estudiantes de educación superior y posgrado en la UNAM.    A través de este indicador se logró dar seguimiento de los servicios educativos ofertados en el nivel de licenciatura y posgrado enfocados a la igualdad de género.    Corte al 18 de septiembre 2024.            
</t>
    </r>
    <r>
      <rPr>
        <b/>
        <sz val="10"/>
        <rFont val="Geomanist"/>
        <family val="3"/>
      </rPr>
      <t>UR:</t>
    </r>
    <r>
      <rPr>
        <sz val="10"/>
        <rFont val="Geomanist"/>
        <family val="3"/>
      </rPr>
      <t xml:space="preserve"> L8K
No se tiene variación debido a que no se programaron casos atendidos para el tercer trimestre. La frecuencia del indicador es semestral.            
</t>
    </r>
    <r>
      <rPr>
        <b/>
        <sz val="10"/>
        <rFont val="Geomanist"/>
        <family val="3"/>
      </rPr>
      <t>UR:</t>
    </r>
    <r>
      <rPr>
        <sz val="10"/>
        <rFont val="Geomanist"/>
        <family val="3"/>
      </rPr>
      <t xml:space="preserve"> B00
  NO SE TIENE PROGRAMADA META EN EL 3ER TRIMESTRE 
</t>
    </r>
    <r>
      <rPr>
        <b/>
        <sz val="10"/>
        <rFont val="Geomanist"/>
        <family val="3"/>
      </rPr>
      <t>UR:</t>
    </r>
    <r>
      <rPr>
        <sz val="10"/>
        <rFont val="Geomanist"/>
        <family val="3"/>
      </rPr>
      <t xml:space="preserve"> A00
En este trimestre no se reporta información de avance ya que se programó a reportar de manera anual.
</t>
    </r>
    <r>
      <rPr>
        <b/>
        <sz val="10"/>
        <rFont val="Geomanist"/>
        <family val="3"/>
      </rPr>
      <t>UR:</t>
    </r>
    <r>
      <rPr>
        <sz val="10"/>
        <rFont val="Geomanist"/>
        <family val="3"/>
      </rPr>
      <t xml:space="preserve"> K00
Derivado de que la frecuencia de medición de los indicadores se puso de manera anual, y atendiendo las observaciones del INMUJERES, no se reporta información al tercer trimestre de 2024.</t>
    </r>
  </si>
  <si>
    <r>
      <t>Acciones de mejora para el siguiente periodo
UR:</t>
    </r>
    <r>
      <rPr>
        <sz val="10"/>
        <rFont val="Geomanist"/>
        <family val="3"/>
      </rPr>
      <t xml:space="preserve"> A3Q
Las acciones implementadas han presentado resultados positivos e interés al interior de la comunidad universitaria, lo que ha permitido avanzar en la concientización de la igualdad de género entre hombres y mujeres de la UNAM.
</t>
    </r>
    <r>
      <rPr>
        <b/>
        <sz val="10"/>
        <rFont val="Geomanist"/>
        <family val="3"/>
      </rPr>
      <t>UR:</t>
    </r>
    <r>
      <rPr>
        <sz val="10"/>
        <rFont val="Geomanist"/>
        <family val="3"/>
      </rPr>
      <t xml:space="preserve"> L8K
No se encontraron obstáculos durante la operación.
</t>
    </r>
    <r>
      <rPr>
        <b/>
        <sz val="10"/>
        <rFont val="Geomanist"/>
        <family val="3"/>
      </rPr>
      <t>UR:</t>
    </r>
    <r>
      <rPr>
        <sz val="10"/>
        <rFont val="Geomanist"/>
        <family val="3"/>
      </rPr>
      <t xml:space="preserve"> B00
Número y denominación de la acción: 417 .-Frente a la diversificación de la población y ante las necesidades y problemáticas identificas por las Redes de Género de cada unidad académica, en el marco de las Jornadas se sensibilizó a personal docente, personal de apoyo y asistencia a la educación, así como a funcionariado, impartiendo talleres focalizados a esta población, situación que no se refleja en la meta del indicador ya que la población objetivo es la comunidad estudiantil.  Asimismo, la realización de las Jornadas implicó una serie de retos ante la petición de personal docente y administrativo de gestionar espacios para ellos, no obstante que la población sobre la cual se diseñaron las jornadas en un primer momento fue la plantilla de la comunidad estudiantil, se lograron construir espacios de reflexión que permiten sensibilizar a la población docente y administrativa en materia de violencia de género, sin que estos pudieran contabilizarse aunado a que implicó ocupar tiempos adm;  Número y denominación de la acción: 89 .-La asistencia y permanencia del estudiantado de Nivel Superior en las pláticas y talleres fue oscilante en varias ocasiones, esto debido a las fechas cercanas a periodos de evaluación académica, por los exámenes y actividades escolares que debían realizar; permanecían periodos cortos de tiempo, priorizando sus procesos de evaluación.   Panorama distinto en Nivel Medio Superior, ya que el profesorado acompañaba al estudiantado a los auditorios, logrando la permanencia completa. Cabe señalar que la importancia del acompañamiento del profesorado permitió la posibilidad de su sensibilización, observando una posibilidad para trabajar con dicha población.   Por su parte, la cancelación y/o reprogramación de las jornadas fue uno de los retos importantes que se tuvo que sortear; no obstante, dichas jornadas permitieron acercarnos a unidades académicas foráneas mediante la virtualidad.  
</t>
    </r>
    <r>
      <rPr>
        <b/>
        <sz val="10"/>
        <rFont val="Geomanist"/>
        <family val="3"/>
      </rPr>
      <t>UR:</t>
    </r>
    <r>
      <rPr>
        <sz val="10"/>
        <rFont val="Geomanist"/>
        <family val="3"/>
      </rPr>
      <t xml:space="preserve"> A00
Sin información
</t>
    </r>
    <r>
      <rPr>
        <b/>
        <sz val="10"/>
        <rFont val="Geomanist"/>
        <family val="3"/>
      </rPr>
      <t>UR:</t>
    </r>
    <r>
      <rPr>
        <sz val="10"/>
        <rFont val="Geomanist"/>
        <family val="3"/>
      </rPr>
      <t xml:space="preserve"> K00
Durante el tercer trimestre 2024, no se presentaron problemáticas durante la ejecución de acciones institucionales en materia de igualdad de género.</t>
    </r>
  </si>
  <si>
    <r>
      <t>Acciones realizadas en el periodo
UR:</t>
    </r>
    <r>
      <rPr>
        <sz val="10"/>
        <rFont val="Geomanist"/>
        <family val="3"/>
      </rPr>
      <t xml:space="preserve"> A3Q
Eliminación de cualquier restricción que pudiera significar un impedimento para el acceso y/o permanencia de las mujeres en la educación media superior que ofrece la UNAM, así como la realización y promoción de acciones que refuerzan la igualdad de género y la erradicación de estereotipos.    Durante el tercer trimestre el indicador reflejó un porcentaje de -5.6 por ciento de variación, equivalente a 51,812 mujeres que acceden y permanecen en la educación media superior con respecto de 107,608 estudiantes de educación superior y posgrado en la UNAM.    A través de este indicador se logró dar seguimiento de los servicios educativos ofertados en el nivel media superior enfocados a la igualdad de género.    Corte al 24 septiembre 2024.  </t>
    </r>
  </si>
  <si>
    <r>
      <t>Justificación de diferencia de avances con respecto a las metas programadas
UR:</t>
    </r>
    <r>
      <rPr>
        <sz val="10"/>
        <rFont val="Geomanist"/>
        <family val="3"/>
      </rPr>
      <t xml:space="preserve"> A3Q
Durante el tercer trimestre el indicador reflejó un porcentaje de -5.6 por ciento de variación, equivalente a 51,812 mujeres que acceden y permanecen en la educación media superior con respecto de 107,608 estudiantes de educación superior y posgrado en la UNAM.    A través de este indicador se logró dar seguimiento de los servicios educativos ofertados en el nivel media superior enfocados a la igualdad de género.            </t>
    </r>
  </si>
  <si>
    <r>
      <t>Acciones de mejora para el siguiente periodo
UR:</t>
    </r>
    <r>
      <rPr>
        <sz val="10"/>
        <rFont val="Geomanist"/>
        <family val="3"/>
      </rPr>
      <t xml:space="preserve"> A3Q
Las acciones implementadas han presentado resultados positivos e interés al interior de la comunidad universitaria, lo que ha permitido avanzar en la concientización de la igualdad de género entre hombres y mujeres de la UNAM.</t>
    </r>
  </si>
  <si>
    <r>
      <t>Acciones realizadas en el periodo
UR:</t>
    </r>
    <r>
      <rPr>
        <sz val="10"/>
        <rFont val="Geomanist"/>
        <family val="3"/>
      </rPr>
      <t xml:space="preserve"> 710
Al tercer trimestre de 2024, se capacitaron 444 personas en los temas mencionados, lo que representa el 79.86 % de lo programado para el periodo.     La Unidad de Igualdad de Género  realizó la difusión de los cursos en temas de igualdad de género y derechos humanos, durante los meses de julio, agosto y septiembre de 2024.</t>
    </r>
  </si>
  <si>
    <r>
      <t>Justificación de diferencia de avances con respecto a las metas programadas
UR:</t>
    </r>
    <r>
      <rPr>
        <sz val="10"/>
        <rFont val="Geomanist"/>
        <family val="3"/>
      </rPr>
      <t xml:space="preserve"> 710
Es importante comentar que al 30 de septiembre, algunas personas servidoras públicas de Economía se encuentran en proceso de cierre en los diversos cursos en temas de Derechos Humanos y Género, por lo que una vez que concluyan sus cursos y sean informados a la Subdirección de Capacitación, serán reportados en el avance del Cuarto Trimestre de 2024.</t>
    </r>
  </si>
  <si>
    <r>
      <t>Acciones de mejora para el siguiente periodo
UR:</t>
    </r>
    <r>
      <rPr>
        <sz val="10"/>
        <rFont val="Geomanist"/>
        <family val="3"/>
      </rPr>
      <t xml:space="preserve"> 710
Continuar con la difusión de los cursos en temas de igualdad de género y de derechos humanos a través de Comunicación Interna de la Secretaría de Economía.</t>
    </r>
  </si>
  <si>
    <r>
      <t>Acciones realizadas en el periodo
UR:</t>
    </r>
    <r>
      <rPr>
        <sz val="10"/>
        <rFont val="Geomanist"/>
        <family val="3"/>
      </rPr>
      <t xml:space="preserve"> 530
Se completó la elaboración y publicación del dossier titulado Mipymes mexicanas: motor de nuestra economía, con su lanzamiento el 27 de junio, logrando un 50% de avance.  Se realizaron tres talleres de inducción del programa Partnering in Business with Germany durante los meses de abril y mayo. Estos talleres son parte de la primera convocatoria Women in Business, dirigida a mujeres. El objetivo es que las mipymes mexicanas lideradas por mujeres establezcan relaciones comerciales o alianzas a largo plazo con pymes alemanas. Se recibieron 373 postulaciones de empresarias, de las cuales 100 fueron seleccionadas para entrevista y 74 aceptadas en el programa, representando un avance del 30%.  Se llevaron a cabo actividades para la negociación del Capítulo de Género y Comercio en el TLC entre Chile y México, con el fin de crear herramientas de vinculación comercial para empresas lideradas por mujeres en ambos países. Este capítulo busca promover el empoderamiento económico de las mujeres a través de su inclusión en el comercio exterior. Durante los meses de abril a junio se realizaron cinco rondas de negociación y el 25 de junio se concluyeron las negociaciones con la firma del Acta correspondiente, alcanzando un 10% de avance.  Del 29 de julio al 06 de agosto, se llevó a cabo la 5ta Edición del programa Mujer Exporta MX, con el objetivo de impulsar las posibilidades de exportación de productos realizados por mujeres empresarias mexicanas dedicadas a la producción de agroalimentos, textil y cosméticos, a fin de que puedan establecer conexiones estratégicas con compañías importadoras ubicadas en Estados Unidos de América y Canadá, alcanzando un 10% de avance.</t>
    </r>
  </si>
  <si>
    <r>
      <t>Justificación de diferencia de avances con respecto a las metas programadas
UR:</t>
    </r>
    <r>
      <rPr>
        <sz val="10"/>
        <rFont val="Geomanist"/>
        <family val="3"/>
      </rPr>
      <t xml:space="preserve"> 530
Se llevó a cabo la 5ta Edición del programa Mujer Exporta MX, con el objetivo de impulsar las posibilidades de exportación de productos realizados por mujeres empresarias mexicanas dedicadas a la producción de agroalimentos, textil y cosméticos, a fin de que puedan establecer conexiones estratégicas con compañías importadoras ubicadas en Estados Unidos de América y Canadá, alcanzando un 10% de avance.</t>
    </r>
  </si>
  <si>
    <r>
      <t>Acciones de mejora para el siguiente periodo
UR:</t>
    </r>
    <r>
      <rPr>
        <sz val="10"/>
        <rFont val="Geomanist"/>
        <family val="3"/>
      </rPr>
      <t xml:space="preserve"> 530
Llevar a cabo las actividades que se encuentran en el proceso de planeación.</t>
    </r>
  </si>
  <si>
    <r>
      <t>Acciones realizadas en el periodo
UR:</t>
    </r>
    <r>
      <rPr>
        <sz val="10"/>
        <rFont val="Geomanist"/>
        <family val="3"/>
      </rPr>
      <t xml:space="preserve"> 300
Para el tercer trimestre de 2024, en el sentido del mantenimiento de la certificación,  se encuentra publicada en la página institucional de la Secretaría la actualización de la Política de Igualdad Laboral y No Discriminación de la SICT, en el apartado de igualdad de género y considera a todas las personas trabajadoras, sin importar su tipo de contratación, actualmente es difundida a todas las unidades administrativas centrales y Centros SCT para su cumplimiento; se cuenta con un grupo de Trabajo para la igualdad laboral y no discriminación en la SICT, así mismo cada Centros SCT, cuenta con un grupo encargado de la vigilancia de estas acciones y la implementación de la NMX-R-025-SCFI-2015. En el mes de septiembre se llevó a cabo la Auditoría de Recertificación a nivel de Unidades Centrales, logrando mantener el nivel plata.  Adicionalmente, respecto a las acciones vinculadas al cumplimiento del Código de Ética de la Administración Pública y el Código de Conducta de la SICT, se impulsa la capacitación y sensibilización de las personas servidoras públicas, para la promoción de la cultura de ética e integridad pública, por lo que se impulsa la formación con igualdad de oportunidades, vinculado al Programa Anual de Capacitación de la Secretaría, el cual tiene 4 categorías, una de ellas destaca para el reporte de estos procesos que refiere a la capacitación en derechos humanos, igualdad y equidad de género, con cursos como ?Viviendo en equidad? ?Curso de violencia política contra las mujeres en razón de genero delitos electorales? y ?el ABC de la igualdad y la no discriminación? con la participación de 3,073 hombres y 2,422 mujeres.</t>
    </r>
  </si>
  <si>
    <r>
      <t>Justificación de diferencia de avances con respecto a las metas programadas
UR:</t>
    </r>
    <r>
      <rPr>
        <sz val="10"/>
        <rFont val="Geomanist"/>
        <family val="3"/>
      </rPr>
      <t xml:space="preserve"> 300
En ambos indicadores el avance es mayor al programado. Se considera que no habrá problemática para cumplir al final del ejercicio.</t>
    </r>
  </si>
  <si>
    <r>
      <t>Acciones de mejora para el siguiente periodo
UR:</t>
    </r>
    <r>
      <rPr>
        <sz val="10"/>
        <rFont val="Geomanist"/>
        <family val="3"/>
      </rPr>
      <t xml:space="preserve"> 300
Se continúa con la realización de acciones de sensibilización para la incorporación de la perspectiva de género en la Secretaría, a través de la Red de Personas Enlaces de Género, pertenecientes a diversas unidades administrativas de la Secretaría y Centros SCT. Por otro lado, la incorporación de medidas de flexibilización de horario del personal de confianza ha sido un reto difícil de enfrentar debido a la normatividad vigente en el Servicio Profesional de Carrera, y la ocupación de puestos de confianza, que permitan permear la incorporación de estas medidas de conciliación de forma universal a todas las personas trabajadoras.</t>
    </r>
  </si>
  <si>
    <r>
      <t>Acciones realizadas en el periodo
UR:</t>
    </r>
    <r>
      <rPr>
        <sz val="10"/>
        <rFont val="Geomanist"/>
        <family val="3"/>
      </rPr>
      <t xml:space="preserve"> RJL
Al cierre del tercer trimestre de 2024, el Componente ha concluido con el periodo de ventanilla y la recepción de solicitudes, se envió mediante oficio el requerimiento para solventar las inconsistencias y/o faltantes en los documentos presentados por los solicitantes; la Instancia Ejecutora finalizó la fase de revisión,  ponderación y priorización de solicitudes y se envió el dictamen positivo a 368 solicitudes del Subcomponente Semilla Acuícola, y 6 proyectos de investigación del Subcomponente Líneas Genéticas Mejoradas que alcanzaron la suficiencia presupuestaria, y se encuentra en el proceso de formalización de instrumentos jurídicos y la planeación de las entregas de insumos biológicos. A la fecha no se ha entregado el recurso a ningún beneficiario.  Para este ejercicio, de un total de 1,360 solicitudes recibidas para el Subcomponente Semilla Acuícola, 669 corresponden a mujeres, lo que representa el 49.19%, por lo que gracias a la difusión del componente se ha llegado a más pequeñas productoras acuícolas o pesqueras que en ejercicios anteriores, logrando un equilibrio en la participación al Componente.  Sobre el particular, y respecto a los solicitantes con dictamen positivo para el Subcomponente Semilla Acuícola para este ejercicio, de un total de 368 solicitantes dictaminados como positivos, 342 corresponden a mujeres, lo que representa un 92.93%, ya que de conformidad con el numeral I, inciso e, del Artículo 66: Criterios de Selección y priorización de las Reglas de Operación , se considera como prioritaria a la población solicitante de mujeres.  
</t>
    </r>
    <r>
      <rPr>
        <b/>
        <sz val="10"/>
        <rFont val="Geomanist"/>
        <family val="3"/>
      </rPr>
      <t>UR:</t>
    </r>
    <r>
      <rPr>
        <sz val="10"/>
        <rFont val="Geomanist"/>
        <family val="3"/>
      </rPr>
      <t xml:space="preserve"> I00
Para el presente ejercicio se programó una meta de apoyo de 44,411 mujeres dedicadas a las actividades pesqueras y acuícolas, lo que representa un 23% sobre el total de personas físicas que son productores pesqueros y/o acuícolas apoyados por el programa en el año 2024.  Al 30 de septiembre de 2024 se ha logrado apoyar con $333.05 MDP a 44,407 mujeres otorgando un apoyo económico directo por la cantidad de $7,500 pesos. Las mujeres que recibieron el apoyo al tercer trimestre de 2024, representan un 23% del total del padrón de personas beneficiadas en el año. Asimismo, derivado del Convenio de Colaboración y Anexo Técnico celebrados con el Gobierno del Estado de Sinaloa, el sector pesquero y acuícola del Estado recibió un apoyo adicional estatal-federal de 3,750 pesos, siendo beneficiadas  6,625 mujeres, lo que representó una erogación federal de 3,047.00 pesos.</t>
    </r>
  </si>
  <si>
    <r>
      <t>Justificación de diferencia de avances con respecto a las metas programadas
UR:</t>
    </r>
    <r>
      <rPr>
        <sz val="10"/>
        <rFont val="Geomanist"/>
        <family val="3"/>
      </rPr>
      <t xml:space="preserve"> RJL
Sin información
</t>
    </r>
    <r>
      <rPr>
        <b/>
        <sz val="10"/>
        <rFont val="Geomanist"/>
        <family val="3"/>
      </rPr>
      <t>UR:</t>
    </r>
    <r>
      <rPr>
        <sz val="10"/>
        <rFont val="Geomanist"/>
        <family val="3"/>
      </rPr>
      <t xml:space="preserve"> I00
Sin información</t>
    </r>
  </si>
  <si>
    <r>
      <t>Acciones de mejora para el siguiente periodo
UR:</t>
    </r>
    <r>
      <rPr>
        <sz val="10"/>
        <rFont val="Geomanist"/>
        <family val="3"/>
      </rPr>
      <t xml:space="preserve"> RJL
Al cierre del periodo reportado, no se ha entregado el recurso a ninguna persona  beneficiaria, ya que la Unidad Responsable fue notificada por la Unidad de Administración y Finanzas de la Secretaría de Agricultura y Desarrollo Rural, mediante el oficio 510-1169-2024 con fecha del 24 de septiembre de 2024, que la Secretaría de Hacienda y Crédito Público (SHCP) realizó una reducción de recursos por motivos de control presupuestario, a la partida 43101 ?Subsidios a la producción? del Programa S304 ?Programa de Fomento a la Agricultura, Ganadería, Pesca y Acuicultura?, con número de folio 2024-8-510-1662, por un monto de $31,815,967.00 correspondiente a los apoyos del Componente Recursos Genéticos Acuícolas, lo que representa un obstáculo para la ejecución del Componente.
</t>
    </r>
    <r>
      <rPr>
        <b/>
        <sz val="10"/>
        <rFont val="Geomanist"/>
        <family val="3"/>
      </rPr>
      <t>UR:</t>
    </r>
    <r>
      <rPr>
        <sz val="10"/>
        <rFont val="Geomanist"/>
        <family val="3"/>
      </rPr>
      <t xml:space="preserve"> I00
Se puede señalar que las limitantes que persisten en una cultura que aún restringe la participación de la mujer en actividades productivas que se reducían sólo al género masculino, abre oportunidades inmejorables para profundizar en la formación de valores por una sociedad más justa e igualitaria, con equidad de género.</t>
    </r>
  </si>
  <si>
    <r>
      <t>Acciones realizadas en el periodo
UR:</t>
    </r>
    <r>
      <rPr>
        <sz val="10"/>
        <rFont val="Geomanist"/>
        <family val="3"/>
      </rPr>
      <t xml:space="preserve"> 215
El Programa Producción para el Bienestar en el ejercicio fiscal 2024, tiene un avance de 653,365 mujeres apoyadas con un monto de 4,792.0 millones de pesos, lo que representa aproximadamente el 35.5% respecto del total de productores beneficiarios del Programa en dicho periodo (1,841,855).</t>
    </r>
  </si>
  <si>
    <r>
      <t>Justificación de diferencia de avances con respecto a las metas programadas
UR:</t>
    </r>
    <r>
      <rPr>
        <sz val="10"/>
        <rFont val="Geomanist"/>
        <family val="3"/>
      </rPr>
      <t xml:space="preserve"> 215
Sin información</t>
    </r>
  </si>
  <si>
    <r>
      <t>Acciones de mejora para el siguiente periodo
UR:</t>
    </r>
    <r>
      <rPr>
        <sz val="10"/>
        <rFont val="Geomanist"/>
        <family val="3"/>
      </rPr>
      <t xml:space="preserve"> 215
No se detectaron obstáculos en la operación del Programa Producción para el Bienestar durante el avance de 2024.  Las personas productoras cuentan con liquidez para realizar las labores productivas en sus predios.  </t>
    </r>
  </si>
  <si>
    <r>
      <t>Acciones realizadas en el periodo
UR:</t>
    </r>
    <r>
      <rPr>
        <sz val="10"/>
        <rFont val="Geomanist"/>
        <family val="3"/>
      </rPr>
      <t xml:space="preserve"> 311
Al tercer trimestre, la Dirección General de Suelos y Agua, en su carácter de Unidad Responsable del Programa ha realizado la distribución y entrega de fertilizantes en las 32 entidades federativas, en los cuales se ha entregado 982,707.20 toneladas de Fertilizantes, como apoyo a 2,058,988 personas productoras agrícolas, en beneficio de 3,335,150 hectáreas de cultivos prioritarios, de los cuales 767,755 son mujeres, lo que representa un 37.29% de apoyo a las mujeres, respecto del total apoyado por el Programa de Fertilizantes y un 38.39% respecto a lo programado en el indicador de género del Programa S292 Fertilizantes, para el ejercicio fiscal 2024, dedicadas a la producción de cultivos como arroz, maíz, frijol y milpa principalmente.    </t>
    </r>
  </si>
  <si>
    <r>
      <t>Justificación de diferencia de avances con respecto a las metas programadas
UR:</t>
    </r>
    <r>
      <rPr>
        <sz val="10"/>
        <rFont val="Geomanist"/>
        <family val="3"/>
      </rPr>
      <t xml:space="preserve"> 311
.;  Las Reglas de Operación del Programa Fertilizantes 2024, prevé que, podrán acceder de manera directa población productora beneficiada del ejercicio inmediato anterior del Programa de Fertilizantes que no haya sido observada por incumplimiento a la normatividad aplicable, así como, la población productora beneficiada en el Programa de Producción para el bienestar que no haya sido beneficiada por el Programa de Fertilizantes el año inmediato anterior y se encuentre vigente al momento de la publicación del padrón de productores con acceso directo y bajo suficiencia presupuestaria y convocatoria especifica a aquellos productores de nuevo ingreso que den cumplimiento a lo establecido en el artículo 6 numeral III de las Reglas de Operación del Programa.    Por lo anterior, bajo esta consideración, al trimestre que se reporta, se ha llevado a cabo el suministro y entrega de fertilizante en 32 entidades federativas, con la atención de 767,755 mujeres productoras agrícolas de cultivos prioritarios como frijol maíz, arroz y milpa, así como otros cultivos de gran importancia económica, lo que representa un 37.29% de apoyo a la mujer rural con la entrega de fertilizante respecto del total de apoyos otorgados (2,058,988 personas productoras agrícolas) del Programa S292 Fertilizantes, para el ejercicio fiscal 2024 y un 38.39% respecto de la meta anual programada de apoyo a la mujer rural.    Se puede notar un incremento del porcentaje de apoyo a la mujer rural respecto a la meta anual programada (500,000) de un 12.29% y un 16.39% respecto de la meta trimestral programada (440,000), derivado a un incremento de las personas productoras sujetas de apoyo 2024, toda vez que se entregó fertilizante remanente del ejercicio fiscal 2023, lo que permitió incrementar el listado de personas productoras sujetos de apoyo del Programa de Fertilizantes S292 del presente ejercicio fiscal,  y a su vez permite incrementar el número de mujeres rurales apoyadas con el Programa.    </t>
    </r>
  </si>
  <si>
    <r>
      <t>Acciones de mejora para el siguiente periodo
UR:</t>
    </r>
    <r>
      <rPr>
        <sz val="10"/>
        <rFont val="Geomanist"/>
        <family val="3"/>
      </rPr>
      <t xml:space="preserve"> 311
La ampliación de cobertura del Programa a nivel nacional, a partir del 2023, contribuye a la autosuficiencia alimentaria del país y a mitigar la pobreza alimentaria en beneficio de personas productoras agrícolas dedicadas a los cultivos prioritarios, lo que permite mitigar la brecha de igualdad entre hombres y mujeres.</t>
    </r>
  </si>
  <si>
    <r>
      <t>Acciones realizadas en el periodo
UR:</t>
    </r>
    <r>
      <rPr>
        <sz val="10"/>
        <rFont val="Geomanist"/>
        <family val="3"/>
      </rPr>
      <t xml:space="preserve"> JBP
Indicador 1. Productoras que reciben precios de garantía por la entrega de sus productos a SEGALMEX (maíz de pequeños productores y frijol).  Cabe precisar que el periodo de acopio correspondiente al ciclo agrícola primavera-verano 2023 finalizó a nivel nacional el 30 de abril de 2024, mientras que el próximo periodo de acopio correspondiente al ciclo agrícola Primavera-Verano 2024 se encuentra proyectado para iniciar el último trimestre del año fiscal 2024, en este sentido, se informa que durante el tercer trimestre que comprende el periodo de julio a septiembre no se llevó a cabo acopio de maíz y/o frijol, razón por la cual no hay avances que reportar al cumplimiento de las metas de  Erogaciones para la Igualdad entre Mujeres y Hombres durante este periodo.  Indicador 2. Incentivos de trigo, arroz y maíz de medianas productoras  Se benefició a un total de 11,385 pequeños y medianos productores, de los cuales 4,343 son mujeres lo que representa el 38 %, por otra parte respecto a los rangos de edad que tienen las beneficiarias, se encontró que el 15.43 % de las beneficiarias tiene una edad entre 15 a 29 años, 22.89 % se encuentran en el rango de entre 30 a 44 años, 30.51% de mujeres de 45 a 59 años, y el 31.18% las mujeres beneficiarias de entre 60 y más, por lo que, se puede concluir que las beneficiarias del programa que reciben incentivos por la comercialización de sus granos son mujeres maduras  </t>
    </r>
  </si>
  <si>
    <r>
      <t>Justificación de diferencia de avances con respecto a las metas programadas
UR:</t>
    </r>
    <r>
      <rPr>
        <sz val="10"/>
        <rFont val="Geomanist"/>
        <family val="3"/>
      </rPr>
      <t xml:space="preserve"> JBP
Indicador 1. Productoras que reciben precios de garantía por la entrega de sus productos a SEGALMEX (maíz de pequeños productores y frijol).  Cabe precisar que el periodo de acopio correspondiente al ciclo agrícola primavera-verano 2023 finalizó a nivel nacional el 30 de abril de 2024, mientras que el próximo periodo de acopio correspondiente al ciclo agrícola Primavera-Verano 2024 se encuentra proyectado para iniciar el último trimestre del año fiscal 2024, en este sentido, se informa que durante el tercer trimestre que comprende el periodo de julio a septiembre no se llevó a cabo acopio de maíz y/o frijol, razón por la cual no hay avances que reportar al cumplimiento de las metas de  Erogaciones para la Igualdad entre Mujeres y Hombres durante este periodo.  </t>
    </r>
  </si>
  <si>
    <r>
      <t>Acciones de mejora para el siguiente periodo
UR:</t>
    </r>
    <r>
      <rPr>
        <sz val="10"/>
        <rFont val="Geomanist"/>
        <family val="3"/>
      </rPr>
      <t xml:space="preserve"> JBP
Las mujeres rurales constituyen un grupo social heterogéneo con perfiles demográficos y actividades productivas que varían de acuerdo con la región del país en la que viven y las relaciones de género que establecen en la familia y la comunidad (Suárez y Bonfil, 1996). Las situaciones de marginación, clase, etnia y género sitúan a las mujeres rurales en uno de los grupos más desprotegidos, subordinados y de mayor discriminación.    El factor de mujeres rurales e indígenas agrega rezago para las mujeres. Aunque las diferencias por género en el medio rural no son muy significativas, pues las condiciones de ambos géneros suelen ser críticas, las mujeres mantienen peores condiciones, sobre todo cuando se refiere a la cantidad de tierra. Es decir, como ?sujetos agrarios? o dueñas de tierra agrícola es evidente el rezago, a ello se suman otros tipos de discriminación que limitan su desarrollo de capacidades, como poco acceso a capacitación y tecnología, el monolingüismo, la invisibilidad como productoras y la todavía imperante división de tareas en las que los hombres son quienes toman las decisiones sobre los recursos.    Por lo tanto, el Programa de Precios de Garantía a Productos Alimentarios Básicos deberá continuar con los esfuerzos para expandir la cobertura de los precios de garantía a las productoras de toda la república, y a los municipios en donde aún no se ha llegado para garantizar el beneficio equitativo en la entrega de los subsidios.  </t>
    </r>
  </si>
  <si>
    <r>
      <t>Acciones realizadas en el periodo
UR:</t>
    </r>
    <r>
      <rPr>
        <sz val="10"/>
        <rFont val="Geomanist"/>
        <family val="3"/>
      </rPr>
      <t xml:space="preserve"> VSS
Al cierre de agosto de 2024, el 64.0% de las tiendas comunitarias en operación (15,690 de 24,518) cuentan con una mujer como encargada de tienda.</t>
    </r>
  </si>
  <si>
    <r>
      <t>Justificación de diferencia de avances con respecto a las metas programadas
UR:</t>
    </r>
    <r>
      <rPr>
        <sz val="10"/>
        <rFont val="Geomanist"/>
        <family val="3"/>
      </rPr>
      <t xml:space="preserve"> VSS
Sin información</t>
    </r>
  </si>
  <si>
    <r>
      <t>Acciones de mejora para el siguiente periodo
UR:</t>
    </r>
    <r>
      <rPr>
        <sz val="10"/>
        <rFont val="Geomanist"/>
        <family val="3"/>
      </rPr>
      <t xml:space="preserve"> VSS
Sin información</t>
    </r>
  </si>
  <si>
    <r>
      <t>Acciones realizadas en el periodo
UR:</t>
    </r>
    <r>
      <rPr>
        <sz val="10"/>
        <rFont val="Geomanist"/>
        <family val="3"/>
      </rPr>
      <t xml:space="preserve"> VST
El ingreso al padrón no es controlable por tipo de beneficiario, los movimientos se dan de manera natural.   A través de la promoción del PASL, se ha logrado revertir la tendencia a la baja del padrón de beneficiarios, garantizando la disponibilidad de la leche fortificada al mantener un adecuado suministro de materias primas para el cumplimiento de los programas de producción y distribución.    </t>
    </r>
  </si>
  <si>
    <r>
      <t>Justificación de diferencia de avances con respecto a las metas programadas
UR:</t>
    </r>
    <r>
      <rPr>
        <sz val="10"/>
        <rFont val="Geomanist"/>
        <family val="3"/>
      </rPr>
      <t xml:space="preserve"> VST
Sin información</t>
    </r>
  </si>
  <si>
    <r>
      <t>Acciones de mejora para el siguiente periodo
UR:</t>
    </r>
    <r>
      <rPr>
        <sz val="10"/>
        <rFont val="Geomanist"/>
        <family val="3"/>
      </rPr>
      <t xml:space="preserve"> VST
Causas principales para no alcanzar la meta propuesta:  Disminución de solicitudes de inscripción al PASL.  Situación socioeconómica de la población.  Movimientos poblacionales ocasionados por la migración.  Actualmente el Padrón de Beneficiarios ha mostrado un incremento notable debido a que las acciones ejecutadas para su reactivación han sido constantes y alineadas a las metas anuales establecidas.  </t>
    </r>
  </si>
  <si>
    <r>
      <t>Acciones realizadas en el periodo
UR:</t>
    </r>
    <r>
      <rPr>
        <sz val="10"/>
        <rFont val="Geomanist"/>
        <family val="3"/>
      </rPr>
      <t xml:space="preserve"> VST
En los requisitos para el ingreso al Padrón nacional de productores de Liconsa S.A. de C.V., el trámite es de manera gratuita, sin distinción de género y con igualdad de oportunidades. Al tercer trimestre del ejercicio 2024 se atendieron a 2,825 productores de los cuales 415 fueron mujeres y 2,410 fueron hombres.</t>
    </r>
  </si>
  <si>
    <r>
      <t>Acciones de mejora para el siguiente periodo
UR:</t>
    </r>
    <r>
      <rPr>
        <sz val="10"/>
        <rFont val="Geomanist"/>
        <family val="3"/>
      </rPr>
      <t xml:space="preserve"> VST
Sin información</t>
    </r>
  </si>
  <si>
    <r>
      <t>Acciones realizadas en el periodo
UR:</t>
    </r>
    <r>
      <rPr>
        <sz val="10"/>
        <rFont val="Geomanist"/>
        <family val="3"/>
      </rPr>
      <t xml:space="preserve"> 116
El indicador: Acciones para mejorar la salud materno-fetal y la detección de VPH en mujeres en edad reproductiva, comprende el Equipamiento de una sala materno-fetal en el Hospital de Especialidades de la Mujer y Neonatología (Lomas de Sotelo, Cd. Mèx.) y Adquisición de pruebas de tamizaje primario para genotipificación de VPH en mujeres mayores de 30 años.
</t>
    </r>
    <r>
      <rPr>
        <b/>
        <sz val="10"/>
        <rFont val="Geomanist"/>
        <family val="3"/>
      </rPr>
      <t>UR:</t>
    </r>
    <r>
      <rPr>
        <sz val="10"/>
        <rFont val="Geomanist"/>
        <family val="3"/>
      </rPr>
      <t xml:space="preserve"> 139
El indicador Porcentaje de mujeres y hombres capacitados en cursos y talleres con perspectiva de género, se integra con los proyectos siguientes:  1.- Taller prevención de la violencia de genero, Hostigamiento sexual y acoso sexual en los Centros de Adiestramiento del Sistema de Adiestramiento Militar del Ejercito y F.A.M.   2.- Curso presencial y virtual en prevención de violaciones graves a Derechos Humanos.  3.-Curso igualdad de genero y prevención de la violencia en todas sus formas.  4.- Curso virtual Políticas Publicas para la igualdad de genero.  5.- Curso virtual Presupuestación con enfoque de genero.  6.- Curso virtual conciliación de la vida familiar y laboral.  7.- Curso corresponsabilidad.  8.- Curso virtual masculinidades positivas y prevención de la violencia de género.  9.- Curso sesgos de género y comunicación asertiva.  10.- Curso derecho a la diversidad de genero y no discriminación en el ejercicio profesional
</t>
    </r>
    <r>
      <rPr>
        <b/>
        <sz val="10"/>
        <rFont val="Geomanist"/>
        <family val="3"/>
      </rPr>
      <t>UR:</t>
    </r>
    <r>
      <rPr>
        <sz val="10"/>
        <rFont val="Geomanist"/>
        <family val="3"/>
      </rPr>
      <t xml:space="preserve"> 117
El indicador: Acciones para el acceso y participación de mujeres a un mayor numero de espacios laborales a través de la construcción de instalaciones militares con perspectiva de genero, esta integrado por: 1. Construcción de un vestidor para Mujeres y Hombres en la Dirección General de Derechos Humanos., 2. Construcción de un alojamiento para mujeres en el Centro Nacional de Adiestramiento (Santa Gertrudis, Chih.), 3. Construcción de un alojamiento para mujeres en el Centro de Adiestramiento de Policía Militar., 4. Adecuación y adquisición de equipamiento para una sala de reclutamiento y evaluación para mujeres y hombres en la S.D.N. (Lomas de Sotelo, Cd. Mèx.), 5. Construcción de un alojamiento para 100 mujeres en la Dirección General de Fabricas de Vestuario y Equipo 2/a. Fase (El vergel, Iztapalapa, Cd. Mèx.).
</t>
    </r>
    <r>
      <rPr>
        <b/>
        <sz val="10"/>
        <rFont val="Geomanist"/>
        <family val="3"/>
      </rPr>
      <t>UR:</t>
    </r>
    <r>
      <rPr>
        <sz val="10"/>
        <rFont val="Geomanist"/>
        <family val="3"/>
      </rPr>
      <t xml:space="preserve"> 115
El indicador: Porcentaje de avance en la asignación de becas de postgrado a mujeres y hombres del Ejercito y Fuerza Aérea Mexicanos, incluye la Maestría en Políticas Publicas enfocadas a la igualdad de genero.;  El indicador: Acciones para reforzar el aprendizaje del idioma ingles y francés de mujeres y hombres del Ejercito y Fuerza Aérea Mexicanos, a través de una plataforma digital, comprende la adquisición de una plataforma didáctica virtual de los idiomas ingles y francés para mujeres y hombres del Ejercito y Fuerza Aérea Mexicanos. ;  El indicador: Porcentaje de avance en la capacitación en perspectiva de genero del personal de mujeres y hombres del sistema educativo militar del Ejército y Fuerza Aérea Mexicanos, comprende los proyectos: 1.- Curso enseñanza aprendizaje con perspectiva de genero en el sistema educativo militar., 2.- Curso igualdad de genero y prevención de la violencia en todas sus formas, hostigamiento sexual y acoso sexual, para los instructores del curso básico de formación militar., 3.- Curso prevención de la violencia en todas sus formas, hostigamiento sexual y acoso sexual, en el sistema educativo militar.
</t>
    </r>
    <r>
      <rPr>
        <b/>
        <sz val="10"/>
        <rFont val="Geomanist"/>
        <family val="3"/>
      </rPr>
      <t>UR:</t>
    </r>
    <r>
      <rPr>
        <sz val="10"/>
        <rFont val="Geomanist"/>
        <family val="3"/>
      </rPr>
      <t xml:space="preserve"> 138
El indicador: Acciones para promover la igualdad entere mujeres y hombres en el ejercito y Fuerza Aérea Mexicanos a través de una campaña de Difusión interna y una Carrera Deportiva, incluye los proyectos: 1.- Campaña de difusión interna para promover la Igualdad 2024, 2.- Carrera deportiva contra la Violencia de genero 2024.</t>
    </r>
  </si>
  <si>
    <r>
      <t>Justificación de diferencia de avances con respecto a las metas programadas
UR:</t>
    </r>
    <r>
      <rPr>
        <sz val="10"/>
        <rFont val="Geomanist"/>
        <family val="3"/>
      </rPr>
      <t xml:space="preserve"> 116
Ninguna, debido a que se cumplió con la meta establecida
</t>
    </r>
    <r>
      <rPr>
        <b/>
        <sz val="10"/>
        <rFont val="Geomanist"/>
        <family val="3"/>
      </rPr>
      <t>UR:</t>
    </r>
    <r>
      <rPr>
        <sz val="10"/>
        <rFont val="Geomanist"/>
        <family val="3"/>
      </rPr>
      <t xml:space="preserve"> 139
El indicador Porcentaje de mujeres y hombres capacitados en cursos y talleres con perspectiva de género, se integra con los proyectos siguientes: 1.- Taller prevención de la violencia de genero, Hostigamiento sexual y acoso sexual en los Centros de Adiestramiento del Sistema de Adiestramiento Militar del Ejercito y F.A.M., 2.- Curso presencial y virtual en prevención de violaciones graves a Derechos Humanos., 3.-Curso igualdad de genero y prevención de la violencia en todas sus formas., 4.- Curso virtual Políticas Publicas para la igualdad de genero., 5.- Curso virtual Presupuestación con enfoque de genero., 6.- Curso virtual conciliación de la vida familiar y laboral., 7.- Curso corresponsabilidad., 8.- Curso virtual masculinidades positivas y prevención de la violencia de género., 9.- Curso sesgos de género y comunicación asertiva., 10.- Curso derecho a la diversidad de genero y no discriminación en el ejercicio profesional.
</t>
    </r>
    <r>
      <rPr>
        <b/>
        <sz val="10"/>
        <rFont val="Geomanist"/>
        <family val="3"/>
      </rPr>
      <t>UR:</t>
    </r>
    <r>
      <rPr>
        <sz val="10"/>
        <rFont val="Geomanist"/>
        <family val="3"/>
      </rPr>
      <t xml:space="preserve"> 117
Ninguna, debido a que se cumplió con la meta establecida
</t>
    </r>
    <r>
      <rPr>
        <b/>
        <sz val="10"/>
        <rFont val="Geomanist"/>
        <family val="3"/>
      </rPr>
      <t>UR:</t>
    </r>
    <r>
      <rPr>
        <sz val="10"/>
        <rFont val="Geomanist"/>
        <family val="3"/>
      </rPr>
      <t xml:space="preserve"> 115
Ninguno, debido a que se cumplió con la meta establecida
</t>
    </r>
    <r>
      <rPr>
        <b/>
        <sz val="10"/>
        <rFont val="Geomanist"/>
        <family val="3"/>
      </rPr>
      <t>UR:</t>
    </r>
    <r>
      <rPr>
        <sz val="10"/>
        <rFont val="Geomanist"/>
        <family val="3"/>
      </rPr>
      <t xml:space="preserve"> 138
Ninguna, debido a que se cumplió con la meta establecida</t>
    </r>
  </si>
  <si>
    <r>
      <t>Acciones de mejora para el siguiente periodo
UR:</t>
    </r>
    <r>
      <rPr>
        <sz val="10"/>
        <rFont val="Geomanist"/>
        <family val="3"/>
      </rPr>
      <t xml:space="preserve"> 116
Ninguna, debido a que se cumplió con la meta establecida
</t>
    </r>
    <r>
      <rPr>
        <b/>
        <sz val="10"/>
        <rFont val="Geomanist"/>
        <family val="3"/>
      </rPr>
      <t>UR:</t>
    </r>
    <r>
      <rPr>
        <sz val="10"/>
        <rFont val="Geomanist"/>
        <family val="3"/>
      </rPr>
      <t xml:space="preserve"> 139
Ninguna debido a que se cumplió la meta establecida en el trimestre
</t>
    </r>
    <r>
      <rPr>
        <b/>
        <sz val="10"/>
        <rFont val="Geomanist"/>
        <family val="3"/>
      </rPr>
      <t>UR:</t>
    </r>
    <r>
      <rPr>
        <sz val="10"/>
        <rFont val="Geomanist"/>
        <family val="3"/>
      </rPr>
      <t xml:space="preserve"> 117
Ninguna, debido a que se cumplió con la meta establecida
</t>
    </r>
    <r>
      <rPr>
        <b/>
        <sz val="10"/>
        <rFont val="Geomanist"/>
        <family val="3"/>
      </rPr>
      <t>UR:</t>
    </r>
    <r>
      <rPr>
        <sz val="10"/>
        <rFont val="Geomanist"/>
        <family val="3"/>
      </rPr>
      <t xml:space="preserve"> 115
Ninguno, debido a que se cumplió con la meta establecida
</t>
    </r>
    <r>
      <rPr>
        <b/>
        <sz val="10"/>
        <rFont val="Geomanist"/>
        <family val="3"/>
      </rPr>
      <t>UR:</t>
    </r>
    <r>
      <rPr>
        <sz val="10"/>
        <rFont val="Geomanist"/>
        <family val="3"/>
      </rPr>
      <t xml:space="preserve"> 138
Ninguna, debido a que se cumplió con la meta establecida</t>
    </r>
  </si>
  <si>
    <r>
      <t>Acciones realizadas en el periodo
UR:</t>
    </r>
    <r>
      <rPr>
        <sz val="10"/>
        <rFont val="Geomanist"/>
        <family val="3"/>
      </rPr>
      <t xml:space="preserve"> 711
Durante el tercer trimestre de 2024, se implementaron las siguientes acciones: Indicador 157 acciones estratégicas en temas de igualdad entre mujeres y hombres (foros, talleres, eventos y marco jurídico, entre otros). ? Se realizaron 8 cursos de sensibilización y capacitación en materia de igualdad, no discriminación, y prevención y atención del hostigamiento y acoso sexual, así como un seminario en materia de políticas públicas de género, con la participación total de 282 personas servidoras públicas. Indicador 160 capacitación y sensibilización. ?Se implementó una conferencia sobre paridad en puestos de toma de decisiones como clave para el avance de la igualdad en la APF, en vinculación con FIRA, en la cual se benefició a un total de 215 personas servidoras públicas. Indicador 160 difusión-campañas. - Se diseñaron y difundieron 25 instrumentos de comunicación (9 infografías, 8 cartas informativas y 8 publicaciones) que fueron distribuidos al personal de la SHCP y de las entidades que conforman el Sector Coordinado mediante los correos electrónicos institucionales. </t>
    </r>
  </si>
  <si>
    <r>
      <t>Justificación de diferencia de avances con respecto a las metas programadas
UR:</t>
    </r>
    <r>
      <rPr>
        <sz val="10"/>
        <rFont val="Geomanist"/>
        <family val="3"/>
      </rPr>
      <t xml:space="preserve"> 711
En el tercer trimestre de 2024, se cumplieron al 100% la mayoría de las metas comprometidas por indicador. 157 acciones estratégicas en temas de igualdad entre mujeres y hombres (foros, talleres, eventos y marco jurídico, entre otros). ? Se programó un total de 200 personas para el trimestre y se benefició a 282 servidoras y servidores públicos. Indicador 160 capacitación y sensibilización. ? En este indicador se programaron 50 personas capacitadas, y al cierre del trimestre, y se logró capacitar a 215 personas en total. Indicador 160 difusión-campañas. ? Para este trimestre se programaron 15 materiales de comunicación y difusión, cuya programación se cumplió porque se elaboraron y difundieron un total de 25 instrumentos.</t>
    </r>
  </si>
  <si>
    <r>
      <t>Acciones de mejora para el siguiente periodo
UR:</t>
    </r>
    <r>
      <rPr>
        <sz val="10"/>
        <rFont val="Geomanist"/>
        <family val="3"/>
      </rPr>
      <t xml:space="preserve"> 711
Para el último trimestre de 2024, y en el contexto del inicio de nueva administración, se sugiere:  157 acciones estratégicas en temas de igualdad entre mujeres y hombres (foros, talleres, eventos y marco jurídico, entre otros). ? Privilegiar la modalidad de videoconferencia (en línea y tiempo real) para las acciones de sensibilización y capacitación en materia de hostigamiento y acoso sexual, con el fin de mejorar la cobertura en la población potencial y objetivo. Indicador 160 capacitación y sensibilización. ? Elaborar y difundir un documento sobre la oferta de capacitación que promueven diversas dependencias y entidades de la Administración Pública Federal, así como el sector académico. Indicador 610 difusión-campañas. ? Continuar y reforzar la vinculación interinstitucional con las dependencias y entidades del sector coordinado de la SHCP, para la difusión de los instrumentos de comunicación. </t>
    </r>
  </si>
  <si>
    <r>
      <t>Acciones realizadas en el periodo
UR:</t>
    </r>
    <r>
      <rPr>
        <sz val="10"/>
        <rFont val="Geomanist"/>
        <family val="3"/>
      </rPr>
      <t xml:space="preserve"> 812
Esta Dirección General cumplió con la meta programada de acciones en cumplimiento con las posturas y obligaciones internacionales de México en materia de inclusión y no discriminación de mujeres y niñas y de grupos en situación de vulnerabilidad. Durante el tercer trimestre de 2024, se realizaron los siguientes eventos: Diálogo Virtual de Mujeres Indígenas en el marco de la Sexta Convocatoria del Grupo de Trabajo Trilateral sobre Violencia contra las Mujeres y Niñas Indígenas; Sexta Reunión del Grupo de Trabajo Trilateral sobre Violencia contra Mujeres y Niñas Indígenas; Diálogo ?Ciberseguridad Inclusiva: Por un Futuro Digital Seguro para Mujeres, Jóvenes y Niñas en la Era de la Inteligencia Artificial?; V Reunión Intersecretarial de la Comisión de seguimiento a las observaciones del Comité sobre la Eliminación de todas las formas de Discriminación contra la Mujer (Comisión CEDAW).</t>
    </r>
  </si>
  <si>
    <r>
      <t>Justificación de diferencia de avances con respecto a las metas programadas
UR:</t>
    </r>
    <r>
      <rPr>
        <sz val="10"/>
        <rFont val="Geomanist"/>
        <family val="3"/>
      </rPr>
      <t xml:space="preserve"> 812
Se cumplió con las metas propuestas, logrando avances en materia de los derechos de todas las mujeres, jóvenes y niñas indígenas, se impulsó la agenda de ciberseguridad y género; y se entregó un informe de Estado ante un Organismo Internacional.</t>
    </r>
  </si>
  <si>
    <r>
      <t>Acciones de mejora para el siguiente periodo
UR:</t>
    </r>
    <r>
      <rPr>
        <sz val="10"/>
        <rFont val="Geomanist"/>
        <family val="3"/>
      </rPr>
      <t xml:space="preserve"> 812
Sin información</t>
    </r>
  </si>
  <si>
    <r>
      <t>Acciones realizadas en el periodo
UR:</t>
    </r>
    <r>
      <rPr>
        <sz val="10"/>
        <rFont val="Geomanist"/>
        <family val="3"/>
      </rPr>
      <t xml:space="preserve"> 610
Cumplimiento con la Programación de capacitación para la sensibilización, formación y  especialización al personal, para la incorporación de la perspectiva de género y la no discriminación.</t>
    </r>
  </si>
  <si>
    <r>
      <t>Justificación de diferencia de avances con respecto a las metas programadas
UR:</t>
    </r>
    <r>
      <rPr>
        <sz val="10"/>
        <rFont val="Geomanist"/>
        <family val="3"/>
      </rPr>
      <t xml:space="preserve"> 610
Incrementaron las solicitudes de capacitación de las diferentes unidades administrativas y de las Representaciones de México en el exterior, asimismo se implementaron nuevas estrategias de aprendizaje,  las cuales tuvieron mayor aceptación, mismas que permitieron incidir en un mayor número de personas  en el conocimiento para la sensibilización y concientización de la importancia de la igualdad entre mujeres y hombres, prevención y/o atención de  las  violencias  de género en el ámbito laboral,  familiar  y docente. Además se amplió el alcance capacitando  a niñas, niños y adolescentes hijas e hijos del personal de la Secretaría para la prevención de la violencia sexual infantil.</t>
    </r>
  </si>
  <si>
    <r>
      <t>Acciones de mejora para el siguiente periodo
UR:</t>
    </r>
    <r>
      <rPr>
        <sz val="10"/>
        <rFont val="Geomanist"/>
        <family val="3"/>
      </rPr>
      <t xml:space="preserve"> 610
Fortalecer las actividades de sensibilización a través de nuevas técnicas de aprendizaje.</t>
    </r>
  </si>
  <si>
    <r>
      <t>Acciones realizadas en el periodo
UR:</t>
    </r>
    <r>
      <rPr>
        <sz val="10"/>
        <rFont val="Geomanist"/>
        <family val="3"/>
      </rPr>
      <t xml:space="preserve"> 151
Porcentaje de casos de mujeres, niñas, niños y adultos mayores mexicanos en el exterior, en situación de maltrato, atendidos bajo el subprograma Igualdad de Género.  Del 1 de julio al 30 de septiembre de 2024, las representaciones de México en el exterior atendieron 385 casos de mujeres, niñas, niños y adultos mayores mexicanos en el exterior, en situación de maltrato, de los cuales 83 eran hombres, 286 eran mujeres, 6 eran niñas y 10 eran niños. Mujeres: 292 Hombres: 93;  Porcentaje de casos de personas mexicanas en situación vulnerable, atendidas para su repatriación a México en el marco del subprograma Igualdad de Género.  Del 1 de julio al 30 de septiembre de 2024, las representaciones de México en el exterior atendieron 126 casos de personas mexicanas en situación vulnerable, atendidas para su repatriación a México, de las cuales 77 eran hombres, 34 eran mujeres, 4 eran niñas y 11 eran niños. Mujeres: 38 Hombres: 88;  Porcentaje de personas mexicanas en el exterior, posibles vícti;  Porcentaje de casos de protección consular de mexicanas en reclusión en el extranjero, atendidos en el marco del subprograma Igualdad de Género.   Del 1 de julio al 30 de septiembre de 2024, las representaciones de México en el exterior atendieron 511 casos de mexicanas en reclusión en el extranjero. Mujeres: 511 Hombres: 0</t>
    </r>
  </si>
  <si>
    <r>
      <t>Justificación de diferencia de avances con respecto a las metas programadas
UR:</t>
    </r>
    <r>
      <rPr>
        <sz val="10"/>
        <rFont val="Geomanist"/>
        <family val="3"/>
      </rPr>
      <t xml:space="preserve"> 151
El indicador que da seguimiento a los casos de mujeres, niñas, niños y adultos mayores mexicanos en el exterior, en situación de maltrato, atendidos bajo el subprograma Igualdad de Género cumplió la meta programada.  Es importante señalar que la asistencia y protección consular a personas mexicanas en el exterior se brinda únicamente a petición de parte y es voluntaria.;  El indicador que da seguimiento a los casos de personas mexicanas en situación vulnerable, atendidas para su repatriación a México en el subprograma Igualdad de Género, no alcanzó la meta programada, como resultado de la disminución   en las solicitudes de repatriación por parte de personas mexicanas en situación de vulnerabilidad en el exterior.  Es importante señalar que la asistencia y protección consular a personas mexicanas en el exterior se brinda únicamente a petición de parte y es voluntaria.;  El indicador que da seguimiento a las personas mexicanas en el exterior, posibles víctimas de trata de personas no al;  El indicador referente a los casos de mujeres mexicanas recluidas en el extranjero, atendidas bajo el subprograma Igualdad de Género rebasó la meta trimestral programada como resultado del aumento considerable en las solicitudes de asistencia y protección consular.     Es importante señalar que la asistencia y protección consular a personas mexicanas en el exterior se brinda únicamente a petición de parte y es voluntaria.</t>
    </r>
  </si>
  <si>
    <r>
      <t>Acciones de mejora para el siguiente periodo
UR:</t>
    </r>
    <r>
      <rPr>
        <sz val="10"/>
        <rFont val="Geomanist"/>
        <family val="3"/>
      </rPr>
      <t xml:space="preserve"> 151
La red consular continuará promoviendo los servicios que ofrecen a las  mujeres, niñas, niños y adultos mayores mexicanos en el exterior, en situación de maltrato.;  La red consular continuará brindando asistencia y protección consular a personas mexicanas en situación vulnerable que requieran ser repatriadas a México.  Se continuará promoviendo la Guía de Viaje a través de la red consular de México en el Exterior, plataforma digital que busca dotar de información a las personas mexicanas que viajan al extranjero, con el fin de que eviten situaciones de vulnerabilidad.   Se actualizará la Guía de Viaje con elementos relacionados con los riesgos o situaciones de vulnerabilidad que pueden tener niñas y mujeres en sus viajes por Asia, África y Medio Oriente.;  La red consular continuará brindando asistencia y protección consular a las personas mexicanas en el exterior víctimas o posibles víctimas de trata de personas.   Se colaborará con la organización sin fines de lucro, Polaris, con el;  La red consular continuará ofreciendo servicios de asistencia y protección consular a las  mexicanas en reclusión en el extranjero.     Las representaciones también continuarán realizando visitas a prisiones para identificar a las presas que requieren de asistencia y protección consular. </t>
    </r>
  </si>
  <si>
    <r>
      <t>Acciones realizadas en el periodo
UR:</t>
    </r>
    <r>
      <rPr>
        <sz val="10"/>
        <rFont val="Geomanist"/>
        <family val="3"/>
      </rPr>
      <t xml:space="preserve"> V00
Tasa de variación de los Centros Externos de Atención para Mujeres en situación de violencia apoyados por el Programa. Para el segundo no se programaron acciones por parte de los Refugios y CEA, sin embargo, continúan realizando acciones de sensibilización y profesionalización, beneficiando a las y los profesionistas, que laboran en los Refugios y Centros Externos de Atención, en estas capacitaciones se incluyen talleres, seminarios, diplomados, cursos en materia de Género, Violencia, derechos humanos, atención a niñas, niños y adolescentes, abordaje del abuso sexual infantil, estrategias para el acompañamiento a víctimas de violencia de género a partir del análisis del perfil del agresor, el placer un derecho humano fundamental para la salud de las mujeres, entre otros, para el personal que otorga atención integral y especializada.;  Porcentaje de Refugios apoyados en el periodo establecido, respecto de la meta programada. Para el tercer trimestre no se programaron acciones, sin embar;  Porcentaje de mujeres en situación de violencia atendidas en los Refugios y Centros Externos de Atención en el año en curso. Para el tercer trimestre no se programaron acciones, sin embargo, los Refugios y Centros Externos de Atención continúan realizando acciones de sensibilización y profesionalización, beneficiando a las y los profesionistas, que laboran en los Refugios y Centros Externos de Atención, en estas capacitaciones se incluyen talleres, seminarios, diplomados, cursos en materia de Género, Violencia, derechos humanos, atención a niñas, niños y adolescentes, abordaje del abuso sexual infantil, estrategias para el acompañamiento a víctimas de violencia de género a partir del análisis del perfil del agresor, el placer un derecho humano fundamental para la salud de las mujeres, entre otros, para el personal que otorga atención integral y especializada.</t>
    </r>
  </si>
  <si>
    <r>
      <t>Justificación de diferencia de avances con respecto a las metas programadas
UR:</t>
    </r>
    <r>
      <rPr>
        <sz val="10"/>
        <rFont val="Geomanist"/>
        <family val="3"/>
      </rPr>
      <t xml:space="preserve"> V00
Sin información</t>
    </r>
  </si>
  <si>
    <r>
      <t>Acciones de mejora para el siguiente periodo
UR:</t>
    </r>
    <r>
      <rPr>
        <sz val="10"/>
        <rFont val="Geomanist"/>
        <family val="3"/>
      </rPr>
      <t xml:space="preserve"> V00
Sin información</t>
    </r>
  </si>
  <si>
    <r>
      <t>Acciones realizadas en el periodo
UR:</t>
    </r>
    <r>
      <rPr>
        <sz val="10"/>
        <rFont val="Geomanist"/>
        <family val="3"/>
      </rPr>
      <t xml:space="preserve"> V00
Porcentaje de mujeres de 15 años y más que declararon haber sufrido al menos un incidente de violencia por parte de su pareja en los últimos 12 meses, atendidas por el PAIMEF. atendidas por el PAIMEF. Durante el tercer trimestre, las Instancias de Mujeres en las Entidades Federativas, en acompañamiento de la Comisión Nacional para Prevenir y Erradicar la Violencia Contra las Mujeres realizaron un proceso de planeación estratégica, a fin de ejecutar los recursos Programa de Apoyo a las Instancias de Mujeres en las Entidades Federativas (PAIMEF) desde el momento en que los recibieron; por tanto, la implementación del programa está avanzando sustantivamente respecto a las metas programadas para el presente ejercicio.;  Porcentaje de unidades de atención del PAIMEF operadas por las instancias de mujeres en las entidades federativas. Durante el tercer trimestre, las Instancias de Mujeres en las Entidades Federativas, en acompañamiento de la Comisión Nacional para Prevenir y Erradicar la Violencia Contra las Mujeres realizaron un proceso de planeación estratégica, a fin de ejecutar los recursos Programa de Apoyo a las Instancias de Mujeres en las Entidades Federativas (PAIMEF) desde el momento en que los recibieron; por tanto, la implementación del programa está avanzando sustantivamente respecto a las metas programadas para el presente ejercicio.</t>
    </r>
  </si>
  <si>
    <r>
      <t>Acciones realizadas en el periodo
UR:</t>
    </r>
    <r>
      <rPr>
        <sz val="10"/>
        <rFont val="Geomanist"/>
        <family val="3"/>
      </rPr>
      <t xml:space="preserve"> EZQ
Se dio inicio a la difusión de la campaña México es diversidad, inclusión y derecho versión 20 años abrazando la diversidad de manera nacional y a través de medios de comunicación impresos, complementarios y digitales, así como radios comerciales y comunitarias .</t>
    </r>
  </si>
  <si>
    <r>
      <t>Justificación de diferencia de avances con respecto a las metas programadas
UR:</t>
    </r>
    <r>
      <rPr>
        <sz val="10"/>
        <rFont val="Geomanist"/>
        <family val="3"/>
      </rPr>
      <t xml:space="preserve"> EZQ
El indicador es anual por lo que no hay desviaciones en la meta. </t>
    </r>
  </si>
  <si>
    <r>
      <t>Acciones de mejora para el siguiente periodo
UR:</t>
    </r>
    <r>
      <rPr>
        <sz val="10"/>
        <rFont val="Geomanist"/>
        <family val="3"/>
      </rPr>
      <t xml:space="preserve"> EZQ
No hay acciones de mejora</t>
    </r>
  </si>
  <si>
    <r>
      <t>Acciones realizadas en el periodo
UR:</t>
    </r>
    <r>
      <rPr>
        <sz val="10"/>
        <rFont val="Geomanist"/>
        <family val="3"/>
      </rPr>
      <t xml:space="preserve"> 911
Porcentaje de mujeres a las que se realizó evaluaciones de riesgo con metodología con perspectiva de género y fueron incorporadas derivado de su labor. Para este tercer trimestre se incorporaron 7 mujeres de un total de 12 defensores de derechos humanos y periodistas a quienes se les realizo un análisis de riesgo con perspectiva de género, se obtuvo un avance del 31% con respecto a la meta programada en el año de 100 mujeres estimadas de incorporación, y un 41.33% con relación a las 75 mujeres programadas en el periodo. La metodología utilizada para la elaboración de estudios de análisis de riesgo incorpora la perspectiva de género como un enfoque transversal que busca eliminar las brechas de desigualdad en la protección integral que se brinda desde el Mecanismo.</t>
    </r>
  </si>
  <si>
    <r>
      <t>Justificación de diferencia de avances con respecto a las metas programadas
UR:</t>
    </r>
    <r>
      <rPr>
        <sz val="10"/>
        <rFont val="Geomanist"/>
        <family val="3"/>
      </rPr>
      <t xml:space="preserve"> 911
Porcentaje de mujeres a las que se realizó evaluaciones de riesgo con metodología con perspectiva de género y fueron incorporadas derivado de su labor. La variación de la meta se ve impactada por factores positivos que reducen de manera sustancial los riesgos y amenazas que enfrentan las mujeres periodistas y defensoras de derechos humanos, acciones como la eficiencia del  trabajo que realizan autoridades de los 3 ámbitos de gobierno, de las acciones de capacitación para concientizar a servidores públicos sobre la importancia de garantizar el libre ejercicio del periodismo y la defensa de los derechos humanos, así como de la consolidación interinstitucional que ha ido construyendo el mecanismo de protección a nivel nacional. La disminución en la cantidad de mujeres a las que se realizó evaluaciones de riesgo con metodología con perspectiva de género y fueron incorporadas deberá de ser gradual en la medida en que disminuya la violencia y se atiendan las fuentes que generan un potencial riesgo para el ejercicio de su labor.</t>
    </r>
  </si>
  <si>
    <r>
      <t>Acciones de mejora para el siguiente periodo
UR:</t>
    </r>
    <r>
      <rPr>
        <sz val="10"/>
        <rFont val="Geomanist"/>
        <family val="3"/>
      </rPr>
      <t xml:space="preserve"> 911
Se comunica que desde el Mecanismo de Protección para Personas Defensoras de Derechos Humanos y Periodistas se continuará con las labores de sensibilización y capacitación a las autoridades de los Gobiernos locales que se encargan de la atención de las agresiones que sufren las personas defensoras de Derechos humanos y personas periodistas que por su labor se encuentran en riesgo tales como: las Fiscalías generales; Secretarías de Seguridad Pública, Secretarías de Gobierno entre otras.   Cabe señalar que la intención es que el número de personas incorporadas al Mecanismo disminuya, lo que representaría la consolidación del   respeto irrestricto a sus derechos. La metodología utilizada para ello es a través del enfoque interseccional donde se visibiliza que una mujer periodista o defensora de derechos humanos puede tener varias discriminaciones que sumadas la afectan en el goce y en disfrute de sus derechos.</t>
    </r>
  </si>
  <si>
    <r>
      <t>Acciones realizadas en el periodo
UR:</t>
    </r>
    <r>
      <rPr>
        <sz val="10"/>
        <rFont val="Geomanist"/>
        <family val="3"/>
      </rPr>
      <t xml:space="preserve"> G00
En el tercer trimestre se llevó a cabo la difusión de la campaña: Derechos de niñas, niños y adolescentes, versión: ?Uniones infantiles forzadas? a través de las redes sociales institucionales Facebook, X e Instagram (historias).</t>
    </r>
  </si>
  <si>
    <r>
      <t>Justificación de diferencia de avances con respecto a las metas programadas
UR:</t>
    </r>
    <r>
      <rPr>
        <sz val="10"/>
        <rFont val="Geomanist"/>
        <family val="3"/>
      </rPr>
      <t xml:space="preserve"> G00
Como se mencionó en el periodo anterior, no se llevó a cabo la contratación de los servicios de difusión en radio y medios complementarios, por lo que la difusión fue de manera orgánica, es decir los materiales gráficos y audiovisuales fueron difundidos en las redes sociales de la institución y aliadas.</t>
    </r>
  </si>
  <si>
    <r>
      <t>Acciones de mejora para el siguiente periodo
UR:</t>
    </r>
    <r>
      <rPr>
        <sz val="10"/>
        <rFont val="Geomanist"/>
        <family val="3"/>
      </rPr>
      <t xml:space="preserve"> G00
Contar con espacios en tiempos oficiales de radio y televisión. </t>
    </r>
  </si>
  <si>
    <r>
      <t>Acciones realizadas en el periodo
UR:</t>
    </r>
    <r>
      <rPr>
        <sz val="10"/>
        <rFont val="Geomanist"/>
        <family val="3"/>
      </rPr>
      <t xml:space="preserve"> V00
Porcentaje de avance de las acciones de coadyuvancia para las alertas de género. Durante el tercer trimestre, la meta programada en el periodo se cumplió al 100% esto, derivado de que se llevaron a cabo 20 Sesiones Ordinarias de los Grupos Interinstitucional y Multidisciplinarios (GIM), que brindan seguimiento a los procesos de Alertas de Violencia de Género contra las Mujeres (AVGM) de los estado de Baja California, Chihuahua, Durango, Estado de México, Guerrero, Jalisco, Michoacán, Nuevo León, Oaxaca, San Luís Potosí, Sonora, Tlaxcala y Veracruz.;  Porcentaje de avance en la aplicación de los Lineamientos para la obtención y aplicación de Recursos destinados a las acciones de coadyuvancia para las declaratorias de AVGM en Estados y Municipios. Durante el tercer trimestre, la meta se cumplió al 100% derivado de que se subsidiaron 71 proyectos por un monto de 115,866,865.43 para realizar acciones  de coadyuvancia para las Declaratorias de Alerta de Violencia de Género contra las Mujere;  Porcentaje de avance en la aplicación de los criterios que rigen el mecanismo para acceder a los subsidios destinados a la creación y el fortalecimiento de los CJM. Durante el tercer trimestre, la meta programada se cumplió al 100% ya que se subsidio un monto por 128,981,358.00 para 23 proyectos para la Creación, Fortalecimiento y Operación de los Centros de Justicia para las Mujeres.</t>
    </r>
  </si>
  <si>
    <r>
      <t>Acciones realizadas en el periodo
UR:</t>
    </r>
    <r>
      <rPr>
        <sz val="10"/>
        <rFont val="Geomanist"/>
        <family val="3"/>
      </rPr>
      <t xml:space="preserve"> 200
Capacitación, Intercambiar experiencias, buenas prácticas y acciones en materia de perspectiva de género e igualdad laboral y no discriminación con Unidades de Género en los Congresos Locales, con la difusión de información con las titulares de las Unidades de Género en los Congresos Estatales: Eventos 17, Documentos Especializados 15, Conferencia Naranja 3, CERTIFICACIÓN EN IGUALDAD LABORAL Y NO DISCRIMINACIÓN. ACCIONES DE DIFUSIÓN PERMANENTE. ACCIONES PARA LA PREVENCIÓN, ATENCIÓN Y SANCIÓN DE LA VIOLENCIA DE GÉNERO AL INTERIOR DEL SENADO DE LA REPÚBLICA. PREVENCIÓN. ATENCIÓN y SANCIÓN. OTRAS ACCIONES PARA EL LOGRO DE LOS INDICADORES.  TAREAS DE IMPACTO LEGISLATIVO.</t>
    </r>
  </si>
  <si>
    <r>
      <t>Justificación de diferencia de avances con respecto a las metas programadas
UR:</t>
    </r>
    <r>
      <rPr>
        <sz val="10"/>
        <rFont val="Geomanist"/>
        <family val="3"/>
      </rPr>
      <t xml:space="preserve"> 200
Se hace de conocimiento que en el Anexo 1 Población Atendida, no se desglosa la edad, ya que las personas no desean proporcionarla. </t>
    </r>
  </si>
  <si>
    <r>
      <t>Acciones de mejora para el siguiente periodo
UR:</t>
    </r>
    <r>
      <rPr>
        <sz val="10"/>
        <rFont val="Geomanist"/>
        <family val="3"/>
      </rPr>
      <t xml:space="preserve"> 200
Sin información</t>
    </r>
  </si>
  <si>
    <t xml:space="preserve">Avance en los Programas Presupuestarios con Erogaciones para la Igualdad entre Mujeres y Hombres, Anexo 13, PEF 2024
    Periodo Enero - Septiembre  </t>
  </si>
  <si>
    <t>Presupuesto anual aprobado para el Programa presupuestario registrado en el Anexo 13 del PEF 2024</t>
  </si>
  <si>
    <t>Fuente: Dependencias y entidades de la Administración Pública Federal.</t>
  </si>
  <si>
    <t>2/ El presupuesto no se suma en el total por ser recursos propios.</t>
  </si>
  <si>
    <t>1/ Se presenta el monto total del Ramo 18, no obstante, del aprobado anual no se suman 294,812 pesos, ni se seuman 1,821,531 pesos del autorizado anual y 1,156,148 pesos del autorizado al periodo, así como no se semuna 1,112,342 pesos del pagado al periodo, ya que corresponden a recursos propios del programa presupuestario Dirección, coordinación y control de la operación del Sistema Eléctrico Nacional.</t>
  </si>
  <si>
    <t>Total</t>
  </si>
  <si>
    <t>(d)/(c)*100</t>
  </si>
  <si>
    <t>(d)/(b)*100</t>
  </si>
  <si>
    <t>(d)</t>
  </si>
  <si>
    <t>(c)</t>
  </si>
  <si>
    <t>(b)</t>
  </si>
  <si>
    <t>(a)</t>
  </si>
  <si>
    <t>Autorizado al
período</t>
  </si>
  <si>
    <t>Autorizado
anual</t>
  </si>
  <si>
    <t>Porcentaje de avance</t>
  </si>
  <si>
    <t>Gasto Pagado
Enero-septiembre</t>
  </si>
  <si>
    <t>Autorizado
al período</t>
  </si>
  <si>
    <t>Aprobado
anual</t>
  </si>
  <si>
    <t>Avance en el ejercicio del presupuesto</t>
  </si>
  <si>
    <t>Indicadores
Reportados</t>
  </si>
  <si>
    <t>Programas
Presupuestarios</t>
  </si>
  <si>
    <t>Tercer Trimestre de 2024</t>
  </si>
  <si>
    <t>Informes Sobre la Situación Económica, las Finanzas
Públicas y la Deuda Pública, Anexos</t>
  </si>
  <si>
    <t>Porcentaje respecto de su total</t>
  </si>
  <si>
    <t>TOTAL</t>
  </si>
  <si>
    <t>100 o más</t>
  </si>
  <si>
    <t>Más de 75
menos de
100</t>
  </si>
  <si>
    <t>Más de 50
hasta 75</t>
  </si>
  <si>
    <t>Hasta 50</t>
  </si>
  <si>
    <t>Sin avance</t>
  </si>
  <si>
    <t>Con avance</t>
  </si>
  <si>
    <t>Sin meta al
periodo
(N/A)</t>
  </si>
  <si>
    <t>Avance de los indicadores reportados respecto a la meta programada al período</t>
  </si>
  <si>
    <t>EVOLUCIÓN DE LAS EROGACIONES CORRESPONDIENTES AL ANEXO PARA LA IGUALDAD ENTRE MUJERES Y HOMBRES</t>
  </si>
  <si>
    <r>
      <t xml:space="preserve">EVOLUCIÓN DE LAS EROGACIONES CORRESPONDIENTES AL ANEXO PARA LA IGUALDAD ENTRE MUJERES Y HOMBRES
</t>
    </r>
    <r>
      <rPr>
        <sz val="11"/>
        <rFont val="Geomanist"/>
        <family val="3"/>
      </rPr>
      <t>(Pesos)</t>
    </r>
  </si>
  <si>
    <r>
      <t xml:space="preserve">Energía </t>
    </r>
    <r>
      <rPr>
        <vertAlign val="superscript"/>
        <sz val="10"/>
        <color indexed="8"/>
        <rFont val="Geomanist"/>
        <family val="3"/>
      </rPr>
      <t>1/</t>
    </r>
  </si>
  <si>
    <r>
      <t xml:space="preserve">Instituto Mexicano del Seguro Social </t>
    </r>
    <r>
      <rPr>
        <vertAlign val="superscript"/>
        <sz val="10"/>
        <color indexed="8"/>
        <rFont val="Geomanist"/>
        <family val="3"/>
      </rPr>
      <t>2/</t>
    </r>
  </si>
  <si>
    <r>
      <t xml:space="preserve">Instituto de Seguridad y Servicios Sociales de los Trabajadores del Estado </t>
    </r>
    <r>
      <rPr>
        <vertAlign val="superscript"/>
        <sz val="10"/>
        <color indexed="8"/>
        <rFont val="Geomanist"/>
        <family val="3"/>
      </rPr>
      <t>2/</t>
    </r>
  </si>
  <si>
    <r>
      <t xml:space="preserve">Petróleos Mexicanos </t>
    </r>
    <r>
      <rPr>
        <vertAlign val="superscript"/>
        <sz val="10"/>
        <color indexed="8"/>
        <rFont val="Geomanist"/>
        <family val="3"/>
      </rPr>
      <t>2/</t>
    </r>
  </si>
  <si>
    <r>
      <t xml:space="preserve">Comisión Federal de Electricidad </t>
    </r>
    <r>
      <rPr>
        <vertAlign val="superscript"/>
        <sz val="10"/>
        <color indexed="8"/>
        <rFont val="Geomanist"/>
        <family val="3"/>
      </rPr>
      <t>2/</t>
    </r>
  </si>
  <si>
    <t>Actividades de apoyo Administrativo</t>
  </si>
  <si>
    <t>Programa orientado a actividades de apoyo administrativo (servicios básicos, capacitación, vigilancia servicio de información en medios masivos, arrendamiento del inmueble) y Servicios Personales.</t>
  </si>
  <si>
    <t>O001</t>
  </si>
  <si>
    <t>Actividades de apoyo a la función pública y buen gobierno</t>
  </si>
  <si>
    <t>Programa orientado a las actividades de apoyo a la función pública y buen gobierno.</t>
  </si>
  <si>
    <r>
      <t xml:space="preserve">Monto Aprobado </t>
    </r>
    <r>
      <rPr>
        <sz val="12"/>
        <rFont val="Geomanist"/>
      </rPr>
      <t xml:space="preserve">
(millones de pesos)</t>
    </r>
  </si>
  <si>
    <r>
      <t>Justificación de diferencia de avances con respecto a las metas programadas
UR:</t>
    </r>
    <r>
      <rPr>
        <sz val="10"/>
        <rFont val="Geomanist"/>
      </rPr>
      <t xml:space="preserve"> HHG</t>
    </r>
  </si>
  <si>
    <r>
      <t>Acciones de mejora para el siguiente periodo
UR:</t>
    </r>
    <r>
      <rPr>
        <sz val="10"/>
        <rFont val="Geomanist"/>
      </rPr>
      <t xml:space="preserve"> HHG</t>
    </r>
  </si>
  <si>
    <t>Monto Aprobado 
(millones de pesos)</t>
  </si>
  <si>
    <r>
      <t xml:space="preserve">Acciones realizadas en el periodo
UR: HHG
</t>
    </r>
    <r>
      <rPr>
        <sz val="10"/>
        <rFont val="Geomanist"/>
      </rPr>
      <t>Se cumplieron las obligaciones de pago en materia de servicios básicos para el óptimo funcionamiento de las instalaciones (energía eléctrica, telefonía convencional, servicio de agua potable, capacitación, entre otros); además de cubrir las erogaciones por servicios de vigilancia.
El recurso erogado representa el 45.82 por ciento con respecto al presupuesto programado modificado al periodo, lo que permitió contar con los servicios necesarios para el desarrollo de actividades institucionales.</t>
    </r>
  </si>
  <si>
    <r>
      <rPr>
        <b/>
        <sz val="10"/>
        <rFont val="Geomanist"/>
      </rPr>
      <t>Acciones realizadas en el periodo</t>
    </r>
    <r>
      <rPr>
        <sz val="10"/>
        <rFont val="Geomanist"/>
      </rPr>
      <t xml:space="preserve">
</t>
    </r>
    <r>
      <rPr>
        <b/>
        <sz val="10"/>
        <rFont val="Geomanist"/>
      </rPr>
      <t>UR:</t>
    </r>
    <r>
      <rPr>
        <sz val="10"/>
        <rFont val="Geomanist"/>
      </rPr>
      <t xml:space="preserve"> HHG
Auditorías Realizadas: Durante el tercer trimestre de 2024 se concluyó la Auditoría de Cumplimiento 2024-47HHG-OICE-AUD-005 ?Convenios celebrados con organismos internaciones?, la cual tuvo como objetivo verificar que la revisión, elaboración y suscripción de los convenios celebrados con organismos internacionales se apeguen a los procedimientos, estándares y disposiciones legales aplicables, derivado de la cual se emitió un hallazgo definitivo; y, la Visita de Inspección número 2024-47-HHG-OICE-VI-006 a Padrones del Programa para el Adelanto, Bienestar e Igualdad de las Mujeres (PROABIM), realizada con el propósito de verificar que la revisión, elaboración y suscripción de los convenios celebrados con organismos internacionales se apegara a los procedimientos, estándares y disposiciones legales aplicables, derivado de la cual se emitió un hallazgo definitivo.     SEGUIMIENTO DE OBSERVACIONES: Órgano Interno de Control Específico    Al inicio del tercer trimestre de 2024 se contaba con tres hallazgos en seguimiento. Los cuales fueron emitidos como resultado de la Visita de Inspección número 2024-47-HHG-OICE-VI-003 al Proceso de Seguimiento al PROIGUALDAD 2020 ? 2024 y al inicio del trimestre que se reporta se encontraban dentro del periodo de atención.     Auditoría Superior de la Federación: Al inicio del tercer trimestre de 2024, la solicitud de aclaración que derivó del ?Informe Individual de auditoría emitido con motivo de la fiscalización superior de la Cuenta Pública 2019? como resultado de la Auditoría No. 1459-GB Programa de Fortalecimiento a la Transversalidad de la Perspectiva de Género realizada por la Auditoría Superior de la Federación (ASF), tenía un avance de recuperación y/o justificación de 100%, incluyendo el pago de las cargas financieras. Sin embargo, el Instituto Nacional de las Mujeres se encontraba a la espera de que la ASF emita pronunciamiento de atención.</t>
    </r>
  </si>
  <si>
    <t>1/ Corresponde a los indicadores con metas trimestrales, sin embargo, existen indicadores con metas semestrales y anuales que se contabilizaran como “Con avance” o “Sin avance” en el trimestral en que se cumpla el plazo para el reporte de la meta.</t>
  </si>
  <si>
    <t>UR: 915</t>
  </si>
  <si>
    <t>UR: NAW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</si>
</sst>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
    <numFmt numFmtId="165" formatCode="0.0"/>
    <numFmt numFmtId="166" formatCode="_-* #,##0_-;\-* #,##0_-;_-* &quot;-&quot;??_-;_-@_-"/>
    <numFmt numFmtId="167" formatCode="_-* #,##0.0_-;\-* #,##0.0_-;_-* &quot;-&quot;??_-;_-@_-"/>
    <numFmt numFmtId="168" formatCode="00"/>
  </numFmts>
  <fonts count="55" x14ac:knownFonts="1">
    <font>
      <sz val="10"/>
      <name val="Soberana Sans"/>
      <family val="2"/>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Soberana Sans"/>
      <family val="2"/>
    </font>
    <font>
      <b/>
      <sz val="16"/>
      <color indexed="8"/>
      <name val="Geomanist"/>
      <family val="3"/>
    </font>
    <font>
      <sz val="14"/>
      <color indexed="8"/>
      <name val="Geomanist"/>
      <family val="3"/>
    </font>
    <font>
      <b/>
      <sz val="16"/>
      <color indexed="9"/>
      <name val="Geomanist"/>
      <family val="3"/>
    </font>
    <font>
      <sz val="10"/>
      <name val="Geomanist"/>
      <family val="3"/>
    </font>
    <font>
      <b/>
      <sz val="10"/>
      <color indexed="53"/>
      <name val="Geomanist"/>
      <family val="3"/>
    </font>
    <font>
      <sz val="12"/>
      <name val="Geomanist"/>
      <family val="3"/>
    </font>
    <font>
      <b/>
      <sz val="10"/>
      <color indexed="8"/>
      <name val="Geomanist"/>
      <family val="3"/>
    </font>
    <font>
      <sz val="10"/>
      <color indexed="8"/>
      <name val="Geomanist"/>
      <family val="3"/>
    </font>
    <font>
      <b/>
      <sz val="12"/>
      <name val="Geomanist"/>
      <family val="3"/>
    </font>
    <font>
      <b/>
      <sz val="12"/>
      <color indexed="8"/>
      <name val="Geomanist"/>
      <family val="3"/>
    </font>
    <font>
      <b/>
      <sz val="10"/>
      <name val="Geomanist"/>
      <family val="3"/>
    </font>
    <font>
      <b/>
      <sz val="9"/>
      <color indexed="8"/>
      <name val="Geomanist"/>
      <family val="3"/>
    </font>
    <font>
      <sz val="9"/>
      <name val="Geomanist"/>
      <family val="3"/>
    </font>
    <font>
      <sz val="12"/>
      <color theme="0"/>
      <name val="Geomanist"/>
      <family val="3"/>
    </font>
    <font>
      <b/>
      <sz val="12"/>
      <color indexed="23"/>
      <name val="Geomanist"/>
      <family val="3"/>
    </font>
    <font>
      <sz val="11"/>
      <color theme="1"/>
      <name val="Geomanist"/>
      <family val="3"/>
    </font>
    <font>
      <b/>
      <sz val="11"/>
      <name val="Geomanist"/>
      <family val="3"/>
    </font>
    <font>
      <b/>
      <sz val="11"/>
      <color theme="0"/>
      <name val="Geomanist"/>
      <family val="3"/>
    </font>
    <font>
      <sz val="11"/>
      <name val="Geomanist"/>
      <family val="3"/>
    </font>
    <font>
      <sz val="7"/>
      <name val="Geomanist"/>
      <family val="3"/>
    </font>
    <font>
      <vertAlign val="superscript"/>
      <sz val="10"/>
      <color indexed="8"/>
      <name val="Geomanist"/>
      <family val="3"/>
    </font>
    <font>
      <sz val="9"/>
      <color theme="1"/>
      <name val="Geomanist"/>
      <family val="3"/>
    </font>
    <font>
      <sz val="10"/>
      <color theme="1"/>
      <name val="Geomanist"/>
      <family val="3"/>
    </font>
    <font>
      <sz val="10"/>
      <name val="Geomanist"/>
    </font>
    <font>
      <b/>
      <sz val="10"/>
      <color indexed="53"/>
      <name val="Geomanist"/>
    </font>
    <font>
      <sz val="11"/>
      <name val="Geomanist"/>
    </font>
    <font>
      <sz val="12"/>
      <name val="Geomanist"/>
    </font>
    <font>
      <b/>
      <sz val="10"/>
      <color indexed="8"/>
      <name val="Geomanist"/>
    </font>
    <font>
      <sz val="10"/>
      <color indexed="8"/>
      <name val="Geomanist"/>
    </font>
    <font>
      <b/>
      <sz val="10"/>
      <name val="Geomanist"/>
    </font>
    <font>
      <b/>
      <sz val="11"/>
      <name val="Geomanist"/>
    </font>
    <font>
      <sz val="11"/>
      <color indexed="8"/>
      <name val="Geomanist"/>
    </font>
    <font>
      <sz val="9"/>
      <name val="Geomanist Light"/>
      <family val="3"/>
    </font>
    <font>
      <sz val="9"/>
      <color theme="1"/>
      <name val="Geomanist Light"/>
      <family val="3"/>
    </font>
    <font>
      <sz val="9"/>
      <color rgb="FF000000"/>
      <name val="Geomanist Light"/>
      <family val="3"/>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
      <patternFill patternType="solid">
        <fgColor rgb="FFD4C19C"/>
        <bgColor indexed="64"/>
      </patternFill>
    </fill>
    <fill>
      <patternFill patternType="solid">
        <fgColor theme="0" tint="-4.9989318521683403E-2"/>
        <bgColor indexed="64"/>
      </patternFill>
    </fill>
  </fills>
  <borders count="6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969696"/>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thick">
        <color rgb="FFD8D8D8"/>
      </left>
      <right/>
      <top/>
      <bottom style="thick">
        <color rgb="FFD8D8D8"/>
      </bottom>
      <diagonal/>
    </border>
    <border>
      <left/>
      <right/>
      <top/>
      <bottom style="thick">
        <color rgb="FFD8D8D8"/>
      </bottom>
      <diagonal/>
    </border>
    <border>
      <left/>
      <right style="thick">
        <color rgb="FFD8D8D8"/>
      </right>
      <top/>
      <bottom style="thick">
        <color rgb="FFD8D8D8"/>
      </bottom>
      <diagonal/>
    </border>
    <border>
      <left/>
      <right/>
      <top style="thick">
        <color rgb="FF969696"/>
      </top>
      <bottom/>
      <diagonal/>
    </border>
    <border>
      <left/>
      <right style="thick">
        <color rgb="FFD8D8D8"/>
      </right>
      <top style="thick">
        <color rgb="FFD8D8D8"/>
      </top>
      <bottom style="thick">
        <color rgb="FFD8D8D8"/>
      </bottom>
      <diagonal/>
    </border>
    <border>
      <left/>
      <right/>
      <top style="thick">
        <color rgb="FFD8D8D8"/>
      </top>
      <bottom style="thick">
        <color rgb="FFD8D8D8"/>
      </bottom>
      <diagonal/>
    </border>
    <border>
      <left style="medium">
        <color auto="1"/>
      </left>
      <right/>
      <top/>
      <bottom/>
      <diagonal/>
    </border>
    <border>
      <left/>
      <right style="medium">
        <color auto="1"/>
      </right>
      <top/>
      <bottom/>
      <diagonal/>
    </border>
    <border>
      <left/>
      <right/>
      <top/>
      <bottom style="medium">
        <color rgb="FFD8D8D8"/>
      </bottom>
      <diagonal/>
    </border>
    <border>
      <left style="medium">
        <color rgb="FFD8D8D8"/>
      </left>
      <right style="medium">
        <color rgb="FFD8D8D8"/>
      </right>
      <top style="medium">
        <color rgb="FFD8D8D8"/>
      </top>
      <bottom style="medium">
        <color rgb="FFD8D8D8"/>
      </bottom>
      <diagonal/>
    </border>
    <border>
      <left style="thick">
        <color rgb="FFD8D8D8"/>
      </left>
      <right/>
      <top style="thick">
        <color rgb="FFD8D8D8"/>
      </top>
      <bottom style="thick">
        <color rgb="FFD8D8D8"/>
      </bottom>
      <diagonal/>
    </border>
    <border>
      <left style="medium">
        <color auto="1"/>
      </left>
      <right/>
      <top style="thick">
        <color rgb="FF969696"/>
      </top>
      <bottom/>
      <diagonal/>
    </border>
    <border>
      <left/>
      <right style="medium">
        <color auto="1"/>
      </right>
      <top style="thick">
        <color rgb="FF969696"/>
      </top>
      <bottom/>
      <diagonal/>
    </border>
    <border>
      <left style="medium">
        <color auto="1"/>
      </left>
      <right/>
      <top/>
      <bottom style="medium">
        <color rgb="FF808080"/>
      </bottom>
      <diagonal/>
    </border>
    <border>
      <left/>
      <right style="medium">
        <color auto="1"/>
      </right>
      <top/>
      <bottom style="medium">
        <color rgb="FF808080"/>
      </bottom>
      <diagonal/>
    </border>
    <border>
      <left/>
      <right/>
      <top/>
      <bottom style="medium">
        <color rgb="FF808080"/>
      </bottom>
      <diagonal/>
    </border>
    <border>
      <left style="medium">
        <color auto="1"/>
      </left>
      <right/>
      <top style="thick">
        <color rgb="FF969696"/>
      </top>
      <bottom style="medium">
        <color rgb="FF808080"/>
      </bottom>
      <diagonal/>
    </border>
    <border>
      <left/>
      <right style="medium">
        <color rgb="FF969696"/>
      </right>
      <top style="thick">
        <color rgb="FF969696"/>
      </top>
      <bottom style="medium">
        <color rgb="FF808080"/>
      </bottom>
      <diagonal/>
    </border>
    <border>
      <left/>
      <right/>
      <top style="thick">
        <color rgb="FF969696"/>
      </top>
      <bottom style="medium">
        <color rgb="FF808080"/>
      </bottom>
      <diagonal/>
    </border>
    <border>
      <left style="medium">
        <color rgb="FF969696"/>
      </left>
      <right/>
      <top/>
      <bottom style="medium">
        <color rgb="FF969696"/>
      </bottom>
      <diagonal/>
    </border>
    <border>
      <left/>
      <right style="medium">
        <color auto="1"/>
      </right>
      <top/>
      <bottom style="medium">
        <color rgb="FF969696"/>
      </bottom>
      <diagonal/>
    </border>
    <border>
      <left/>
      <right/>
      <top/>
      <bottom style="medium">
        <color rgb="FF969696"/>
      </bottom>
      <diagonal/>
    </border>
    <border>
      <left/>
      <right/>
      <top style="medium">
        <color rgb="FF808080"/>
      </top>
      <bottom/>
      <diagonal/>
    </border>
    <border>
      <left style="medium">
        <color auto="1"/>
      </left>
      <right/>
      <top style="medium">
        <color rgb="FF808080"/>
      </top>
      <bottom/>
      <diagonal/>
    </border>
    <border>
      <left style="medium">
        <color auto="1"/>
      </left>
      <right/>
      <top/>
      <bottom style="medium">
        <color auto="1"/>
      </bottom>
      <diagonal/>
    </border>
    <border>
      <left/>
      <right/>
      <top/>
      <bottom style="medium">
        <color auto="1"/>
      </bottom>
      <diagonal/>
    </border>
    <border>
      <left/>
      <right style="medium">
        <color rgb="FF969696"/>
      </right>
      <top style="medium">
        <color rgb="FF808080"/>
      </top>
      <bottom/>
      <diagonal/>
    </border>
    <border>
      <left/>
      <right style="medium">
        <color rgb="FF969696"/>
      </right>
      <top/>
      <bottom style="medium">
        <color auto="1"/>
      </bottom>
      <diagonal/>
    </border>
    <border>
      <left style="medium">
        <color rgb="FF969696"/>
      </left>
      <right/>
      <top style="medium">
        <color rgb="FF969696"/>
      </top>
      <bottom/>
      <diagonal/>
    </border>
    <border>
      <left style="medium">
        <color rgb="FF969696"/>
      </left>
      <right/>
      <top/>
      <bottom style="medium">
        <color auto="1"/>
      </bottom>
      <diagonal/>
    </border>
    <border>
      <left/>
      <right/>
      <top style="medium">
        <color rgb="FF969696"/>
      </top>
      <bottom/>
      <diagonal/>
    </border>
    <border>
      <left/>
      <right style="medium">
        <color auto="1"/>
      </right>
      <top style="medium">
        <color rgb="FF969696"/>
      </top>
      <bottom style="medium">
        <color auto="1"/>
      </bottom>
      <diagonal/>
    </border>
    <border>
      <left/>
      <right style="medium">
        <color auto="1"/>
      </right>
      <top style="medium">
        <color rgb="FF969696"/>
      </top>
      <bottom/>
      <diagonal/>
    </border>
    <border>
      <left/>
      <right style="medium">
        <color auto="1"/>
      </right>
      <top/>
      <bottom style="medium">
        <color auto="1"/>
      </bottom>
      <diagonal/>
    </border>
    <border>
      <left/>
      <right style="thick">
        <color rgb="FFB2B2B2"/>
      </right>
      <top style="thick">
        <color rgb="FF969696"/>
      </top>
      <bottom/>
      <diagonal/>
    </border>
    <border>
      <left/>
      <right style="thick">
        <color rgb="FFB2B2B2"/>
      </right>
      <top/>
      <bottom style="medium">
        <color auto="1"/>
      </bottom>
      <diagonal/>
    </border>
    <border>
      <left style="medium">
        <color auto="1"/>
      </left>
      <right/>
      <top/>
      <bottom style="medium">
        <color rgb="FFD8D8D8"/>
      </bottom>
      <diagonal/>
    </border>
    <border>
      <left/>
      <right style="medium">
        <color auto="1"/>
      </right>
      <top/>
      <bottom style="thin">
        <color auto="1"/>
      </bottom>
      <diagonal/>
    </border>
    <border>
      <left style="medium">
        <color auto="1"/>
      </left>
      <right/>
      <top style="medium">
        <color rgb="FFD8D8D8"/>
      </top>
      <bottom style="thin">
        <color auto="1"/>
      </bottom>
      <diagonal/>
    </border>
    <border>
      <left/>
      <right/>
      <top style="medium">
        <color rgb="FFD8D8D8"/>
      </top>
      <bottom style="thin">
        <color auto="1"/>
      </bottom>
      <diagonal/>
    </border>
    <border>
      <left/>
      <right style="medium">
        <color auto="1"/>
      </right>
      <top style="medium">
        <color rgb="FFD8D8D8"/>
      </top>
      <bottom style="thin">
        <color auto="1"/>
      </bottom>
      <diagonal/>
    </border>
    <border>
      <left style="medium">
        <color auto="1"/>
      </left>
      <right/>
      <top/>
      <bottom style="thin">
        <color rgb="FFD8D8D8"/>
      </bottom>
      <diagonal/>
    </border>
    <border>
      <left/>
      <right style="medium">
        <color auto="1"/>
      </right>
      <top/>
      <bottom style="thin">
        <color rgb="FFD8D8D8"/>
      </bottom>
      <diagonal/>
    </border>
    <border>
      <left/>
      <right/>
      <top/>
      <bottom style="thin">
        <color rgb="FFD8D8D8"/>
      </bottom>
      <diagonal/>
    </border>
    <border>
      <left/>
      <right/>
      <top/>
      <bottom style="thick">
        <color theme="0" tint="-0.499984740745262"/>
      </bottom>
      <diagonal/>
    </border>
    <border>
      <left/>
      <right/>
      <top style="medium">
        <color theme="0" tint="-0.499984740745262"/>
      </top>
      <bottom/>
      <diagonal/>
    </border>
    <border>
      <left/>
      <right/>
      <top style="medium">
        <color theme="0" tint="-0.499984740745262"/>
      </top>
      <bottom style="medium">
        <color theme="0" tint="-0.499984740745262"/>
      </bottom>
      <diagonal/>
    </border>
    <border>
      <left/>
      <right/>
      <top/>
      <bottom style="medium">
        <color theme="0" tint="-0.499984740745262"/>
      </bottom>
      <diagonal/>
    </border>
    <border>
      <left/>
      <right/>
      <top style="thin">
        <color theme="0"/>
      </top>
      <bottom style="thin">
        <color theme="0"/>
      </bottom>
      <diagonal/>
    </border>
    <border>
      <left/>
      <right/>
      <top style="thin">
        <color theme="0"/>
      </top>
      <bottom/>
      <diagonal/>
    </border>
    <border>
      <left/>
      <right/>
      <top/>
      <bottom style="thin">
        <color theme="0"/>
      </bottom>
      <diagonal/>
    </border>
  </borders>
  <cellStyleXfs count="47">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1" fillId="0" borderId="0"/>
    <xf numFmtId="43" fontId="19" fillId="0" borderId="0" applyFont="0" applyFill="0" applyBorder="0" applyAlignment="0" applyProtection="0"/>
    <xf numFmtId="0" fontId="1" fillId="0" borderId="0"/>
    <xf numFmtId="43" fontId="1" fillId="0" borderId="0" applyFont="0" applyFill="0" applyBorder="0" applyAlignment="0" applyProtection="0"/>
    <xf numFmtId="0" fontId="19" fillId="0" borderId="0"/>
  </cellStyleXfs>
  <cellXfs count="228">
    <xf numFmtId="0" fontId="0" fillId="0" borderId="0" xfId="0"/>
    <xf numFmtId="0" fontId="21" fillId="33" borderId="0" xfId="0" applyFont="1" applyFill="1" applyAlignment="1">
      <alignment vertical="center"/>
    </xf>
    <xf numFmtId="0" fontId="22" fillId="33" borderId="0" xfId="0" applyFont="1" applyFill="1" applyAlignment="1">
      <alignment vertical="center"/>
    </xf>
    <xf numFmtId="0" fontId="23" fillId="0" borderId="0" xfId="0" applyFont="1"/>
    <xf numFmtId="0" fontId="24" fillId="0" borderId="0" xfId="0" applyFont="1"/>
    <xf numFmtId="0" fontId="23" fillId="0" borderId="0" xfId="0" applyFont="1" applyAlignment="1">
      <alignment horizontal="center"/>
    </xf>
    <xf numFmtId="0" fontId="23" fillId="0" borderId="0" xfId="0" applyFont="1" applyAlignment="1">
      <alignment vertical="top" wrapText="1"/>
    </xf>
    <xf numFmtId="0" fontId="26" fillId="34" borderId="11" xfId="0" applyFont="1" applyFill="1" applyBorder="1" applyAlignment="1">
      <alignment horizontal="centerContinuous" vertical="center"/>
    </xf>
    <xf numFmtId="0" fontId="27" fillId="34" borderId="12" xfId="0" applyFont="1" applyFill="1" applyBorder="1" applyAlignment="1">
      <alignment horizontal="centerContinuous" vertical="center"/>
    </xf>
    <xf numFmtId="0" fontId="27" fillId="34" borderId="12" xfId="0" applyFont="1" applyFill="1" applyBorder="1" applyAlignment="1">
      <alignment horizontal="centerContinuous" vertical="center" wrapText="1"/>
    </xf>
    <xf numFmtId="0" fontId="27" fillId="34" borderId="13" xfId="0" applyFont="1" applyFill="1" applyBorder="1" applyAlignment="1">
      <alignment horizontal="centerContinuous" vertical="center" wrapText="1"/>
    </xf>
    <xf numFmtId="0" fontId="28" fillId="0" borderId="14" xfId="0" applyFont="1" applyBorder="1" applyAlignment="1">
      <alignment vertical="center" wrapText="1"/>
    </xf>
    <xf numFmtId="0" fontId="28" fillId="0" borderId="15" xfId="0" applyFont="1" applyBorder="1" applyAlignment="1">
      <alignment horizontal="center" vertical="center" wrapText="1"/>
    </xf>
    <xf numFmtId="165" fontId="23" fillId="0" borderId="0" xfId="0" applyNumberFormat="1" applyFont="1" applyAlignment="1">
      <alignment vertical="center"/>
    </xf>
    <xf numFmtId="0" fontId="30" fillId="0" borderId="20" xfId="0" applyFont="1" applyBorder="1" applyAlignment="1">
      <alignment vertical="top" wrapText="1"/>
    </xf>
    <xf numFmtId="0" fontId="23" fillId="0" borderId="0" xfId="0" applyFont="1" applyAlignment="1">
      <alignment horizontal="center" vertical="top" wrapText="1"/>
    </xf>
    <xf numFmtId="0" fontId="24" fillId="0" borderId="20" xfId="0" applyFont="1" applyBorder="1" applyAlignment="1">
      <alignment vertical="top" wrapText="1"/>
    </xf>
    <xf numFmtId="0" fontId="31" fillId="0" borderId="23" xfId="0" applyFont="1" applyBorder="1" applyAlignment="1">
      <alignment horizontal="center" vertical="center" wrapText="1"/>
    </xf>
    <xf numFmtId="0" fontId="24" fillId="0" borderId="0" xfId="0" applyFont="1" applyAlignment="1">
      <alignment vertical="top" wrapText="1"/>
    </xf>
    <xf numFmtId="3" fontId="32" fillId="0" borderId="23" xfId="0" applyNumberFormat="1" applyFont="1" applyBorder="1" applyAlignment="1">
      <alignment horizontal="center" vertical="center" wrapText="1"/>
    </xf>
    <xf numFmtId="0" fontId="30" fillId="0" borderId="24" xfId="0" applyFont="1" applyBorder="1" applyAlignment="1">
      <alignment horizontal="justify" vertical="center"/>
    </xf>
    <xf numFmtId="0" fontId="30" fillId="0" borderId="0" xfId="0" applyFont="1" applyAlignment="1">
      <alignment vertical="top" wrapText="1"/>
    </xf>
    <xf numFmtId="0" fontId="23" fillId="0" borderId="0" xfId="0" applyFont="1" applyAlignment="1">
      <alignment horizontal="right" vertical="top" wrapText="1"/>
    </xf>
    <xf numFmtId="0" fontId="23" fillId="0" borderId="17" xfId="0" applyFont="1" applyBorder="1" applyAlignment="1">
      <alignment vertical="top" wrapText="1"/>
    </xf>
    <xf numFmtId="0" fontId="30" fillId="0" borderId="17" xfId="0" applyFont="1" applyBorder="1" applyAlignment="1">
      <alignment vertical="top" wrapText="1"/>
    </xf>
    <xf numFmtId="0" fontId="30" fillId="0" borderId="27" xfId="0" applyFont="1" applyBorder="1" applyAlignment="1">
      <alignment horizontal="justify" vertical="top" wrapText="1"/>
    </xf>
    <xf numFmtId="0" fontId="30" fillId="35" borderId="35" xfId="0" applyFont="1" applyFill="1" applyBorder="1" applyAlignment="1">
      <alignment horizontal="center" vertical="center" wrapText="1"/>
    </xf>
    <xf numFmtId="0" fontId="30" fillId="35" borderId="39" xfId="0" applyFont="1" applyFill="1" applyBorder="1" applyAlignment="1">
      <alignment horizontal="center" vertical="center" wrapText="1"/>
    </xf>
    <xf numFmtId="164" fontId="23" fillId="0" borderId="0" xfId="0" applyNumberFormat="1" applyFont="1" applyAlignment="1">
      <alignment vertical="top" wrapText="1"/>
    </xf>
    <xf numFmtId="164" fontId="23" fillId="0" borderId="0" xfId="0" applyNumberFormat="1" applyFont="1" applyAlignment="1">
      <alignment horizontal="center" vertical="center" wrapText="1"/>
    </xf>
    <xf numFmtId="0" fontId="23" fillId="0" borderId="21" xfId="0" applyFont="1" applyBorder="1" applyAlignment="1">
      <alignment horizontal="center" vertical="center" wrapText="1"/>
    </xf>
    <xf numFmtId="0" fontId="30" fillId="35" borderId="35" xfId="0" applyFont="1" applyFill="1" applyBorder="1" applyAlignment="1">
      <alignment vertical="center" wrapText="1"/>
    </xf>
    <xf numFmtId="0" fontId="30" fillId="35" borderId="45" xfId="0" applyFont="1" applyFill="1" applyBorder="1" applyAlignment="1">
      <alignment horizontal="center" vertical="center" wrapText="1"/>
    </xf>
    <xf numFmtId="0" fontId="30" fillId="0" borderId="22" xfId="0" applyFont="1" applyBorder="1" applyAlignment="1">
      <alignment horizontal="justify" vertical="top" wrapText="1"/>
    </xf>
    <xf numFmtId="0" fontId="23" fillId="0" borderId="22" xfId="0" applyFont="1" applyBorder="1" applyAlignment="1">
      <alignment vertical="top" wrapText="1"/>
    </xf>
    <xf numFmtId="4" fontId="23" fillId="0" borderId="22" xfId="0" applyNumberFormat="1" applyFont="1" applyBorder="1" applyAlignment="1">
      <alignment vertical="top" wrapText="1"/>
    </xf>
    <xf numFmtId="4" fontId="23" fillId="0" borderId="22" xfId="0" applyNumberFormat="1" applyFont="1" applyBorder="1" applyAlignment="1">
      <alignment horizontal="center" vertical="top" wrapText="1"/>
    </xf>
    <xf numFmtId="0" fontId="23" fillId="0" borderId="51" xfId="0" applyFont="1" applyBorder="1" applyAlignment="1">
      <alignment horizontal="center" vertical="top" wrapText="1"/>
    </xf>
    <xf numFmtId="0" fontId="30" fillId="0" borderId="53" xfId="0" applyFont="1" applyBorder="1" applyAlignment="1">
      <alignment horizontal="justify" vertical="top" wrapText="1"/>
    </xf>
    <xf numFmtId="0" fontId="23" fillId="0" borderId="53" xfId="0" applyFont="1" applyBorder="1" applyAlignment="1">
      <alignment vertical="top" wrapText="1"/>
    </xf>
    <xf numFmtId="4" fontId="23" fillId="0" borderId="53" xfId="0" applyNumberFormat="1" applyFont="1" applyBorder="1" applyAlignment="1">
      <alignment vertical="top" wrapText="1"/>
    </xf>
    <xf numFmtId="4" fontId="23" fillId="0" borderId="53" xfId="0" applyNumberFormat="1" applyFont="1" applyBorder="1" applyAlignment="1">
      <alignment horizontal="center" vertical="top" wrapText="1"/>
    </xf>
    <xf numFmtId="0" fontId="23" fillId="0" borderId="54" xfId="0" applyFont="1" applyBorder="1" applyAlignment="1">
      <alignment horizontal="center" vertical="top" wrapText="1"/>
    </xf>
    <xf numFmtId="0" fontId="34" fillId="0" borderId="0" xfId="42" applyFont="1" applyAlignment="1">
      <alignment vertical="center"/>
    </xf>
    <xf numFmtId="0" fontId="35" fillId="0" borderId="0" xfId="42" applyFont="1"/>
    <xf numFmtId="0" fontId="36" fillId="0" borderId="0" xfId="42" applyFont="1" applyAlignment="1">
      <alignment horizontal="center" vertical="center" wrapText="1"/>
    </xf>
    <xf numFmtId="0" fontId="37" fillId="36" borderId="0" xfId="42" applyFont="1" applyFill="1" applyAlignment="1">
      <alignment horizontal="center"/>
    </xf>
    <xf numFmtId="0" fontId="37" fillId="36" borderId="0" xfId="42" applyFont="1" applyFill="1" applyAlignment="1">
      <alignment horizontal="center" vertical="center" wrapText="1"/>
    </xf>
    <xf numFmtId="0" fontId="35" fillId="0" borderId="0" xfId="42" applyFont="1" applyAlignment="1">
      <alignment horizontal="center" vertical="center"/>
    </xf>
    <xf numFmtId="0" fontId="35" fillId="0" borderId="0" xfId="42" applyFont="1" applyAlignment="1">
      <alignment vertical="center"/>
    </xf>
    <xf numFmtId="0" fontId="37" fillId="0" borderId="61" xfId="42" applyFont="1" applyBorder="1" applyAlignment="1">
      <alignment horizontal="center" vertical="center"/>
    </xf>
    <xf numFmtId="0" fontId="37" fillId="0" borderId="61" xfId="42" applyFont="1" applyBorder="1" applyAlignment="1">
      <alignment horizontal="center" vertical="center" wrapText="1"/>
    </xf>
    <xf numFmtId="0" fontId="37" fillId="0" borderId="60" xfId="42" applyFont="1" applyBorder="1" applyAlignment="1">
      <alignment horizontal="center" vertical="center"/>
    </xf>
    <xf numFmtId="0" fontId="37" fillId="0" borderId="60" xfId="42" applyFont="1" applyBorder="1" applyAlignment="1">
      <alignment horizontal="center" vertical="center" wrapText="1"/>
    </xf>
    <xf numFmtId="3" fontId="26" fillId="37" borderId="0" xfId="42" applyNumberFormat="1" applyFont="1" applyFill="1" applyAlignment="1">
      <alignment horizontal="center" vertical="center"/>
    </xf>
    <xf numFmtId="3" fontId="26" fillId="37" borderId="0" xfId="42" applyNumberFormat="1" applyFont="1" applyFill="1" applyAlignment="1">
      <alignment vertical="center"/>
    </xf>
    <xf numFmtId="1" fontId="26" fillId="37" borderId="0" xfId="42" applyNumberFormat="1" applyFont="1" applyFill="1" applyAlignment="1">
      <alignment horizontal="center" vertical="center"/>
    </xf>
    <xf numFmtId="3" fontId="35" fillId="0" borderId="0" xfId="42" applyNumberFormat="1" applyFont="1"/>
    <xf numFmtId="3" fontId="27" fillId="37" borderId="0" xfId="42" applyNumberFormat="1" applyFont="1" applyFill="1" applyAlignment="1">
      <alignment horizontal="center"/>
    </xf>
    <xf numFmtId="168" fontId="27" fillId="37" borderId="0" xfId="42" applyNumberFormat="1" applyFont="1" applyFill="1" applyAlignment="1">
      <alignment vertical="top"/>
    </xf>
    <xf numFmtId="0" fontId="27" fillId="37" borderId="0" xfId="42" applyFont="1" applyFill="1" applyAlignment="1">
      <alignment vertical="top" wrapText="1"/>
    </xf>
    <xf numFmtId="0" fontId="27" fillId="0" borderId="0" xfId="42" applyFont="1"/>
    <xf numFmtId="3" fontId="27" fillId="37" borderId="0" xfId="42" applyNumberFormat="1" applyFont="1" applyFill="1" applyAlignment="1">
      <alignment vertical="top"/>
    </xf>
    <xf numFmtId="3" fontId="27" fillId="37" borderId="35" xfId="42" applyNumberFormat="1" applyFont="1" applyFill="1" applyBorder="1" applyAlignment="1">
      <alignment vertical="top"/>
    </xf>
    <xf numFmtId="0" fontId="27" fillId="37" borderId="35" xfId="42" applyFont="1" applyFill="1" applyBorder="1" applyAlignment="1">
      <alignment vertical="top" wrapText="1"/>
    </xf>
    <xf numFmtId="0" fontId="27" fillId="37" borderId="35" xfId="42" applyFont="1" applyFill="1" applyBorder="1" applyAlignment="1">
      <alignment horizontal="center" vertical="center" wrapText="1"/>
    </xf>
    <xf numFmtId="0" fontId="35" fillId="0" borderId="0" xfId="42" applyFont="1" applyAlignment="1">
      <alignment horizontal="right"/>
    </xf>
    <xf numFmtId="167" fontId="35" fillId="0" borderId="0" xfId="43" applyNumberFormat="1" applyFont="1" applyBorder="1"/>
    <xf numFmtId="166" fontId="35" fillId="0" borderId="0" xfId="43" applyNumberFormat="1" applyFont="1" applyBorder="1"/>
    <xf numFmtId="167" fontId="35" fillId="0" borderId="0" xfId="43" applyNumberFormat="1" applyFont="1" applyBorder="1" applyAlignment="1">
      <alignment vertical="center"/>
    </xf>
    <xf numFmtId="166" fontId="35" fillId="0" borderId="0" xfId="43" applyNumberFormat="1" applyFont="1" applyBorder="1" applyAlignment="1">
      <alignment vertical="center"/>
    </xf>
    <xf numFmtId="0" fontId="37" fillId="0" borderId="61" xfId="42" applyFont="1" applyBorder="1" applyAlignment="1">
      <alignment horizontal="center"/>
    </xf>
    <xf numFmtId="167" fontId="35" fillId="0" borderId="0" xfId="43" applyNumberFormat="1" applyFont="1" applyFill="1" applyBorder="1"/>
    <xf numFmtId="166" fontId="35" fillId="0" borderId="0" xfId="43" applyNumberFormat="1" applyFont="1" applyFill="1" applyBorder="1"/>
    <xf numFmtId="0" fontId="35" fillId="0" borderId="60" xfId="42" applyFont="1" applyBorder="1"/>
    <xf numFmtId="0" fontId="35" fillId="0" borderId="60" xfId="42" applyFont="1" applyBorder="1" applyAlignment="1">
      <alignment horizontal="right"/>
    </xf>
    <xf numFmtId="165" fontId="26" fillId="37" borderId="0" xfId="42" applyNumberFormat="1" applyFont="1" applyFill="1" applyAlignment="1">
      <alignment vertical="center"/>
    </xf>
    <xf numFmtId="167" fontId="39" fillId="37" borderId="0" xfId="43" applyNumberFormat="1" applyFont="1" applyFill="1" applyBorder="1" applyAlignment="1">
      <alignment vertical="top" wrapText="1"/>
    </xf>
    <xf numFmtId="166" fontId="39" fillId="37" borderId="0" xfId="45" applyNumberFormat="1" applyFont="1" applyFill="1" applyBorder="1" applyAlignment="1">
      <alignment vertical="top" wrapText="1"/>
    </xf>
    <xf numFmtId="3" fontId="27" fillId="37" borderId="0" xfId="42" applyNumberFormat="1" applyFont="1" applyFill="1" applyAlignment="1">
      <alignment vertical="center"/>
    </xf>
    <xf numFmtId="165" fontId="27" fillId="37" borderId="0" xfId="42" applyNumberFormat="1" applyFont="1" applyFill="1" applyAlignment="1">
      <alignment vertical="center"/>
    </xf>
    <xf numFmtId="3" fontId="23" fillId="37" borderId="0" xfId="42" applyNumberFormat="1" applyFont="1" applyFill="1" applyAlignment="1">
      <alignment horizontal="center"/>
    </xf>
    <xf numFmtId="3" fontId="27" fillId="37" borderId="58" xfId="42" applyNumberFormat="1" applyFont="1" applyFill="1" applyBorder="1" applyAlignment="1">
      <alignment vertical="top"/>
    </xf>
    <xf numFmtId="0" fontId="27" fillId="37" borderId="58" xfId="42" applyFont="1" applyFill="1" applyBorder="1" applyAlignment="1">
      <alignment vertical="top" wrapText="1"/>
    </xf>
    <xf numFmtId="3" fontId="27" fillId="37" borderId="58" xfId="42" applyNumberFormat="1" applyFont="1" applyFill="1" applyBorder="1" applyAlignment="1">
      <alignment horizontal="center"/>
    </xf>
    <xf numFmtId="3" fontId="27" fillId="37" borderId="58" xfId="42" applyNumberFormat="1" applyFont="1" applyFill="1" applyBorder="1" applyAlignment="1">
      <alignment vertical="center"/>
    </xf>
    <xf numFmtId="165" fontId="27" fillId="37" borderId="58" xfId="42" applyNumberFormat="1" applyFont="1" applyFill="1" applyBorder="1" applyAlignment="1">
      <alignment vertical="center"/>
    </xf>
    <xf numFmtId="167" fontId="41" fillId="0" borderId="0" xfId="43" applyNumberFormat="1" applyFont="1" applyBorder="1"/>
    <xf numFmtId="0" fontId="42" fillId="0" borderId="0" xfId="44" applyFont="1"/>
    <xf numFmtId="167" fontId="38" fillId="0" borderId="0" xfId="43" applyNumberFormat="1" applyFont="1" applyBorder="1"/>
    <xf numFmtId="0" fontId="38" fillId="0" borderId="0" xfId="42" applyFont="1" applyAlignment="1">
      <alignment horizontal="right"/>
    </xf>
    <xf numFmtId="0" fontId="38" fillId="0" borderId="0" xfId="42" applyFont="1"/>
    <xf numFmtId="166" fontId="38" fillId="0" borderId="0" xfId="43" applyNumberFormat="1" applyFont="1" applyBorder="1"/>
    <xf numFmtId="0" fontId="43" fillId="0" borderId="0" xfId="46" applyFont="1" applyAlignment="1">
      <alignment horizontal="center"/>
    </xf>
    <xf numFmtId="0" fontId="43" fillId="0" borderId="0" xfId="46" applyFont="1"/>
    <xf numFmtId="0" fontId="45" fillId="0" borderId="0" xfId="46" applyFont="1" applyAlignment="1">
      <alignment vertical="top" wrapText="1"/>
    </xf>
    <xf numFmtId="0" fontId="43" fillId="0" borderId="0" xfId="46" applyFont="1" applyAlignment="1">
      <alignment vertical="top" wrapText="1"/>
    </xf>
    <xf numFmtId="0" fontId="47" fillId="34" borderId="11" xfId="46" applyFont="1" applyFill="1" applyBorder="1" applyAlignment="1">
      <alignment horizontal="centerContinuous" vertical="center"/>
    </xf>
    <xf numFmtId="0" fontId="48" fillId="34" borderId="12" xfId="46" applyFont="1" applyFill="1" applyBorder="1" applyAlignment="1">
      <alignment horizontal="centerContinuous" vertical="center"/>
    </xf>
    <xf numFmtId="0" fontId="48" fillId="34" borderId="12" xfId="46" applyFont="1" applyFill="1" applyBorder="1" applyAlignment="1">
      <alignment horizontal="centerContinuous" vertical="center" wrapText="1"/>
    </xf>
    <xf numFmtId="0" fontId="48" fillId="34" borderId="13" xfId="46" applyFont="1" applyFill="1" applyBorder="1" applyAlignment="1">
      <alignment horizontal="centerContinuous" vertical="center" wrapText="1"/>
    </xf>
    <xf numFmtId="0" fontId="49" fillId="0" borderId="20" xfId="46" applyFont="1" applyBorder="1" applyAlignment="1">
      <alignment vertical="top" wrapText="1"/>
    </xf>
    <xf numFmtId="0" fontId="44" fillId="0" borderId="20" xfId="46" applyFont="1" applyBorder="1" applyAlignment="1">
      <alignment vertical="top" wrapText="1"/>
    </xf>
    <xf numFmtId="0" fontId="44" fillId="0" borderId="0" xfId="46" applyFont="1" applyAlignment="1">
      <alignment vertical="top" wrapText="1"/>
    </xf>
    <xf numFmtId="0" fontId="50" fillId="0" borderId="0" xfId="46" applyFont="1" applyAlignment="1">
      <alignment vertical="top" wrapText="1"/>
    </xf>
    <xf numFmtId="0" fontId="45" fillId="0" borderId="0" xfId="46" applyFont="1" applyAlignment="1">
      <alignment horizontal="right" vertical="top" wrapText="1"/>
    </xf>
    <xf numFmtId="0" fontId="49" fillId="0" borderId="0" xfId="46" applyFont="1" applyAlignment="1">
      <alignment vertical="top" wrapText="1"/>
    </xf>
    <xf numFmtId="164" fontId="43" fillId="0" borderId="0" xfId="46" applyNumberFormat="1" applyFont="1" applyAlignment="1">
      <alignment vertical="top" wrapText="1"/>
    </xf>
    <xf numFmtId="164" fontId="43" fillId="0" borderId="0" xfId="46" applyNumberFormat="1" applyFont="1" applyAlignment="1">
      <alignment horizontal="center" vertical="center" wrapText="1"/>
    </xf>
    <xf numFmtId="0" fontId="43" fillId="0" borderId="21" xfId="46" applyFont="1" applyBorder="1" applyAlignment="1">
      <alignment horizontal="center" vertical="center" wrapText="1"/>
    </xf>
    <xf numFmtId="0" fontId="49" fillId="35" borderId="35" xfId="46" applyFont="1" applyFill="1" applyBorder="1" applyAlignment="1">
      <alignment vertical="center" wrapText="1"/>
    </xf>
    <xf numFmtId="0" fontId="49" fillId="35" borderId="35" xfId="46" applyFont="1" applyFill="1" applyBorder="1" applyAlignment="1">
      <alignment horizontal="center" vertical="center" wrapText="1"/>
    </xf>
    <xf numFmtId="0" fontId="49" fillId="35" borderId="39" xfId="46" applyFont="1" applyFill="1" applyBorder="1" applyAlignment="1">
      <alignment horizontal="center" vertical="center" wrapText="1"/>
    </xf>
    <xf numFmtId="0" fontId="49" fillId="35" borderId="45" xfId="46" applyFont="1" applyFill="1" applyBorder="1" applyAlignment="1">
      <alignment horizontal="center" vertical="center" wrapText="1"/>
    </xf>
    <xf numFmtId="0" fontId="43" fillId="0" borderId="0" xfId="46" applyFont="1" applyAlignment="1">
      <alignment horizontal="right" vertical="top" wrapText="1"/>
    </xf>
    <xf numFmtId="0" fontId="51" fillId="34" borderId="12" xfId="46" applyFont="1" applyFill="1" applyBorder="1" applyAlignment="1">
      <alignment horizontal="centerContinuous" vertical="center"/>
    </xf>
    <xf numFmtId="0" fontId="51" fillId="34" borderId="12" xfId="46" applyFont="1" applyFill="1" applyBorder="1" applyAlignment="1">
      <alignment horizontal="centerContinuous" vertical="center" wrapText="1"/>
    </xf>
    <xf numFmtId="0" fontId="51" fillId="34" borderId="13" xfId="46" applyFont="1" applyFill="1" applyBorder="1" applyAlignment="1">
      <alignment horizontal="centerContinuous" vertical="center" wrapText="1"/>
    </xf>
    <xf numFmtId="3" fontId="48" fillId="37" borderId="0" xfId="42" applyNumberFormat="1" applyFont="1" applyFill="1" applyAlignment="1">
      <alignment vertical="center"/>
    </xf>
    <xf numFmtId="0" fontId="30" fillId="0" borderId="22" xfId="0" applyFont="1" applyBorder="1" applyAlignment="1">
      <alignment horizontal="justify" vertical="top" wrapText="1"/>
    </xf>
    <xf numFmtId="0" fontId="30" fillId="0" borderId="53" xfId="0" applyFont="1" applyBorder="1" applyAlignment="1">
      <alignment horizontal="justify" vertical="top" wrapText="1"/>
    </xf>
    <xf numFmtId="0" fontId="23" fillId="0" borderId="0" xfId="0" applyFont="1" applyAlignment="1">
      <alignment vertical="top" wrapText="1"/>
    </xf>
    <xf numFmtId="0" fontId="38" fillId="0" borderId="0" xfId="42" applyFont="1" applyFill="1"/>
    <xf numFmtId="0" fontId="53" fillId="0" borderId="0" xfId="42" applyFont="1"/>
    <xf numFmtId="0" fontId="53" fillId="0" borderId="0" xfId="42" applyFont="1" applyAlignment="1">
      <alignment horizontal="right"/>
    </xf>
    <xf numFmtId="0" fontId="54" fillId="0" borderId="0" xfId="0" applyFont="1" applyAlignment="1">
      <alignment vertical="center"/>
    </xf>
    <xf numFmtId="0" fontId="26" fillId="37" borderId="59" xfId="42" applyFont="1" applyFill="1" applyBorder="1" applyAlignment="1">
      <alignment horizontal="left" vertical="center"/>
    </xf>
    <xf numFmtId="0" fontId="23" fillId="0" borderId="0" xfId="44" applyFont="1" applyAlignment="1">
      <alignment horizontal="left" vertical="top" wrapText="1"/>
    </xf>
    <xf numFmtId="0" fontId="33" fillId="36" borderId="0" xfId="42" applyFont="1" applyFill="1" applyAlignment="1">
      <alignment horizontal="center" vertical="center" wrapText="1"/>
    </xf>
    <xf numFmtId="0" fontId="36" fillId="0" borderId="61" xfId="42" applyFont="1" applyBorder="1" applyAlignment="1">
      <alignment horizontal="center" vertical="center" wrapText="1"/>
    </xf>
    <xf numFmtId="0" fontId="36" fillId="0" borderId="0" xfId="42" applyFont="1" applyAlignment="1">
      <alignment horizontal="center" vertical="center" wrapText="1"/>
    </xf>
    <xf numFmtId="0" fontId="37" fillId="36" borderId="0" xfId="42" applyFont="1" applyFill="1" applyAlignment="1">
      <alignment horizontal="center" vertical="center"/>
    </xf>
    <xf numFmtId="0" fontId="37" fillId="36" borderId="0" xfId="42" applyFont="1" applyFill="1" applyAlignment="1">
      <alignment horizontal="center" vertical="center" wrapText="1"/>
    </xf>
    <xf numFmtId="0" fontId="37" fillId="36" borderId="64" xfId="42" applyFont="1" applyFill="1" applyBorder="1" applyAlignment="1">
      <alignment horizontal="center" vertical="center"/>
    </xf>
    <xf numFmtId="0" fontId="37" fillId="36" borderId="63" xfId="42" applyFont="1" applyFill="1" applyBorder="1" applyAlignment="1">
      <alignment horizontal="center" vertical="center" wrapText="1"/>
    </xf>
    <xf numFmtId="0" fontId="37" fillId="36" borderId="62" xfId="42" applyFont="1" applyFill="1" applyBorder="1" applyAlignment="1">
      <alignment horizontal="center" vertical="center"/>
    </xf>
    <xf numFmtId="0" fontId="52" fillId="0" borderId="44" xfId="0" applyFont="1" applyBorder="1" applyAlignment="1">
      <alignment horizontal="left" vertical="center" wrapText="1"/>
    </xf>
    <xf numFmtId="0" fontId="26" fillId="37" borderId="0" xfId="42" applyFont="1" applyFill="1" applyAlignment="1">
      <alignment horizontal="left" vertical="center"/>
    </xf>
    <xf numFmtId="0" fontId="37" fillId="36" borderId="64" xfId="42" applyFont="1" applyFill="1" applyBorder="1" applyAlignment="1">
      <alignment horizontal="center" vertical="center" wrapText="1"/>
    </xf>
    <xf numFmtId="0" fontId="23" fillId="0" borderId="0" xfId="0" applyFont="1" applyAlignment="1">
      <alignment vertical="top" wrapText="1"/>
    </xf>
    <xf numFmtId="0" fontId="23" fillId="0" borderId="21" xfId="0" applyFont="1" applyBorder="1" applyAlignment="1">
      <alignment vertical="top" wrapText="1"/>
    </xf>
    <xf numFmtId="0" fontId="20" fillId="36" borderId="0" xfId="0" applyFont="1" applyFill="1" applyAlignment="1">
      <alignment horizontal="center" vertical="center" wrapText="1"/>
    </xf>
    <xf numFmtId="0" fontId="25" fillId="0" borderId="10" xfId="0" applyFont="1" applyBorder="1" applyAlignment="1">
      <alignment horizontal="center" vertical="center" wrapText="1"/>
    </xf>
    <xf numFmtId="0" fontId="28" fillId="0" borderId="15" xfId="0" applyFont="1" applyBorder="1" applyAlignment="1">
      <alignment horizontal="justify" vertical="center" wrapText="1"/>
    </xf>
    <xf numFmtId="0" fontId="28" fillId="0" borderId="16" xfId="0" applyFont="1" applyBorder="1" applyAlignment="1">
      <alignment horizontal="justify" vertical="center" wrapText="1"/>
    </xf>
    <xf numFmtId="0" fontId="28" fillId="0" borderId="14" xfId="0" applyFont="1" applyBorder="1" applyAlignment="1">
      <alignment horizontal="justify" vertical="center" wrapText="1"/>
    </xf>
    <xf numFmtId="0" fontId="29" fillId="0" borderId="15" xfId="0" applyFont="1" applyBorder="1" applyAlignment="1">
      <alignment horizontal="justify" vertical="center" wrapText="1"/>
    </xf>
    <xf numFmtId="0" fontId="29" fillId="0" borderId="16" xfId="0" applyFont="1" applyBorder="1" applyAlignment="1">
      <alignment horizontal="justify" vertical="center" wrapText="1"/>
    </xf>
    <xf numFmtId="165" fontId="30" fillId="0" borderId="14" xfId="0" applyNumberFormat="1" applyFont="1" applyBorder="1" applyAlignment="1">
      <alignment horizontal="center" vertical="center" wrapText="1"/>
    </xf>
    <xf numFmtId="165" fontId="30" fillId="0" borderId="15" xfId="0" applyNumberFormat="1" applyFont="1" applyBorder="1" applyAlignment="1">
      <alignment horizontal="center" vertical="center" wrapText="1"/>
    </xf>
    <xf numFmtId="164" fontId="25" fillId="0" borderId="19" xfId="0" applyNumberFormat="1" applyFont="1" applyBorder="1" applyAlignment="1">
      <alignment horizontal="left" vertical="center" wrapText="1"/>
    </xf>
    <xf numFmtId="164" fontId="25" fillId="0" borderId="18" xfId="0" applyNumberFormat="1" applyFont="1" applyBorder="1" applyAlignment="1">
      <alignment horizontal="left" vertical="center" wrapText="1"/>
    </xf>
    <xf numFmtId="0" fontId="23" fillId="0" borderId="0" xfId="0" applyFont="1" applyAlignment="1">
      <alignment horizontal="justify" vertical="top" wrapText="1"/>
    </xf>
    <xf numFmtId="0" fontId="31" fillId="0" borderId="22" xfId="0" applyFont="1" applyBorder="1" applyAlignment="1">
      <alignment horizontal="center" vertical="center" wrapText="1"/>
    </xf>
    <xf numFmtId="0" fontId="30" fillId="0" borderId="25" xfId="0" applyFont="1" applyBorder="1" applyAlignment="1">
      <alignment horizontal="center" vertical="top" wrapText="1"/>
    </xf>
    <xf numFmtId="0" fontId="30" fillId="0" borderId="17" xfId="0" applyFont="1" applyBorder="1" applyAlignment="1">
      <alignment horizontal="center" vertical="top" wrapText="1"/>
    </xf>
    <xf numFmtId="0" fontId="30" fillId="0" borderId="26" xfId="0" applyFont="1" applyBorder="1" applyAlignment="1">
      <alignment horizontal="center" vertical="top" wrapText="1"/>
    </xf>
    <xf numFmtId="0" fontId="23" fillId="0" borderId="21" xfId="0" applyFont="1" applyBorder="1" applyAlignment="1">
      <alignment horizontal="justify" vertical="top" wrapText="1"/>
    </xf>
    <xf numFmtId="0" fontId="23" fillId="0" borderId="29" xfId="0" applyFont="1" applyBorder="1" applyAlignment="1">
      <alignment horizontal="justify" vertical="top" wrapText="1"/>
    </xf>
    <xf numFmtId="0" fontId="23" fillId="0" borderId="28" xfId="0" applyFont="1" applyBorder="1" applyAlignment="1">
      <alignment horizontal="justify" vertical="top" wrapText="1"/>
    </xf>
    <xf numFmtId="0" fontId="30" fillId="35" borderId="30" xfId="0" applyFont="1" applyFill="1" applyBorder="1" applyAlignment="1">
      <alignment horizontal="center" vertical="center" wrapText="1"/>
    </xf>
    <xf numFmtId="0" fontId="30" fillId="35" borderId="32" xfId="0" applyFont="1" applyFill="1" applyBorder="1" applyAlignment="1">
      <alignment horizontal="center" vertical="center" wrapText="1"/>
    </xf>
    <xf numFmtId="0" fontId="30" fillId="35" borderId="31" xfId="0" applyFont="1" applyFill="1" applyBorder="1" applyAlignment="1">
      <alignment horizontal="center" vertical="center" wrapText="1"/>
    </xf>
    <xf numFmtId="0" fontId="30" fillId="35" borderId="33" xfId="0" applyFont="1" applyFill="1" applyBorder="1" applyAlignment="1">
      <alignment horizontal="center" vertical="center" wrapText="1"/>
    </xf>
    <xf numFmtId="0" fontId="30" fillId="35" borderId="35" xfId="0" applyFont="1" applyFill="1" applyBorder="1" applyAlignment="1">
      <alignment horizontal="center" vertical="center" wrapText="1"/>
    </xf>
    <xf numFmtId="0" fontId="30" fillId="35" borderId="34" xfId="0" applyFont="1" applyFill="1" applyBorder="1" applyAlignment="1">
      <alignment horizontal="center" vertical="center" wrapText="1"/>
    </xf>
    <xf numFmtId="0" fontId="30" fillId="35" borderId="37" xfId="0" applyFont="1" applyFill="1" applyBorder="1" applyAlignment="1">
      <alignment horizontal="center" vertical="center" wrapText="1"/>
    </xf>
    <xf numFmtId="0" fontId="30" fillId="35" borderId="36" xfId="0" applyFont="1" applyFill="1" applyBorder="1" applyAlignment="1">
      <alignment horizontal="center" vertical="center" wrapText="1"/>
    </xf>
    <xf numFmtId="0" fontId="30" fillId="35" borderId="38" xfId="0" applyFont="1" applyFill="1" applyBorder="1" applyAlignment="1">
      <alignment horizontal="center" vertical="center" wrapText="1"/>
    </xf>
    <xf numFmtId="0" fontId="30" fillId="35" borderId="39" xfId="0" applyFont="1" applyFill="1" applyBorder="1" applyAlignment="1">
      <alignment horizontal="center" vertical="center" wrapText="1"/>
    </xf>
    <xf numFmtId="0" fontId="30" fillId="35" borderId="40" xfId="0" applyFont="1" applyFill="1" applyBorder="1" applyAlignment="1">
      <alignment horizontal="center" vertical="center" wrapText="1"/>
    </xf>
    <xf numFmtId="0" fontId="30" fillId="35" borderId="41" xfId="0" applyFont="1" applyFill="1" applyBorder="1" applyAlignment="1">
      <alignment horizontal="center" vertical="center" wrapText="1"/>
    </xf>
    <xf numFmtId="0" fontId="30" fillId="35" borderId="42" xfId="0" applyFont="1" applyFill="1" applyBorder="1" applyAlignment="1">
      <alignment horizontal="center" vertical="center" wrapText="1"/>
    </xf>
    <xf numFmtId="0" fontId="30" fillId="35" borderId="43" xfId="0" applyFont="1" applyFill="1" applyBorder="1" applyAlignment="1">
      <alignment horizontal="center" vertical="center" wrapText="1"/>
    </xf>
    <xf numFmtId="0" fontId="30" fillId="35" borderId="44" xfId="0" applyFont="1" applyFill="1" applyBorder="1" applyAlignment="1">
      <alignment horizontal="center" vertical="center" wrapText="1"/>
    </xf>
    <xf numFmtId="0" fontId="30" fillId="35" borderId="46" xfId="0" applyFont="1" applyFill="1" applyBorder="1" applyAlignment="1">
      <alignment horizontal="center" vertical="center" wrapText="1"/>
    </xf>
    <xf numFmtId="0" fontId="30" fillId="35" borderId="47" xfId="0" applyFont="1" applyFill="1" applyBorder="1" applyAlignment="1">
      <alignment horizontal="center" vertical="center" wrapText="1"/>
    </xf>
    <xf numFmtId="0" fontId="30" fillId="0" borderId="20" xfId="0" applyFont="1" applyBorder="1" applyAlignment="1">
      <alignment horizontal="justify" vertical="center" wrapText="1"/>
    </xf>
    <xf numFmtId="0" fontId="30" fillId="0" borderId="0" xfId="0" applyFont="1" applyAlignment="1">
      <alignment horizontal="justify" vertical="center" wrapText="1"/>
    </xf>
    <xf numFmtId="0" fontId="23" fillId="0" borderId="0" xfId="0" applyFont="1" applyAlignment="1">
      <alignment horizontal="center" vertical="center" wrapText="1"/>
    </xf>
    <xf numFmtId="0" fontId="30" fillId="0" borderId="25" xfId="0" applyFont="1" applyBorder="1" applyAlignment="1">
      <alignment horizontal="justify" vertical="top" wrapText="1"/>
    </xf>
    <xf numFmtId="0" fontId="30" fillId="0" borderId="17" xfId="0" applyFont="1" applyBorder="1" applyAlignment="1">
      <alignment horizontal="justify" vertical="top" wrapText="1"/>
    </xf>
    <xf numFmtId="0" fontId="30" fillId="0" borderId="26" xfId="0" applyFont="1" applyBorder="1" applyAlignment="1">
      <alignment horizontal="justify" vertical="top" wrapText="1"/>
    </xf>
    <xf numFmtId="0" fontId="30" fillId="0" borderId="55" xfId="0" applyFont="1" applyBorder="1" applyAlignment="1">
      <alignment horizontal="justify" vertical="top" wrapText="1"/>
    </xf>
    <xf numFmtId="0" fontId="30" fillId="0" borderId="57" xfId="0" applyFont="1" applyBorder="1" applyAlignment="1">
      <alignment horizontal="justify" vertical="top" wrapText="1"/>
    </xf>
    <xf numFmtId="0" fontId="30" fillId="0" borderId="56" xfId="0" applyFont="1" applyBorder="1" applyAlignment="1">
      <alignment horizontal="justify" vertical="top" wrapText="1"/>
    </xf>
    <xf numFmtId="0" fontId="30" fillId="0" borderId="38" xfId="0" applyFont="1" applyBorder="1" applyAlignment="1">
      <alignment horizontal="justify" vertical="top" wrapText="1"/>
    </xf>
    <xf numFmtId="0" fontId="30" fillId="0" borderId="39" xfId="0" applyFont="1" applyBorder="1" applyAlignment="1">
      <alignment horizontal="justify" vertical="top" wrapText="1"/>
    </xf>
    <xf numFmtId="0" fontId="30" fillId="0" borderId="47" xfId="0" applyFont="1" applyBorder="1" applyAlignment="1">
      <alignment horizontal="justify" vertical="top" wrapText="1"/>
    </xf>
    <xf numFmtId="0" fontId="30" fillId="35" borderId="25" xfId="0" applyFont="1" applyFill="1" applyBorder="1" applyAlignment="1">
      <alignment horizontal="center" vertical="center"/>
    </xf>
    <xf numFmtId="0" fontId="30" fillId="35" borderId="17" xfId="0" applyFont="1" applyFill="1" applyBorder="1" applyAlignment="1">
      <alignment horizontal="center" vertical="center"/>
    </xf>
    <xf numFmtId="0" fontId="30" fillId="35" borderId="48" xfId="0" applyFont="1" applyFill="1" applyBorder="1" applyAlignment="1">
      <alignment horizontal="center" vertical="center"/>
    </xf>
    <xf numFmtId="0" fontId="30" fillId="35" borderId="38" xfId="0" applyFont="1" applyFill="1" applyBorder="1" applyAlignment="1">
      <alignment horizontal="center" vertical="center"/>
    </xf>
    <xf numFmtId="0" fontId="30" fillId="35" borderId="39" xfId="0" applyFont="1" applyFill="1" applyBorder="1" applyAlignment="1">
      <alignment horizontal="center" vertical="center"/>
    </xf>
    <xf numFmtId="0" fontId="30" fillId="35" borderId="49" xfId="0" applyFont="1" applyFill="1" applyBorder="1" applyAlignment="1">
      <alignment horizontal="center" vertical="center"/>
    </xf>
    <xf numFmtId="0" fontId="30" fillId="0" borderId="50" xfId="0" applyFont="1" applyBorder="1" applyAlignment="1">
      <alignment horizontal="justify" vertical="top" wrapText="1"/>
    </xf>
    <xf numFmtId="0" fontId="30" fillId="0" borderId="22" xfId="0" applyFont="1" applyBorder="1" applyAlignment="1">
      <alignment horizontal="justify" vertical="top" wrapText="1"/>
    </xf>
    <xf numFmtId="0" fontId="30" fillId="0" borderId="52" xfId="0" applyFont="1" applyBorder="1" applyAlignment="1">
      <alignment horizontal="justify" vertical="top" wrapText="1"/>
    </xf>
    <xf numFmtId="0" fontId="30" fillId="0" borderId="53" xfId="0" applyFont="1" applyBorder="1" applyAlignment="1">
      <alignment horizontal="justify" vertical="top" wrapText="1"/>
    </xf>
    <xf numFmtId="0" fontId="43" fillId="0" borderId="0" xfId="46" applyFont="1" applyAlignment="1">
      <alignment vertical="top" wrapText="1"/>
    </xf>
    <xf numFmtId="0" fontId="43" fillId="0" borderId="21" xfId="46" applyFont="1" applyBorder="1" applyAlignment="1">
      <alignment vertical="top" wrapText="1"/>
    </xf>
    <xf numFmtId="0" fontId="49" fillId="35" borderId="30" xfId="46" applyFont="1" applyFill="1" applyBorder="1" applyAlignment="1">
      <alignment horizontal="center" vertical="center" wrapText="1"/>
    </xf>
    <xf numFmtId="0" fontId="49" fillId="35" borderId="32" xfId="46" applyFont="1" applyFill="1" applyBorder="1" applyAlignment="1">
      <alignment horizontal="center" vertical="center" wrapText="1"/>
    </xf>
    <xf numFmtId="0" fontId="49" fillId="35" borderId="31" xfId="46" applyFont="1" applyFill="1" applyBorder="1" applyAlignment="1">
      <alignment horizontal="center" vertical="center" wrapText="1"/>
    </xf>
    <xf numFmtId="0" fontId="49" fillId="35" borderId="33" xfId="46" applyFont="1" applyFill="1" applyBorder="1" applyAlignment="1">
      <alignment horizontal="center" vertical="center" wrapText="1"/>
    </xf>
    <xf numFmtId="0" fontId="49" fillId="35" borderId="35" xfId="46" applyFont="1" applyFill="1" applyBorder="1" applyAlignment="1">
      <alignment horizontal="center" vertical="center" wrapText="1"/>
    </xf>
    <xf numFmtId="0" fontId="49" fillId="35" borderId="34" xfId="46" applyFont="1" applyFill="1" applyBorder="1" applyAlignment="1">
      <alignment horizontal="center" vertical="center" wrapText="1"/>
    </xf>
    <xf numFmtId="0" fontId="49" fillId="35" borderId="37" xfId="46" applyFont="1" applyFill="1" applyBorder="1" applyAlignment="1">
      <alignment horizontal="center" vertical="center" wrapText="1"/>
    </xf>
    <xf numFmtId="0" fontId="49" fillId="35" borderId="36" xfId="46" applyFont="1" applyFill="1" applyBorder="1" applyAlignment="1">
      <alignment horizontal="center" vertical="center" wrapText="1"/>
    </xf>
    <xf numFmtId="0" fontId="49" fillId="35" borderId="38" xfId="46" applyFont="1" applyFill="1" applyBorder="1" applyAlignment="1">
      <alignment horizontal="center" vertical="center" wrapText="1"/>
    </xf>
    <xf numFmtId="0" fontId="49" fillId="35" borderId="39" xfId="46" applyFont="1" applyFill="1" applyBorder="1" applyAlignment="1">
      <alignment horizontal="center" vertical="center" wrapText="1"/>
    </xf>
    <xf numFmtId="0" fontId="49" fillId="35" borderId="40" xfId="46" applyFont="1" applyFill="1" applyBorder="1" applyAlignment="1">
      <alignment horizontal="center" vertical="center" wrapText="1"/>
    </xf>
    <xf numFmtId="0" fontId="49" fillId="35" borderId="41" xfId="46" applyFont="1" applyFill="1" applyBorder="1" applyAlignment="1">
      <alignment horizontal="center" vertical="center" wrapText="1"/>
    </xf>
    <xf numFmtId="0" fontId="49" fillId="35" borderId="42" xfId="46" applyFont="1" applyFill="1" applyBorder="1" applyAlignment="1">
      <alignment horizontal="center" vertical="center" wrapText="1"/>
    </xf>
    <xf numFmtId="0" fontId="49" fillId="35" borderId="43" xfId="46" applyFont="1" applyFill="1" applyBorder="1" applyAlignment="1">
      <alignment horizontal="center" vertical="center" wrapText="1"/>
    </xf>
    <xf numFmtId="0" fontId="49" fillId="35" borderId="44" xfId="46" applyFont="1" applyFill="1" applyBorder="1" applyAlignment="1">
      <alignment horizontal="center" vertical="center" wrapText="1"/>
    </xf>
    <xf numFmtId="0" fontId="49" fillId="35" borderId="46" xfId="46" applyFont="1" applyFill="1" applyBorder="1" applyAlignment="1">
      <alignment horizontal="center" vertical="center" wrapText="1"/>
    </xf>
    <xf numFmtId="0" fontId="49" fillId="35" borderId="47" xfId="46" applyFont="1" applyFill="1" applyBorder="1" applyAlignment="1">
      <alignment horizontal="center" vertical="center" wrapText="1"/>
    </xf>
    <xf numFmtId="0" fontId="49" fillId="0" borderId="20" xfId="46" applyFont="1" applyBorder="1" applyAlignment="1">
      <alignment horizontal="justify" vertical="center" wrapText="1"/>
    </xf>
    <xf numFmtId="0" fontId="49" fillId="0" borderId="0" xfId="46" applyFont="1" applyAlignment="1">
      <alignment horizontal="justify" vertical="center" wrapText="1"/>
    </xf>
    <xf numFmtId="0" fontId="43" fillId="0" borderId="0" xfId="46" applyFont="1" applyAlignment="1">
      <alignment horizontal="center" vertical="center" wrapText="1"/>
    </xf>
    <xf numFmtId="0" fontId="49" fillId="35" borderId="25" xfId="0" applyFont="1" applyFill="1" applyBorder="1" applyAlignment="1">
      <alignment horizontal="center" vertical="center"/>
    </xf>
    <xf numFmtId="0" fontId="49" fillId="35" borderId="17" xfId="0" applyFont="1" applyFill="1" applyBorder="1" applyAlignment="1">
      <alignment horizontal="center" vertical="center"/>
    </xf>
    <xf numFmtId="0" fontId="49" fillId="35" borderId="48" xfId="0" applyFont="1" applyFill="1" applyBorder="1" applyAlignment="1">
      <alignment horizontal="center" vertical="center"/>
    </xf>
    <xf numFmtId="0" fontId="49" fillId="35" borderId="38" xfId="0" applyFont="1" applyFill="1" applyBorder="1" applyAlignment="1">
      <alignment horizontal="center" vertical="center"/>
    </xf>
    <xf numFmtId="0" fontId="49" fillId="35" borderId="39" xfId="0" applyFont="1" applyFill="1" applyBorder="1" applyAlignment="1">
      <alignment horizontal="center" vertical="center"/>
    </xf>
    <xf numFmtId="0" fontId="49" fillId="35" borderId="49" xfId="0" applyFont="1" applyFill="1" applyBorder="1" applyAlignment="1">
      <alignment horizontal="center" vertical="center"/>
    </xf>
    <xf numFmtId="0" fontId="49" fillId="0" borderId="25" xfId="0" applyFont="1" applyBorder="1" applyAlignment="1">
      <alignment horizontal="justify" vertical="top" wrapText="1"/>
    </xf>
  </cellXfs>
  <cellStyles count="47">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2" xfId="43"/>
    <cellStyle name="Millares 3" xfId="45"/>
    <cellStyle name="Neutral" xfId="8" builtinId="28" customBuiltin="1"/>
    <cellStyle name="Normal" xfId="0" builtinId="0" customBuiltin="1"/>
    <cellStyle name="Normal 2" xfId="46"/>
    <cellStyle name="Normal 2 2" xfId="42"/>
    <cellStyle name="Normal 3" xfId="44"/>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4"/>
  <sheetViews>
    <sheetView showGridLines="0" tabSelected="1" view="pageBreakPreview" zoomScale="120" zoomScaleNormal="90" zoomScaleSheetLayoutView="120" workbookViewId="0">
      <selection sqref="A1:D1"/>
    </sheetView>
  </sheetViews>
  <sheetFormatPr baseColWidth="10" defaultColWidth="9.625" defaultRowHeight="15" x14ac:dyDescent="0.25"/>
  <cols>
    <col min="1" max="1" width="3" style="44" customWidth="1"/>
    <col min="2" max="2" width="3.375" style="44" customWidth="1"/>
    <col min="3" max="3" width="44.125" style="44" customWidth="1"/>
    <col min="4" max="4" width="18" style="44" customWidth="1"/>
    <col min="5" max="5" width="12.75" style="44" customWidth="1"/>
    <col min="6" max="6" width="18.375" style="44" customWidth="1"/>
    <col min="7" max="7" width="18.875" style="44" customWidth="1"/>
    <col min="8" max="8" width="18.5" style="44" customWidth="1"/>
    <col min="9" max="9" width="17.75" style="44" customWidth="1"/>
    <col min="10" max="10" width="14.625" style="44" customWidth="1"/>
    <col min="11" max="11" width="13.375" style="44" customWidth="1"/>
    <col min="12" max="12" width="2.5" style="44" customWidth="1"/>
    <col min="13" max="13" width="13.5" style="67" bestFit="1" customWidth="1"/>
    <col min="14" max="14" width="13.375" style="67" bestFit="1" customWidth="1"/>
    <col min="15" max="15" width="13.625" style="67" bestFit="1" customWidth="1"/>
    <col min="16" max="16" width="16.25" style="67" bestFit="1" customWidth="1"/>
    <col min="17" max="18" width="16.625" style="68" bestFit="1" customWidth="1"/>
    <col min="19" max="19" width="16.125" style="68" bestFit="1" customWidth="1"/>
    <col min="20" max="20" width="14.875" style="68" bestFit="1" customWidth="1"/>
    <col min="21" max="16384" width="9.625" style="44"/>
  </cols>
  <sheetData>
    <row r="1" spans="1:20" ht="46.5" customHeight="1" x14ac:dyDescent="0.25">
      <c r="A1" s="128" t="s">
        <v>2652</v>
      </c>
      <c r="B1" s="128"/>
      <c r="C1" s="128"/>
      <c r="D1" s="128"/>
      <c r="E1" s="43" t="s">
        <v>2651</v>
      </c>
    </row>
    <row r="2" spans="1:20" ht="24.75" customHeight="1" x14ac:dyDescent="0.25"/>
    <row r="3" spans="1:20" ht="37.5" customHeight="1" thickBot="1" x14ac:dyDescent="0.3">
      <c r="B3" s="129" t="s">
        <v>2664</v>
      </c>
      <c r="C3" s="129"/>
      <c r="D3" s="129"/>
      <c r="E3" s="129"/>
      <c r="F3" s="129"/>
      <c r="G3" s="129"/>
      <c r="H3" s="129"/>
      <c r="I3" s="129"/>
      <c r="J3" s="129"/>
      <c r="K3" s="129"/>
    </row>
    <row r="4" spans="1:20" ht="6.75" customHeight="1" x14ac:dyDescent="0.25">
      <c r="B4" s="130"/>
      <c r="C4" s="130"/>
      <c r="D4" s="130"/>
      <c r="E4" s="130"/>
      <c r="F4" s="130"/>
      <c r="G4" s="130"/>
      <c r="H4" s="130"/>
      <c r="I4" s="130"/>
      <c r="J4" s="130"/>
      <c r="K4" s="130"/>
    </row>
    <row r="5" spans="1:20" ht="30" customHeight="1" x14ac:dyDescent="0.25">
      <c r="B5" s="131" t="s">
        <v>3</v>
      </c>
      <c r="C5" s="131"/>
      <c r="D5" s="132" t="s">
        <v>2650</v>
      </c>
      <c r="E5" s="132" t="s">
        <v>2649</v>
      </c>
      <c r="F5" s="133" t="s">
        <v>2648</v>
      </c>
      <c r="G5" s="133"/>
      <c r="H5" s="133"/>
      <c r="I5" s="133"/>
      <c r="J5" s="133"/>
      <c r="K5" s="133"/>
    </row>
    <row r="6" spans="1:20" ht="30" customHeight="1" x14ac:dyDescent="0.25">
      <c r="B6" s="131"/>
      <c r="C6" s="131"/>
      <c r="D6" s="132"/>
      <c r="E6" s="132"/>
      <c r="F6" s="132" t="s">
        <v>2647</v>
      </c>
      <c r="G6" s="132" t="s">
        <v>2643</v>
      </c>
      <c r="H6" s="132" t="s">
        <v>2646</v>
      </c>
      <c r="I6" s="134" t="s">
        <v>2645</v>
      </c>
      <c r="J6" s="135" t="s">
        <v>2644</v>
      </c>
      <c r="K6" s="135"/>
    </row>
    <row r="7" spans="1:20" s="49" customFormat="1" ht="30" x14ac:dyDescent="0.2">
      <c r="A7" s="48"/>
      <c r="B7" s="131"/>
      <c r="C7" s="131"/>
      <c r="D7" s="132"/>
      <c r="E7" s="132"/>
      <c r="F7" s="132"/>
      <c r="G7" s="132"/>
      <c r="H7" s="132"/>
      <c r="I7" s="132"/>
      <c r="J7" s="47" t="s">
        <v>2643</v>
      </c>
      <c r="K7" s="47" t="s">
        <v>2642</v>
      </c>
      <c r="M7" s="69"/>
      <c r="N7" s="69"/>
      <c r="O7" s="69"/>
      <c r="P7" s="69"/>
      <c r="Q7" s="70"/>
      <c r="R7" s="70"/>
      <c r="S7" s="70"/>
      <c r="T7" s="70"/>
    </row>
    <row r="8" spans="1:20" x14ac:dyDescent="0.25">
      <c r="B8" s="131"/>
      <c r="C8" s="131"/>
      <c r="D8" s="132"/>
      <c r="E8" s="132"/>
      <c r="F8" s="46" t="s">
        <v>2641</v>
      </c>
      <c r="G8" s="46" t="s">
        <v>2640</v>
      </c>
      <c r="H8" s="46" t="s">
        <v>2639</v>
      </c>
      <c r="I8" s="46" t="s">
        <v>2638</v>
      </c>
      <c r="J8" s="46" t="s">
        <v>2637</v>
      </c>
      <c r="K8" s="46" t="s">
        <v>2636</v>
      </c>
    </row>
    <row r="9" spans="1:20" ht="6.75" customHeight="1" thickBot="1" x14ac:dyDescent="0.3">
      <c r="B9" s="50"/>
      <c r="C9" s="50"/>
      <c r="D9" s="51"/>
      <c r="E9" s="51"/>
      <c r="F9" s="71"/>
      <c r="G9" s="71"/>
      <c r="H9" s="71"/>
      <c r="I9" s="71"/>
      <c r="J9" s="71"/>
      <c r="K9" s="71"/>
      <c r="M9" s="72"/>
      <c r="N9" s="72"/>
      <c r="O9" s="72"/>
      <c r="P9" s="72"/>
      <c r="Q9" s="73"/>
      <c r="R9" s="73"/>
      <c r="S9" s="73"/>
      <c r="T9" s="73"/>
    </row>
    <row r="10" spans="1:20" ht="6.75" customHeight="1" thickBot="1" x14ac:dyDescent="0.3">
      <c r="B10" s="74"/>
      <c r="C10" s="74"/>
      <c r="D10" s="75"/>
      <c r="E10" s="74"/>
      <c r="F10" s="74"/>
      <c r="G10" s="74"/>
      <c r="H10" s="74"/>
      <c r="I10" s="74"/>
      <c r="J10" s="74"/>
      <c r="K10" s="74"/>
    </row>
    <row r="11" spans="1:20" x14ac:dyDescent="0.25">
      <c r="B11" s="126" t="s">
        <v>2635</v>
      </c>
      <c r="C11" s="126"/>
      <c r="D11" s="54">
        <f>SUM(D12:D44)</f>
        <v>108</v>
      </c>
      <c r="E11" s="54">
        <f>SUM(E12:E44)</f>
        <v>463</v>
      </c>
      <c r="F11" s="79">
        <f>SUM(F12:F40)-F49</f>
        <v>419434147380</v>
      </c>
      <c r="G11" s="79">
        <f>SUM(G12:G40)-G49</f>
        <v>394158644933</v>
      </c>
      <c r="H11" s="79">
        <f>SUM(H12:H40)-H49</f>
        <v>330586354658</v>
      </c>
      <c r="I11" s="79">
        <f>SUM(I12:I40)-I49</f>
        <v>320059519410</v>
      </c>
      <c r="J11" s="76">
        <f>I11/G11*100</f>
        <v>81.200684933449693</v>
      </c>
      <c r="K11" s="76">
        <f>I11/H11*100</f>
        <v>96.81570787793396</v>
      </c>
      <c r="M11" s="54"/>
      <c r="N11" s="54"/>
      <c r="O11" s="77"/>
      <c r="P11" s="78"/>
    </row>
    <row r="12" spans="1:20" x14ac:dyDescent="0.25">
      <c r="B12" s="59">
        <v>1</v>
      </c>
      <c r="C12" s="60" t="s">
        <v>5</v>
      </c>
      <c r="D12" s="58">
        <v>1</v>
      </c>
      <c r="E12" s="58">
        <v>5</v>
      </c>
      <c r="F12" s="79">
        <v>6000000</v>
      </c>
      <c r="G12" s="79">
        <v>6000000</v>
      </c>
      <c r="H12" s="79">
        <v>3400000</v>
      </c>
      <c r="I12" s="79">
        <v>2987600</v>
      </c>
      <c r="J12" s="80">
        <v>49.8</v>
      </c>
      <c r="K12" s="80">
        <v>87.9</v>
      </c>
      <c r="M12" s="58"/>
      <c r="N12" s="58"/>
      <c r="O12" s="77"/>
      <c r="P12" s="78"/>
    </row>
    <row r="13" spans="1:20" x14ac:dyDescent="0.25">
      <c r="B13" s="59">
        <v>4</v>
      </c>
      <c r="C13" s="60" t="s">
        <v>98</v>
      </c>
      <c r="D13" s="58">
        <v>6</v>
      </c>
      <c r="E13" s="58">
        <v>13</v>
      </c>
      <c r="F13" s="79">
        <v>1194095538</v>
      </c>
      <c r="G13" s="79">
        <v>1333876126</v>
      </c>
      <c r="H13" s="79">
        <v>1289721398</v>
      </c>
      <c r="I13" s="79">
        <v>1093237707</v>
      </c>
      <c r="J13" s="80">
        <v>82</v>
      </c>
      <c r="K13" s="80">
        <v>84.8</v>
      </c>
      <c r="M13" s="58"/>
      <c r="N13" s="58"/>
      <c r="O13" s="77"/>
      <c r="P13" s="78"/>
    </row>
    <row r="14" spans="1:20" x14ac:dyDescent="0.25">
      <c r="B14" s="59">
        <v>5</v>
      </c>
      <c r="C14" s="60" t="s">
        <v>193</v>
      </c>
      <c r="D14" s="58">
        <v>3</v>
      </c>
      <c r="E14" s="58">
        <v>6</v>
      </c>
      <c r="F14" s="79">
        <v>17000000</v>
      </c>
      <c r="G14" s="79">
        <v>17004372</v>
      </c>
      <c r="H14" s="79">
        <v>15936672</v>
      </c>
      <c r="I14" s="79">
        <v>14037153</v>
      </c>
      <c r="J14" s="80">
        <v>82.6</v>
      </c>
      <c r="K14" s="80">
        <v>88.1</v>
      </c>
      <c r="M14" s="58"/>
      <c r="N14" s="58"/>
      <c r="O14" s="77"/>
      <c r="P14" s="78"/>
    </row>
    <row r="15" spans="1:20" x14ac:dyDescent="0.25">
      <c r="B15" s="59">
        <v>6</v>
      </c>
      <c r="C15" s="60" t="s">
        <v>241</v>
      </c>
      <c r="D15" s="58">
        <v>1</v>
      </c>
      <c r="E15" s="58">
        <v>4</v>
      </c>
      <c r="F15" s="79">
        <v>4000000</v>
      </c>
      <c r="G15" s="79">
        <v>736928</v>
      </c>
      <c r="H15" s="79">
        <v>736928</v>
      </c>
      <c r="I15" s="79">
        <v>736928</v>
      </c>
      <c r="J15" s="80">
        <v>100</v>
      </c>
      <c r="K15" s="80">
        <v>100</v>
      </c>
      <c r="L15" s="61"/>
      <c r="M15" s="58"/>
      <c r="N15" s="58"/>
      <c r="O15" s="77"/>
      <c r="P15" s="78"/>
    </row>
    <row r="16" spans="1:20" x14ac:dyDescent="0.25">
      <c r="B16" s="59">
        <v>7</v>
      </c>
      <c r="C16" s="60" t="s">
        <v>287</v>
      </c>
      <c r="D16" s="58">
        <v>1</v>
      </c>
      <c r="E16" s="58">
        <v>10</v>
      </c>
      <c r="F16" s="79">
        <v>147726176</v>
      </c>
      <c r="G16" s="79">
        <v>147726176</v>
      </c>
      <c r="H16" s="79">
        <v>68766761</v>
      </c>
      <c r="I16" s="79">
        <v>67031288</v>
      </c>
      <c r="J16" s="80">
        <v>45.4</v>
      </c>
      <c r="K16" s="80">
        <v>97.5</v>
      </c>
      <c r="L16" s="61"/>
      <c r="M16" s="58"/>
      <c r="N16" s="58"/>
      <c r="O16" s="77"/>
      <c r="P16" s="78"/>
    </row>
    <row r="17" spans="2:16" x14ac:dyDescent="0.25">
      <c r="B17" s="59">
        <v>8</v>
      </c>
      <c r="C17" s="60" t="s">
        <v>304</v>
      </c>
      <c r="D17" s="58">
        <v>7</v>
      </c>
      <c r="E17" s="58">
        <v>9</v>
      </c>
      <c r="F17" s="118">
        <v>15296836003</v>
      </c>
      <c r="G17" s="118">
        <v>13290064375</v>
      </c>
      <c r="H17" s="118">
        <v>12831902258</v>
      </c>
      <c r="I17" s="118">
        <v>12831902258</v>
      </c>
      <c r="J17" s="80">
        <v>96.6</v>
      </c>
      <c r="K17" s="80">
        <v>100</v>
      </c>
      <c r="L17" s="61"/>
      <c r="M17" s="58"/>
      <c r="N17" s="58"/>
      <c r="O17" s="77"/>
      <c r="P17" s="78"/>
    </row>
    <row r="18" spans="2:16" x14ac:dyDescent="0.25">
      <c r="B18" s="59">
        <v>9</v>
      </c>
      <c r="C18" s="60" t="s">
        <v>426</v>
      </c>
      <c r="D18" s="58">
        <v>1</v>
      </c>
      <c r="E18" s="58">
        <v>2</v>
      </c>
      <c r="F18" s="79">
        <v>15149695</v>
      </c>
      <c r="G18" s="79">
        <v>13651111</v>
      </c>
      <c r="H18" s="79">
        <v>10882443</v>
      </c>
      <c r="I18" s="79">
        <v>10135419</v>
      </c>
      <c r="J18" s="80">
        <v>74.2</v>
      </c>
      <c r="K18" s="80">
        <v>93.1</v>
      </c>
      <c r="L18" s="61"/>
      <c r="M18" s="58"/>
      <c r="N18" s="58"/>
      <c r="O18" s="77"/>
      <c r="P18" s="78"/>
    </row>
    <row r="19" spans="2:16" x14ac:dyDescent="0.25">
      <c r="B19" s="59">
        <v>10</v>
      </c>
      <c r="C19" s="60" t="s">
        <v>439</v>
      </c>
      <c r="D19" s="58">
        <v>2</v>
      </c>
      <c r="E19" s="58">
        <v>2</v>
      </c>
      <c r="F19" s="79">
        <v>441700</v>
      </c>
      <c r="G19" s="79">
        <v>498150</v>
      </c>
      <c r="H19" s="79">
        <v>257259</v>
      </c>
      <c r="I19" s="79">
        <v>257259</v>
      </c>
      <c r="J19" s="80">
        <v>51.6</v>
      </c>
      <c r="K19" s="80">
        <v>100</v>
      </c>
      <c r="L19" s="61"/>
      <c r="M19" s="58"/>
      <c r="N19" s="58"/>
      <c r="O19" s="77"/>
      <c r="P19" s="78"/>
    </row>
    <row r="20" spans="2:16" x14ac:dyDescent="0.25">
      <c r="B20" s="59">
        <v>11</v>
      </c>
      <c r="C20" s="60" t="s">
        <v>470</v>
      </c>
      <c r="D20" s="58">
        <v>13</v>
      </c>
      <c r="E20" s="58">
        <v>55</v>
      </c>
      <c r="F20" s="79">
        <v>102847327288</v>
      </c>
      <c r="G20" s="79">
        <v>94235069140</v>
      </c>
      <c r="H20" s="79">
        <v>70041869294</v>
      </c>
      <c r="I20" s="79">
        <v>69835203970</v>
      </c>
      <c r="J20" s="80">
        <v>74.099999999999994</v>
      </c>
      <c r="K20" s="80">
        <v>99.7</v>
      </c>
      <c r="L20" s="61"/>
      <c r="M20" s="58"/>
      <c r="N20" s="58"/>
      <c r="O20" s="77"/>
      <c r="P20" s="78"/>
    </row>
    <row r="21" spans="2:16" x14ac:dyDescent="0.25">
      <c r="B21" s="62">
        <v>12</v>
      </c>
      <c r="C21" s="60" t="s">
        <v>820</v>
      </c>
      <c r="D21" s="58">
        <v>8</v>
      </c>
      <c r="E21" s="58">
        <v>117</v>
      </c>
      <c r="F21" s="79">
        <v>5526935919</v>
      </c>
      <c r="G21" s="79">
        <v>4223726584</v>
      </c>
      <c r="H21" s="79">
        <v>2751056155</v>
      </c>
      <c r="I21" s="79">
        <v>2488519600</v>
      </c>
      <c r="J21" s="80">
        <v>58.9</v>
      </c>
      <c r="K21" s="80">
        <v>90.5</v>
      </c>
      <c r="L21" s="61"/>
      <c r="M21" s="58"/>
      <c r="N21" s="58"/>
      <c r="O21" s="77"/>
      <c r="P21" s="78"/>
    </row>
    <row r="22" spans="2:16" x14ac:dyDescent="0.25">
      <c r="B22" s="62">
        <v>13</v>
      </c>
      <c r="C22" s="60" t="s">
        <v>1255</v>
      </c>
      <c r="D22" s="58">
        <v>1</v>
      </c>
      <c r="E22" s="58">
        <v>3</v>
      </c>
      <c r="F22" s="79">
        <v>6860000</v>
      </c>
      <c r="G22" s="79">
        <v>6708014</v>
      </c>
      <c r="H22" s="79">
        <v>3167760</v>
      </c>
      <c r="I22" s="79">
        <v>3167760</v>
      </c>
      <c r="J22" s="80">
        <v>47.2</v>
      </c>
      <c r="K22" s="80">
        <v>100</v>
      </c>
      <c r="L22" s="61"/>
      <c r="M22" s="58"/>
      <c r="N22" s="58"/>
      <c r="O22" s="77"/>
      <c r="P22" s="78"/>
    </row>
    <row r="23" spans="2:16" x14ac:dyDescent="0.25">
      <c r="B23" s="62">
        <v>14</v>
      </c>
      <c r="C23" s="60" t="s">
        <v>1275</v>
      </c>
      <c r="D23" s="58">
        <v>4</v>
      </c>
      <c r="E23" s="58">
        <v>22</v>
      </c>
      <c r="F23" s="118">
        <v>12916353715</v>
      </c>
      <c r="G23" s="118">
        <v>12905316486</v>
      </c>
      <c r="H23" s="118">
        <v>11639350631</v>
      </c>
      <c r="I23" s="118">
        <v>11605107045</v>
      </c>
      <c r="J23" s="80">
        <v>89.9</v>
      </c>
      <c r="K23" s="80">
        <v>99.7</v>
      </c>
      <c r="L23" s="61"/>
      <c r="M23" s="58"/>
      <c r="N23" s="58"/>
      <c r="O23" s="77"/>
      <c r="P23" s="78"/>
    </row>
    <row r="24" spans="2:16" x14ac:dyDescent="0.25">
      <c r="B24" s="62">
        <v>15</v>
      </c>
      <c r="C24" s="60" t="s">
        <v>1377</v>
      </c>
      <c r="D24" s="58">
        <v>3</v>
      </c>
      <c r="E24" s="58">
        <v>6</v>
      </c>
      <c r="F24" s="79">
        <v>5916621757</v>
      </c>
      <c r="G24" s="79">
        <v>7465734218</v>
      </c>
      <c r="H24" s="79">
        <v>7460300891</v>
      </c>
      <c r="I24" s="79">
        <v>6743370904</v>
      </c>
      <c r="J24" s="80">
        <v>90.3</v>
      </c>
      <c r="K24" s="80">
        <v>90.4</v>
      </c>
      <c r="L24" s="61"/>
      <c r="M24" s="58"/>
      <c r="N24" s="58"/>
      <c r="O24" s="77"/>
      <c r="P24" s="78"/>
    </row>
    <row r="25" spans="2:16" x14ac:dyDescent="0.25">
      <c r="B25" s="62">
        <v>16</v>
      </c>
      <c r="C25" s="60" t="s">
        <v>1420</v>
      </c>
      <c r="D25" s="58">
        <v>3</v>
      </c>
      <c r="E25" s="58">
        <v>6</v>
      </c>
      <c r="F25" s="79">
        <v>144488936</v>
      </c>
      <c r="G25" s="79">
        <v>191443318</v>
      </c>
      <c r="H25" s="79">
        <v>189071965</v>
      </c>
      <c r="I25" s="79">
        <v>189071965</v>
      </c>
      <c r="J25" s="80">
        <v>98.8</v>
      </c>
      <c r="K25" s="80">
        <v>100</v>
      </c>
      <c r="L25" s="61"/>
      <c r="M25" s="58"/>
      <c r="N25" s="58"/>
      <c r="O25" s="77"/>
      <c r="P25" s="78"/>
    </row>
    <row r="26" spans="2:16" x14ac:dyDescent="0.25">
      <c r="B26" s="62">
        <v>18</v>
      </c>
      <c r="C26" s="60" t="s">
        <v>2665</v>
      </c>
      <c r="D26" s="81">
        <v>4</v>
      </c>
      <c r="E26" s="58">
        <v>17</v>
      </c>
      <c r="F26" s="79">
        <v>5692594</v>
      </c>
      <c r="G26" s="79">
        <v>8315202</v>
      </c>
      <c r="H26" s="79">
        <v>5706196</v>
      </c>
      <c r="I26" s="79">
        <v>5383095</v>
      </c>
      <c r="J26" s="80">
        <v>64.7</v>
      </c>
      <c r="K26" s="80">
        <v>94.3</v>
      </c>
      <c r="L26" s="61"/>
      <c r="M26" s="81"/>
      <c r="N26" s="58"/>
      <c r="O26" s="77"/>
      <c r="P26" s="78"/>
    </row>
    <row r="27" spans="2:16" x14ac:dyDescent="0.25">
      <c r="B27" s="62">
        <v>19</v>
      </c>
      <c r="C27" s="60" t="s">
        <v>1550</v>
      </c>
      <c r="D27" s="58">
        <v>1</v>
      </c>
      <c r="E27" s="58">
        <v>1</v>
      </c>
      <c r="F27" s="79">
        <v>291415</v>
      </c>
      <c r="G27" s="79">
        <v>196446</v>
      </c>
      <c r="H27" s="79">
        <v>196446</v>
      </c>
      <c r="I27" s="79">
        <v>180316</v>
      </c>
      <c r="J27" s="80">
        <v>91.8</v>
      </c>
      <c r="K27" s="80">
        <v>91.8</v>
      </c>
      <c r="L27" s="61"/>
      <c r="M27" s="58"/>
      <c r="N27" s="58"/>
      <c r="O27" s="77"/>
      <c r="P27" s="78"/>
    </row>
    <row r="28" spans="2:16" x14ac:dyDescent="0.25">
      <c r="B28" s="62">
        <v>20</v>
      </c>
      <c r="C28" s="60" t="s">
        <v>1576</v>
      </c>
      <c r="D28" s="58">
        <v>3</v>
      </c>
      <c r="E28" s="58">
        <v>6</v>
      </c>
      <c r="F28" s="79">
        <v>267045562171</v>
      </c>
      <c r="G28" s="79">
        <v>251983867268</v>
      </c>
      <c r="H28" s="79">
        <v>218161518483</v>
      </c>
      <c r="I28" s="79">
        <v>209223620876</v>
      </c>
      <c r="J28" s="80">
        <v>83</v>
      </c>
      <c r="K28" s="80">
        <v>95.9</v>
      </c>
      <c r="L28" s="61"/>
      <c r="M28" s="58"/>
      <c r="N28" s="58"/>
      <c r="O28" s="77"/>
      <c r="P28" s="78"/>
    </row>
    <row r="29" spans="2:16" x14ac:dyDescent="0.25">
      <c r="B29" s="62">
        <v>21</v>
      </c>
      <c r="C29" s="60" t="s">
        <v>1634</v>
      </c>
      <c r="D29" s="58">
        <v>1</v>
      </c>
      <c r="E29" s="58">
        <v>6</v>
      </c>
      <c r="F29" s="79">
        <v>5764000</v>
      </c>
      <c r="G29" s="79">
        <v>3396830</v>
      </c>
      <c r="H29" s="79">
        <v>3396830</v>
      </c>
      <c r="I29" s="79">
        <v>3249094</v>
      </c>
      <c r="J29" s="80">
        <v>95.7</v>
      </c>
      <c r="K29" s="80">
        <v>95.7</v>
      </c>
      <c r="L29" s="61"/>
      <c r="M29" s="58"/>
      <c r="N29" s="58"/>
      <c r="O29" s="77"/>
      <c r="P29" s="78"/>
    </row>
    <row r="30" spans="2:16" x14ac:dyDescent="0.25">
      <c r="B30" s="62">
        <v>22</v>
      </c>
      <c r="C30" s="60" t="s">
        <v>1645</v>
      </c>
      <c r="D30" s="58">
        <v>7</v>
      </c>
      <c r="E30" s="58">
        <v>23</v>
      </c>
      <c r="F30" s="79">
        <v>72062855</v>
      </c>
      <c r="G30" s="79">
        <v>72062855</v>
      </c>
      <c r="H30" s="79">
        <v>41899838</v>
      </c>
      <c r="I30" s="79">
        <v>29237545</v>
      </c>
      <c r="J30" s="80">
        <v>40.6</v>
      </c>
      <c r="K30" s="80">
        <v>69.8</v>
      </c>
      <c r="L30" s="61"/>
      <c r="M30" s="58"/>
      <c r="N30" s="58"/>
      <c r="O30" s="77"/>
      <c r="P30" s="78"/>
    </row>
    <row r="31" spans="2:16" x14ac:dyDescent="0.25">
      <c r="B31" s="62">
        <v>35</v>
      </c>
      <c r="C31" s="60" t="s">
        <v>1775</v>
      </c>
      <c r="D31" s="58">
        <v>2</v>
      </c>
      <c r="E31" s="58">
        <v>19</v>
      </c>
      <c r="F31" s="79">
        <v>39554442</v>
      </c>
      <c r="G31" s="79">
        <v>40843715</v>
      </c>
      <c r="H31" s="79">
        <v>18440481</v>
      </c>
      <c r="I31" s="79">
        <v>17644960</v>
      </c>
      <c r="J31" s="80">
        <v>43.2</v>
      </c>
      <c r="K31" s="80">
        <v>95.7</v>
      </c>
      <c r="L31" s="61"/>
      <c r="M31" s="58"/>
      <c r="N31" s="58"/>
      <c r="O31" s="77"/>
      <c r="P31" s="78"/>
    </row>
    <row r="32" spans="2:16" x14ac:dyDescent="0.25">
      <c r="B32" s="62">
        <v>36</v>
      </c>
      <c r="C32" s="60" t="s">
        <v>1816</v>
      </c>
      <c r="D32" s="58">
        <v>1</v>
      </c>
      <c r="E32" s="58">
        <v>3</v>
      </c>
      <c r="F32" s="79">
        <v>4040569</v>
      </c>
      <c r="G32" s="79">
        <v>452400</v>
      </c>
      <c r="H32" s="79">
        <v>452400</v>
      </c>
      <c r="I32" s="79">
        <v>452400</v>
      </c>
      <c r="J32" s="80">
        <v>100</v>
      </c>
      <c r="K32" s="80">
        <v>100</v>
      </c>
      <c r="L32" s="61"/>
      <c r="M32" s="58"/>
      <c r="N32" s="58"/>
      <c r="O32" s="77"/>
      <c r="P32" s="78"/>
    </row>
    <row r="33" spans="2:16" x14ac:dyDescent="0.25">
      <c r="B33" s="62">
        <v>38</v>
      </c>
      <c r="C33" s="60" t="s">
        <v>1847</v>
      </c>
      <c r="D33" s="58">
        <v>1</v>
      </c>
      <c r="E33" s="58">
        <v>8</v>
      </c>
      <c r="F33" s="79">
        <v>6807353903</v>
      </c>
      <c r="G33" s="79">
        <v>6807353903</v>
      </c>
      <c r="H33" s="79">
        <v>4891581399</v>
      </c>
      <c r="I33" s="79">
        <v>4836989536</v>
      </c>
      <c r="J33" s="80">
        <v>71.099999999999994</v>
      </c>
      <c r="K33" s="80">
        <v>98.9</v>
      </c>
      <c r="L33" s="61"/>
      <c r="M33" s="58"/>
      <c r="N33" s="58"/>
      <c r="O33" s="77"/>
      <c r="P33" s="78"/>
    </row>
    <row r="34" spans="2:16" x14ac:dyDescent="0.25">
      <c r="B34" s="62">
        <v>40</v>
      </c>
      <c r="C34" s="60" t="s">
        <v>1868</v>
      </c>
      <c r="D34" s="58">
        <v>1</v>
      </c>
      <c r="E34" s="58">
        <v>9</v>
      </c>
      <c r="F34" s="79">
        <v>136868233</v>
      </c>
      <c r="G34" s="79">
        <v>136868233</v>
      </c>
      <c r="H34" s="79">
        <v>102220864</v>
      </c>
      <c r="I34" s="79">
        <v>102220864</v>
      </c>
      <c r="J34" s="80">
        <v>74.7</v>
      </c>
      <c r="K34" s="80">
        <v>100</v>
      </c>
      <c r="L34" s="61"/>
      <c r="M34" s="58"/>
      <c r="N34" s="58"/>
      <c r="O34" s="77"/>
      <c r="P34" s="78"/>
    </row>
    <row r="35" spans="2:16" x14ac:dyDescent="0.25">
      <c r="B35" s="62">
        <v>41</v>
      </c>
      <c r="C35" s="60" t="s">
        <v>1887</v>
      </c>
      <c r="D35" s="58">
        <v>1</v>
      </c>
      <c r="E35" s="58">
        <v>11</v>
      </c>
      <c r="F35" s="79">
        <v>1000000</v>
      </c>
      <c r="G35" s="79">
        <v>1000000</v>
      </c>
      <c r="H35" s="79">
        <v>841738</v>
      </c>
      <c r="I35" s="79">
        <v>69267</v>
      </c>
      <c r="J35" s="80">
        <v>6.9</v>
      </c>
      <c r="K35" s="80">
        <v>8.1999999999999993</v>
      </c>
      <c r="L35" s="61"/>
      <c r="M35" s="58"/>
      <c r="N35" s="58"/>
      <c r="O35" s="77"/>
      <c r="P35" s="78"/>
    </row>
    <row r="36" spans="2:16" x14ac:dyDescent="0.25">
      <c r="B36" s="62">
        <v>43</v>
      </c>
      <c r="C36" s="60" t="s">
        <v>1905</v>
      </c>
      <c r="D36" s="58">
        <v>3</v>
      </c>
      <c r="E36" s="58">
        <v>5</v>
      </c>
      <c r="F36" s="79">
        <v>9273789</v>
      </c>
      <c r="G36" s="79">
        <v>9273789</v>
      </c>
      <c r="H36" s="79">
        <v>6717149</v>
      </c>
      <c r="I36" s="79">
        <v>6202099</v>
      </c>
      <c r="J36" s="80">
        <v>66.900000000000006</v>
      </c>
      <c r="K36" s="80">
        <v>92.3</v>
      </c>
      <c r="L36" s="61"/>
      <c r="M36" s="58"/>
      <c r="N36" s="58"/>
      <c r="O36" s="77"/>
      <c r="P36" s="78"/>
    </row>
    <row r="37" spans="2:16" x14ac:dyDescent="0.25">
      <c r="B37" s="62">
        <v>45</v>
      </c>
      <c r="C37" s="60" t="s">
        <v>1932</v>
      </c>
      <c r="D37" s="58">
        <v>3</v>
      </c>
      <c r="E37" s="58">
        <v>6</v>
      </c>
      <c r="F37" s="79">
        <v>300000</v>
      </c>
      <c r="G37" s="79">
        <v>300000</v>
      </c>
      <c r="H37" s="79">
        <v>28860</v>
      </c>
      <c r="I37" s="79">
        <v>28860</v>
      </c>
      <c r="J37" s="80">
        <v>9.6</v>
      </c>
      <c r="K37" s="80">
        <v>100</v>
      </c>
      <c r="L37" s="61"/>
      <c r="M37" s="58"/>
      <c r="N37" s="58"/>
      <c r="O37" s="77"/>
      <c r="P37" s="78"/>
    </row>
    <row r="38" spans="2:16" x14ac:dyDescent="0.25">
      <c r="B38" s="62">
        <v>47</v>
      </c>
      <c r="C38" s="60" t="s">
        <v>1959</v>
      </c>
      <c r="D38" s="58">
        <v>6</v>
      </c>
      <c r="E38" s="58">
        <v>17</v>
      </c>
      <c r="F38" s="79">
        <v>1157528570</v>
      </c>
      <c r="G38" s="79">
        <v>1149126743</v>
      </c>
      <c r="H38" s="79">
        <v>970485656</v>
      </c>
      <c r="I38" s="79">
        <v>879943716</v>
      </c>
      <c r="J38" s="80">
        <v>76.599999999999994</v>
      </c>
      <c r="K38" s="80">
        <v>90.7</v>
      </c>
      <c r="L38" s="61"/>
      <c r="M38" s="58"/>
      <c r="N38" s="58"/>
      <c r="O38" s="77"/>
      <c r="P38" s="78"/>
    </row>
    <row r="39" spans="2:16" x14ac:dyDescent="0.25">
      <c r="B39" s="62">
        <v>48</v>
      </c>
      <c r="C39" s="60" t="s">
        <v>2048</v>
      </c>
      <c r="D39" s="58">
        <v>2</v>
      </c>
      <c r="E39" s="58">
        <v>3</v>
      </c>
      <c r="F39" s="79">
        <v>32511559</v>
      </c>
      <c r="G39" s="79">
        <v>29713160</v>
      </c>
      <c r="H39" s="79">
        <v>18908129</v>
      </c>
      <c r="I39" s="79">
        <v>18873623</v>
      </c>
      <c r="J39" s="80">
        <v>63.5</v>
      </c>
      <c r="K39" s="80">
        <v>99.8</v>
      </c>
      <c r="L39" s="61"/>
      <c r="M39" s="58"/>
      <c r="N39" s="58"/>
      <c r="O39" s="77"/>
      <c r="P39" s="78"/>
    </row>
    <row r="40" spans="2:16" x14ac:dyDescent="0.25">
      <c r="B40" s="62">
        <v>49</v>
      </c>
      <c r="C40" s="60" t="s">
        <v>2101</v>
      </c>
      <c r="D40" s="58">
        <v>4</v>
      </c>
      <c r="E40" s="58">
        <v>20</v>
      </c>
      <c r="F40" s="79">
        <v>76801365</v>
      </c>
      <c r="G40" s="79">
        <v>80140922</v>
      </c>
      <c r="H40" s="79">
        <v>58695922</v>
      </c>
      <c r="I40" s="79">
        <v>51768645</v>
      </c>
      <c r="J40" s="80">
        <v>64.599999999999994</v>
      </c>
      <c r="K40" s="80">
        <v>88.2</v>
      </c>
      <c r="L40" s="61"/>
      <c r="M40" s="58"/>
      <c r="N40" s="58"/>
      <c r="O40" s="77"/>
      <c r="P40" s="78"/>
    </row>
    <row r="41" spans="2:16" x14ac:dyDescent="0.25">
      <c r="B41" s="62">
        <v>50</v>
      </c>
      <c r="C41" s="60" t="s">
        <v>2666</v>
      </c>
      <c r="D41" s="58">
        <v>3</v>
      </c>
      <c r="E41" s="58">
        <v>10</v>
      </c>
      <c r="F41" s="79">
        <v>26613987059.999992</v>
      </c>
      <c r="G41" s="79">
        <v>26587906241.414696</v>
      </c>
      <c r="H41" s="79">
        <v>20160379347.99987</v>
      </c>
      <c r="I41" s="79">
        <v>19343603164.674084</v>
      </c>
      <c r="J41" s="80">
        <v>72.753390165576434</v>
      </c>
      <c r="K41" s="80">
        <v>95.948607071191745</v>
      </c>
      <c r="L41" s="61"/>
      <c r="M41" s="58"/>
      <c r="N41" s="58"/>
      <c r="O41" s="77"/>
      <c r="P41" s="78"/>
    </row>
    <row r="42" spans="2:16" ht="27" x14ac:dyDescent="0.25">
      <c r="B42" s="62">
        <v>51</v>
      </c>
      <c r="C42" s="60" t="s">
        <v>2667</v>
      </c>
      <c r="D42" s="58">
        <v>2</v>
      </c>
      <c r="E42" s="58">
        <v>4</v>
      </c>
      <c r="F42" s="79">
        <v>3039593643</v>
      </c>
      <c r="G42" s="79">
        <v>3039593643</v>
      </c>
      <c r="H42" s="79">
        <v>2269867851</v>
      </c>
      <c r="I42" s="79">
        <v>835205735</v>
      </c>
      <c r="J42" s="80">
        <v>27.5</v>
      </c>
      <c r="K42" s="80">
        <v>36.799999999999997</v>
      </c>
      <c r="L42" s="61"/>
      <c r="M42" s="58"/>
      <c r="N42" s="58"/>
      <c r="O42" s="77"/>
      <c r="P42" s="78"/>
    </row>
    <row r="43" spans="2:16" x14ac:dyDescent="0.25">
      <c r="B43" s="62">
        <v>52</v>
      </c>
      <c r="C43" s="60" t="s">
        <v>2668</v>
      </c>
      <c r="D43" s="58">
        <v>1</v>
      </c>
      <c r="E43" s="58">
        <v>6</v>
      </c>
      <c r="F43" s="79">
        <v>12700000</v>
      </c>
      <c r="G43" s="79">
        <v>12700000</v>
      </c>
      <c r="H43" s="79">
        <v>8505075</v>
      </c>
      <c r="I43" s="79">
        <v>7780080</v>
      </c>
      <c r="J43" s="80">
        <v>61.3</v>
      </c>
      <c r="K43" s="80">
        <v>91.5</v>
      </c>
      <c r="L43" s="61"/>
      <c r="M43" s="58"/>
      <c r="N43" s="58"/>
      <c r="O43" s="77"/>
      <c r="P43" s="78"/>
    </row>
    <row r="44" spans="2:16" ht="15.75" customHeight="1" thickBot="1" x14ac:dyDescent="0.3">
      <c r="B44" s="82">
        <v>53</v>
      </c>
      <c r="C44" s="83" t="s">
        <v>2669</v>
      </c>
      <c r="D44" s="84">
        <v>8</v>
      </c>
      <c r="E44" s="84">
        <v>29</v>
      </c>
      <c r="F44" s="85">
        <v>6387579</v>
      </c>
      <c r="G44" s="85">
        <v>6387579</v>
      </c>
      <c r="H44" s="85">
        <v>4589237</v>
      </c>
      <c r="I44" s="85">
        <v>2699893</v>
      </c>
      <c r="J44" s="86">
        <v>42.3</v>
      </c>
      <c r="K44" s="86">
        <v>58.8</v>
      </c>
      <c r="L44" s="61"/>
      <c r="M44" s="87"/>
      <c r="N44" s="87"/>
      <c r="O44" s="77"/>
      <c r="P44" s="78"/>
    </row>
    <row r="45" spans="2:16" ht="32.25" customHeight="1" thickTop="1" x14ac:dyDescent="0.25">
      <c r="B45" s="127" t="s">
        <v>2634</v>
      </c>
      <c r="C45" s="127"/>
      <c r="D45" s="127"/>
      <c r="E45" s="127"/>
      <c r="F45" s="127"/>
      <c r="G45" s="127"/>
      <c r="H45" s="127"/>
      <c r="I45" s="127"/>
      <c r="J45" s="127"/>
      <c r="K45" s="127"/>
    </row>
    <row r="46" spans="2:16" ht="15" customHeight="1" x14ac:dyDescent="0.25">
      <c r="B46" s="88" t="s">
        <v>2633</v>
      </c>
      <c r="D46" s="66"/>
      <c r="F46" s="57"/>
      <c r="O46" s="89"/>
    </row>
    <row r="47" spans="2:16" x14ac:dyDescent="0.25">
      <c r="B47" s="88" t="s">
        <v>2632</v>
      </c>
      <c r="D47" s="66"/>
    </row>
    <row r="48" spans="2:16" x14ac:dyDescent="0.25">
      <c r="D48" s="66"/>
      <c r="P48" s="89"/>
    </row>
    <row r="49" spans="4:20" s="91" customFormat="1" ht="25.15" hidden="1" customHeight="1" x14ac:dyDescent="0.25">
      <c r="D49" s="90"/>
      <c r="F49" s="122">
        <v>294812</v>
      </c>
      <c r="G49" s="91">
        <v>1821531</v>
      </c>
      <c r="H49" s="91">
        <v>1156148</v>
      </c>
      <c r="I49" s="91">
        <v>1112342</v>
      </c>
      <c r="M49" s="67"/>
      <c r="N49" s="67"/>
      <c r="O49" s="67"/>
      <c r="P49" s="67"/>
      <c r="Q49" s="92"/>
      <c r="R49" s="92"/>
      <c r="S49" s="92"/>
      <c r="T49" s="92"/>
    </row>
    <row r="50" spans="4:20" x14ac:dyDescent="0.25">
      <c r="D50" s="66"/>
    </row>
    <row r="51" spans="4:20" x14ac:dyDescent="0.25">
      <c r="D51" s="66"/>
    </row>
    <row r="52" spans="4:20" x14ac:dyDescent="0.25">
      <c r="D52" s="66"/>
    </row>
    <row r="53" spans="4:20" x14ac:dyDescent="0.25">
      <c r="D53" s="66"/>
    </row>
    <row r="54" spans="4:20" x14ac:dyDescent="0.25">
      <c r="D54" s="66"/>
    </row>
    <row r="55" spans="4:20" x14ac:dyDescent="0.25">
      <c r="D55" s="66"/>
    </row>
    <row r="56" spans="4:20" x14ac:dyDescent="0.25">
      <c r="D56" s="66"/>
    </row>
    <row r="57" spans="4:20" x14ac:dyDescent="0.25">
      <c r="D57" s="66"/>
    </row>
    <row r="58" spans="4:20" x14ac:dyDescent="0.25">
      <c r="D58" s="66"/>
    </row>
    <row r="59" spans="4:20" x14ac:dyDescent="0.25">
      <c r="D59" s="66"/>
    </row>
    <row r="60" spans="4:20" x14ac:dyDescent="0.25">
      <c r="D60" s="66"/>
    </row>
    <row r="61" spans="4:20" x14ac:dyDescent="0.25">
      <c r="D61" s="66"/>
    </row>
    <row r="62" spans="4:20" x14ac:dyDescent="0.25">
      <c r="D62" s="66"/>
    </row>
    <row r="63" spans="4:20" x14ac:dyDescent="0.25">
      <c r="D63" s="66"/>
    </row>
    <row r="64" spans="4:20" x14ac:dyDescent="0.25">
      <c r="D64" s="66"/>
    </row>
    <row r="65" spans="4:4" x14ac:dyDescent="0.25">
      <c r="D65" s="66"/>
    </row>
    <row r="66" spans="4:4" x14ac:dyDescent="0.25">
      <c r="D66" s="66"/>
    </row>
    <row r="67" spans="4:4" x14ac:dyDescent="0.25">
      <c r="D67" s="66"/>
    </row>
    <row r="68" spans="4:4" x14ac:dyDescent="0.25">
      <c r="D68" s="66"/>
    </row>
    <row r="69" spans="4:4" x14ac:dyDescent="0.25">
      <c r="D69" s="66"/>
    </row>
    <row r="70" spans="4:4" x14ac:dyDescent="0.25">
      <c r="D70" s="66"/>
    </row>
    <row r="71" spans="4:4" x14ac:dyDescent="0.25">
      <c r="D71" s="66"/>
    </row>
    <row r="72" spans="4:4" x14ac:dyDescent="0.25">
      <c r="D72" s="66"/>
    </row>
    <row r="73" spans="4:4" x14ac:dyDescent="0.25">
      <c r="D73" s="66"/>
    </row>
    <row r="74" spans="4:4" x14ac:dyDescent="0.25">
      <c r="D74" s="66"/>
    </row>
    <row r="75" spans="4:4" x14ac:dyDescent="0.25">
      <c r="D75" s="66"/>
    </row>
    <row r="76" spans="4:4" x14ac:dyDescent="0.25">
      <c r="D76" s="66"/>
    </row>
    <row r="77" spans="4:4" x14ac:dyDescent="0.25">
      <c r="D77" s="66"/>
    </row>
    <row r="78" spans="4:4" x14ac:dyDescent="0.25">
      <c r="D78" s="66"/>
    </row>
    <row r="79" spans="4:4" x14ac:dyDescent="0.25">
      <c r="D79" s="66"/>
    </row>
    <row r="80" spans="4:4" x14ac:dyDescent="0.25">
      <c r="D80" s="66"/>
    </row>
    <row r="81" spans="4:4" x14ac:dyDescent="0.25">
      <c r="D81" s="66"/>
    </row>
    <row r="82" spans="4:4" x14ac:dyDescent="0.25">
      <c r="D82" s="66"/>
    </row>
    <row r="83" spans="4:4" x14ac:dyDescent="0.25">
      <c r="D83" s="66"/>
    </row>
    <row r="84" spans="4:4" x14ac:dyDescent="0.25">
      <c r="D84" s="66"/>
    </row>
  </sheetData>
  <mergeCells count="14">
    <mergeCell ref="B11:C11"/>
    <mergeCell ref="B45:K45"/>
    <mergeCell ref="A1:D1"/>
    <mergeCell ref="B3:K3"/>
    <mergeCell ref="B4:K4"/>
    <mergeCell ref="B5:C8"/>
    <mergeCell ref="D5:D8"/>
    <mergeCell ref="E5:E8"/>
    <mergeCell ref="F5:K5"/>
    <mergeCell ref="F6:F7"/>
    <mergeCell ref="G6:G7"/>
    <mergeCell ref="H6:H7"/>
    <mergeCell ref="I6:I7"/>
    <mergeCell ref="J6:K6"/>
  </mergeCells>
  <pageMargins left="0.70866141732283472" right="0.70866141732283472" top="0.74803149606299213" bottom="0.74803149606299213" header="0.31496062992125984" footer="0.31496062992125984"/>
  <pageSetup scale="56" orientation="landscape" r:id="rId1"/>
  <ignoredErrors>
    <ignoredError sqref="F11:I1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6"/>
  <sheetViews>
    <sheetView showGridLines="0" view="pageBreakPreview" zoomScale="120" zoomScaleNormal="100" zoomScaleSheetLayoutView="120" workbookViewId="0">
      <selection sqref="A1:D1"/>
    </sheetView>
  </sheetViews>
  <sheetFormatPr baseColWidth="10" defaultColWidth="9.625" defaultRowHeight="15" x14ac:dyDescent="0.25"/>
  <cols>
    <col min="1" max="1" width="3" style="44" customWidth="1"/>
    <col min="2" max="2" width="3.375" style="44" customWidth="1"/>
    <col min="3" max="3" width="44.125" style="44" customWidth="1"/>
    <col min="4" max="4" width="14.375" style="44" customWidth="1"/>
    <col min="5" max="5" width="12.75" style="44" customWidth="1"/>
    <col min="6" max="7" width="12.125" style="44" customWidth="1"/>
    <col min="8" max="8" width="1.125" style="44" customWidth="1"/>
    <col min="9" max="10" width="12.125" style="44" customWidth="1"/>
    <col min="11" max="11" width="12.375" style="44" customWidth="1"/>
    <col min="12" max="12" width="13.375" style="44" customWidth="1"/>
    <col min="13" max="13" width="2.5" style="44" customWidth="1"/>
    <col min="14" max="16384" width="9.625" style="44"/>
  </cols>
  <sheetData>
    <row r="1" spans="1:15" ht="49.5" customHeight="1" x14ac:dyDescent="0.25">
      <c r="A1" s="128" t="s">
        <v>2652</v>
      </c>
      <c r="B1" s="128"/>
      <c r="C1" s="128"/>
      <c r="D1" s="128"/>
      <c r="E1" s="43" t="s">
        <v>2651</v>
      </c>
    </row>
    <row r="3" spans="1:15" ht="30.75" customHeight="1" thickBot="1" x14ac:dyDescent="0.3">
      <c r="B3" s="129" t="s">
        <v>2663</v>
      </c>
      <c r="C3" s="129"/>
      <c r="D3" s="129"/>
      <c r="E3" s="129"/>
      <c r="F3" s="129"/>
      <c r="G3" s="129"/>
      <c r="H3" s="129"/>
      <c r="I3" s="129"/>
      <c r="J3" s="129"/>
      <c r="K3" s="129"/>
      <c r="L3" s="129"/>
    </row>
    <row r="4" spans="1:15" ht="8.25" customHeight="1" x14ac:dyDescent="0.25">
      <c r="B4" s="45"/>
      <c r="C4" s="45"/>
      <c r="D4" s="45"/>
      <c r="E4" s="45"/>
      <c r="F4" s="45"/>
      <c r="G4" s="45"/>
      <c r="H4" s="45"/>
      <c r="I4" s="45"/>
      <c r="J4" s="45"/>
      <c r="K4" s="45"/>
      <c r="L4" s="45"/>
    </row>
    <row r="5" spans="1:15" ht="45.75" customHeight="1" x14ac:dyDescent="0.25">
      <c r="B5" s="133" t="s">
        <v>2662</v>
      </c>
      <c r="C5" s="133"/>
      <c r="D5" s="133"/>
      <c r="E5" s="133"/>
      <c r="F5" s="133"/>
      <c r="G5" s="133"/>
      <c r="H5" s="46"/>
      <c r="I5" s="138" t="str">
        <f>"Avances en "&amp;TEXT(I10+J10+K10+L10,"#,##0")&amp;" indicadores"&amp;CHAR(10)&amp;"por rangos de porcentaje"</f>
        <v>Avances en 254 indicadores
por rangos de porcentaje</v>
      </c>
      <c r="J5" s="133"/>
      <c r="K5" s="133"/>
      <c r="L5" s="133"/>
    </row>
    <row r="6" spans="1:15" ht="24" customHeight="1" x14ac:dyDescent="0.25">
      <c r="B6" s="131" t="s">
        <v>3</v>
      </c>
      <c r="C6" s="131"/>
      <c r="D6" s="132" t="s">
        <v>2635</v>
      </c>
      <c r="E6" s="132" t="s">
        <v>2661</v>
      </c>
      <c r="F6" s="132" t="s">
        <v>2660</v>
      </c>
      <c r="G6" s="132" t="s">
        <v>2659</v>
      </c>
      <c r="H6" s="47"/>
      <c r="I6" s="132" t="s">
        <v>2658</v>
      </c>
      <c r="J6" s="132" t="s">
        <v>2657</v>
      </c>
      <c r="K6" s="132" t="s">
        <v>2656</v>
      </c>
      <c r="L6" s="131" t="s">
        <v>2655</v>
      </c>
    </row>
    <row r="7" spans="1:15" s="49" customFormat="1" ht="35.25" customHeight="1" x14ac:dyDescent="0.2">
      <c r="A7" s="48"/>
      <c r="B7" s="131"/>
      <c r="C7" s="131"/>
      <c r="D7" s="132"/>
      <c r="E7" s="132"/>
      <c r="F7" s="132"/>
      <c r="G7" s="132"/>
      <c r="H7" s="47"/>
      <c r="I7" s="132"/>
      <c r="J7" s="131"/>
      <c r="K7" s="131"/>
      <c r="L7" s="131"/>
    </row>
    <row r="8" spans="1:15" s="49" customFormat="1" ht="8.25" customHeight="1" thickBot="1" x14ac:dyDescent="0.25">
      <c r="A8" s="48"/>
      <c r="B8" s="50"/>
      <c r="C8" s="50"/>
      <c r="D8" s="51"/>
      <c r="E8" s="51"/>
      <c r="F8" s="51"/>
      <c r="G8" s="51"/>
      <c r="H8" s="51"/>
      <c r="I8" s="51"/>
      <c r="J8" s="50"/>
      <c r="K8" s="50"/>
      <c r="L8" s="50"/>
    </row>
    <row r="9" spans="1:15" s="49" customFormat="1" ht="8.25" customHeight="1" thickBot="1" x14ac:dyDescent="0.25">
      <c r="A9" s="48"/>
      <c r="B9" s="52"/>
      <c r="C9" s="52"/>
      <c r="D9" s="53"/>
      <c r="E9" s="53"/>
      <c r="F9" s="53"/>
      <c r="G9" s="53"/>
      <c r="H9" s="53"/>
      <c r="I9" s="53"/>
      <c r="J9" s="52"/>
      <c r="K9" s="52"/>
      <c r="L9" s="52"/>
    </row>
    <row r="10" spans="1:15" x14ac:dyDescent="0.25">
      <c r="B10" s="137" t="s">
        <v>2654</v>
      </c>
      <c r="C10" s="137"/>
      <c r="D10" s="54">
        <f t="shared" ref="D10:L10" si="0">SUM(D12:D44)</f>
        <v>463</v>
      </c>
      <c r="E10" s="54">
        <f t="shared" si="0"/>
        <v>197</v>
      </c>
      <c r="F10" s="54">
        <f t="shared" si="0"/>
        <v>254</v>
      </c>
      <c r="G10" s="54">
        <f t="shared" si="0"/>
        <v>12</v>
      </c>
      <c r="H10" s="55">
        <f t="shared" si="0"/>
        <v>0</v>
      </c>
      <c r="I10" s="54">
        <f t="shared" si="0"/>
        <v>10</v>
      </c>
      <c r="J10" s="54">
        <f t="shared" si="0"/>
        <v>16</v>
      </c>
      <c r="K10" s="56">
        <f t="shared" si="0"/>
        <v>60</v>
      </c>
      <c r="L10" s="56">
        <f t="shared" si="0"/>
        <v>168</v>
      </c>
      <c r="N10" s="54"/>
      <c r="O10" s="57"/>
    </row>
    <row r="11" spans="1:15" x14ac:dyDescent="0.25">
      <c r="B11" s="137" t="s">
        <v>2653</v>
      </c>
      <c r="C11" s="137"/>
      <c r="D11" s="54"/>
      <c r="E11" s="58">
        <f>E10/$D$10*100</f>
        <v>42.548596112311017</v>
      </c>
      <c r="F11" s="58">
        <f>F10/$D$10*100</f>
        <v>54.85961123110151</v>
      </c>
      <c r="G11" s="58">
        <f>G10/$D$10*100</f>
        <v>2.5917926565874732</v>
      </c>
      <c r="H11" s="58"/>
      <c r="I11" s="54">
        <f>I10/($I$10+$J$10+$K$10+$L$10)*100</f>
        <v>3.9370078740157481</v>
      </c>
      <c r="J11" s="58">
        <f>J10/($I$10+$J$10+$K$10+$L$10)*100</f>
        <v>6.2992125984251963</v>
      </c>
      <c r="K11" s="58">
        <f>K10/($I$10+$J$10+$K$10+$L$10)*100</f>
        <v>23.622047244094489</v>
      </c>
      <c r="L11" s="58">
        <f>L10/($I$10+$J$10+$K$10+$L$10)*100</f>
        <v>66.141732283464577</v>
      </c>
      <c r="N11" s="54"/>
      <c r="O11" s="57"/>
    </row>
    <row r="12" spans="1:15" x14ac:dyDescent="0.25">
      <c r="B12" s="59">
        <v>1</v>
      </c>
      <c r="C12" s="60" t="s">
        <v>5</v>
      </c>
      <c r="D12" s="58">
        <v>5</v>
      </c>
      <c r="E12" s="58">
        <v>0</v>
      </c>
      <c r="F12" s="58">
        <v>5</v>
      </c>
      <c r="G12" s="58">
        <v>0</v>
      </c>
      <c r="H12" s="58" t="s">
        <v>47</v>
      </c>
      <c r="I12" s="58">
        <v>0</v>
      </c>
      <c r="J12" s="58">
        <v>0</v>
      </c>
      <c r="K12" s="58">
        <v>0</v>
      </c>
      <c r="L12" s="58">
        <v>5</v>
      </c>
      <c r="M12" s="61"/>
      <c r="N12" s="58"/>
      <c r="O12" s="57"/>
    </row>
    <row r="13" spans="1:15" x14ac:dyDescent="0.25">
      <c r="B13" s="59">
        <v>4</v>
      </c>
      <c r="C13" s="60" t="s">
        <v>98</v>
      </c>
      <c r="D13" s="58">
        <v>13</v>
      </c>
      <c r="E13" s="58">
        <v>7</v>
      </c>
      <c r="F13" s="58">
        <v>6</v>
      </c>
      <c r="G13" s="58">
        <v>0</v>
      </c>
      <c r="H13" s="58" t="s">
        <v>47</v>
      </c>
      <c r="I13" s="58">
        <v>1</v>
      </c>
      <c r="J13" s="58">
        <v>0</v>
      </c>
      <c r="K13" s="58">
        <v>0</v>
      </c>
      <c r="L13" s="58">
        <v>5</v>
      </c>
      <c r="M13" s="61"/>
      <c r="N13" s="58"/>
      <c r="O13" s="57"/>
    </row>
    <row r="14" spans="1:15" x14ac:dyDescent="0.25">
      <c r="B14" s="59">
        <v>5</v>
      </c>
      <c r="C14" s="60" t="s">
        <v>193</v>
      </c>
      <c r="D14" s="58">
        <v>6</v>
      </c>
      <c r="E14" s="58">
        <v>0</v>
      </c>
      <c r="F14" s="58">
        <v>6</v>
      </c>
      <c r="G14" s="58">
        <v>0</v>
      </c>
      <c r="H14" s="58" t="s">
        <v>47</v>
      </c>
      <c r="I14" s="58">
        <v>0</v>
      </c>
      <c r="J14" s="58">
        <v>1</v>
      </c>
      <c r="K14" s="58">
        <v>1</v>
      </c>
      <c r="L14" s="58">
        <v>4</v>
      </c>
      <c r="M14" s="61"/>
      <c r="N14" s="58"/>
      <c r="O14" s="57"/>
    </row>
    <row r="15" spans="1:15" x14ac:dyDescent="0.25">
      <c r="B15" s="59">
        <v>6</v>
      </c>
      <c r="C15" s="60" t="s">
        <v>241</v>
      </c>
      <c r="D15" s="58">
        <v>4</v>
      </c>
      <c r="E15" s="58">
        <v>1</v>
      </c>
      <c r="F15" s="58">
        <v>3</v>
      </c>
      <c r="G15" s="58">
        <v>0</v>
      </c>
      <c r="H15" s="58" t="s">
        <v>47</v>
      </c>
      <c r="I15" s="58">
        <v>0</v>
      </c>
      <c r="J15" s="58">
        <v>0</v>
      </c>
      <c r="K15" s="58">
        <v>0</v>
      </c>
      <c r="L15" s="58">
        <v>3</v>
      </c>
      <c r="M15" s="61"/>
      <c r="N15" s="58"/>
      <c r="O15" s="57"/>
    </row>
    <row r="16" spans="1:15" x14ac:dyDescent="0.25">
      <c r="B16" s="59">
        <v>7</v>
      </c>
      <c r="C16" s="60" t="s">
        <v>287</v>
      </c>
      <c r="D16" s="58">
        <v>10</v>
      </c>
      <c r="E16" s="58">
        <v>0</v>
      </c>
      <c r="F16" s="58">
        <v>10</v>
      </c>
      <c r="G16" s="58">
        <v>0</v>
      </c>
      <c r="H16" s="58" t="s">
        <v>47</v>
      </c>
      <c r="I16" s="58">
        <v>0</v>
      </c>
      <c r="J16" s="58">
        <v>0</v>
      </c>
      <c r="K16" s="58">
        <v>0</v>
      </c>
      <c r="L16" s="58">
        <v>10</v>
      </c>
      <c r="M16" s="61"/>
      <c r="N16" s="58"/>
      <c r="O16" s="57"/>
    </row>
    <row r="17" spans="2:15" ht="18.75" customHeight="1" x14ac:dyDescent="0.25">
      <c r="B17" s="59">
        <v>8</v>
      </c>
      <c r="C17" s="60" t="s">
        <v>304</v>
      </c>
      <c r="D17" s="58">
        <v>9</v>
      </c>
      <c r="E17" s="58">
        <v>3</v>
      </c>
      <c r="F17" s="58">
        <v>6</v>
      </c>
      <c r="G17" s="58">
        <v>0</v>
      </c>
      <c r="H17" s="58" t="s">
        <v>47</v>
      </c>
      <c r="I17" s="58">
        <v>0</v>
      </c>
      <c r="J17" s="58">
        <v>0</v>
      </c>
      <c r="K17" s="58">
        <v>1</v>
      </c>
      <c r="L17" s="58">
        <v>5</v>
      </c>
      <c r="M17" s="61"/>
      <c r="N17" s="58"/>
      <c r="O17" s="57"/>
    </row>
    <row r="18" spans="2:15" x14ac:dyDescent="0.25">
      <c r="B18" s="59">
        <v>9</v>
      </c>
      <c r="C18" s="60" t="s">
        <v>426</v>
      </c>
      <c r="D18" s="58">
        <v>2</v>
      </c>
      <c r="E18" s="58">
        <v>0</v>
      </c>
      <c r="F18" s="58">
        <v>2</v>
      </c>
      <c r="G18" s="58">
        <v>0</v>
      </c>
      <c r="H18" s="58" t="s">
        <v>47</v>
      </c>
      <c r="I18" s="58">
        <v>0</v>
      </c>
      <c r="J18" s="58">
        <v>0</v>
      </c>
      <c r="K18" s="58">
        <v>0</v>
      </c>
      <c r="L18" s="58">
        <v>2</v>
      </c>
      <c r="M18" s="61"/>
      <c r="N18" s="58"/>
      <c r="O18" s="57"/>
    </row>
    <row r="19" spans="2:15" ht="18.75" customHeight="1" x14ac:dyDescent="0.25">
      <c r="B19" s="59">
        <v>10</v>
      </c>
      <c r="C19" s="60" t="s">
        <v>439</v>
      </c>
      <c r="D19" s="58">
        <v>2</v>
      </c>
      <c r="E19" s="58">
        <v>1</v>
      </c>
      <c r="F19" s="58">
        <v>1</v>
      </c>
      <c r="G19" s="58">
        <v>0</v>
      </c>
      <c r="H19" s="58" t="s">
        <v>47</v>
      </c>
      <c r="I19" s="58">
        <v>0</v>
      </c>
      <c r="J19" s="58">
        <v>0</v>
      </c>
      <c r="K19" s="58">
        <v>1</v>
      </c>
      <c r="L19" s="58">
        <v>0</v>
      </c>
      <c r="M19" s="61"/>
      <c r="N19" s="58"/>
      <c r="O19" s="57"/>
    </row>
    <row r="20" spans="2:15" x14ac:dyDescent="0.25">
      <c r="B20" s="59">
        <v>11</v>
      </c>
      <c r="C20" s="60" t="s">
        <v>470</v>
      </c>
      <c r="D20" s="58">
        <v>55</v>
      </c>
      <c r="E20" s="58">
        <v>43</v>
      </c>
      <c r="F20" s="58">
        <v>11</v>
      </c>
      <c r="G20" s="58">
        <v>1</v>
      </c>
      <c r="H20" s="58" t="s">
        <v>47</v>
      </c>
      <c r="I20" s="58">
        <v>0</v>
      </c>
      <c r="J20" s="58">
        <v>0</v>
      </c>
      <c r="K20" s="58">
        <v>4</v>
      </c>
      <c r="L20" s="58">
        <v>7</v>
      </c>
      <c r="M20" s="61"/>
      <c r="N20" s="58"/>
      <c r="O20" s="57"/>
    </row>
    <row r="21" spans="2:15" ht="18.75" customHeight="1" x14ac:dyDescent="0.25">
      <c r="B21" s="62">
        <v>12</v>
      </c>
      <c r="C21" s="60" t="s">
        <v>820</v>
      </c>
      <c r="D21" s="58">
        <v>117</v>
      </c>
      <c r="E21" s="58">
        <v>24</v>
      </c>
      <c r="F21" s="58">
        <v>93</v>
      </c>
      <c r="G21" s="58">
        <v>0</v>
      </c>
      <c r="H21" s="58" t="s">
        <v>47</v>
      </c>
      <c r="I21" s="58">
        <v>4</v>
      </c>
      <c r="J21" s="58">
        <v>6</v>
      </c>
      <c r="K21" s="58">
        <v>31</v>
      </c>
      <c r="L21" s="58">
        <v>52</v>
      </c>
      <c r="M21" s="61"/>
      <c r="N21" s="58"/>
      <c r="O21" s="57"/>
    </row>
    <row r="22" spans="2:15" x14ac:dyDescent="0.25">
      <c r="B22" s="62">
        <v>13</v>
      </c>
      <c r="C22" s="60" t="s">
        <v>1255</v>
      </c>
      <c r="D22" s="58">
        <v>3</v>
      </c>
      <c r="E22" s="58">
        <v>1</v>
      </c>
      <c r="F22" s="58">
        <v>2</v>
      </c>
      <c r="G22" s="58">
        <v>0</v>
      </c>
      <c r="H22" s="58" t="s">
        <v>47</v>
      </c>
      <c r="I22" s="58">
        <v>0</v>
      </c>
      <c r="J22" s="58">
        <v>0</v>
      </c>
      <c r="K22" s="58">
        <v>0</v>
      </c>
      <c r="L22" s="58">
        <v>2</v>
      </c>
      <c r="M22" s="61"/>
      <c r="N22" s="58"/>
      <c r="O22" s="57"/>
    </row>
    <row r="23" spans="2:15" x14ac:dyDescent="0.25">
      <c r="B23" s="62">
        <v>14</v>
      </c>
      <c r="C23" s="60" t="s">
        <v>1275</v>
      </c>
      <c r="D23" s="58">
        <v>22</v>
      </c>
      <c r="E23" s="58">
        <v>1</v>
      </c>
      <c r="F23" s="58">
        <v>21</v>
      </c>
      <c r="G23" s="58">
        <v>0</v>
      </c>
      <c r="H23" s="58" t="s">
        <v>47</v>
      </c>
      <c r="I23" s="58">
        <v>3</v>
      </c>
      <c r="J23" s="58">
        <v>5</v>
      </c>
      <c r="K23" s="58">
        <v>2</v>
      </c>
      <c r="L23" s="58">
        <v>11</v>
      </c>
      <c r="M23" s="61"/>
      <c r="N23" s="58"/>
      <c r="O23" s="57"/>
    </row>
    <row r="24" spans="2:15" x14ac:dyDescent="0.25">
      <c r="B24" s="62">
        <v>15</v>
      </c>
      <c r="C24" s="60" t="s">
        <v>1377</v>
      </c>
      <c r="D24" s="58">
        <v>6</v>
      </c>
      <c r="E24" s="58">
        <v>3</v>
      </c>
      <c r="F24" s="58">
        <v>1</v>
      </c>
      <c r="G24" s="58">
        <v>2</v>
      </c>
      <c r="H24" s="58" t="s">
        <v>47</v>
      </c>
      <c r="I24" s="58">
        <v>1</v>
      </c>
      <c r="J24" s="58">
        <v>0</v>
      </c>
      <c r="K24" s="58">
        <v>0</v>
      </c>
      <c r="L24" s="58">
        <v>0</v>
      </c>
      <c r="M24" s="61"/>
      <c r="N24" s="58"/>
      <c r="O24" s="57"/>
    </row>
    <row r="25" spans="2:15" x14ac:dyDescent="0.25">
      <c r="B25" s="62">
        <v>16</v>
      </c>
      <c r="C25" s="60" t="s">
        <v>1420</v>
      </c>
      <c r="D25" s="58">
        <v>6</v>
      </c>
      <c r="E25" s="58">
        <v>0</v>
      </c>
      <c r="F25" s="58">
        <v>6</v>
      </c>
      <c r="G25" s="58">
        <v>0</v>
      </c>
      <c r="H25" s="58" t="s">
        <v>47</v>
      </c>
      <c r="I25" s="58">
        <v>0</v>
      </c>
      <c r="J25" s="58">
        <v>0</v>
      </c>
      <c r="K25" s="58">
        <v>1</v>
      </c>
      <c r="L25" s="58">
        <v>5</v>
      </c>
      <c r="M25" s="61"/>
      <c r="N25" s="58"/>
      <c r="O25" s="57"/>
    </row>
    <row r="26" spans="2:15" x14ac:dyDescent="0.25">
      <c r="B26" s="62">
        <v>18</v>
      </c>
      <c r="C26" s="60" t="s">
        <v>1490</v>
      </c>
      <c r="D26" s="58">
        <v>17</v>
      </c>
      <c r="E26" s="58">
        <v>8</v>
      </c>
      <c r="F26" s="58">
        <v>8</v>
      </c>
      <c r="G26" s="58">
        <v>1</v>
      </c>
      <c r="H26" s="58" t="s">
        <v>47</v>
      </c>
      <c r="I26" s="58">
        <v>0</v>
      </c>
      <c r="J26" s="58">
        <v>1</v>
      </c>
      <c r="K26" s="58">
        <v>0</v>
      </c>
      <c r="L26" s="58">
        <v>7</v>
      </c>
      <c r="M26" s="61"/>
      <c r="N26" s="58"/>
      <c r="O26" s="57"/>
    </row>
    <row r="27" spans="2:15" x14ac:dyDescent="0.25">
      <c r="B27" s="62">
        <v>19</v>
      </c>
      <c r="C27" s="60" t="s">
        <v>1550</v>
      </c>
      <c r="D27" s="58">
        <v>1</v>
      </c>
      <c r="E27" s="58">
        <v>1</v>
      </c>
      <c r="F27" s="58">
        <v>0</v>
      </c>
      <c r="G27" s="58">
        <v>0</v>
      </c>
      <c r="H27" s="58" t="s">
        <v>47</v>
      </c>
      <c r="I27" s="58">
        <v>0</v>
      </c>
      <c r="J27" s="58">
        <v>0</v>
      </c>
      <c r="K27" s="58">
        <v>0</v>
      </c>
      <c r="L27" s="58">
        <v>0</v>
      </c>
      <c r="M27" s="61"/>
      <c r="N27" s="58"/>
      <c r="O27" s="57"/>
    </row>
    <row r="28" spans="2:15" x14ac:dyDescent="0.25">
      <c r="B28" s="62">
        <v>20</v>
      </c>
      <c r="C28" s="60" t="s">
        <v>1576</v>
      </c>
      <c r="D28" s="58">
        <v>6</v>
      </c>
      <c r="E28" s="58">
        <v>0</v>
      </c>
      <c r="F28" s="58">
        <v>6</v>
      </c>
      <c r="G28" s="58">
        <v>0</v>
      </c>
      <c r="H28" s="58" t="s">
        <v>47</v>
      </c>
      <c r="I28" s="58">
        <v>0</v>
      </c>
      <c r="J28" s="58">
        <v>0</v>
      </c>
      <c r="K28" s="58">
        <v>3</v>
      </c>
      <c r="L28" s="58">
        <v>3</v>
      </c>
      <c r="M28" s="61"/>
      <c r="N28" s="58"/>
      <c r="O28" s="57"/>
    </row>
    <row r="29" spans="2:15" x14ac:dyDescent="0.25">
      <c r="B29" s="62">
        <v>21</v>
      </c>
      <c r="C29" s="60" t="s">
        <v>1634</v>
      </c>
      <c r="D29" s="58">
        <v>6</v>
      </c>
      <c r="E29" s="58">
        <v>6</v>
      </c>
      <c r="F29" s="58">
        <v>0</v>
      </c>
      <c r="G29" s="58">
        <v>0</v>
      </c>
      <c r="H29" s="58" t="s">
        <v>47</v>
      </c>
      <c r="I29" s="58">
        <v>0</v>
      </c>
      <c r="J29" s="58">
        <v>0</v>
      </c>
      <c r="K29" s="58">
        <v>0</v>
      </c>
      <c r="L29" s="58">
        <v>0</v>
      </c>
      <c r="M29" s="61"/>
      <c r="N29" s="58"/>
      <c r="O29" s="57"/>
    </row>
    <row r="30" spans="2:15" x14ac:dyDescent="0.25">
      <c r="B30" s="62">
        <v>22</v>
      </c>
      <c r="C30" s="60" t="s">
        <v>1645</v>
      </c>
      <c r="D30" s="58">
        <v>23</v>
      </c>
      <c r="E30" s="58">
        <v>22</v>
      </c>
      <c r="F30" s="58">
        <v>1</v>
      </c>
      <c r="G30" s="58">
        <v>0</v>
      </c>
      <c r="H30" s="58" t="s">
        <v>47</v>
      </c>
      <c r="I30" s="58">
        <v>0</v>
      </c>
      <c r="J30" s="58">
        <v>1</v>
      </c>
      <c r="K30" s="58">
        <v>0</v>
      </c>
      <c r="L30" s="58">
        <v>0</v>
      </c>
      <c r="M30" s="61"/>
      <c r="N30" s="58"/>
      <c r="O30" s="57"/>
    </row>
    <row r="31" spans="2:15" x14ac:dyDescent="0.25">
      <c r="B31" s="62">
        <v>35</v>
      </c>
      <c r="C31" s="60" t="s">
        <v>1775</v>
      </c>
      <c r="D31" s="58">
        <v>19</v>
      </c>
      <c r="E31" s="58">
        <v>8</v>
      </c>
      <c r="F31" s="58">
        <v>11</v>
      </c>
      <c r="G31" s="58">
        <v>0</v>
      </c>
      <c r="H31" s="58" t="s">
        <v>47</v>
      </c>
      <c r="I31" s="58">
        <v>0</v>
      </c>
      <c r="J31" s="58">
        <v>0</v>
      </c>
      <c r="K31" s="58">
        <v>4</v>
      </c>
      <c r="L31" s="58">
        <v>7</v>
      </c>
      <c r="M31" s="61"/>
      <c r="N31" s="58"/>
      <c r="O31" s="57"/>
    </row>
    <row r="32" spans="2:15" x14ac:dyDescent="0.25">
      <c r="B32" s="62">
        <v>36</v>
      </c>
      <c r="C32" s="60" t="s">
        <v>1816</v>
      </c>
      <c r="D32" s="58">
        <v>3</v>
      </c>
      <c r="E32" s="58">
        <v>2</v>
      </c>
      <c r="F32" s="58">
        <v>0</v>
      </c>
      <c r="G32" s="58">
        <v>1</v>
      </c>
      <c r="H32" s="58" t="s">
        <v>47</v>
      </c>
      <c r="I32" s="58">
        <v>0</v>
      </c>
      <c r="J32" s="58">
        <v>0</v>
      </c>
      <c r="K32" s="58">
        <v>0</v>
      </c>
      <c r="L32" s="58">
        <v>0</v>
      </c>
      <c r="M32" s="61"/>
      <c r="N32" s="58"/>
      <c r="O32" s="57"/>
    </row>
    <row r="33" spans="2:15" x14ac:dyDescent="0.25">
      <c r="B33" s="62">
        <v>38</v>
      </c>
      <c r="C33" s="60" t="s">
        <v>1847</v>
      </c>
      <c r="D33" s="58">
        <v>8</v>
      </c>
      <c r="E33" s="58">
        <v>5</v>
      </c>
      <c r="F33" s="58">
        <v>3</v>
      </c>
      <c r="G33" s="58">
        <v>0</v>
      </c>
      <c r="H33" s="58" t="s">
        <v>47</v>
      </c>
      <c r="I33" s="58">
        <v>0</v>
      </c>
      <c r="J33" s="58">
        <v>0</v>
      </c>
      <c r="K33" s="58">
        <v>3</v>
      </c>
      <c r="L33" s="58">
        <v>0</v>
      </c>
      <c r="M33" s="61"/>
      <c r="N33" s="58"/>
      <c r="O33" s="57"/>
    </row>
    <row r="34" spans="2:15" x14ac:dyDescent="0.25">
      <c r="B34" s="62">
        <v>40</v>
      </c>
      <c r="C34" s="60" t="s">
        <v>1868</v>
      </c>
      <c r="D34" s="58">
        <v>9</v>
      </c>
      <c r="E34" s="58">
        <v>0</v>
      </c>
      <c r="F34" s="58">
        <v>9</v>
      </c>
      <c r="G34" s="58">
        <v>0</v>
      </c>
      <c r="H34" s="58" t="s">
        <v>47</v>
      </c>
      <c r="I34" s="58">
        <v>0</v>
      </c>
      <c r="J34" s="58">
        <v>0</v>
      </c>
      <c r="K34" s="58">
        <v>0</v>
      </c>
      <c r="L34" s="58">
        <v>9</v>
      </c>
      <c r="M34" s="61"/>
      <c r="N34" s="58"/>
      <c r="O34" s="57"/>
    </row>
    <row r="35" spans="2:15" x14ac:dyDescent="0.25">
      <c r="B35" s="62">
        <v>41</v>
      </c>
      <c r="C35" s="60" t="s">
        <v>1887</v>
      </c>
      <c r="D35" s="58">
        <v>11</v>
      </c>
      <c r="E35" s="58">
        <v>8</v>
      </c>
      <c r="F35" s="58">
        <v>0</v>
      </c>
      <c r="G35" s="58">
        <v>3</v>
      </c>
      <c r="H35" s="58" t="s">
        <v>47</v>
      </c>
      <c r="I35" s="58">
        <v>0</v>
      </c>
      <c r="J35" s="58">
        <v>0</v>
      </c>
      <c r="K35" s="58">
        <v>0</v>
      </c>
      <c r="L35" s="58">
        <v>0</v>
      </c>
      <c r="M35" s="61"/>
      <c r="N35" s="58"/>
      <c r="O35" s="57"/>
    </row>
    <row r="36" spans="2:15" x14ac:dyDescent="0.25">
      <c r="B36" s="62">
        <v>43</v>
      </c>
      <c r="C36" s="60" t="s">
        <v>1905</v>
      </c>
      <c r="D36" s="58">
        <v>5</v>
      </c>
      <c r="E36" s="58">
        <v>0</v>
      </c>
      <c r="F36" s="58">
        <v>5</v>
      </c>
      <c r="G36" s="58">
        <v>0</v>
      </c>
      <c r="H36" s="58" t="s">
        <v>47</v>
      </c>
      <c r="I36" s="58">
        <v>0</v>
      </c>
      <c r="J36" s="58">
        <v>0</v>
      </c>
      <c r="K36" s="58">
        <v>3</v>
      </c>
      <c r="L36" s="58">
        <v>2</v>
      </c>
      <c r="M36" s="61"/>
      <c r="N36" s="58"/>
      <c r="O36" s="57"/>
    </row>
    <row r="37" spans="2:15" x14ac:dyDescent="0.25">
      <c r="B37" s="62">
        <v>45</v>
      </c>
      <c r="C37" s="60" t="s">
        <v>1932</v>
      </c>
      <c r="D37" s="58">
        <v>6</v>
      </c>
      <c r="E37" s="58">
        <v>2</v>
      </c>
      <c r="F37" s="58">
        <v>0</v>
      </c>
      <c r="G37" s="58">
        <v>4</v>
      </c>
      <c r="H37" s="58" t="s">
        <v>47</v>
      </c>
      <c r="I37" s="58">
        <v>0</v>
      </c>
      <c r="J37" s="58">
        <v>0</v>
      </c>
      <c r="K37" s="58">
        <v>0</v>
      </c>
      <c r="L37" s="58">
        <v>0</v>
      </c>
      <c r="M37" s="61"/>
      <c r="N37" s="58"/>
      <c r="O37" s="57"/>
    </row>
    <row r="38" spans="2:15" x14ac:dyDescent="0.25">
      <c r="B38" s="62">
        <v>47</v>
      </c>
      <c r="C38" s="60" t="s">
        <v>1959</v>
      </c>
      <c r="D38" s="58">
        <v>17</v>
      </c>
      <c r="E38" s="58">
        <v>4</v>
      </c>
      <c r="F38" s="58">
        <v>13</v>
      </c>
      <c r="G38" s="58">
        <v>0</v>
      </c>
      <c r="H38" s="58" t="s">
        <v>47</v>
      </c>
      <c r="I38" s="58">
        <v>0</v>
      </c>
      <c r="J38" s="58">
        <v>0</v>
      </c>
      <c r="K38" s="58">
        <v>0</v>
      </c>
      <c r="L38" s="58">
        <v>13</v>
      </c>
      <c r="M38" s="61"/>
      <c r="N38" s="58"/>
      <c r="O38" s="57"/>
    </row>
    <row r="39" spans="2:15" x14ac:dyDescent="0.25">
      <c r="B39" s="62">
        <v>48</v>
      </c>
      <c r="C39" s="60" t="s">
        <v>2048</v>
      </c>
      <c r="D39" s="58">
        <v>3</v>
      </c>
      <c r="E39" s="58">
        <v>0</v>
      </c>
      <c r="F39" s="58">
        <v>3</v>
      </c>
      <c r="G39" s="58">
        <v>0</v>
      </c>
      <c r="H39" s="58" t="s">
        <v>47</v>
      </c>
      <c r="I39" s="58">
        <v>0</v>
      </c>
      <c r="J39" s="58">
        <v>1</v>
      </c>
      <c r="K39" s="58">
        <v>1</v>
      </c>
      <c r="L39" s="58">
        <v>1</v>
      </c>
      <c r="M39" s="61"/>
      <c r="N39" s="58"/>
      <c r="O39" s="57"/>
    </row>
    <row r="40" spans="2:15" x14ac:dyDescent="0.25">
      <c r="B40" s="62">
        <v>49</v>
      </c>
      <c r="C40" s="60" t="s">
        <v>2101</v>
      </c>
      <c r="D40" s="58">
        <v>20</v>
      </c>
      <c r="E40" s="58">
        <v>13</v>
      </c>
      <c r="F40" s="58">
        <v>7</v>
      </c>
      <c r="G40" s="58">
        <v>0</v>
      </c>
      <c r="H40" s="58" t="s">
        <v>47</v>
      </c>
      <c r="I40" s="58">
        <v>0</v>
      </c>
      <c r="J40" s="58">
        <v>1</v>
      </c>
      <c r="K40" s="58">
        <v>0</v>
      </c>
      <c r="L40" s="58">
        <v>6</v>
      </c>
      <c r="M40" s="61"/>
      <c r="N40" s="58"/>
      <c r="O40" s="57"/>
    </row>
    <row r="41" spans="2:15" x14ac:dyDescent="0.25">
      <c r="B41" s="62">
        <v>50</v>
      </c>
      <c r="C41" s="60" t="s">
        <v>2154</v>
      </c>
      <c r="D41" s="58">
        <v>10</v>
      </c>
      <c r="E41" s="58">
        <v>4</v>
      </c>
      <c r="F41" s="58">
        <v>6</v>
      </c>
      <c r="G41" s="58">
        <v>0</v>
      </c>
      <c r="H41" s="58" t="s">
        <v>47</v>
      </c>
      <c r="I41" s="58">
        <v>0</v>
      </c>
      <c r="J41" s="58">
        <v>0</v>
      </c>
      <c r="K41" s="58">
        <v>2</v>
      </c>
      <c r="L41" s="58">
        <v>4</v>
      </c>
      <c r="M41" s="61"/>
      <c r="N41" s="58"/>
      <c r="O41" s="57"/>
    </row>
    <row r="42" spans="2:15" ht="25.5" x14ac:dyDescent="0.25">
      <c r="B42" s="62">
        <v>51</v>
      </c>
      <c r="C42" s="60" t="s">
        <v>2200</v>
      </c>
      <c r="D42" s="58">
        <v>4</v>
      </c>
      <c r="E42" s="58">
        <v>1</v>
      </c>
      <c r="F42" s="58">
        <v>3</v>
      </c>
      <c r="G42" s="58">
        <v>0</v>
      </c>
      <c r="H42" s="58" t="s">
        <v>47</v>
      </c>
      <c r="I42" s="58">
        <v>0</v>
      </c>
      <c r="J42" s="58">
        <v>0</v>
      </c>
      <c r="K42" s="58">
        <v>1</v>
      </c>
      <c r="L42" s="58">
        <v>2</v>
      </c>
      <c r="M42" s="61"/>
      <c r="N42" s="58"/>
      <c r="O42" s="57"/>
    </row>
    <row r="43" spans="2:15" ht="15" customHeight="1" x14ac:dyDescent="0.25">
      <c r="B43" s="62">
        <v>52</v>
      </c>
      <c r="C43" s="60" t="s">
        <v>2236</v>
      </c>
      <c r="D43" s="58">
        <v>6</v>
      </c>
      <c r="E43" s="58">
        <v>0</v>
      </c>
      <c r="F43" s="58">
        <v>6</v>
      </c>
      <c r="G43" s="58">
        <v>0</v>
      </c>
      <c r="H43" s="58" t="s">
        <v>47</v>
      </c>
      <c r="I43" s="58">
        <v>1</v>
      </c>
      <c r="J43" s="58">
        <v>0</v>
      </c>
      <c r="K43" s="58">
        <v>2</v>
      </c>
      <c r="L43" s="58">
        <v>3</v>
      </c>
      <c r="M43" s="61"/>
      <c r="N43" s="58"/>
      <c r="O43" s="57"/>
    </row>
    <row r="44" spans="2:15" ht="15.75" thickBot="1" x14ac:dyDescent="0.3">
      <c r="B44" s="63">
        <v>53</v>
      </c>
      <c r="C44" s="64" t="s">
        <v>2258</v>
      </c>
      <c r="D44" s="65">
        <v>29</v>
      </c>
      <c r="E44" s="65">
        <v>29</v>
      </c>
      <c r="F44" s="65">
        <v>0</v>
      </c>
      <c r="G44" s="65">
        <v>0</v>
      </c>
      <c r="H44" s="65" t="s">
        <v>47</v>
      </c>
      <c r="I44" s="65">
        <v>0</v>
      </c>
      <c r="J44" s="65">
        <v>0</v>
      </c>
      <c r="K44" s="65">
        <v>0</v>
      </c>
      <c r="L44" s="65">
        <v>0</v>
      </c>
      <c r="M44" s="61"/>
      <c r="N44" s="58"/>
      <c r="O44" s="57"/>
    </row>
    <row r="45" spans="2:15" ht="30" customHeight="1" thickBot="1" x14ac:dyDescent="0.3">
      <c r="B45" s="136" t="s">
        <v>2681</v>
      </c>
      <c r="C45" s="136"/>
      <c r="D45" s="136"/>
      <c r="E45" s="136"/>
      <c r="F45" s="136"/>
      <c r="G45" s="136"/>
      <c r="H45" s="136"/>
      <c r="I45" s="136"/>
      <c r="J45" s="136"/>
      <c r="K45" s="136"/>
      <c r="L45" s="136"/>
      <c r="N45" s="65"/>
    </row>
    <row r="46" spans="2:15" x14ac:dyDescent="0.25">
      <c r="B46" s="125" t="s">
        <v>2632</v>
      </c>
      <c r="C46" s="123"/>
      <c r="D46" s="124"/>
      <c r="E46" s="123"/>
      <c r="F46" s="123"/>
      <c r="G46" s="123"/>
      <c r="H46" s="123"/>
      <c r="I46" s="123"/>
      <c r="J46" s="123"/>
      <c r="K46" s="123"/>
      <c r="L46" s="123"/>
    </row>
    <row r="47" spans="2:15" x14ac:dyDescent="0.25">
      <c r="D47" s="66"/>
    </row>
    <row r="48" spans="2:15" x14ac:dyDescent="0.25">
      <c r="D48" s="66"/>
    </row>
    <row r="49" spans="4:4" x14ac:dyDescent="0.25">
      <c r="D49" s="66"/>
    </row>
    <row r="50" spans="4:4" x14ac:dyDescent="0.25">
      <c r="D50" s="66"/>
    </row>
    <row r="51" spans="4:4" x14ac:dyDescent="0.25">
      <c r="D51" s="66"/>
    </row>
    <row r="52" spans="4:4" x14ac:dyDescent="0.25">
      <c r="D52" s="66"/>
    </row>
    <row r="53" spans="4:4" x14ac:dyDescent="0.25">
      <c r="D53" s="66"/>
    </row>
    <row r="54" spans="4:4" x14ac:dyDescent="0.25">
      <c r="D54" s="66"/>
    </row>
    <row r="55" spans="4:4" x14ac:dyDescent="0.25">
      <c r="D55" s="66"/>
    </row>
    <row r="56" spans="4:4" x14ac:dyDescent="0.25">
      <c r="D56" s="66"/>
    </row>
    <row r="57" spans="4:4" x14ac:dyDescent="0.25">
      <c r="D57" s="66"/>
    </row>
    <row r="58" spans="4:4" x14ac:dyDescent="0.25">
      <c r="D58" s="66"/>
    </row>
    <row r="59" spans="4:4" x14ac:dyDescent="0.25">
      <c r="D59" s="66"/>
    </row>
    <row r="60" spans="4:4" x14ac:dyDescent="0.25">
      <c r="D60" s="66"/>
    </row>
    <row r="61" spans="4:4" x14ac:dyDescent="0.25">
      <c r="D61" s="66"/>
    </row>
    <row r="62" spans="4:4" x14ac:dyDescent="0.25">
      <c r="D62" s="66"/>
    </row>
    <row r="63" spans="4:4" x14ac:dyDescent="0.25">
      <c r="D63" s="66"/>
    </row>
    <row r="64" spans="4:4" x14ac:dyDescent="0.25">
      <c r="D64" s="66"/>
    </row>
    <row r="65" spans="4:4" x14ac:dyDescent="0.25">
      <c r="D65" s="66"/>
    </row>
    <row r="66" spans="4:4" x14ac:dyDescent="0.25">
      <c r="D66" s="66"/>
    </row>
    <row r="67" spans="4:4" x14ac:dyDescent="0.25">
      <c r="D67" s="66"/>
    </row>
    <row r="68" spans="4:4" x14ac:dyDescent="0.25">
      <c r="D68" s="66"/>
    </row>
    <row r="69" spans="4:4" x14ac:dyDescent="0.25">
      <c r="D69" s="66"/>
    </row>
    <row r="70" spans="4:4" x14ac:dyDescent="0.25">
      <c r="D70" s="66"/>
    </row>
    <row r="71" spans="4:4" x14ac:dyDescent="0.25">
      <c r="D71" s="66"/>
    </row>
    <row r="72" spans="4:4" x14ac:dyDescent="0.25">
      <c r="D72" s="66"/>
    </row>
    <row r="73" spans="4:4" x14ac:dyDescent="0.25">
      <c r="D73" s="66"/>
    </row>
    <row r="74" spans="4:4" x14ac:dyDescent="0.25">
      <c r="D74" s="66"/>
    </row>
    <row r="75" spans="4:4" x14ac:dyDescent="0.25">
      <c r="D75" s="66"/>
    </row>
    <row r="76" spans="4:4" x14ac:dyDescent="0.25">
      <c r="D76" s="66"/>
    </row>
    <row r="77" spans="4:4" x14ac:dyDescent="0.25">
      <c r="D77" s="66"/>
    </row>
    <row r="78" spans="4:4" x14ac:dyDescent="0.25">
      <c r="D78" s="66"/>
    </row>
    <row r="79" spans="4:4" x14ac:dyDescent="0.25">
      <c r="D79" s="66"/>
    </row>
    <row r="80" spans="4:4" x14ac:dyDescent="0.25">
      <c r="D80" s="66"/>
    </row>
    <row r="81" spans="4:4" x14ac:dyDescent="0.25">
      <c r="D81" s="66"/>
    </row>
    <row r="82" spans="4:4" x14ac:dyDescent="0.25">
      <c r="D82" s="66"/>
    </row>
    <row r="83" spans="4:4" x14ac:dyDescent="0.25">
      <c r="D83" s="66"/>
    </row>
    <row r="84" spans="4:4" x14ac:dyDescent="0.25">
      <c r="D84" s="66"/>
    </row>
    <row r="85" spans="4:4" x14ac:dyDescent="0.25">
      <c r="D85" s="66"/>
    </row>
    <row r="86" spans="4:4" x14ac:dyDescent="0.25">
      <c r="D86" s="66"/>
    </row>
  </sheetData>
  <mergeCells count="16">
    <mergeCell ref="B45:L45"/>
    <mergeCell ref="B10:C10"/>
    <mergeCell ref="B11:C11"/>
    <mergeCell ref="A1:D1"/>
    <mergeCell ref="B3:L3"/>
    <mergeCell ref="B5:G5"/>
    <mergeCell ref="I5:L5"/>
    <mergeCell ref="B6:C7"/>
    <mergeCell ref="D6:D7"/>
    <mergeCell ref="E6:E7"/>
    <mergeCell ref="F6:F7"/>
    <mergeCell ref="G6:G7"/>
    <mergeCell ref="I6:I7"/>
    <mergeCell ref="J6:J7"/>
    <mergeCell ref="K6:K7"/>
    <mergeCell ref="L6:L7"/>
  </mergeCells>
  <pageMargins left="0.7" right="0.7" top="0.75" bottom="0.75" header="0.3" footer="0.3"/>
  <pageSetup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7"/>
  <sheetViews>
    <sheetView view="pageBreakPreview" zoomScale="110" zoomScaleNormal="100" zoomScaleSheetLayoutView="110" workbookViewId="0">
      <selection sqref="A1:D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4</v>
      </c>
      <c r="D4" s="143" t="s">
        <v>5</v>
      </c>
      <c r="E4" s="143"/>
      <c r="F4" s="143"/>
      <c r="G4" s="143"/>
      <c r="H4" s="144"/>
      <c r="J4" s="145" t="s">
        <v>6</v>
      </c>
      <c r="K4" s="143"/>
      <c r="L4" s="12" t="s">
        <v>7</v>
      </c>
      <c r="M4" s="146" t="s">
        <v>8</v>
      </c>
      <c r="N4" s="146"/>
      <c r="O4" s="146"/>
      <c r="P4" s="146"/>
      <c r="Q4" s="147"/>
      <c r="R4" s="13"/>
      <c r="S4" s="148" t="s">
        <v>2326</v>
      </c>
      <c r="T4" s="149"/>
      <c r="U4" s="149"/>
      <c r="V4" s="150" t="s">
        <v>9</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12</v>
      </c>
      <c r="D6" s="152" t="s">
        <v>13</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18</v>
      </c>
      <c r="K8" s="19" t="s">
        <v>19</v>
      </c>
      <c r="L8" s="19" t="s">
        <v>20</v>
      </c>
      <c r="M8" s="19" t="s">
        <v>21</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108" customHeight="1" thickTop="1" thickBot="1" x14ac:dyDescent="0.25">
      <c r="B10" s="20" t="s">
        <v>22</v>
      </c>
      <c r="C10" s="150" t="s">
        <v>23</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31</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48</v>
      </c>
      <c r="C21" s="178"/>
      <c r="D21" s="178"/>
      <c r="E21" s="178"/>
      <c r="F21" s="178"/>
      <c r="G21" s="178"/>
      <c r="H21" s="178"/>
      <c r="I21" s="178"/>
      <c r="J21" s="178"/>
      <c r="K21" s="178"/>
      <c r="L21" s="178"/>
      <c r="M21" s="179" t="s">
        <v>12</v>
      </c>
      <c r="N21" s="179"/>
      <c r="O21" s="179" t="s">
        <v>49</v>
      </c>
      <c r="P21" s="179"/>
      <c r="Q21" s="179" t="s">
        <v>50</v>
      </c>
      <c r="R21" s="179"/>
      <c r="S21" s="29" t="s">
        <v>51</v>
      </c>
      <c r="T21" s="29" t="s">
        <v>52</v>
      </c>
      <c r="U21" s="29" t="s">
        <v>52</v>
      </c>
      <c r="V21" s="29">
        <f>+IF(ISERR(U21/T21*100),"N/A",ROUND(U21/T21*100,2))</f>
        <v>100</v>
      </c>
      <c r="W21" s="30">
        <f>+IF(ISERR(U21/S21*100),"N/A",ROUND(U21/S21*100,2))</f>
        <v>66.7</v>
      </c>
    </row>
    <row r="22" spans="2:27" ht="56.25" customHeight="1" x14ac:dyDescent="0.2">
      <c r="B22" s="177" t="s">
        <v>53</v>
      </c>
      <c r="C22" s="178"/>
      <c r="D22" s="178"/>
      <c r="E22" s="178"/>
      <c r="F22" s="178"/>
      <c r="G22" s="178"/>
      <c r="H22" s="178"/>
      <c r="I22" s="178"/>
      <c r="J22" s="178"/>
      <c r="K22" s="178"/>
      <c r="L22" s="178"/>
      <c r="M22" s="179" t="s">
        <v>12</v>
      </c>
      <c r="N22" s="179"/>
      <c r="O22" s="179" t="s">
        <v>49</v>
      </c>
      <c r="P22" s="179"/>
      <c r="Q22" s="179" t="s">
        <v>50</v>
      </c>
      <c r="R22" s="179"/>
      <c r="S22" s="29" t="s">
        <v>51</v>
      </c>
      <c r="T22" s="29" t="s">
        <v>54</v>
      </c>
      <c r="U22" s="29" t="s">
        <v>54</v>
      </c>
      <c r="V22" s="29">
        <f>+IF(ISERR(U22/T22*100),"N/A",ROUND(U22/T22*100,2))</f>
        <v>100</v>
      </c>
      <c r="W22" s="30">
        <f>+IF(ISERR(U22/S22*100),"N/A",ROUND(U22/S22*100,2))</f>
        <v>88.8</v>
      </c>
    </row>
    <row r="23" spans="2:27" ht="56.25" customHeight="1" x14ac:dyDescent="0.2">
      <c r="B23" s="177" t="s">
        <v>55</v>
      </c>
      <c r="C23" s="178"/>
      <c r="D23" s="178"/>
      <c r="E23" s="178"/>
      <c r="F23" s="178"/>
      <c r="G23" s="178"/>
      <c r="H23" s="178"/>
      <c r="I23" s="178"/>
      <c r="J23" s="178"/>
      <c r="K23" s="178"/>
      <c r="L23" s="178"/>
      <c r="M23" s="179" t="s">
        <v>12</v>
      </c>
      <c r="N23" s="179"/>
      <c r="O23" s="179" t="s">
        <v>49</v>
      </c>
      <c r="P23" s="179"/>
      <c r="Q23" s="179" t="s">
        <v>50</v>
      </c>
      <c r="R23" s="179"/>
      <c r="S23" s="29" t="s">
        <v>51</v>
      </c>
      <c r="T23" s="29" t="s">
        <v>56</v>
      </c>
      <c r="U23" s="29" t="s">
        <v>56</v>
      </c>
      <c r="V23" s="29">
        <f>+IF(ISERR(U23/T23*100),"N/A",ROUND(U23/T23*100,2))</f>
        <v>100</v>
      </c>
      <c r="W23" s="30">
        <f>+IF(ISERR(U23/S23*100),"N/A",ROUND(U23/S23*100,2))</f>
        <v>75</v>
      </c>
    </row>
    <row r="24" spans="2:27" ht="56.25" customHeight="1" x14ac:dyDescent="0.2">
      <c r="B24" s="177" t="s">
        <v>57</v>
      </c>
      <c r="C24" s="178"/>
      <c r="D24" s="178"/>
      <c r="E24" s="178"/>
      <c r="F24" s="178"/>
      <c r="G24" s="178"/>
      <c r="H24" s="178"/>
      <c r="I24" s="178"/>
      <c r="J24" s="178"/>
      <c r="K24" s="178"/>
      <c r="L24" s="178"/>
      <c r="M24" s="179" t="s">
        <v>12</v>
      </c>
      <c r="N24" s="179"/>
      <c r="O24" s="179" t="s">
        <v>49</v>
      </c>
      <c r="P24" s="179"/>
      <c r="Q24" s="179" t="s">
        <v>50</v>
      </c>
      <c r="R24" s="179"/>
      <c r="S24" s="29" t="s">
        <v>51</v>
      </c>
      <c r="T24" s="29" t="s">
        <v>51</v>
      </c>
      <c r="U24" s="29" t="s">
        <v>51</v>
      </c>
      <c r="V24" s="29">
        <f>+IF(ISERR(U24/T24*100),"N/A",ROUND(U24/T24*100,2))</f>
        <v>100</v>
      </c>
      <c r="W24" s="30">
        <f>+IF(ISERR(U24/S24*100),"N/A",ROUND(U24/S24*100,2))</f>
        <v>100</v>
      </c>
    </row>
    <row r="25" spans="2:27" ht="56.25" customHeight="1" thickBot="1" x14ac:dyDescent="0.25">
      <c r="B25" s="177" t="s">
        <v>58</v>
      </c>
      <c r="C25" s="178"/>
      <c r="D25" s="178"/>
      <c r="E25" s="178"/>
      <c r="F25" s="178"/>
      <c r="G25" s="178"/>
      <c r="H25" s="178"/>
      <c r="I25" s="178"/>
      <c r="J25" s="178"/>
      <c r="K25" s="178"/>
      <c r="L25" s="178"/>
      <c r="M25" s="179" t="s">
        <v>12</v>
      </c>
      <c r="N25" s="179"/>
      <c r="O25" s="179" t="s">
        <v>49</v>
      </c>
      <c r="P25" s="179"/>
      <c r="Q25" s="179" t="s">
        <v>50</v>
      </c>
      <c r="R25" s="179"/>
      <c r="S25" s="29" t="s">
        <v>51</v>
      </c>
      <c r="T25" s="29" t="s">
        <v>59</v>
      </c>
      <c r="U25" s="29" t="s">
        <v>59</v>
      </c>
      <c r="V25" s="29">
        <f>+IF(ISERR(U25/T25*100),"N/A",ROUND(U25/T25*100,2))</f>
        <v>100</v>
      </c>
      <c r="W25" s="30">
        <f>+IF(ISERR(U25/S25*100),"N/A",ROUND(U25/S25*100,2))</f>
        <v>72.72</v>
      </c>
    </row>
    <row r="26" spans="2:27" ht="21.75" customHeight="1" thickTop="1" thickBot="1" x14ac:dyDescent="0.25">
      <c r="B26" s="7" t="s">
        <v>60</v>
      </c>
      <c r="C26" s="8"/>
      <c r="D26" s="8"/>
      <c r="E26" s="8"/>
      <c r="F26" s="8"/>
      <c r="G26" s="8"/>
      <c r="H26" s="9"/>
      <c r="I26" s="9"/>
      <c r="J26" s="9"/>
      <c r="K26" s="9"/>
      <c r="L26" s="9"/>
      <c r="M26" s="9"/>
      <c r="N26" s="9"/>
      <c r="O26" s="9"/>
      <c r="P26" s="9"/>
      <c r="Q26" s="9"/>
      <c r="R26" s="9"/>
      <c r="S26" s="9"/>
      <c r="T26" s="9"/>
      <c r="U26" s="9"/>
      <c r="V26" s="9"/>
      <c r="W26" s="10"/>
      <c r="X26" s="18"/>
    </row>
    <row r="27" spans="2:27" ht="29.25" customHeight="1" thickTop="1" thickBot="1" x14ac:dyDescent="0.25">
      <c r="B27" s="189" t="s">
        <v>2631</v>
      </c>
      <c r="C27" s="190"/>
      <c r="D27" s="190"/>
      <c r="E27" s="190"/>
      <c r="F27" s="190"/>
      <c r="G27" s="190"/>
      <c r="H27" s="190"/>
      <c r="I27" s="190"/>
      <c r="J27" s="190"/>
      <c r="K27" s="190"/>
      <c r="L27" s="190"/>
      <c r="M27" s="190"/>
      <c r="N27" s="190"/>
      <c r="O27" s="190"/>
      <c r="P27" s="190"/>
      <c r="Q27" s="191"/>
      <c r="R27" s="31" t="s">
        <v>42</v>
      </c>
      <c r="S27" s="164" t="s">
        <v>43</v>
      </c>
      <c r="T27" s="164"/>
      <c r="U27" s="26" t="s">
        <v>61</v>
      </c>
      <c r="V27" s="163" t="s">
        <v>62</v>
      </c>
      <c r="W27" s="165"/>
    </row>
    <row r="28" spans="2:27" ht="30.75" customHeight="1" thickBot="1" x14ac:dyDescent="0.25">
      <c r="B28" s="192"/>
      <c r="C28" s="193"/>
      <c r="D28" s="193"/>
      <c r="E28" s="193"/>
      <c r="F28" s="193"/>
      <c r="G28" s="193"/>
      <c r="H28" s="193"/>
      <c r="I28" s="193"/>
      <c r="J28" s="193"/>
      <c r="K28" s="193"/>
      <c r="L28" s="193"/>
      <c r="M28" s="193"/>
      <c r="N28" s="193"/>
      <c r="O28" s="193"/>
      <c r="P28" s="193"/>
      <c r="Q28" s="194"/>
      <c r="R28" s="27" t="s">
        <v>63</v>
      </c>
      <c r="S28" s="27" t="s">
        <v>63</v>
      </c>
      <c r="T28" s="27" t="s">
        <v>49</v>
      </c>
      <c r="U28" s="27" t="s">
        <v>63</v>
      </c>
      <c r="V28" s="27" t="s">
        <v>64</v>
      </c>
      <c r="W28" s="32" t="s">
        <v>65</v>
      </c>
      <c r="Y28" s="18"/>
    </row>
    <row r="29" spans="2:27" ht="23.25" customHeight="1" thickBot="1" x14ac:dyDescent="0.25">
      <c r="B29" s="195" t="s">
        <v>66</v>
      </c>
      <c r="C29" s="196"/>
      <c r="D29" s="196"/>
      <c r="E29" s="33" t="s">
        <v>67</v>
      </c>
      <c r="F29" s="33"/>
      <c r="G29" s="33"/>
      <c r="H29" s="34"/>
      <c r="I29" s="34"/>
      <c r="J29" s="34"/>
      <c r="K29" s="34"/>
      <c r="L29" s="34"/>
      <c r="M29" s="34"/>
      <c r="N29" s="34"/>
      <c r="O29" s="34"/>
      <c r="P29" s="35"/>
      <c r="Q29" s="35"/>
      <c r="R29" s="36" t="s">
        <v>9</v>
      </c>
      <c r="S29" s="36" t="s">
        <v>10</v>
      </c>
      <c r="T29" s="35"/>
      <c r="U29" s="36" t="s">
        <v>68</v>
      </c>
      <c r="V29" s="35"/>
      <c r="W29" s="37">
        <f>+IF(ISERR(U29/R29*100),"N/A",ROUND(U29/R29*100,2))</f>
        <v>49.83</v>
      </c>
    </row>
    <row r="30" spans="2:27" ht="26.25" customHeight="1" thickBot="1" x14ac:dyDescent="0.25">
      <c r="B30" s="197" t="s">
        <v>69</v>
      </c>
      <c r="C30" s="198"/>
      <c r="D30" s="198"/>
      <c r="E30" s="38" t="s">
        <v>67</v>
      </c>
      <c r="F30" s="38"/>
      <c r="G30" s="38"/>
      <c r="H30" s="39"/>
      <c r="I30" s="39"/>
      <c r="J30" s="39"/>
      <c r="K30" s="39"/>
      <c r="L30" s="39"/>
      <c r="M30" s="39"/>
      <c r="N30" s="39"/>
      <c r="O30" s="39"/>
      <c r="P30" s="40"/>
      <c r="Q30" s="40"/>
      <c r="R30" s="41" t="s">
        <v>9</v>
      </c>
      <c r="S30" s="41" t="s">
        <v>70</v>
      </c>
      <c r="T30" s="41">
        <f>+IF(ISERR(S30/R30*100),"N/A",ROUND(S30/R30*100,2))</f>
        <v>56.67</v>
      </c>
      <c r="U30" s="41" t="s">
        <v>68</v>
      </c>
      <c r="V30" s="41">
        <f>+IF(ISERR(U30/S30*100),"N/A",ROUND(U30/S30*100,2))</f>
        <v>87.94</v>
      </c>
      <c r="W30" s="42">
        <f>+IF(ISERR(U30/R30*100),"N/A",ROUND(U30/R30*100,2))</f>
        <v>49.83</v>
      </c>
    </row>
    <row r="31" spans="2:27" ht="22.5" customHeight="1" thickTop="1" thickBot="1" x14ac:dyDescent="0.25">
      <c r="B31" s="7" t="s">
        <v>71</v>
      </c>
      <c r="C31" s="8"/>
      <c r="D31" s="8"/>
      <c r="E31" s="8"/>
      <c r="F31" s="8"/>
      <c r="G31" s="8"/>
      <c r="H31" s="9"/>
      <c r="I31" s="9"/>
      <c r="J31" s="9"/>
      <c r="K31" s="9"/>
      <c r="L31" s="9"/>
      <c r="M31" s="9"/>
      <c r="N31" s="9"/>
      <c r="O31" s="9"/>
      <c r="P31" s="9"/>
      <c r="Q31" s="9"/>
      <c r="R31" s="9"/>
      <c r="S31" s="9"/>
      <c r="T31" s="9"/>
      <c r="U31" s="9"/>
      <c r="V31" s="9"/>
      <c r="W31" s="10"/>
    </row>
    <row r="32" spans="2:27" ht="37.5" customHeight="1" thickTop="1" x14ac:dyDescent="0.2">
      <c r="B32" s="180" t="s">
        <v>2627</v>
      </c>
      <c r="C32" s="181"/>
      <c r="D32" s="181"/>
      <c r="E32" s="181"/>
      <c r="F32" s="181"/>
      <c r="G32" s="181"/>
      <c r="H32" s="181"/>
      <c r="I32" s="181"/>
      <c r="J32" s="181"/>
      <c r="K32" s="181"/>
      <c r="L32" s="181"/>
      <c r="M32" s="181"/>
      <c r="N32" s="181"/>
      <c r="O32" s="181"/>
      <c r="P32" s="181"/>
      <c r="Q32" s="181"/>
      <c r="R32" s="181"/>
      <c r="S32" s="181"/>
      <c r="T32" s="181"/>
      <c r="U32" s="181"/>
      <c r="V32" s="181"/>
      <c r="W32" s="182"/>
    </row>
    <row r="33" spans="2:23" ht="37.5" customHeight="1" thickBot="1" x14ac:dyDescent="0.25">
      <c r="B33" s="183"/>
      <c r="C33" s="184"/>
      <c r="D33" s="184"/>
      <c r="E33" s="184"/>
      <c r="F33" s="184"/>
      <c r="G33" s="184"/>
      <c r="H33" s="184"/>
      <c r="I33" s="184"/>
      <c r="J33" s="184"/>
      <c r="K33" s="184"/>
      <c r="L33" s="184"/>
      <c r="M33" s="184"/>
      <c r="N33" s="184"/>
      <c r="O33" s="184"/>
      <c r="P33" s="184"/>
      <c r="Q33" s="184"/>
      <c r="R33" s="184"/>
      <c r="S33" s="184"/>
      <c r="T33" s="184"/>
      <c r="U33" s="184"/>
      <c r="V33" s="184"/>
      <c r="W33" s="185"/>
    </row>
    <row r="34" spans="2:23" ht="37.5" customHeight="1" thickTop="1" x14ac:dyDescent="0.2">
      <c r="B34" s="180" t="s">
        <v>2628</v>
      </c>
      <c r="C34" s="181"/>
      <c r="D34" s="181"/>
      <c r="E34" s="181"/>
      <c r="F34" s="181"/>
      <c r="G34" s="181"/>
      <c r="H34" s="181"/>
      <c r="I34" s="181"/>
      <c r="J34" s="181"/>
      <c r="K34" s="181"/>
      <c r="L34" s="181"/>
      <c r="M34" s="181"/>
      <c r="N34" s="181"/>
      <c r="O34" s="181"/>
      <c r="P34" s="181"/>
      <c r="Q34" s="181"/>
      <c r="R34" s="181"/>
      <c r="S34" s="181"/>
      <c r="T34" s="181"/>
      <c r="U34" s="181"/>
      <c r="V34" s="181"/>
      <c r="W34" s="182"/>
    </row>
    <row r="35" spans="2:23" ht="15" customHeight="1" thickBot="1" x14ac:dyDescent="0.25">
      <c r="B35" s="183"/>
      <c r="C35" s="184"/>
      <c r="D35" s="184"/>
      <c r="E35" s="184"/>
      <c r="F35" s="184"/>
      <c r="G35" s="184"/>
      <c r="H35" s="184"/>
      <c r="I35" s="184"/>
      <c r="J35" s="184"/>
      <c r="K35" s="184"/>
      <c r="L35" s="184"/>
      <c r="M35" s="184"/>
      <c r="N35" s="184"/>
      <c r="O35" s="184"/>
      <c r="P35" s="184"/>
      <c r="Q35" s="184"/>
      <c r="R35" s="184"/>
      <c r="S35" s="184"/>
      <c r="T35" s="184"/>
      <c r="U35" s="184"/>
      <c r="V35" s="184"/>
      <c r="W35" s="185"/>
    </row>
    <row r="36" spans="2:23" ht="37.5" customHeight="1" thickTop="1" x14ac:dyDescent="0.2">
      <c r="B36" s="180" t="s">
        <v>2629</v>
      </c>
      <c r="C36" s="181"/>
      <c r="D36" s="181"/>
      <c r="E36" s="181"/>
      <c r="F36" s="181"/>
      <c r="G36" s="181"/>
      <c r="H36" s="181"/>
      <c r="I36" s="181"/>
      <c r="J36" s="181"/>
      <c r="K36" s="181"/>
      <c r="L36" s="181"/>
      <c r="M36" s="181"/>
      <c r="N36" s="181"/>
      <c r="O36" s="181"/>
      <c r="P36" s="181"/>
      <c r="Q36" s="181"/>
      <c r="R36" s="181"/>
      <c r="S36" s="181"/>
      <c r="T36" s="181"/>
      <c r="U36" s="181"/>
      <c r="V36" s="181"/>
      <c r="W36" s="182"/>
    </row>
    <row r="37" spans="2:23" ht="13.5" thickBot="1" x14ac:dyDescent="0.25">
      <c r="B37" s="186"/>
      <c r="C37" s="187"/>
      <c r="D37" s="187"/>
      <c r="E37" s="187"/>
      <c r="F37" s="187"/>
      <c r="G37" s="187"/>
      <c r="H37" s="187"/>
      <c r="I37" s="187"/>
      <c r="J37" s="187"/>
      <c r="K37" s="187"/>
      <c r="L37" s="187"/>
      <c r="M37" s="187"/>
      <c r="N37" s="187"/>
      <c r="O37" s="187"/>
      <c r="P37" s="187"/>
      <c r="Q37" s="187"/>
      <c r="R37" s="187"/>
      <c r="S37" s="187"/>
      <c r="T37" s="187"/>
      <c r="U37" s="187"/>
      <c r="V37" s="187"/>
      <c r="W37" s="188"/>
    </row>
  </sheetData>
  <mergeCells count="67">
    <mergeCell ref="B36:W37"/>
    <mergeCell ref="B27:Q28"/>
    <mergeCell ref="S27:T27"/>
    <mergeCell ref="V27:W27"/>
    <mergeCell ref="B29:D29"/>
    <mergeCell ref="B30:D30"/>
    <mergeCell ref="B32:W33"/>
    <mergeCell ref="B25:L25"/>
    <mergeCell ref="M25:N25"/>
    <mergeCell ref="O25:P25"/>
    <mergeCell ref="Q25:R25"/>
    <mergeCell ref="B34:W35"/>
    <mergeCell ref="B23:L23"/>
    <mergeCell ref="M23:N23"/>
    <mergeCell ref="O23:P23"/>
    <mergeCell ref="Q23:R23"/>
    <mergeCell ref="B24:L24"/>
    <mergeCell ref="M24:N24"/>
    <mergeCell ref="O24:P24"/>
    <mergeCell ref="Q24:R2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7"/>
  <sheetViews>
    <sheetView view="pageBreakPreview" zoomScale="110" zoomScaleNormal="100" zoomScaleSheetLayoutView="110" workbookViewId="0">
      <selection sqref="A1:D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99</v>
      </c>
      <c r="D4" s="143" t="s">
        <v>98</v>
      </c>
      <c r="E4" s="143"/>
      <c r="F4" s="143"/>
      <c r="G4" s="143"/>
      <c r="H4" s="144"/>
      <c r="J4" s="145" t="s">
        <v>6</v>
      </c>
      <c r="K4" s="143"/>
      <c r="L4" s="12" t="s">
        <v>97</v>
      </c>
      <c r="M4" s="146" t="s">
        <v>96</v>
      </c>
      <c r="N4" s="146"/>
      <c r="O4" s="146"/>
      <c r="P4" s="146"/>
      <c r="Q4" s="147"/>
      <c r="R4" s="13"/>
      <c r="S4" s="148" t="s">
        <v>2326</v>
      </c>
      <c r="T4" s="149"/>
      <c r="U4" s="149"/>
      <c r="V4" s="150" t="s">
        <v>95</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78</v>
      </c>
      <c r="D6" s="152" t="s">
        <v>94</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93</v>
      </c>
      <c r="K8" s="19" t="s">
        <v>92</v>
      </c>
      <c r="L8" s="19" t="s">
        <v>91</v>
      </c>
      <c r="M8" s="19" t="s">
        <v>90</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89</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88</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87</v>
      </c>
      <c r="C21" s="178"/>
      <c r="D21" s="178"/>
      <c r="E21" s="178"/>
      <c r="F21" s="178"/>
      <c r="G21" s="178"/>
      <c r="H21" s="178"/>
      <c r="I21" s="178"/>
      <c r="J21" s="178"/>
      <c r="K21" s="178"/>
      <c r="L21" s="178"/>
      <c r="M21" s="179" t="s">
        <v>78</v>
      </c>
      <c r="N21" s="179"/>
      <c r="O21" s="179" t="s">
        <v>49</v>
      </c>
      <c r="P21" s="179"/>
      <c r="Q21" s="179" t="s">
        <v>50</v>
      </c>
      <c r="R21" s="179"/>
      <c r="S21" s="29" t="s">
        <v>51</v>
      </c>
      <c r="T21" s="29" t="s">
        <v>86</v>
      </c>
      <c r="U21" s="29" t="s">
        <v>85</v>
      </c>
      <c r="V21" s="29">
        <f>+IF(ISERR(U21/T21*100),"N/A",ROUND(U21/T21*100,2))</f>
        <v>100.01</v>
      </c>
      <c r="W21" s="30">
        <f>+IF(ISERR(U21/S21*100),"N/A",ROUND(U21/S21*100,2))</f>
        <v>79.67</v>
      </c>
    </row>
    <row r="22" spans="2:27" ht="56.25" customHeight="1" x14ac:dyDescent="0.2">
      <c r="B22" s="177" t="s">
        <v>84</v>
      </c>
      <c r="C22" s="178"/>
      <c r="D22" s="178"/>
      <c r="E22" s="178"/>
      <c r="F22" s="178"/>
      <c r="G22" s="178"/>
      <c r="H22" s="178"/>
      <c r="I22" s="178"/>
      <c r="J22" s="178"/>
      <c r="K22" s="178"/>
      <c r="L22" s="178"/>
      <c r="M22" s="179" t="s">
        <v>78</v>
      </c>
      <c r="N22" s="179"/>
      <c r="O22" s="179" t="s">
        <v>49</v>
      </c>
      <c r="P22" s="179"/>
      <c r="Q22" s="179" t="s">
        <v>65</v>
      </c>
      <c r="R22" s="179"/>
      <c r="S22" s="29" t="s">
        <v>51</v>
      </c>
      <c r="T22" s="29" t="s">
        <v>83</v>
      </c>
      <c r="U22" s="29" t="s">
        <v>83</v>
      </c>
      <c r="V22" s="29" t="str">
        <f>+IF(ISERR(U22/T22*100),"N/A",ROUND(U22/T22*100,2))</f>
        <v>N/A</v>
      </c>
      <c r="W22" s="30" t="str">
        <f>+IF(ISERR(U22/S22*100),"N/A",ROUND(U22/S22*100,2))</f>
        <v>N/A</v>
      </c>
    </row>
    <row r="23" spans="2:27" ht="56.25" customHeight="1" x14ac:dyDescent="0.2">
      <c r="B23" s="177" t="s">
        <v>82</v>
      </c>
      <c r="C23" s="178"/>
      <c r="D23" s="178"/>
      <c r="E23" s="178"/>
      <c r="F23" s="178"/>
      <c r="G23" s="178"/>
      <c r="H23" s="178"/>
      <c r="I23" s="178"/>
      <c r="J23" s="178"/>
      <c r="K23" s="178"/>
      <c r="L23" s="178"/>
      <c r="M23" s="179" t="s">
        <v>78</v>
      </c>
      <c r="N23" s="179"/>
      <c r="O23" s="179" t="s">
        <v>49</v>
      </c>
      <c r="P23" s="179"/>
      <c r="Q23" s="179" t="s">
        <v>50</v>
      </c>
      <c r="R23" s="179"/>
      <c r="S23" s="29" t="s">
        <v>51</v>
      </c>
      <c r="T23" s="29" t="s">
        <v>81</v>
      </c>
      <c r="U23" s="29" t="s">
        <v>81</v>
      </c>
      <c r="V23" s="29">
        <f>+IF(ISERR(U23/T23*100),"N/A",ROUND(U23/T23*100,2))</f>
        <v>100</v>
      </c>
      <c r="W23" s="30">
        <f>+IF(ISERR(U23/S23*100),"N/A",ROUND(U23/S23*100,2))</f>
        <v>81.33</v>
      </c>
    </row>
    <row r="24" spans="2:27" ht="56.25" customHeight="1" x14ac:dyDescent="0.2">
      <c r="B24" s="177" t="s">
        <v>80</v>
      </c>
      <c r="C24" s="178"/>
      <c r="D24" s="178"/>
      <c r="E24" s="178"/>
      <c r="F24" s="178"/>
      <c r="G24" s="178"/>
      <c r="H24" s="178"/>
      <c r="I24" s="178"/>
      <c r="J24" s="178"/>
      <c r="K24" s="178"/>
      <c r="L24" s="178"/>
      <c r="M24" s="179" t="s">
        <v>78</v>
      </c>
      <c r="N24" s="179"/>
      <c r="O24" s="179" t="s">
        <v>49</v>
      </c>
      <c r="P24" s="179"/>
      <c r="Q24" s="179" t="s">
        <v>50</v>
      </c>
      <c r="R24" s="179"/>
      <c r="S24" s="29" t="s">
        <v>51</v>
      </c>
      <c r="T24" s="29" t="s">
        <v>77</v>
      </c>
      <c r="U24" s="29" t="s">
        <v>77</v>
      </c>
      <c r="V24" s="29">
        <f>+IF(ISERR(U24/T24*100),"N/A",ROUND(U24/T24*100,2))</f>
        <v>100</v>
      </c>
      <c r="W24" s="30">
        <f>+IF(ISERR(U24/S24*100),"N/A",ROUND(U24/S24*100,2))</f>
        <v>70</v>
      </c>
    </row>
    <row r="25" spans="2:27" ht="56.25" customHeight="1" thickBot="1" x14ac:dyDescent="0.25">
      <c r="B25" s="177" t="s">
        <v>79</v>
      </c>
      <c r="C25" s="178"/>
      <c r="D25" s="178"/>
      <c r="E25" s="178"/>
      <c r="F25" s="178"/>
      <c r="G25" s="178"/>
      <c r="H25" s="178"/>
      <c r="I25" s="178"/>
      <c r="J25" s="178"/>
      <c r="K25" s="178"/>
      <c r="L25" s="178"/>
      <c r="M25" s="179" t="s">
        <v>78</v>
      </c>
      <c r="N25" s="179"/>
      <c r="O25" s="179" t="s">
        <v>49</v>
      </c>
      <c r="P25" s="179"/>
      <c r="Q25" s="179" t="s">
        <v>50</v>
      </c>
      <c r="R25" s="179"/>
      <c r="S25" s="29" t="s">
        <v>51</v>
      </c>
      <c r="T25" s="29" t="s">
        <v>77</v>
      </c>
      <c r="U25" s="29" t="s">
        <v>77</v>
      </c>
      <c r="V25" s="29">
        <f>+IF(ISERR(U25/T25*100),"N/A",ROUND(U25/T25*100,2))</f>
        <v>100</v>
      </c>
      <c r="W25" s="30">
        <f>+IF(ISERR(U25/S25*100),"N/A",ROUND(U25/S25*100,2))</f>
        <v>70</v>
      </c>
    </row>
    <row r="26" spans="2:27" ht="21.75" customHeight="1" thickTop="1" thickBot="1" x14ac:dyDescent="0.25">
      <c r="B26" s="7" t="s">
        <v>60</v>
      </c>
      <c r="C26" s="8"/>
      <c r="D26" s="8"/>
      <c r="E26" s="8"/>
      <c r="F26" s="8"/>
      <c r="G26" s="8"/>
      <c r="H26" s="9"/>
      <c r="I26" s="9"/>
      <c r="J26" s="9"/>
      <c r="K26" s="9"/>
      <c r="L26" s="9"/>
      <c r="M26" s="9"/>
      <c r="N26" s="9"/>
      <c r="O26" s="9"/>
      <c r="P26" s="9"/>
      <c r="Q26" s="9"/>
      <c r="R26" s="9"/>
      <c r="S26" s="9"/>
      <c r="T26" s="9"/>
      <c r="U26" s="9"/>
      <c r="V26" s="9"/>
      <c r="W26" s="10"/>
      <c r="X26" s="18"/>
    </row>
    <row r="27" spans="2:27" ht="29.25" customHeight="1" thickTop="1" thickBot="1" x14ac:dyDescent="0.25">
      <c r="B27" s="189" t="s">
        <v>2631</v>
      </c>
      <c r="C27" s="190"/>
      <c r="D27" s="190"/>
      <c r="E27" s="190"/>
      <c r="F27" s="190"/>
      <c r="G27" s="190"/>
      <c r="H27" s="190"/>
      <c r="I27" s="190"/>
      <c r="J27" s="190"/>
      <c r="K27" s="190"/>
      <c r="L27" s="190"/>
      <c r="M27" s="190"/>
      <c r="N27" s="190"/>
      <c r="O27" s="190"/>
      <c r="P27" s="190"/>
      <c r="Q27" s="191"/>
      <c r="R27" s="31" t="s">
        <v>42</v>
      </c>
      <c r="S27" s="164" t="s">
        <v>43</v>
      </c>
      <c r="T27" s="164"/>
      <c r="U27" s="26" t="s">
        <v>61</v>
      </c>
      <c r="V27" s="163" t="s">
        <v>62</v>
      </c>
      <c r="W27" s="165"/>
    </row>
    <row r="28" spans="2:27" ht="30.75" customHeight="1" thickBot="1" x14ac:dyDescent="0.25">
      <c r="B28" s="192"/>
      <c r="C28" s="193"/>
      <c r="D28" s="193"/>
      <c r="E28" s="193"/>
      <c r="F28" s="193"/>
      <c r="G28" s="193"/>
      <c r="H28" s="193"/>
      <c r="I28" s="193"/>
      <c r="J28" s="193"/>
      <c r="K28" s="193"/>
      <c r="L28" s="193"/>
      <c r="M28" s="193"/>
      <c r="N28" s="193"/>
      <c r="O28" s="193"/>
      <c r="P28" s="193"/>
      <c r="Q28" s="194"/>
      <c r="R28" s="27" t="s">
        <v>63</v>
      </c>
      <c r="S28" s="27" t="s">
        <v>63</v>
      </c>
      <c r="T28" s="27" t="s">
        <v>49</v>
      </c>
      <c r="U28" s="27" t="s">
        <v>63</v>
      </c>
      <c r="V28" s="27" t="s">
        <v>64</v>
      </c>
      <c r="W28" s="32" t="s">
        <v>65</v>
      </c>
      <c r="Y28" s="18"/>
    </row>
    <row r="29" spans="2:27" ht="23.25" customHeight="1" thickBot="1" x14ac:dyDescent="0.25">
      <c r="B29" s="195" t="s">
        <v>66</v>
      </c>
      <c r="C29" s="196"/>
      <c r="D29" s="196"/>
      <c r="E29" s="33" t="s">
        <v>75</v>
      </c>
      <c r="F29" s="33"/>
      <c r="G29" s="33"/>
      <c r="H29" s="34"/>
      <c r="I29" s="34"/>
      <c r="J29" s="34"/>
      <c r="K29" s="34"/>
      <c r="L29" s="34"/>
      <c r="M29" s="34"/>
      <c r="N29" s="34"/>
      <c r="O29" s="34"/>
      <c r="P29" s="35"/>
      <c r="Q29" s="35"/>
      <c r="R29" s="36" t="s">
        <v>76</v>
      </c>
      <c r="S29" s="36" t="s">
        <v>10</v>
      </c>
      <c r="T29" s="35"/>
      <c r="U29" s="36" t="s">
        <v>72</v>
      </c>
      <c r="V29" s="35"/>
      <c r="W29" s="37">
        <f>+IF(ISERR(U29/R29*100),"N/A",ROUND(U29/R29*100,2))</f>
        <v>77.88</v>
      </c>
    </row>
    <row r="30" spans="2:27" ht="26.25" customHeight="1" thickBot="1" x14ac:dyDescent="0.25">
      <c r="B30" s="197" t="s">
        <v>69</v>
      </c>
      <c r="C30" s="198"/>
      <c r="D30" s="198"/>
      <c r="E30" s="38" t="s">
        <v>75</v>
      </c>
      <c r="F30" s="38"/>
      <c r="G30" s="38"/>
      <c r="H30" s="39"/>
      <c r="I30" s="39"/>
      <c r="J30" s="39"/>
      <c r="K30" s="39"/>
      <c r="L30" s="39"/>
      <c r="M30" s="39"/>
      <c r="N30" s="39"/>
      <c r="O30" s="39"/>
      <c r="P30" s="40"/>
      <c r="Q30" s="40"/>
      <c r="R30" s="41" t="s">
        <v>74</v>
      </c>
      <c r="S30" s="41" t="s">
        <v>73</v>
      </c>
      <c r="T30" s="41">
        <f>+IF(ISERR(S30/R30*100),"N/A",ROUND(S30/R30*100,2))</f>
        <v>92.68</v>
      </c>
      <c r="U30" s="41" t="s">
        <v>72</v>
      </c>
      <c r="V30" s="41">
        <f>+IF(ISERR(U30/S30*100),"N/A",ROUND(U30/S30*100,2))</f>
        <v>93.97</v>
      </c>
      <c r="W30" s="42">
        <f>+IF(ISERR(U30/R30*100),"N/A",ROUND(U30/R30*100,2))</f>
        <v>87.1</v>
      </c>
    </row>
    <row r="31" spans="2:27" ht="22.5" customHeight="1" thickTop="1" thickBot="1" x14ac:dyDescent="0.25">
      <c r="B31" s="7" t="s">
        <v>71</v>
      </c>
      <c r="C31" s="8"/>
      <c r="D31" s="8"/>
      <c r="E31" s="8"/>
      <c r="F31" s="8"/>
      <c r="G31" s="8"/>
      <c r="H31" s="9"/>
      <c r="I31" s="9"/>
      <c r="J31" s="9"/>
      <c r="K31" s="9"/>
      <c r="L31" s="9"/>
      <c r="M31" s="9"/>
      <c r="N31" s="9"/>
      <c r="O31" s="9"/>
      <c r="P31" s="9"/>
      <c r="Q31" s="9"/>
      <c r="R31" s="9"/>
      <c r="S31" s="9"/>
      <c r="T31" s="9"/>
      <c r="U31" s="9"/>
      <c r="V31" s="9"/>
      <c r="W31" s="10"/>
    </row>
    <row r="32" spans="2:27" ht="37.5" customHeight="1" thickTop="1" x14ac:dyDescent="0.2">
      <c r="B32" s="180" t="s">
        <v>2626</v>
      </c>
      <c r="C32" s="181"/>
      <c r="D32" s="181"/>
      <c r="E32" s="181"/>
      <c r="F32" s="181"/>
      <c r="G32" s="181"/>
      <c r="H32" s="181"/>
      <c r="I32" s="181"/>
      <c r="J32" s="181"/>
      <c r="K32" s="181"/>
      <c r="L32" s="181"/>
      <c r="M32" s="181"/>
      <c r="N32" s="181"/>
      <c r="O32" s="181"/>
      <c r="P32" s="181"/>
      <c r="Q32" s="181"/>
      <c r="R32" s="181"/>
      <c r="S32" s="181"/>
      <c r="T32" s="181"/>
      <c r="U32" s="181"/>
      <c r="V32" s="181"/>
      <c r="W32" s="182"/>
    </row>
    <row r="33" spans="2:23" ht="72" customHeight="1" thickBot="1" x14ac:dyDescent="0.25">
      <c r="B33" s="183"/>
      <c r="C33" s="184"/>
      <c r="D33" s="184"/>
      <c r="E33" s="184"/>
      <c r="F33" s="184"/>
      <c r="G33" s="184"/>
      <c r="H33" s="184"/>
      <c r="I33" s="184"/>
      <c r="J33" s="184"/>
      <c r="K33" s="184"/>
      <c r="L33" s="184"/>
      <c r="M33" s="184"/>
      <c r="N33" s="184"/>
      <c r="O33" s="184"/>
      <c r="P33" s="184"/>
      <c r="Q33" s="184"/>
      <c r="R33" s="184"/>
      <c r="S33" s="184"/>
      <c r="T33" s="184"/>
      <c r="U33" s="184"/>
      <c r="V33" s="184"/>
      <c r="W33" s="185"/>
    </row>
    <row r="34" spans="2:23" ht="37.5" customHeight="1" thickTop="1" x14ac:dyDescent="0.2">
      <c r="B34" s="180" t="s">
        <v>2614</v>
      </c>
      <c r="C34" s="181"/>
      <c r="D34" s="181"/>
      <c r="E34" s="181"/>
      <c r="F34" s="181"/>
      <c r="G34" s="181"/>
      <c r="H34" s="181"/>
      <c r="I34" s="181"/>
      <c r="J34" s="181"/>
      <c r="K34" s="181"/>
      <c r="L34" s="181"/>
      <c r="M34" s="181"/>
      <c r="N34" s="181"/>
      <c r="O34" s="181"/>
      <c r="P34" s="181"/>
      <c r="Q34" s="181"/>
      <c r="R34" s="181"/>
      <c r="S34" s="181"/>
      <c r="T34" s="181"/>
      <c r="U34" s="181"/>
      <c r="V34" s="181"/>
      <c r="W34" s="182"/>
    </row>
    <row r="35" spans="2:23" ht="15" customHeight="1" thickBot="1" x14ac:dyDescent="0.25">
      <c r="B35" s="183"/>
      <c r="C35" s="184"/>
      <c r="D35" s="184"/>
      <c r="E35" s="184"/>
      <c r="F35" s="184"/>
      <c r="G35" s="184"/>
      <c r="H35" s="184"/>
      <c r="I35" s="184"/>
      <c r="J35" s="184"/>
      <c r="K35" s="184"/>
      <c r="L35" s="184"/>
      <c r="M35" s="184"/>
      <c r="N35" s="184"/>
      <c r="O35" s="184"/>
      <c r="P35" s="184"/>
      <c r="Q35" s="184"/>
      <c r="R35" s="184"/>
      <c r="S35" s="184"/>
      <c r="T35" s="184"/>
      <c r="U35" s="184"/>
      <c r="V35" s="184"/>
      <c r="W35" s="185"/>
    </row>
    <row r="36" spans="2:23" ht="37.5" customHeight="1" thickTop="1" x14ac:dyDescent="0.2">
      <c r="B36" s="180" t="s">
        <v>2615</v>
      </c>
      <c r="C36" s="181"/>
      <c r="D36" s="181"/>
      <c r="E36" s="181"/>
      <c r="F36" s="181"/>
      <c r="G36" s="181"/>
      <c r="H36" s="181"/>
      <c r="I36" s="181"/>
      <c r="J36" s="181"/>
      <c r="K36" s="181"/>
      <c r="L36" s="181"/>
      <c r="M36" s="181"/>
      <c r="N36" s="181"/>
      <c r="O36" s="181"/>
      <c r="P36" s="181"/>
      <c r="Q36" s="181"/>
      <c r="R36" s="181"/>
      <c r="S36" s="181"/>
      <c r="T36" s="181"/>
      <c r="U36" s="181"/>
      <c r="V36" s="181"/>
      <c r="W36" s="182"/>
    </row>
    <row r="37" spans="2:23" ht="13.5" thickBot="1" x14ac:dyDescent="0.25">
      <c r="B37" s="186"/>
      <c r="C37" s="187"/>
      <c r="D37" s="187"/>
      <c r="E37" s="187"/>
      <c r="F37" s="187"/>
      <c r="G37" s="187"/>
      <c r="H37" s="187"/>
      <c r="I37" s="187"/>
      <c r="J37" s="187"/>
      <c r="K37" s="187"/>
      <c r="L37" s="187"/>
      <c r="M37" s="187"/>
      <c r="N37" s="187"/>
      <c r="O37" s="187"/>
      <c r="P37" s="187"/>
      <c r="Q37" s="187"/>
      <c r="R37" s="187"/>
      <c r="S37" s="187"/>
      <c r="T37" s="187"/>
      <c r="U37" s="187"/>
      <c r="V37" s="187"/>
      <c r="W37" s="188"/>
    </row>
  </sheetData>
  <mergeCells count="6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34:W35"/>
    <mergeCell ref="B36:W37"/>
    <mergeCell ref="B27:Q28"/>
    <mergeCell ref="S27:T27"/>
    <mergeCell ref="V27:W27"/>
    <mergeCell ref="B29:D29"/>
    <mergeCell ref="B30:D30"/>
    <mergeCell ref="B32:W33"/>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3" min="1"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99</v>
      </c>
      <c r="D4" s="143" t="s">
        <v>98</v>
      </c>
      <c r="E4" s="143"/>
      <c r="F4" s="143"/>
      <c r="G4" s="143"/>
      <c r="H4" s="144"/>
      <c r="J4" s="145" t="s">
        <v>6</v>
      </c>
      <c r="K4" s="143"/>
      <c r="L4" s="12" t="s">
        <v>113</v>
      </c>
      <c r="M4" s="146" t="s">
        <v>112</v>
      </c>
      <c r="N4" s="146"/>
      <c r="O4" s="146"/>
      <c r="P4" s="146"/>
      <c r="Q4" s="147"/>
      <c r="R4" s="13"/>
      <c r="S4" s="148" t="s">
        <v>2326</v>
      </c>
      <c r="T4" s="149"/>
      <c r="U4" s="149"/>
      <c r="V4" s="150" t="s">
        <v>101</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103</v>
      </c>
      <c r="D6" s="152" t="s">
        <v>111</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110</v>
      </c>
      <c r="K8" s="19" t="s">
        <v>109</v>
      </c>
      <c r="L8" s="19" t="s">
        <v>108</v>
      </c>
      <c r="M8" s="19" t="s">
        <v>107</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106</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105</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thickBot="1" x14ac:dyDescent="0.25">
      <c r="B21" s="177" t="s">
        <v>104</v>
      </c>
      <c r="C21" s="178"/>
      <c r="D21" s="178"/>
      <c r="E21" s="178"/>
      <c r="F21" s="178"/>
      <c r="G21" s="178"/>
      <c r="H21" s="178"/>
      <c r="I21" s="178"/>
      <c r="J21" s="178"/>
      <c r="K21" s="178"/>
      <c r="L21" s="178"/>
      <c r="M21" s="179" t="s">
        <v>103</v>
      </c>
      <c r="N21" s="179"/>
      <c r="O21" s="179" t="s">
        <v>49</v>
      </c>
      <c r="P21" s="179"/>
      <c r="Q21" s="179" t="s">
        <v>50</v>
      </c>
      <c r="R21" s="179"/>
      <c r="S21" s="29" t="s">
        <v>51</v>
      </c>
      <c r="T21" s="29" t="s">
        <v>56</v>
      </c>
      <c r="U21" s="29" t="s">
        <v>56</v>
      </c>
      <c r="V21" s="29">
        <f>+IF(ISERR(U21/T21*100),"N/A",ROUND(U21/T21*100,2))</f>
        <v>100</v>
      </c>
      <c r="W21" s="30">
        <f>+IF(ISERR(U21/S21*100),"N/A",ROUND(U21/S21*100,2))</f>
        <v>75</v>
      </c>
    </row>
    <row r="22" spans="2:27" ht="21.75" customHeight="1" thickTop="1" thickBot="1" x14ac:dyDescent="0.25">
      <c r="B22" s="7" t="s">
        <v>60</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89" t="s">
        <v>2631</v>
      </c>
      <c r="C23" s="190"/>
      <c r="D23" s="190"/>
      <c r="E23" s="190"/>
      <c r="F23" s="190"/>
      <c r="G23" s="190"/>
      <c r="H23" s="190"/>
      <c r="I23" s="190"/>
      <c r="J23" s="190"/>
      <c r="K23" s="190"/>
      <c r="L23" s="190"/>
      <c r="M23" s="190"/>
      <c r="N23" s="190"/>
      <c r="O23" s="190"/>
      <c r="P23" s="190"/>
      <c r="Q23" s="191"/>
      <c r="R23" s="31" t="s">
        <v>42</v>
      </c>
      <c r="S23" s="164" t="s">
        <v>43</v>
      </c>
      <c r="T23" s="164"/>
      <c r="U23" s="26" t="s">
        <v>61</v>
      </c>
      <c r="V23" s="163" t="s">
        <v>62</v>
      </c>
      <c r="W23" s="165"/>
    </row>
    <row r="24" spans="2:27" ht="30.75" customHeight="1" thickBot="1" x14ac:dyDescent="0.25">
      <c r="B24" s="192"/>
      <c r="C24" s="193"/>
      <c r="D24" s="193"/>
      <c r="E24" s="193"/>
      <c r="F24" s="193"/>
      <c r="G24" s="193"/>
      <c r="H24" s="193"/>
      <c r="I24" s="193"/>
      <c r="J24" s="193"/>
      <c r="K24" s="193"/>
      <c r="L24" s="193"/>
      <c r="M24" s="193"/>
      <c r="N24" s="193"/>
      <c r="O24" s="193"/>
      <c r="P24" s="193"/>
      <c r="Q24" s="194"/>
      <c r="R24" s="27" t="s">
        <v>63</v>
      </c>
      <c r="S24" s="27" t="s">
        <v>63</v>
      </c>
      <c r="T24" s="27" t="s">
        <v>49</v>
      </c>
      <c r="U24" s="27" t="s">
        <v>63</v>
      </c>
      <c r="V24" s="27" t="s">
        <v>64</v>
      </c>
      <c r="W24" s="32" t="s">
        <v>65</v>
      </c>
      <c r="Y24" s="18"/>
    </row>
    <row r="25" spans="2:27" ht="23.25" customHeight="1" thickBot="1" x14ac:dyDescent="0.25">
      <c r="B25" s="195" t="s">
        <v>66</v>
      </c>
      <c r="C25" s="196"/>
      <c r="D25" s="196"/>
      <c r="E25" s="33" t="s">
        <v>102</v>
      </c>
      <c r="F25" s="33"/>
      <c r="G25" s="33"/>
      <c r="H25" s="34"/>
      <c r="I25" s="34"/>
      <c r="J25" s="34"/>
      <c r="K25" s="34"/>
      <c r="L25" s="34"/>
      <c r="M25" s="34"/>
      <c r="N25" s="34"/>
      <c r="O25" s="34"/>
      <c r="P25" s="35"/>
      <c r="Q25" s="35"/>
      <c r="R25" s="36" t="s">
        <v>101</v>
      </c>
      <c r="S25" s="36" t="s">
        <v>10</v>
      </c>
      <c r="T25" s="35"/>
      <c r="U25" s="36" t="s">
        <v>100</v>
      </c>
      <c r="V25" s="35"/>
      <c r="W25" s="37">
        <f>+IF(ISERR(U25/R25*100),"N/A",ROUND(U25/R25*100,2))</f>
        <v>100</v>
      </c>
    </row>
    <row r="26" spans="2:27" ht="26.25" customHeight="1" thickBot="1" x14ac:dyDescent="0.25">
      <c r="B26" s="197" t="s">
        <v>69</v>
      </c>
      <c r="C26" s="198"/>
      <c r="D26" s="198"/>
      <c r="E26" s="38" t="s">
        <v>102</v>
      </c>
      <c r="F26" s="38"/>
      <c r="G26" s="38"/>
      <c r="H26" s="39"/>
      <c r="I26" s="39"/>
      <c r="J26" s="39"/>
      <c r="K26" s="39"/>
      <c r="L26" s="39"/>
      <c r="M26" s="39"/>
      <c r="N26" s="39"/>
      <c r="O26" s="39"/>
      <c r="P26" s="40"/>
      <c r="Q26" s="40"/>
      <c r="R26" s="41" t="s">
        <v>101</v>
      </c>
      <c r="S26" s="41" t="s">
        <v>100</v>
      </c>
      <c r="T26" s="41">
        <f>+IF(ISERR(S26/R26*100),"N/A",ROUND(S26/R26*100,2))</f>
        <v>100</v>
      </c>
      <c r="U26" s="41" t="s">
        <v>100</v>
      </c>
      <c r="V26" s="41">
        <f>+IF(ISERR(U26/S26*100),"N/A",ROUND(U26/S26*100,2))</f>
        <v>100</v>
      </c>
      <c r="W26" s="42">
        <f>+IF(ISERR(U26/R26*100),"N/A",ROUND(U26/R26*100,2))</f>
        <v>100</v>
      </c>
    </row>
    <row r="27" spans="2:27" ht="22.5" customHeight="1" thickTop="1" thickBot="1" x14ac:dyDescent="0.25">
      <c r="B27" s="7" t="s">
        <v>71</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80" t="s">
        <v>2623</v>
      </c>
      <c r="C28" s="181"/>
      <c r="D28" s="181"/>
      <c r="E28" s="181"/>
      <c r="F28" s="181"/>
      <c r="G28" s="181"/>
      <c r="H28" s="181"/>
      <c r="I28" s="181"/>
      <c r="J28" s="181"/>
      <c r="K28" s="181"/>
      <c r="L28" s="181"/>
      <c r="M28" s="181"/>
      <c r="N28" s="181"/>
      <c r="O28" s="181"/>
      <c r="P28" s="181"/>
      <c r="Q28" s="181"/>
      <c r="R28" s="181"/>
      <c r="S28" s="181"/>
      <c r="T28" s="181"/>
      <c r="U28" s="181"/>
      <c r="V28" s="181"/>
      <c r="W28" s="182"/>
    </row>
    <row r="29" spans="2:27" ht="15" customHeight="1" thickBot="1" x14ac:dyDescent="0.25">
      <c r="B29" s="183"/>
      <c r="C29" s="184"/>
      <c r="D29" s="184"/>
      <c r="E29" s="184"/>
      <c r="F29" s="184"/>
      <c r="G29" s="184"/>
      <c r="H29" s="184"/>
      <c r="I29" s="184"/>
      <c r="J29" s="184"/>
      <c r="K29" s="184"/>
      <c r="L29" s="184"/>
      <c r="M29" s="184"/>
      <c r="N29" s="184"/>
      <c r="O29" s="184"/>
      <c r="P29" s="184"/>
      <c r="Q29" s="184"/>
      <c r="R29" s="184"/>
      <c r="S29" s="184"/>
      <c r="T29" s="184"/>
      <c r="U29" s="184"/>
      <c r="V29" s="184"/>
      <c r="W29" s="185"/>
    </row>
    <row r="30" spans="2:27" ht="37.5" customHeight="1" thickTop="1" x14ac:dyDescent="0.2">
      <c r="B30" s="180" t="s">
        <v>2624</v>
      </c>
      <c r="C30" s="181"/>
      <c r="D30" s="181"/>
      <c r="E30" s="181"/>
      <c r="F30" s="181"/>
      <c r="G30" s="181"/>
      <c r="H30" s="181"/>
      <c r="I30" s="181"/>
      <c r="J30" s="181"/>
      <c r="K30" s="181"/>
      <c r="L30" s="181"/>
      <c r="M30" s="181"/>
      <c r="N30" s="181"/>
      <c r="O30" s="181"/>
      <c r="P30" s="181"/>
      <c r="Q30" s="181"/>
      <c r="R30" s="181"/>
      <c r="S30" s="181"/>
      <c r="T30" s="181"/>
      <c r="U30" s="181"/>
      <c r="V30" s="181"/>
      <c r="W30" s="182"/>
    </row>
    <row r="31" spans="2:27" ht="15" customHeight="1" thickBot="1" x14ac:dyDescent="0.25">
      <c r="B31" s="183"/>
      <c r="C31" s="184"/>
      <c r="D31" s="184"/>
      <c r="E31" s="184"/>
      <c r="F31" s="184"/>
      <c r="G31" s="184"/>
      <c r="H31" s="184"/>
      <c r="I31" s="184"/>
      <c r="J31" s="184"/>
      <c r="K31" s="184"/>
      <c r="L31" s="184"/>
      <c r="M31" s="184"/>
      <c r="N31" s="184"/>
      <c r="O31" s="184"/>
      <c r="P31" s="184"/>
      <c r="Q31" s="184"/>
      <c r="R31" s="184"/>
      <c r="S31" s="184"/>
      <c r="T31" s="184"/>
      <c r="U31" s="184"/>
      <c r="V31" s="184"/>
      <c r="W31" s="185"/>
    </row>
    <row r="32" spans="2:27" ht="37.5" customHeight="1" thickTop="1" x14ac:dyDescent="0.2">
      <c r="B32" s="180" t="s">
        <v>2625</v>
      </c>
      <c r="C32" s="181"/>
      <c r="D32" s="181"/>
      <c r="E32" s="181"/>
      <c r="F32" s="181"/>
      <c r="G32" s="181"/>
      <c r="H32" s="181"/>
      <c r="I32" s="181"/>
      <c r="J32" s="181"/>
      <c r="K32" s="181"/>
      <c r="L32" s="181"/>
      <c r="M32" s="181"/>
      <c r="N32" s="181"/>
      <c r="O32" s="181"/>
      <c r="P32" s="181"/>
      <c r="Q32" s="181"/>
      <c r="R32" s="181"/>
      <c r="S32" s="181"/>
      <c r="T32" s="181"/>
      <c r="U32" s="181"/>
      <c r="V32" s="181"/>
      <c r="W32" s="182"/>
    </row>
    <row r="33" spans="2:23" ht="13.5" thickBot="1" x14ac:dyDescent="0.25">
      <c r="B33" s="186"/>
      <c r="C33" s="187"/>
      <c r="D33" s="187"/>
      <c r="E33" s="187"/>
      <c r="F33" s="187"/>
      <c r="G33" s="187"/>
      <c r="H33" s="187"/>
      <c r="I33" s="187"/>
      <c r="J33" s="187"/>
      <c r="K33" s="187"/>
      <c r="L33" s="187"/>
      <c r="M33" s="187"/>
      <c r="N33" s="187"/>
      <c r="O33" s="187"/>
      <c r="P33" s="187"/>
      <c r="Q33" s="187"/>
      <c r="R33" s="187"/>
      <c r="S33" s="187"/>
      <c r="T33" s="187"/>
      <c r="U33" s="187"/>
      <c r="V33" s="187"/>
      <c r="W33" s="188"/>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5"/>
  <sheetViews>
    <sheetView view="pageBreakPreview" zoomScale="110" zoomScaleNormal="100" zoomScaleSheetLayoutView="110" workbookViewId="0">
      <selection sqref="A1:D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99</v>
      </c>
      <c r="D4" s="143" t="s">
        <v>98</v>
      </c>
      <c r="E4" s="143"/>
      <c r="F4" s="143"/>
      <c r="G4" s="143"/>
      <c r="H4" s="144"/>
      <c r="J4" s="145" t="s">
        <v>6</v>
      </c>
      <c r="K4" s="143"/>
      <c r="L4" s="12" t="s">
        <v>127</v>
      </c>
      <c r="M4" s="146" t="s">
        <v>126</v>
      </c>
      <c r="N4" s="146"/>
      <c r="O4" s="146"/>
      <c r="P4" s="146"/>
      <c r="Q4" s="147"/>
      <c r="R4" s="13"/>
      <c r="S4" s="148" t="s">
        <v>2326</v>
      </c>
      <c r="T4" s="149"/>
      <c r="U4" s="149"/>
      <c r="V4" s="150" t="s">
        <v>125</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118</v>
      </c>
      <c r="D6" s="152" t="s">
        <v>124</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123</v>
      </c>
      <c r="K8" s="19" t="s">
        <v>92</v>
      </c>
      <c r="L8" s="19" t="s">
        <v>122</v>
      </c>
      <c r="M8" s="19" t="s">
        <v>92</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121</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120</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thickBot="1" x14ac:dyDescent="0.25">
      <c r="B21" s="177" t="s">
        <v>119</v>
      </c>
      <c r="C21" s="178"/>
      <c r="D21" s="178"/>
      <c r="E21" s="178"/>
      <c r="F21" s="178"/>
      <c r="G21" s="178"/>
      <c r="H21" s="178"/>
      <c r="I21" s="178"/>
      <c r="J21" s="178"/>
      <c r="K21" s="178"/>
      <c r="L21" s="178"/>
      <c r="M21" s="179" t="s">
        <v>118</v>
      </c>
      <c r="N21" s="179"/>
      <c r="O21" s="179" t="s">
        <v>49</v>
      </c>
      <c r="P21" s="179"/>
      <c r="Q21" s="179" t="s">
        <v>50</v>
      </c>
      <c r="R21" s="179"/>
      <c r="S21" s="29" t="s">
        <v>51</v>
      </c>
      <c r="T21" s="29" t="s">
        <v>56</v>
      </c>
      <c r="U21" s="29" t="s">
        <v>117</v>
      </c>
      <c r="V21" s="29">
        <f>+IF(ISERR(U21/T21*100),"N/A",ROUND(U21/T21*100,2))</f>
        <v>41.33</v>
      </c>
      <c r="W21" s="30">
        <f>+IF(ISERR(U21/S21*100),"N/A",ROUND(U21/S21*100,2))</f>
        <v>31</v>
      </c>
    </row>
    <row r="22" spans="2:27" ht="21.75" customHeight="1" thickTop="1" thickBot="1" x14ac:dyDescent="0.25">
      <c r="B22" s="7" t="s">
        <v>60</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89" t="s">
        <v>2631</v>
      </c>
      <c r="C23" s="190"/>
      <c r="D23" s="190"/>
      <c r="E23" s="190"/>
      <c r="F23" s="190"/>
      <c r="G23" s="190"/>
      <c r="H23" s="190"/>
      <c r="I23" s="190"/>
      <c r="J23" s="190"/>
      <c r="K23" s="190"/>
      <c r="L23" s="190"/>
      <c r="M23" s="190"/>
      <c r="N23" s="190"/>
      <c r="O23" s="190"/>
      <c r="P23" s="190"/>
      <c r="Q23" s="191"/>
      <c r="R23" s="31" t="s">
        <v>42</v>
      </c>
      <c r="S23" s="164" t="s">
        <v>43</v>
      </c>
      <c r="T23" s="164"/>
      <c r="U23" s="26" t="s">
        <v>61</v>
      </c>
      <c r="V23" s="163" t="s">
        <v>62</v>
      </c>
      <c r="W23" s="165"/>
    </row>
    <row r="24" spans="2:27" ht="30.75" customHeight="1" thickBot="1" x14ac:dyDescent="0.25">
      <c r="B24" s="192"/>
      <c r="C24" s="193"/>
      <c r="D24" s="193"/>
      <c r="E24" s="193"/>
      <c r="F24" s="193"/>
      <c r="G24" s="193"/>
      <c r="H24" s="193"/>
      <c r="I24" s="193"/>
      <c r="J24" s="193"/>
      <c r="K24" s="193"/>
      <c r="L24" s="193"/>
      <c r="M24" s="193"/>
      <c r="N24" s="193"/>
      <c r="O24" s="193"/>
      <c r="P24" s="193"/>
      <c r="Q24" s="194"/>
      <c r="R24" s="27" t="s">
        <v>63</v>
      </c>
      <c r="S24" s="27" t="s">
        <v>63</v>
      </c>
      <c r="T24" s="27" t="s">
        <v>49</v>
      </c>
      <c r="U24" s="27" t="s">
        <v>63</v>
      </c>
      <c r="V24" s="27" t="s">
        <v>64</v>
      </c>
      <c r="W24" s="32" t="s">
        <v>65</v>
      </c>
      <c r="Y24" s="18"/>
    </row>
    <row r="25" spans="2:27" ht="23.25" customHeight="1" thickBot="1" x14ac:dyDescent="0.25">
      <c r="B25" s="195" t="s">
        <v>66</v>
      </c>
      <c r="C25" s="196"/>
      <c r="D25" s="196"/>
      <c r="E25" s="33" t="s">
        <v>115</v>
      </c>
      <c r="F25" s="33"/>
      <c r="G25" s="33"/>
      <c r="H25" s="34"/>
      <c r="I25" s="34"/>
      <c r="J25" s="34"/>
      <c r="K25" s="34"/>
      <c r="L25" s="34"/>
      <c r="M25" s="34"/>
      <c r="N25" s="34"/>
      <c r="O25" s="34"/>
      <c r="P25" s="35"/>
      <c r="Q25" s="35"/>
      <c r="R25" s="36" t="s">
        <v>116</v>
      </c>
      <c r="S25" s="36" t="s">
        <v>10</v>
      </c>
      <c r="T25" s="35"/>
      <c r="U25" s="36" t="s">
        <v>114</v>
      </c>
      <c r="V25" s="35"/>
      <c r="W25" s="37">
        <f>+IF(ISERR(U25/R25*100),"N/A",ROUND(U25/R25*100,2))</f>
        <v>0</v>
      </c>
    </row>
    <row r="26" spans="2:27" ht="26.25" customHeight="1" x14ac:dyDescent="0.2">
      <c r="B26" s="197" t="s">
        <v>69</v>
      </c>
      <c r="C26" s="198"/>
      <c r="D26" s="198"/>
      <c r="E26" s="38" t="s">
        <v>115</v>
      </c>
      <c r="F26" s="38"/>
      <c r="G26" s="38"/>
      <c r="H26" s="39"/>
      <c r="I26" s="39"/>
      <c r="J26" s="39"/>
      <c r="K26" s="39"/>
      <c r="L26" s="39"/>
      <c r="M26" s="39"/>
      <c r="N26" s="39"/>
      <c r="O26" s="39"/>
      <c r="P26" s="40"/>
      <c r="Q26" s="40"/>
      <c r="R26" s="41" t="s">
        <v>114</v>
      </c>
      <c r="S26" s="41" t="s">
        <v>114</v>
      </c>
      <c r="T26" s="41" t="str">
        <f>+IF(ISERR(S26/R26*100),"N/A",ROUND(S26/R26*100,2))</f>
        <v>N/A</v>
      </c>
      <c r="U26" s="41" t="s">
        <v>114</v>
      </c>
      <c r="V26" s="41" t="str">
        <f>+IF(ISERR(U26/S26*100),"N/A",ROUND(U26/S26*100,2))</f>
        <v>N/A</v>
      </c>
      <c r="W26" s="42" t="str">
        <f>+IF(ISERR(U26/R26*100),"N/A",ROUND(U26/R26*100,2))</f>
        <v>N/A</v>
      </c>
    </row>
    <row r="27" spans="2:27" s="121" customFormat="1" ht="23.25" customHeight="1" thickBot="1" x14ac:dyDescent="0.25">
      <c r="B27" s="195" t="s">
        <v>66</v>
      </c>
      <c r="C27" s="196"/>
      <c r="D27" s="196"/>
      <c r="E27" s="119" t="s">
        <v>2682</v>
      </c>
      <c r="F27" s="119"/>
      <c r="G27" s="119"/>
      <c r="H27" s="34"/>
      <c r="I27" s="34"/>
      <c r="J27" s="34"/>
      <c r="K27" s="34"/>
      <c r="L27" s="34"/>
      <c r="M27" s="34"/>
      <c r="N27" s="34"/>
      <c r="O27" s="34"/>
      <c r="P27" s="35"/>
      <c r="Q27" s="35"/>
      <c r="R27" s="36">
        <v>178.97289090000001</v>
      </c>
      <c r="S27" s="36"/>
      <c r="T27" s="35"/>
      <c r="U27" s="36">
        <v>178.97289090000001</v>
      </c>
      <c r="V27" s="35"/>
      <c r="W27" s="37">
        <f>+IF(ISERR(U27/R27*100),"N/A",ROUND(U27/R27*100,2))</f>
        <v>100</v>
      </c>
    </row>
    <row r="28" spans="2:27" s="121" customFormat="1" ht="26.25" customHeight="1" thickBot="1" x14ac:dyDescent="0.25">
      <c r="B28" s="197" t="s">
        <v>69</v>
      </c>
      <c r="C28" s="198"/>
      <c r="D28" s="198"/>
      <c r="E28" s="120" t="s">
        <v>2682</v>
      </c>
      <c r="F28" s="120"/>
      <c r="G28" s="120"/>
      <c r="H28" s="39"/>
      <c r="I28" s="39"/>
      <c r="J28" s="39"/>
      <c r="K28" s="39"/>
      <c r="L28" s="39"/>
      <c r="M28" s="39"/>
      <c r="N28" s="39"/>
      <c r="O28" s="39"/>
      <c r="P28" s="40"/>
      <c r="Q28" s="40"/>
      <c r="R28" s="41">
        <v>178.97289090000001</v>
      </c>
      <c r="S28" s="41">
        <v>178.97289090000001</v>
      </c>
      <c r="T28" s="41">
        <f>+IF(ISERR(S28/R28*100),"N/A",ROUND(S28/R28*100,2))</f>
        <v>100</v>
      </c>
      <c r="U28" s="41">
        <v>178.97289090000001</v>
      </c>
      <c r="V28" s="41">
        <f>+IF(ISERR(U28/S28*100),"N/A",ROUND(U28/S28*100,2))</f>
        <v>100</v>
      </c>
      <c r="W28" s="42">
        <f>+IF(ISERR(U28/R28*100),"N/A",ROUND(U28/R28*100,2))</f>
        <v>100</v>
      </c>
    </row>
    <row r="29" spans="2:27" ht="22.5" customHeight="1" thickTop="1" thickBot="1" x14ac:dyDescent="0.25">
      <c r="B29" s="7" t="s">
        <v>71</v>
      </c>
      <c r="C29" s="8"/>
      <c r="D29" s="8"/>
      <c r="E29" s="8"/>
      <c r="F29" s="8"/>
      <c r="G29" s="8"/>
      <c r="H29" s="9"/>
      <c r="I29" s="9"/>
      <c r="J29" s="9"/>
      <c r="K29" s="9"/>
      <c r="L29" s="9"/>
      <c r="M29" s="9"/>
      <c r="N29" s="9"/>
      <c r="O29" s="9"/>
      <c r="P29" s="9"/>
      <c r="Q29" s="9"/>
      <c r="R29" s="9"/>
      <c r="S29" s="9"/>
      <c r="T29" s="9"/>
      <c r="U29" s="9"/>
      <c r="V29" s="9"/>
      <c r="W29" s="10"/>
    </row>
    <row r="30" spans="2:27" ht="37.5" customHeight="1" thickTop="1" x14ac:dyDescent="0.2">
      <c r="B30" s="180" t="s">
        <v>2620</v>
      </c>
      <c r="C30" s="181"/>
      <c r="D30" s="181"/>
      <c r="E30" s="181"/>
      <c r="F30" s="181"/>
      <c r="G30" s="181"/>
      <c r="H30" s="181"/>
      <c r="I30" s="181"/>
      <c r="J30" s="181"/>
      <c r="K30" s="181"/>
      <c r="L30" s="181"/>
      <c r="M30" s="181"/>
      <c r="N30" s="181"/>
      <c r="O30" s="181"/>
      <c r="P30" s="181"/>
      <c r="Q30" s="181"/>
      <c r="R30" s="181"/>
      <c r="S30" s="181"/>
      <c r="T30" s="181"/>
      <c r="U30" s="181"/>
      <c r="V30" s="181"/>
      <c r="W30" s="182"/>
    </row>
    <row r="31" spans="2:27" ht="39" customHeight="1" thickBot="1" x14ac:dyDescent="0.25">
      <c r="B31" s="183"/>
      <c r="C31" s="184"/>
      <c r="D31" s="184"/>
      <c r="E31" s="184"/>
      <c r="F31" s="184"/>
      <c r="G31" s="184"/>
      <c r="H31" s="184"/>
      <c r="I31" s="184"/>
      <c r="J31" s="184"/>
      <c r="K31" s="184"/>
      <c r="L31" s="184"/>
      <c r="M31" s="184"/>
      <c r="N31" s="184"/>
      <c r="O31" s="184"/>
      <c r="P31" s="184"/>
      <c r="Q31" s="184"/>
      <c r="R31" s="184"/>
      <c r="S31" s="184"/>
      <c r="T31" s="184"/>
      <c r="U31" s="184"/>
      <c r="V31" s="184"/>
      <c r="W31" s="185"/>
    </row>
    <row r="32" spans="2:27" ht="37.5" customHeight="1" thickTop="1" x14ac:dyDescent="0.2">
      <c r="B32" s="180" t="s">
        <v>2621</v>
      </c>
      <c r="C32" s="181"/>
      <c r="D32" s="181"/>
      <c r="E32" s="181"/>
      <c r="F32" s="181"/>
      <c r="G32" s="181"/>
      <c r="H32" s="181"/>
      <c r="I32" s="181"/>
      <c r="J32" s="181"/>
      <c r="K32" s="181"/>
      <c r="L32" s="181"/>
      <c r="M32" s="181"/>
      <c r="N32" s="181"/>
      <c r="O32" s="181"/>
      <c r="P32" s="181"/>
      <c r="Q32" s="181"/>
      <c r="R32" s="181"/>
      <c r="S32" s="181"/>
      <c r="T32" s="181"/>
      <c r="U32" s="181"/>
      <c r="V32" s="181"/>
      <c r="W32" s="182"/>
    </row>
    <row r="33" spans="2:23" ht="51.75" customHeight="1" thickBot="1" x14ac:dyDescent="0.25">
      <c r="B33" s="183"/>
      <c r="C33" s="184"/>
      <c r="D33" s="184"/>
      <c r="E33" s="184"/>
      <c r="F33" s="184"/>
      <c r="G33" s="184"/>
      <c r="H33" s="184"/>
      <c r="I33" s="184"/>
      <c r="J33" s="184"/>
      <c r="K33" s="184"/>
      <c r="L33" s="184"/>
      <c r="M33" s="184"/>
      <c r="N33" s="184"/>
      <c r="O33" s="184"/>
      <c r="P33" s="184"/>
      <c r="Q33" s="184"/>
      <c r="R33" s="184"/>
      <c r="S33" s="184"/>
      <c r="T33" s="184"/>
      <c r="U33" s="184"/>
      <c r="V33" s="184"/>
      <c r="W33" s="185"/>
    </row>
    <row r="34" spans="2:23" ht="37.5" customHeight="1" thickTop="1" x14ac:dyDescent="0.2">
      <c r="B34" s="180" t="s">
        <v>2622</v>
      </c>
      <c r="C34" s="181"/>
      <c r="D34" s="181"/>
      <c r="E34" s="181"/>
      <c r="F34" s="181"/>
      <c r="G34" s="181"/>
      <c r="H34" s="181"/>
      <c r="I34" s="181"/>
      <c r="J34" s="181"/>
      <c r="K34" s="181"/>
      <c r="L34" s="181"/>
      <c r="M34" s="181"/>
      <c r="N34" s="181"/>
      <c r="O34" s="181"/>
      <c r="P34" s="181"/>
      <c r="Q34" s="181"/>
      <c r="R34" s="181"/>
      <c r="S34" s="181"/>
      <c r="T34" s="181"/>
      <c r="U34" s="181"/>
      <c r="V34" s="181"/>
      <c r="W34" s="182"/>
    </row>
    <row r="35" spans="2:23" ht="51.75" customHeight="1" thickBot="1" x14ac:dyDescent="0.25">
      <c r="B35" s="186"/>
      <c r="C35" s="187"/>
      <c r="D35" s="187"/>
      <c r="E35" s="187"/>
      <c r="F35" s="187"/>
      <c r="G35" s="187"/>
      <c r="H35" s="187"/>
      <c r="I35" s="187"/>
      <c r="J35" s="187"/>
      <c r="K35" s="187"/>
      <c r="L35" s="187"/>
      <c r="M35" s="187"/>
      <c r="N35" s="187"/>
      <c r="O35" s="187"/>
      <c r="P35" s="187"/>
      <c r="Q35" s="187"/>
      <c r="R35" s="187"/>
      <c r="S35" s="187"/>
      <c r="T35" s="187"/>
      <c r="U35" s="187"/>
      <c r="V35" s="187"/>
      <c r="W35" s="188"/>
    </row>
  </sheetData>
  <mergeCells count="5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2:W33"/>
    <mergeCell ref="B34:W35"/>
    <mergeCell ref="B23:Q24"/>
    <mergeCell ref="S23:T23"/>
    <mergeCell ref="V23:W23"/>
    <mergeCell ref="B25:D25"/>
    <mergeCell ref="B26:D26"/>
    <mergeCell ref="B30:W31"/>
    <mergeCell ref="B27:D27"/>
    <mergeCell ref="B28:D28"/>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99</v>
      </c>
      <c r="D4" s="143" t="s">
        <v>98</v>
      </c>
      <c r="E4" s="143"/>
      <c r="F4" s="143"/>
      <c r="G4" s="143"/>
      <c r="H4" s="144"/>
      <c r="J4" s="145" t="s">
        <v>6</v>
      </c>
      <c r="K4" s="143"/>
      <c r="L4" s="12" t="s">
        <v>140</v>
      </c>
      <c r="M4" s="146" t="s">
        <v>139</v>
      </c>
      <c r="N4" s="146"/>
      <c r="O4" s="146"/>
      <c r="P4" s="146"/>
      <c r="Q4" s="147"/>
      <c r="R4" s="13"/>
      <c r="S4" s="148" t="s">
        <v>2326</v>
      </c>
      <c r="T4" s="149"/>
      <c r="U4" s="149"/>
      <c r="V4" s="150" t="s">
        <v>138</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131</v>
      </c>
      <c r="D6" s="152" t="s">
        <v>137</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92</v>
      </c>
      <c r="K8" s="19" t="s">
        <v>92</v>
      </c>
      <c r="L8" s="19" t="s">
        <v>136</v>
      </c>
      <c r="M8" s="19" t="s">
        <v>135</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134</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133</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thickBot="1" x14ac:dyDescent="0.25">
      <c r="B21" s="177" t="s">
        <v>132</v>
      </c>
      <c r="C21" s="178"/>
      <c r="D21" s="178"/>
      <c r="E21" s="178"/>
      <c r="F21" s="178"/>
      <c r="G21" s="178"/>
      <c r="H21" s="178"/>
      <c r="I21" s="178"/>
      <c r="J21" s="178"/>
      <c r="K21" s="178"/>
      <c r="L21" s="178"/>
      <c r="M21" s="179" t="s">
        <v>131</v>
      </c>
      <c r="N21" s="179"/>
      <c r="O21" s="179" t="s">
        <v>49</v>
      </c>
      <c r="P21" s="179"/>
      <c r="Q21" s="179" t="s">
        <v>65</v>
      </c>
      <c r="R21" s="179"/>
      <c r="S21" s="29" t="s">
        <v>51</v>
      </c>
      <c r="T21" s="29" t="s">
        <v>83</v>
      </c>
      <c r="U21" s="29" t="s">
        <v>83</v>
      </c>
      <c r="V21" s="29" t="str">
        <f>+IF(ISERR(U21/T21*100),"N/A",ROUND(U21/T21*100,2))</f>
        <v>N/A</v>
      </c>
      <c r="W21" s="30" t="str">
        <f>+IF(ISERR(U21/S21*100),"N/A",ROUND(U21/S21*100,2))</f>
        <v>N/A</v>
      </c>
    </row>
    <row r="22" spans="2:27" ht="21.75" customHeight="1" thickTop="1" thickBot="1" x14ac:dyDescent="0.25">
      <c r="B22" s="7" t="s">
        <v>60</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89" t="s">
        <v>2631</v>
      </c>
      <c r="C23" s="190"/>
      <c r="D23" s="190"/>
      <c r="E23" s="190"/>
      <c r="F23" s="190"/>
      <c r="G23" s="190"/>
      <c r="H23" s="190"/>
      <c r="I23" s="190"/>
      <c r="J23" s="190"/>
      <c r="K23" s="190"/>
      <c r="L23" s="190"/>
      <c r="M23" s="190"/>
      <c r="N23" s="190"/>
      <c r="O23" s="190"/>
      <c r="P23" s="190"/>
      <c r="Q23" s="191"/>
      <c r="R23" s="31" t="s">
        <v>42</v>
      </c>
      <c r="S23" s="164" t="s">
        <v>43</v>
      </c>
      <c r="T23" s="164"/>
      <c r="U23" s="26" t="s">
        <v>61</v>
      </c>
      <c r="V23" s="163" t="s">
        <v>62</v>
      </c>
      <c r="W23" s="165"/>
    </row>
    <row r="24" spans="2:27" ht="30.75" customHeight="1" thickBot="1" x14ac:dyDescent="0.25">
      <c r="B24" s="192"/>
      <c r="C24" s="193"/>
      <c r="D24" s="193"/>
      <c r="E24" s="193"/>
      <c r="F24" s="193"/>
      <c r="G24" s="193"/>
      <c r="H24" s="193"/>
      <c r="I24" s="193"/>
      <c r="J24" s="193"/>
      <c r="K24" s="193"/>
      <c r="L24" s="193"/>
      <c r="M24" s="193"/>
      <c r="N24" s="193"/>
      <c r="O24" s="193"/>
      <c r="P24" s="193"/>
      <c r="Q24" s="194"/>
      <c r="R24" s="27" t="s">
        <v>63</v>
      </c>
      <c r="S24" s="27" t="s">
        <v>63</v>
      </c>
      <c r="T24" s="27" t="s">
        <v>49</v>
      </c>
      <c r="U24" s="27" t="s">
        <v>63</v>
      </c>
      <c r="V24" s="27" t="s">
        <v>64</v>
      </c>
      <c r="W24" s="32" t="s">
        <v>65</v>
      </c>
      <c r="Y24" s="18"/>
    </row>
    <row r="25" spans="2:27" ht="23.25" customHeight="1" thickBot="1" x14ac:dyDescent="0.25">
      <c r="B25" s="195" t="s">
        <v>66</v>
      </c>
      <c r="C25" s="196"/>
      <c r="D25" s="196"/>
      <c r="E25" s="33" t="s">
        <v>130</v>
      </c>
      <c r="F25" s="33"/>
      <c r="G25" s="33"/>
      <c r="H25" s="34"/>
      <c r="I25" s="34"/>
      <c r="J25" s="34"/>
      <c r="K25" s="34"/>
      <c r="L25" s="34"/>
      <c r="M25" s="34"/>
      <c r="N25" s="34"/>
      <c r="O25" s="34"/>
      <c r="P25" s="35"/>
      <c r="Q25" s="35"/>
      <c r="R25" s="36" t="s">
        <v>129</v>
      </c>
      <c r="S25" s="36" t="s">
        <v>10</v>
      </c>
      <c r="T25" s="35"/>
      <c r="U25" s="36" t="s">
        <v>128</v>
      </c>
      <c r="V25" s="35"/>
      <c r="W25" s="37">
        <f>+IF(ISERR(U25/R25*100),"N/A",ROUND(U25/R25*100,2))</f>
        <v>32.64</v>
      </c>
    </row>
    <row r="26" spans="2:27" ht="26.25" customHeight="1" thickBot="1" x14ac:dyDescent="0.25">
      <c r="B26" s="197" t="s">
        <v>69</v>
      </c>
      <c r="C26" s="198"/>
      <c r="D26" s="198"/>
      <c r="E26" s="38" t="s">
        <v>130</v>
      </c>
      <c r="F26" s="38"/>
      <c r="G26" s="38"/>
      <c r="H26" s="39"/>
      <c r="I26" s="39"/>
      <c r="J26" s="39"/>
      <c r="K26" s="39"/>
      <c r="L26" s="39"/>
      <c r="M26" s="39"/>
      <c r="N26" s="39"/>
      <c r="O26" s="39"/>
      <c r="P26" s="40"/>
      <c r="Q26" s="40"/>
      <c r="R26" s="41" t="s">
        <v>129</v>
      </c>
      <c r="S26" s="41" t="s">
        <v>128</v>
      </c>
      <c r="T26" s="41">
        <f>+IF(ISERR(S26/R26*100),"N/A",ROUND(S26/R26*100,2))</f>
        <v>32.64</v>
      </c>
      <c r="U26" s="41" t="s">
        <v>128</v>
      </c>
      <c r="V26" s="41">
        <f>+IF(ISERR(U26/S26*100),"N/A",ROUND(U26/S26*100,2))</f>
        <v>100</v>
      </c>
      <c r="W26" s="42">
        <f>+IF(ISERR(U26/R26*100),"N/A",ROUND(U26/R26*100,2))</f>
        <v>32.64</v>
      </c>
    </row>
    <row r="27" spans="2:27" ht="22.5" customHeight="1" thickTop="1" thickBot="1" x14ac:dyDescent="0.25">
      <c r="B27" s="7" t="s">
        <v>71</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80" t="s">
        <v>2617</v>
      </c>
      <c r="C28" s="181"/>
      <c r="D28" s="181"/>
      <c r="E28" s="181"/>
      <c r="F28" s="181"/>
      <c r="G28" s="181"/>
      <c r="H28" s="181"/>
      <c r="I28" s="181"/>
      <c r="J28" s="181"/>
      <c r="K28" s="181"/>
      <c r="L28" s="181"/>
      <c r="M28" s="181"/>
      <c r="N28" s="181"/>
      <c r="O28" s="181"/>
      <c r="P28" s="181"/>
      <c r="Q28" s="181"/>
      <c r="R28" s="181"/>
      <c r="S28" s="181"/>
      <c r="T28" s="181"/>
      <c r="U28" s="181"/>
      <c r="V28" s="181"/>
      <c r="W28" s="182"/>
    </row>
    <row r="29" spans="2:27" ht="15" customHeight="1" thickBot="1" x14ac:dyDescent="0.25">
      <c r="B29" s="183"/>
      <c r="C29" s="184"/>
      <c r="D29" s="184"/>
      <c r="E29" s="184"/>
      <c r="F29" s="184"/>
      <c r="G29" s="184"/>
      <c r="H29" s="184"/>
      <c r="I29" s="184"/>
      <c r="J29" s="184"/>
      <c r="K29" s="184"/>
      <c r="L29" s="184"/>
      <c r="M29" s="184"/>
      <c r="N29" s="184"/>
      <c r="O29" s="184"/>
      <c r="P29" s="184"/>
      <c r="Q29" s="184"/>
      <c r="R29" s="184"/>
      <c r="S29" s="184"/>
      <c r="T29" s="184"/>
      <c r="U29" s="184"/>
      <c r="V29" s="184"/>
      <c r="W29" s="185"/>
    </row>
    <row r="30" spans="2:27" ht="37.5" customHeight="1" thickTop="1" x14ac:dyDescent="0.2">
      <c r="B30" s="180" t="s">
        <v>2618</v>
      </c>
      <c r="C30" s="181"/>
      <c r="D30" s="181"/>
      <c r="E30" s="181"/>
      <c r="F30" s="181"/>
      <c r="G30" s="181"/>
      <c r="H30" s="181"/>
      <c r="I30" s="181"/>
      <c r="J30" s="181"/>
      <c r="K30" s="181"/>
      <c r="L30" s="181"/>
      <c r="M30" s="181"/>
      <c r="N30" s="181"/>
      <c r="O30" s="181"/>
      <c r="P30" s="181"/>
      <c r="Q30" s="181"/>
      <c r="R30" s="181"/>
      <c r="S30" s="181"/>
      <c r="T30" s="181"/>
      <c r="U30" s="181"/>
      <c r="V30" s="181"/>
      <c r="W30" s="182"/>
    </row>
    <row r="31" spans="2:27" ht="15" customHeight="1" thickBot="1" x14ac:dyDescent="0.25">
      <c r="B31" s="183"/>
      <c r="C31" s="184"/>
      <c r="D31" s="184"/>
      <c r="E31" s="184"/>
      <c r="F31" s="184"/>
      <c r="G31" s="184"/>
      <c r="H31" s="184"/>
      <c r="I31" s="184"/>
      <c r="J31" s="184"/>
      <c r="K31" s="184"/>
      <c r="L31" s="184"/>
      <c r="M31" s="184"/>
      <c r="N31" s="184"/>
      <c r="O31" s="184"/>
      <c r="P31" s="184"/>
      <c r="Q31" s="184"/>
      <c r="R31" s="184"/>
      <c r="S31" s="184"/>
      <c r="T31" s="184"/>
      <c r="U31" s="184"/>
      <c r="V31" s="184"/>
      <c r="W31" s="185"/>
    </row>
    <row r="32" spans="2:27" ht="37.5" customHeight="1" thickTop="1" x14ac:dyDescent="0.2">
      <c r="B32" s="180" t="s">
        <v>2619</v>
      </c>
      <c r="C32" s="181"/>
      <c r="D32" s="181"/>
      <c r="E32" s="181"/>
      <c r="F32" s="181"/>
      <c r="G32" s="181"/>
      <c r="H32" s="181"/>
      <c r="I32" s="181"/>
      <c r="J32" s="181"/>
      <c r="K32" s="181"/>
      <c r="L32" s="181"/>
      <c r="M32" s="181"/>
      <c r="N32" s="181"/>
      <c r="O32" s="181"/>
      <c r="P32" s="181"/>
      <c r="Q32" s="181"/>
      <c r="R32" s="181"/>
      <c r="S32" s="181"/>
      <c r="T32" s="181"/>
      <c r="U32" s="181"/>
      <c r="V32" s="181"/>
      <c r="W32" s="182"/>
    </row>
    <row r="33" spans="2:23" ht="13.5" thickBot="1" x14ac:dyDescent="0.25">
      <c r="B33" s="186"/>
      <c r="C33" s="187"/>
      <c r="D33" s="187"/>
      <c r="E33" s="187"/>
      <c r="F33" s="187"/>
      <c r="G33" s="187"/>
      <c r="H33" s="187"/>
      <c r="I33" s="187"/>
      <c r="J33" s="187"/>
      <c r="K33" s="187"/>
      <c r="L33" s="187"/>
      <c r="M33" s="187"/>
      <c r="N33" s="187"/>
      <c r="O33" s="187"/>
      <c r="P33" s="187"/>
      <c r="Q33" s="187"/>
      <c r="R33" s="187"/>
      <c r="S33" s="187"/>
      <c r="T33" s="187"/>
      <c r="U33" s="187"/>
      <c r="V33" s="187"/>
      <c r="W33" s="188"/>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110" zoomScaleNormal="100" zoomScaleSheetLayoutView="110" workbookViewId="0">
      <selection sqref="A1:D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99</v>
      </c>
      <c r="D4" s="143" t="s">
        <v>98</v>
      </c>
      <c r="E4" s="143"/>
      <c r="F4" s="143"/>
      <c r="G4" s="143"/>
      <c r="H4" s="144"/>
      <c r="J4" s="145" t="s">
        <v>6</v>
      </c>
      <c r="K4" s="143"/>
      <c r="L4" s="12" t="s">
        <v>153</v>
      </c>
      <c r="M4" s="146" t="s">
        <v>152</v>
      </c>
      <c r="N4" s="146"/>
      <c r="O4" s="146"/>
      <c r="P4" s="146"/>
      <c r="Q4" s="147"/>
      <c r="R4" s="13"/>
      <c r="S4" s="148" t="s">
        <v>2326</v>
      </c>
      <c r="T4" s="149"/>
      <c r="U4" s="149"/>
      <c r="V4" s="150" t="s">
        <v>151</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78</v>
      </c>
      <c r="D6" s="152" t="s">
        <v>94</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150</v>
      </c>
      <c r="K8" s="19" t="s">
        <v>92</v>
      </c>
      <c r="L8" s="19" t="s">
        <v>149</v>
      </c>
      <c r="M8" s="19" t="s">
        <v>92</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148</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88</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147</v>
      </c>
      <c r="C21" s="178"/>
      <c r="D21" s="178"/>
      <c r="E21" s="178"/>
      <c r="F21" s="178"/>
      <c r="G21" s="178"/>
      <c r="H21" s="178"/>
      <c r="I21" s="178"/>
      <c r="J21" s="178"/>
      <c r="K21" s="178"/>
      <c r="L21" s="178"/>
      <c r="M21" s="179" t="s">
        <v>78</v>
      </c>
      <c r="N21" s="179"/>
      <c r="O21" s="179" t="s">
        <v>49</v>
      </c>
      <c r="P21" s="179"/>
      <c r="Q21" s="179" t="s">
        <v>65</v>
      </c>
      <c r="R21" s="179"/>
      <c r="S21" s="29" t="s">
        <v>51</v>
      </c>
      <c r="T21" s="29" t="s">
        <v>83</v>
      </c>
      <c r="U21" s="29" t="s">
        <v>83</v>
      </c>
      <c r="V21" s="29" t="str">
        <f>+IF(ISERR(U21/T21*100),"N/A",ROUND(U21/T21*100,2))</f>
        <v>N/A</v>
      </c>
      <c r="W21" s="30" t="str">
        <f>+IF(ISERR(U21/S21*100),"N/A",ROUND(U21/S21*100,2))</f>
        <v>N/A</v>
      </c>
    </row>
    <row r="22" spans="2:27" ht="56.25" customHeight="1" thickBot="1" x14ac:dyDescent="0.25">
      <c r="B22" s="177" t="s">
        <v>146</v>
      </c>
      <c r="C22" s="178"/>
      <c r="D22" s="178"/>
      <c r="E22" s="178"/>
      <c r="F22" s="178"/>
      <c r="G22" s="178"/>
      <c r="H22" s="178"/>
      <c r="I22" s="178"/>
      <c r="J22" s="178"/>
      <c r="K22" s="178"/>
      <c r="L22" s="178"/>
      <c r="M22" s="179" t="s">
        <v>78</v>
      </c>
      <c r="N22" s="179"/>
      <c r="O22" s="179" t="s">
        <v>49</v>
      </c>
      <c r="P22" s="179"/>
      <c r="Q22" s="179" t="s">
        <v>65</v>
      </c>
      <c r="R22" s="179"/>
      <c r="S22" s="29" t="s">
        <v>145</v>
      </c>
      <c r="T22" s="29" t="s">
        <v>83</v>
      </c>
      <c r="U22" s="29" t="s">
        <v>83</v>
      </c>
      <c r="V22" s="29" t="str">
        <f>+IF(ISERR(U22/T22*100),"N/A",ROUND(U22/T22*100,2))</f>
        <v>N/A</v>
      </c>
      <c r="W22" s="30" t="str">
        <f>+IF(ISERR(U22/S22*100),"N/A",ROUND(U22/S22*100,2))</f>
        <v>N/A</v>
      </c>
    </row>
    <row r="23" spans="2:27" ht="21.75" customHeight="1" thickTop="1" thickBot="1" x14ac:dyDescent="0.25">
      <c r="B23" s="7" t="s">
        <v>60</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189" t="s">
        <v>2631</v>
      </c>
      <c r="C24" s="190"/>
      <c r="D24" s="190"/>
      <c r="E24" s="190"/>
      <c r="F24" s="190"/>
      <c r="G24" s="190"/>
      <c r="H24" s="190"/>
      <c r="I24" s="190"/>
      <c r="J24" s="190"/>
      <c r="K24" s="190"/>
      <c r="L24" s="190"/>
      <c r="M24" s="190"/>
      <c r="N24" s="190"/>
      <c r="O24" s="190"/>
      <c r="P24" s="190"/>
      <c r="Q24" s="191"/>
      <c r="R24" s="31" t="s">
        <v>42</v>
      </c>
      <c r="S24" s="164" t="s">
        <v>43</v>
      </c>
      <c r="T24" s="164"/>
      <c r="U24" s="26" t="s">
        <v>61</v>
      </c>
      <c r="V24" s="163" t="s">
        <v>62</v>
      </c>
      <c r="W24" s="165"/>
    </row>
    <row r="25" spans="2:27" ht="30.75" customHeight="1" thickBot="1" x14ac:dyDescent="0.25">
      <c r="B25" s="192"/>
      <c r="C25" s="193"/>
      <c r="D25" s="193"/>
      <c r="E25" s="193"/>
      <c r="F25" s="193"/>
      <c r="G25" s="193"/>
      <c r="H25" s="193"/>
      <c r="I25" s="193"/>
      <c r="J25" s="193"/>
      <c r="K25" s="193"/>
      <c r="L25" s="193"/>
      <c r="M25" s="193"/>
      <c r="N25" s="193"/>
      <c r="O25" s="193"/>
      <c r="P25" s="193"/>
      <c r="Q25" s="194"/>
      <c r="R25" s="27" t="s">
        <v>63</v>
      </c>
      <c r="S25" s="27" t="s">
        <v>63</v>
      </c>
      <c r="T25" s="27" t="s">
        <v>49</v>
      </c>
      <c r="U25" s="27" t="s">
        <v>63</v>
      </c>
      <c r="V25" s="27" t="s">
        <v>64</v>
      </c>
      <c r="W25" s="32" t="s">
        <v>65</v>
      </c>
      <c r="Y25" s="18"/>
    </row>
    <row r="26" spans="2:27" ht="23.25" customHeight="1" thickBot="1" x14ac:dyDescent="0.25">
      <c r="B26" s="195" t="s">
        <v>66</v>
      </c>
      <c r="C26" s="196"/>
      <c r="D26" s="196"/>
      <c r="E26" s="33" t="s">
        <v>75</v>
      </c>
      <c r="F26" s="33"/>
      <c r="G26" s="33"/>
      <c r="H26" s="34"/>
      <c r="I26" s="34"/>
      <c r="J26" s="34"/>
      <c r="K26" s="34"/>
      <c r="L26" s="34"/>
      <c r="M26" s="34"/>
      <c r="N26" s="34"/>
      <c r="O26" s="34"/>
      <c r="P26" s="35"/>
      <c r="Q26" s="35"/>
      <c r="R26" s="36" t="s">
        <v>144</v>
      </c>
      <c r="S26" s="36" t="s">
        <v>10</v>
      </c>
      <c r="T26" s="35"/>
      <c r="U26" s="36" t="s">
        <v>141</v>
      </c>
      <c r="V26" s="35"/>
      <c r="W26" s="37">
        <f>+IF(ISERR(U26/R26*100),"N/A",ROUND(U26/R26*100,2))</f>
        <v>98.35</v>
      </c>
    </row>
    <row r="27" spans="2:27" ht="26.25" customHeight="1" thickBot="1" x14ac:dyDescent="0.25">
      <c r="B27" s="197" t="s">
        <v>69</v>
      </c>
      <c r="C27" s="198"/>
      <c r="D27" s="198"/>
      <c r="E27" s="38" t="s">
        <v>75</v>
      </c>
      <c r="F27" s="38"/>
      <c r="G27" s="38"/>
      <c r="H27" s="39"/>
      <c r="I27" s="39"/>
      <c r="J27" s="39"/>
      <c r="K27" s="39"/>
      <c r="L27" s="39"/>
      <c r="M27" s="39"/>
      <c r="N27" s="39"/>
      <c r="O27" s="39"/>
      <c r="P27" s="40"/>
      <c r="Q27" s="40"/>
      <c r="R27" s="41" t="s">
        <v>143</v>
      </c>
      <c r="S27" s="41" t="s">
        <v>142</v>
      </c>
      <c r="T27" s="41">
        <f>+IF(ISERR(S27/R27*100),"N/A",ROUND(S27/R27*100,2))</f>
        <v>99.37</v>
      </c>
      <c r="U27" s="41" t="s">
        <v>141</v>
      </c>
      <c r="V27" s="41">
        <f>+IF(ISERR(U27/S27*100),"N/A",ROUND(U27/S27*100,2))</f>
        <v>98.73</v>
      </c>
      <c r="W27" s="42">
        <f>+IF(ISERR(U27/R27*100),"N/A",ROUND(U27/R27*100,2))</f>
        <v>98.11</v>
      </c>
    </row>
    <row r="28" spans="2:27" ht="22.5" customHeight="1" thickTop="1" thickBot="1" x14ac:dyDescent="0.25">
      <c r="B28" s="7" t="s">
        <v>71</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80" t="s">
        <v>2616</v>
      </c>
      <c r="C29" s="181"/>
      <c r="D29" s="181"/>
      <c r="E29" s="181"/>
      <c r="F29" s="181"/>
      <c r="G29" s="181"/>
      <c r="H29" s="181"/>
      <c r="I29" s="181"/>
      <c r="J29" s="181"/>
      <c r="K29" s="181"/>
      <c r="L29" s="181"/>
      <c r="M29" s="181"/>
      <c r="N29" s="181"/>
      <c r="O29" s="181"/>
      <c r="P29" s="181"/>
      <c r="Q29" s="181"/>
      <c r="R29" s="181"/>
      <c r="S29" s="181"/>
      <c r="T29" s="181"/>
      <c r="U29" s="181"/>
      <c r="V29" s="181"/>
      <c r="W29" s="182"/>
    </row>
    <row r="30" spans="2:27" ht="78" customHeight="1" thickBot="1" x14ac:dyDescent="0.25">
      <c r="B30" s="183"/>
      <c r="C30" s="184"/>
      <c r="D30" s="184"/>
      <c r="E30" s="184"/>
      <c r="F30" s="184"/>
      <c r="G30" s="184"/>
      <c r="H30" s="184"/>
      <c r="I30" s="184"/>
      <c r="J30" s="184"/>
      <c r="K30" s="184"/>
      <c r="L30" s="184"/>
      <c r="M30" s="184"/>
      <c r="N30" s="184"/>
      <c r="O30" s="184"/>
      <c r="P30" s="184"/>
      <c r="Q30" s="184"/>
      <c r="R30" s="184"/>
      <c r="S30" s="184"/>
      <c r="T30" s="184"/>
      <c r="U30" s="184"/>
      <c r="V30" s="184"/>
      <c r="W30" s="185"/>
    </row>
    <row r="31" spans="2:27" ht="37.5" customHeight="1" thickTop="1" x14ac:dyDescent="0.2">
      <c r="B31" s="180" t="s">
        <v>2614</v>
      </c>
      <c r="C31" s="181"/>
      <c r="D31" s="181"/>
      <c r="E31" s="181"/>
      <c r="F31" s="181"/>
      <c r="G31" s="181"/>
      <c r="H31" s="181"/>
      <c r="I31" s="181"/>
      <c r="J31" s="181"/>
      <c r="K31" s="181"/>
      <c r="L31" s="181"/>
      <c r="M31" s="181"/>
      <c r="N31" s="181"/>
      <c r="O31" s="181"/>
      <c r="P31" s="181"/>
      <c r="Q31" s="181"/>
      <c r="R31" s="181"/>
      <c r="S31" s="181"/>
      <c r="T31" s="181"/>
      <c r="U31" s="181"/>
      <c r="V31" s="181"/>
      <c r="W31" s="182"/>
    </row>
    <row r="32" spans="2:27" ht="15" customHeight="1" thickBot="1" x14ac:dyDescent="0.25">
      <c r="B32" s="183"/>
      <c r="C32" s="184"/>
      <c r="D32" s="184"/>
      <c r="E32" s="184"/>
      <c r="F32" s="184"/>
      <c r="G32" s="184"/>
      <c r="H32" s="184"/>
      <c r="I32" s="184"/>
      <c r="J32" s="184"/>
      <c r="K32" s="184"/>
      <c r="L32" s="184"/>
      <c r="M32" s="184"/>
      <c r="N32" s="184"/>
      <c r="O32" s="184"/>
      <c r="P32" s="184"/>
      <c r="Q32" s="184"/>
      <c r="R32" s="184"/>
      <c r="S32" s="184"/>
      <c r="T32" s="184"/>
      <c r="U32" s="184"/>
      <c r="V32" s="184"/>
      <c r="W32" s="185"/>
    </row>
    <row r="33" spans="2:23" ht="37.5" customHeight="1" thickTop="1" x14ac:dyDescent="0.2">
      <c r="B33" s="180" t="s">
        <v>2615</v>
      </c>
      <c r="C33" s="181"/>
      <c r="D33" s="181"/>
      <c r="E33" s="181"/>
      <c r="F33" s="181"/>
      <c r="G33" s="181"/>
      <c r="H33" s="181"/>
      <c r="I33" s="181"/>
      <c r="J33" s="181"/>
      <c r="K33" s="181"/>
      <c r="L33" s="181"/>
      <c r="M33" s="181"/>
      <c r="N33" s="181"/>
      <c r="O33" s="181"/>
      <c r="P33" s="181"/>
      <c r="Q33" s="181"/>
      <c r="R33" s="181"/>
      <c r="S33" s="181"/>
      <c r="T33" s="181"/>
      <c r="U33" s="181"/>
      <c r="V33" s="181"/>
      <c r="W33" s="182"/>
    </row>
    <row r="34" spans="2:23" ht="13.5" thickBot="1" x14ac:dyDescent="0.25">
      <c r="B34" s="186"/>
      <c r="C34" s="187"/>
      <c r="D34" s="187"/>
      <c r="E34" s="187"/>
      <c r="F34" s="187"/>
      <c r="G34" s="187"/>
      <c r="H34" s="187"/>
      <c r="I34" s="187"/>
      <c r="J34" s="187"/>
      <c r="K34" s="187"/>
      <c r="L34" s="187"/>
      <c r="M34" s="187"/>
      <c r="N34" s="187"/>
      <c r="O34" s="187"/>
      <c r="P34" s="187"/>
      <c r="Q34" s="187"/>
      <c r="R34" s="187"/>
      <c r="S34" s="187"/>
      <c r="T34" s="187"/>
      <c r="U34" s="187"/>
      <c r="V34" s="187"/>
      <c r="W34" s="188"/>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5"/>
  <sheetViews>
    <sheetView view="pageBreakPreview" zoomScale="110" zoomScaleNormal="100" zoomScaleSheetLayoutView="110" workbookViewId="0">
      <selection sqref="A1:D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99</v>
      </c>
      <c r="D4" s="143" t="s">
        <v>98</v>
      </c>
      <c r="E4" s="143"/>
      <c r="F4" s="143"/>
      <c r="G4" s="143"/>
      <c r="H4" s="144"/>
      <c r="J4" s="145" t="s">
        <v>6</v>
      </c>
      <c r="K4" s="143"/>
      <c r="L4" s="12" t="s">
        <v>170</v>
      </c>
      <c r="M4" s="146" t="s">
        <v>169</v>
      </c>
      <c r="N4" s="146"/>
      <c r="O4" s="146"/>
      <c r="P4" s="146"/>
      <c r="Q4" s="147"/>
      <c r="R4" s="13"/>
      <c r="S4" s="148" t="s">
        <v>2326</v>
      </c>
      <c r="T4" s="149"/>
      <c r="U4" s="149"/>
      <c r="V4" s="150" t="s">
        <v>168</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78</v>
      </c>
      <c r="D6" s="152" t="s">
        <v>94</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167</v>
      </c>
      <c r="K8" s="19" t="s">
        <v>92</v>
      </c>
      <c r="L8" s="19" t="s">
        <v>166</v>
      </c>
      <c r="M8" s="19" t="s">
        <v>92</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165</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88</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164</v>
      </c>
      <c r="C21" s="178"/>
      <c r="D21" s="178"/>
      <c r="E21" s="178"/>
      <c r="F21" s="178"/>
      <c r="G21" s="178"/>
      <c r="H21" s="178"/>
      <c r="I21" s="178"/>
      <c r="J21" s="178"/>
      <c r="K21" s="178"/>
      <c r="L21" s="178"/>
      <c r="M21" s="179" t="s">
        <v>78</v>
      </c>
      <c r="N21" s="179"/>
      <c r="O21" s="179" t="s">
        <v>49</v>
      </c>
      <c r="P21" s="179"/>
      <c r="Q21" s="179" t="s">
        <v>161</v>
      </c>
      <c r="R21" s="179"/>
      <c r="S21" s="29" t="s">
        <v>51</v>
      </c>
      <c r="T21" s="29" t="s">
        <v>83</v>
      </c>
      <c r="U21" s="29" t="s">
        <v>83</v>
      </c>
      <c r="V21" s="29" t="str">
        <f>+IF(ISERR(U21/T21*100),"N/A",ROUND(U21/T21*100,2))</f>
        <v>N/A</v>
      </c>
      <c r="W21" s="30" t="str">
        <f>+IF(ISERR(U21/S21*100),"N/A",ROUND(U21/S21*100,2))</f>
        <v>N/A</v>
      </c>
    </row>
    <row r="22" spans="2:27" ht="56.25" customHeight="1" x14ac:dyDescent="0.2">
      <c r="B22" s="177" t="s">
        <v>163</v>
      </c>
      <c r="C22" s="178"/>
      <c r="D22" s="178"/>
      <c r="E22" s="178"/>
      <c r="F22" s="178"/>
      <c r="G22" s="178"/>
      <c r="H22" s="178"/>
      <c r="I22" s="178"/>
      <c r="J22" s="178"/>
      <c r="K22" s="178"/>
      <c r="L22" s="178"/>
      <c r="M22" s="179" t="s">
        <v>78</v>
      </c>
      <c r="N22" s="179"/>
      <c r="O22" s="179" t="s">
        <v>162</v>
      </c>
      <c r="P22" s="179"/>
      <c r="Q22" s="179" t="s">
        <v>161</v>
      </c>
      <c r="R22" s="179"/>
      <c r="S22" s="29" t="s">
        <v>51</v>
      </c>
      <c r="T22" s="29" t="s">
        <v>83</v>
      </c>
      <c r="U22" s="29" t="s">
        <v>83</v>
      </c>
      <c r="V22" s="29" t="str">
        <f>+IF(ISERR(U22/T22*100),"N/A",ROUND(U22/T22*100,2))</f>
        <v>N/A</v>
      </c>
      <c r="W22" s="30" t="str">
        <f>+IF(ISERR(U22/S22*100),"N/A",ROUND(U22/S22*100,2))</f>
        <v>N/A</v>
      </c>
    </row>
    <row r="23" spans="2:27" ht="56.25" customHeight="1" thickBot="1" x14ac:dyDescent="0.25">
      <c r="B23" s="177" t="s">
        <v>160</v>
      </c>
      <c r="C23" s="178"/>
      <c r="D23" s="178"/>
      <c r="E23" s="178"/>
      <c r="F23" s="178"/>
      <c r="G23" s="178"/>
      <c r="H23" s="178"/>
      <c r="I23" s="178"/>
      <c r="J23" s="178"/>
      <c r="K23" s="178"/>
      <c r="L23" s="178"/>
      <c r="M23" s="179" t="s">
        <v>78</v>
      </c>
      <c r="N23" s="179"/>
      <c r="O23" s="179" t="s">
        <v>159</v>
      </c>
      <c r="P23" s="179"/>
      <c r="Q23" s="179" t="s">
        <v>65</v>
      </c>
      <c r="R23" s="179"/>
      <c r="S23" s="29" t="s">
        <v>158</v>
      </c>
      <c r="T23" s="29" t="s">
        <v>83</v>
      </c>
      <c r="U23" s="29" t="s">
        <v>83</v>
      </c>
      <c r="V23" s="29" t="str">
        <f>+IF(ISERR(U23/T23*100),"N/A",ROUND(U23/T23*100,2))</f>
        <v>N/A</v>
      </c>
      <c r="W23" s="30" t="str">
        <f>+IF(ISERR(U23/S23*100),"N/A",ROUND(U23/S23*100,2))</f>
        <v>N/A</v>
      </c>
    </row>
    <row r="24" spans="2:27" ht="21.75" customHeight="1" thickTop="1" thickBot="1" x14ac:dyDescent="0.25">
      <c r="B24" s="7" t="s">
        <v>60</v>
      </c>
      <c r="C24" s="8"/>
      <c r="D24" s="8"/>
      <c r="E24" s="8"/>
      <c r="F24" s="8"/>
      <c r="G24" s="8"/>
      <c r="H24" s="9"/>
      <c r="I24" s="9"/>
      <c r="J24" s="9"/>
      <c r="K24" s="9"/>
      <c r="L24" s="9"/>
      <c r="M24" s="9"/>
      <c r="N24" s="9"/>
      <c r="O24" s="9"/>
      <c r="P24" s="9"/>
      <c r="Q24" s="9"/>
      <c r="R24" s="9"/>
      <c r="S24" s="9"/>
      <c r="T24" s="9"/>
      <c r="U24" s="9"/>
      <c r="V24" s="9"/>
      <c r="W24" s="10"/>
      <c r="X24" s="18"/>
    </row>
    <row r="25" spans="2:27" ht="29.25" customHeight="1" thickTop="1" thickBot="1" x14ac:dyDescent="0.25">
      <c r="B25" s="189" t="s">
        <v>2631</v>
      </c>
      <c r="C25" s="190"/>
      <c r="D25" s="190"/>
      <c r="E25" s="190"/>
      <c r="F25" s="190"/>
      <c r="G25" s="190"/>
      <c r="H25" s="190"/>
      <c r="I25" s="190"/>
      <c r="J25" s="190"/>
      <c r="K25" s="190"/>
      <c r="L25" s="190"/>
      <c r="M25" s="190"/>
      <c r="N25" s="190"/>
      <c r="O25" s="190"/>
      <c r="P25" s="190"/>
      <c r="Q25" s="191"/>
      <c r="R25" s="31" t="s">
        <v>42</v>
      </c>
      <c r="S25" s="164" t="s">
        <v>43</v>
      </c>
      <c r="T25" s="164"/>
      <c r="U25" s="26" t="s">
        <v>61</v>
      </c>
      <c r="V25" s="163" t="s">
        <v>62</v>
      </c>
      <c r="W25" s="165"/>
    </row>
    <row r="26" spans="2:27" ht="30.75" customHeight="1" thickBot="1" x14ac:dyDescent="0.25">
      <c r="B26" s="192"/>
      <c r="C26" s="193"/>
      <c r="D26" s="193"/>
      <c r="E26" s="193"/>
      <c r="F26" s="193"/>
      <c r="G26" s="193"/>
      <c r="H26" s="193"/>
      <c r="I26" s="193"/>
      <c r="J26" s="193"/>
      <c r="K26" s="193"/>
      <c r="L26" s="193"/>
      <c r="M26" s="193"/>
      <c r="N26" s="193"/>
      <c r="O26" s="193"/>
      <c r="P26" s="193"/>
      <c r="Q26" s="194"/>
      <c r="R26" s="27" t="s">
        <v>63</v>
      </c>
      <c r="S26" s="27" t="s">
        <v>63</v>
      </c>
      <c r="T26" s="27" t="s">
        <v>49</v>
      </c>
      <c r="U26" s="27" t="s">
        <v>63</v>
      </c>
      <c r="V26" s="27" t="s">
        <v>64</v>
      </c>
      <c r="W26" s="32" t="s">
        <v>65</v>
      </c>
      <c r="Y26" s="18"/>
    </row>
    <row r="27" spans="2:27" ht="23.25" customHeight="1" thickBot="1" x14ac:dyDescent="0.25">
      <c r="B27" s="195" t="s">
        <v>66</v>
      </c>
      <c r="C27" s="196"/>
      <c r="D27" s="196"/>
      <c r="E27" s="33" t="s">
        <v>75</v>
      </c>
      <c r="F27" s="33"/>
      <c r="G27" s="33"/>
      <c r="H27" s="34"/>
      <c r="I27" s="34"/>
      <c r="J27" s="34"/>
      <c r="K27" s="34"/>
      <c r="L27" s="34"/>
      <c r="M27" s="34"/>
      <c r="N27" s="34"/>
      <c r="O27" s="34"/>
      <c r="P27" s="35"/>
      <c r="Q27" s="35"/>
      <c r="R27" s="36" t="s">
        <v>157</v>
      </c>
      <c r="S27" s="36" t="s">
        <v>10</v>
      </c>
      <c r="T27" s="35"/>
      <c r="U27" s="36" t="s">
        <v>154</v>
      </c>
      <c r="V27" s="35"/>
      <c r="W27" s="37">
        <f>+IF(ISERR(U27/R27*100),"N/A",ROUND(U27/R27*100,2))</f>
        <v>61.27</v>
      </c>
    </row>
    <row r="28" spans="2:27" ht="26.25" customHeight="1" thickBot="1" x14ac:dyDescent="0.25">
      <c r="B28" s="197" t="s">
        <v>69</v>
      </c>
      <c r="C28" s="198"/>
      <c r="D28" s="198"/>
      <c r="E28" s="38" t="s">
        <v>75</v>
      </c>
      <c r="F28" s="38"/>
      <c r="G28" s="38"/>
      <c r="H28" s="39"/>
      <c r="I28" s="39"/>
      <c r="J28" s="39"/>
      <c r="K28" s="39"/>
      <c r="L28" s="39"/>
      <c r="M28" s="39"/>
      <c r="N28" s="39"/>
      <c r="O28" s="39"/>
      <c r="P28" s="40"/>
      <c r="Q28" s="40"/>
      <c r="R28" s="41" t="s">
        <v>156</v>
      </c>
      <c r="S28" s="41" t="s">
        <v>155</v>
      </c>
      <c r="T28" s="41">
        <f>+IF(ISERR(S28/R28*100),"N/A",ROUND(S28/R28*100,2))</f>
        <v>97.11</v>
      </c>
      <c r="U28" s="41" t="s">
        <v>154</v>
      </c>
      <c r="V28" s="41">
        <f>+IF(ISERR(U28/S28*100),"N/A",ROUND(U28/S28*100,2))</f>
        <v>63.09</v>
      </c>
      <c r="W28" s="42">
        <f>+IF(ISERR(U28/R28*100),"N/A",ROUND(U28/R28*100,2))</f>
        <v>61.27</v>
      </c>
    </row>
    <row r="29" spans="2:27" ht="22.5" customHeight="1" thickTop="1" thickBot="1" x14ac:dyDescent="0.25">
      <c r="B29" s="7" t="s">
        <v>71</v>
      </c>
      <c r="C29" s="8"/>
      <c r="D29" s="8"/>
      <c r="E29" s="8"/>
      <c r="F29" s="8"/>
      <c r="G29" s="8"/>
      <c r="H29" s="9"/>
      <c r="I29" s="9"/>
      <c r="J29" s="9"/>
      <c r="K29" s="9"/>
      <c r="L29" s="9"/>
      <c r="M29" s="9"/>
      <c r="N29" s="9"/>
      <c r="O29" s="9"/>
      <c r="P29" s="9"/>
      <c r="Q29" s="9"/>
      <c r="R29" s="9"/>
      <c r="S29" s="9"/>
      <c r="T29" s="9"/>
      <c r="U29" s="9"/>
      <c r="V29" s="9"/>
      <c r="W29" s="10"/>
    </row>
    <row r="30" spans="2:27" ht="37.5" customHeight="1" thickTop="1" x14ac:dyDescent="0.2">
      <c r="B30" s="180" t="s">
        <v>2613</v>
      </c>
      <c r="C30" s="181"/>
      <c r="D30" s="181"/>
      <c r="E30" s="181"/>
      <c r="F30" s="181"/>
      <c r="G30" s="181"/>
      <c r="H30" s="181"/>
      <c r="I30" s="181"/>
      <c r="J30" s="181"/>
      <c r="K30" s="181"/>
      <c r="L30" s="181"/>
      <c r="M30" s="181"/>
      <c r="N30" s="181"/>
      <c r="O30" s="181"/>
      <c r="P30" s="181"/>
      <c r="Q30" s="181"/>
      <c r="R30" s="181"/>
      <c r="S30" s="181"/>
      <c r="T30" s="181"/>
      <c r="U30" s="181"/>
      <c r="V30" s="181"/>
      <c r="W30" s="182"/>
    </row>
    <row r="31" spans="2:27" ht="89.25" customHeight="1" thickBot="1" x14ac:dyDescent="0.25">
      <c r="B31" s="183"/>
      <c r="C31" s="184"/>
      <c r="D31" s="184"/>
      <c r="E31" s="184"/>
      <c r="F31" s="184"/>
      <c r="G31" s="184"/>
      <c r="H31" s="184"/>
      <c r="I31" s="184"/>
      <c r="J31" s="184"/>
      <c r="K31" s="184"/>
      <c r="L31" s="184"/>
      <c r="M31" s="184"/>
      <c r="N31" s="184"/>
      <c r="O31" s="184"/>
      <c r="P31" s="184"/>
      <c r="Q31" s="184"/>
      <c r="R31" s="184"/>
      <c r="S31" s="184"/>
      <c r="T31" s="184"/>
      <c r="U31" s="184"/>
      <c r="V31" s="184"/>
      <c r="W31" s="185"/>
    </row>
    <row r="32" spans="2:27" ht="37.5" customHeight="1" thickTop="1" x14ac:dyDescent="0.2">
      <c r="B32" s="180" t="s">
        <v>2614</v>
      </c>
      <c r="C32" s="181"/>
      <c r="D32" s="181"/>
      <c r="E32" s="181"/>
      <c r="F32" s="181"/>
      <c r="G32" s="181"/>
      <c r="H32" s="181"/>
      <c r="I32" s="181"/>
      <c r="J32" s="181"/>
      <c r="K32" s="181"/>
      <c r="L32" s="181"/>
      <c r="M32" s="181"/>
      <c r="N32" s="181"/>
      <c r="O32" s="181"/>
      <c r="P32" s="181"/>
      <c r="Q32" s="181"/>
      <c r="R32" s="181"/>
      <c r="S32" s="181"/>
      <c r="T32" s="181"/>
      <c r="U32" s="181"/>
      <c r="V32" s="181"/>
      <c r="W32" s="182"/>
    </row>
    <row r="33" spans="2:23" ht="15" customHeight="1" thickBot="1" x14ac:dyDescent="0.25">
      <c r="B33" s="183"/>
      <c r="C33" s="184"/>
      <c r="D33" s="184"/>
      <c r="E33" s="184"/>
      <c r="F33" s="184"/>
      <c r="G33" s="184"/>
      <c r="H33" s="184"/>
      <c r="I33" s="184"/>
      <c r="J33" s="184"/>
      <c r="K33" s="184"/>
      <c r="L33" s="184"/>
      <c r="M33" s="184"/>
      <c r="N33" s="184"/>
      <c r="O33" s="184"/>
      <c r="P33" s="184"/>
      <c r="Q33" s="184"/>
      <c r="R33" s="184"/>
      <c r="S33" s="184"/>
      <c r="T33" s="184"/>
      <c r="U33" s="184"/>
      <c r="V33" s="184"/>
      <c r="W33" s="185"/>
    </row>
    <row r="34" spans="2:23" ht="37.5" customHeight="1" thickTop="1" x14ac:dyDescent="0.2">
      <c r="B34" s="180" t="s">
        <v>2615</v>
      </c>
      <c r="C34" s="181"/>
      <c r="D34" s="181"/>
      <c r="E34" s="181"/>
      <c r="F34" s="181"/>
      <c r="G34" s="181"/>
      <c r="H34" s="181"/>
      <c r="I34" s="181"/>
      <c r="J34" s="181"/>
      <c r="K34" s="181"/>
      <c r="L34" s="181"/>
      <c r="M34" s="181"/>
      <c r="N34" s="181"/>
      <c r="O34" s="181"/>
      <c r="P34" s="181"/>
      <c r="Q34" s="181"/>
      <c r="R34" s="181"/>
      <c r="S34" s="181"/>
      <c r="T34" s="181"/>
      <c r="U34" s="181"/>
      <c r="V34" s="181"/>
      <c r="W34" s="182"/>
    </row>
    <row r="35" spans="2:23" ht="13.5" thickBot="1" x14ac:dyDescent="0.25">
      <c r="B35" s="186"/>
      <c r="C35" s="187"/>
      <c r="D35" s="187"/>
      <c r="E35" s="187"/>
      <c r="F35" s="187"/>
      <c r="G35" s="187"/>
      <c r="H35" s="187"/>
      <c r="I35" s="187"/>
      <c r="J35" s="187"/>
      <c r="K35" s="187"/>
      <c r="L35" s="187"/>
      <c r="M35" s="187"/>
      <c r="N35" s="187"/>
      <c r="O35" s="187"/>
      <c r="P35" s="187"/>
      <c r="Q35" s="187"/>
      <c r="R35" s="187"/>
      <c r="S35" s="187"/>
      <c r="T35" s="187"/>
      <c r="U35" s="187"/>
      <c r="V35" s="187"/>
      <c r="W35" s="188"/>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6"/>
  <sheetViews>
    <sheetView view="pageBreakPreview" zoomScale="110" zoomScaleNormal="100" zoomScaleSheetLayoutView="110" workbookViewId="0">
      <selection sqref="A1:D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194</v>
      </c>
      <c r="D4" s="143" t="s">
        <v>193</v>
      </c>
      <c r="E4" s="143"/>
      <c r="F4" s="143"/>
      <c r="G4" s="143"/>
      <c r="H4" s="144"/>
      <c r="J4" s="145" t="s">
        <v>6</v>
      </c>
      <c r="K4" s="143"/>
      <c r="L4" s="12" t="s">
        <v>192</v>
      </c>
      <c r="M4" s="146" t="s">
        <v>191</v>
      </c>
      <c r="N4" s="146"/>
      <c r="O4" s="146"/>
      <c r="P4" s="146"/>
      <c r="Q4" s="147"/>
      <c r="R4" s="13"/>
      <c r="S4" s="148" t="s">
        <v>2326</v>
      </c>
      <c r="T4" s="149"/>
      <c r="U4" s="149"/>
      <c r="V4" s="150" t="s">
        <v>174</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176</v>
      </c>
      <c r="D6" s="152" t="s">
        <v>190</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189</v>
      </c>
      <c r="K8" s="19" t="s">
        <v>188</v>
      </c>
      <c r="L8" s="19" t="s">
        <v>187</v>
      </c>
      <c r="M8" s="19" t="s">
        <v>186</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185</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184</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183</v>
      </c>
      <c r="C21" s="178"/>
      <c r="D21" s="178"/>
      <c r="E21" s="178"/>
      <c r="F21" s="178"/>
      <c r="G21" s="178"/>
      <c r="H21" s="178"/>
      <c r="I21" s="178"/>
      <c r="J21" s="178"/>
      <c r="K21" s="178"/>
      <c r="L21" s="178"/>
      <c r="M21" s="179" t="s">
        <v>176</v>
      </c>
      <c r="N21" s="179"/>
      <c r="O21" s="179" t="s">
        <v>49</v>
      </c>
      <c r="P21" s="179"/>
      <c r="Q21" s="179" t="s">
        <v>50</v>
      </c>
      <c r="R21" s="179"/>
      <c r="S21" s="29" t="s">
        <v>51</v>
      </c>
      <c r="T21" s="29" t="s">
        <v>56</v>
      </c>
      <c r="U21" s="29" t="s">
        <v>182</v>
      </c>
      <c r="V21" s="29">
        <f>+IF(ISERR(U21/T21*100),"N/A",ROUND(U21/T21*100,2))</f>
        <v>98.57</v>
      </c>
      <c r="W21" s="30">
        <f>+IF(ISERR(U21/S21*100),"N/A",ROUND(U21/S21*100,2))</f>
        <v>73.930000000000007</v>
      </c>
    </row>
    <row r="22" spans="2:27" ht="56.25" customHeight="1" x14ac:dyDescent="0.2">
      <c r="B22" s="177" t="s">
        <v>181</v>
      </c>
      <c r="C22" s="178"/>
      <c r="D22" s="178"/>
      <c r="E22" s="178"/>
      <c r="F22" s="178"/>
      <c r="G22" s="178"/>
      <c r="H22" s="178"/>
      <c r="I22" s="178"/>
      <c r="J22" s="178"/>
      <c r="K22" s="178"/>
      <c r="L22" s="178"/>
      <c r="M22" s="179" t="s">
        <v>176</v>
      </c>
      <c r="N22" s="179"/>
      <c r="O22" s="179" t="s">
        <v>49</v>
      </c>
      <c r="P22" s="179"/>
      <c r="Q22" s="179" t="s">
        <v>50</v>
      </c>
      <c r="R22" s="179"/>
      <c r="S22" s="29" t="s">
        <v>51</v>
      </c>
      <c r="T22" s="29" t="s">
        <v>56</v>
      </c>
      <c r="U22" s="29" t="s">
        <v>180</v>
      </c>
      <c r="V22" s="29">
        <f>+IF(ISERR(U22/T22*100),"N/A",ROUND(U22/T22*100,2))</f>
        <v>73.84</v>
      </c>
      <c r="W22" s="30">
        <f>+IF(ISERR(U22/S22*100),"N/A",ROUND(U22/S22*100,2))</f>
        <v>55.38</v>
      </c>
    </row>
    <row r="23" spans="2:27" ht="56.25" customHeight="1" x14ac:dyDescent="0.2">
      <c r="B23" s="177" t="s">
        <v>179</v>
      </c>
      <c r="C23" s="178"/>
      <c r="D23" s="178"/>
      <c r="E23" s="178"/>
      <c r="F23" s="178"/>
      <c r="G23" s="178"/>
      <c r="H23" s="178"/>
      <c r="I23" s="178"/>
      <c r="J23" s="178"/>
      <c r="K23" s="178"/>
      <c r="L23" s="178"/>
      <c r="M23" s="179" t="s">
        <v>176</v>
      </c>
      <c r="N23" s="179"/>
      <c r="O23" s="179" t="s">
        <v>49</v>
      </c>
      <c r="P23" s="179"/>
      <c r="Q23" s="179" t="s">
        <v>50</v>
      </c>
      <c r="R23" s="179"/>
      <c r="S23" s="29" t="s">
        <v>51</v>
      </c>
      <c r="T23" s="29" t="s">
        <v>56</v>
      </c>
      <c r="U23" s="29" t="s">
        <v>178</v>
      </c>
      <c r="V23" s="29">
        <f>+IF(ISERR(U23/T23*100),"N/A",ROUND(U23/T23*100,2))</f>
        <v>158.15</v>
      </c>
      <c r="W23" s="30">
        <f>+IF(ISERR(U23/S23*100),"N/A",ROUND(U23/S23*100,2))</f>
        <v>118.61</v>
      </c>
    </row>
    <row r="24" spans="2:27" ht="56.25" customHeight="1" thickBot="1" x14ac:dyDescent="0.25">
      <c r="B24" s="177" t="s">
        <v>177</v>
      </c>
      <c r="C24" s="178"/>
      <c r="D24" s="178"/>
      <c r="E24" s="178"/>
      <c r="F24" s="178"/>
      <c r="G24" s="178"/>
      <c r="H24" s="178"/>
      <c r="I24" s="178"/>
      <c r="J24" s="178"/>
      <c r="K24" s="178"/>
      <c r="L24" s="178"/>
      <c r="M24" s="179" t="s">
        <v>176</v>
      </c>
      <c r="N24" s="179"/>
      <c r="O24" s="179" t="s">
        <v>49</v>
      </c>
      <c r="P24" s="179"/>
      <c r="Q24" s="179" t="s">
        <v>50</v>
      </c>
      <c r="R24" s="179"/>
      <c r="S24" s="29" t="s">
        <v>51</v>
      </c>
      <c r="T24" s="29" t="s">
        <v>56</v>
      </c>
      <c r="U24" s="29" t="s">
        <v>175</v>
      </c>
      <c r="V24" s="29">
        <f>+IF(ISERR(U24/T24*100),"N/A",ROUND(U24/T24*100,2))</f>
        <v>144.53</v>
      </c>
      <c r="W24" s="30">
        <f>+IF(ISERR(U24/S24*100),"N/A",ROUND(U24/S24*100,2))</f>
        <v>108.4</v>
      </c>
    </row>
    <row r="25" spans="2:27" ht="21.75" customHeight="1" thickTop="1" thickBot="1" x14ac:dyDescent="0.25">
      <c r="B25" s="7" t="s">
        <v>60</v>
      </c>
      <c r="C25" s="8"/>
      <c r="D25" s="8"/>
      <c r="E25" s="8"/>
      <c r="F25" s="8"/>
      <c r="G25" s="8"/>
      <c r="H25" s="9"/>
      <c r="I25" s="9"/>
      <c r="J25" s="9"/>
      <c r="K25" s="9"/>
      <c r="L25" s="9"/>
      <c r="M25" s="9"/>
      <c r="N25" s="9"/>
      <c r="O25" s="9"/>
      <c r="P25" s="9"/>
      <c r="Q25" s="9"/>
      <c r="R25" s="9"/>
      <c r="S25" s="9"/>
      <c r="T25" s="9"/>
      <c r="U25" s="9"/>
      <c r="V25" s="9"/>
      <c r="W25" s="10"/>
      <c r="X25" s="18"/>
    </row>
    <row r="26" spans="2:27" ht="29.25" customHeight="1" thickTop="1" thickBot="1" x14ac:dyDescent="0.25">
      <c r="B26" s="189" t="s">
        <v>2631</v>
      </c>
      <c r="C26" s="190"/>
      <c r="D26" s="190"/>
      <c r="E26" s="190"/>
      <c r="F26" s="190"/>
      <c r="G26" s="190"/>
      <c r="H26" s="190"/>
      <c r="I26" s="190"/>
      <c r="J26" s="190"/>
      <c r="K26" s="190"/>
      <c r="L26" s="190"/>
      <c r="M26" s="190"/>
      <c r="N26" s="190"/>
      <c r="O26" s="190"/>
      <c r="P26" s="190"/>
      <c r="Q26" s="191"/>
      <c r="R26" s="31" t="s">
        <v>42</v>
      </c>
      <c r="S26" s="164" t="s">
        <v>43</v>
      </c>
      <c r="T26" s="164"/>
      <c r="U26" s="26" t="s">
        <v>61</v>
      </c>
      <c r="V26" s="163" t="s">
        <v>62</v>
      </c>
      <c r="W26" s="165"/>
    </row>
    <row r="27" spans="2:27" ht="30.75" customHeight="1" thickBot="1" x14ac:dyDescent="0.25">
      <c r="B27" s="192"/>
      <c r="C27" s="193"/>
      <c r="D27" s="193"/>
      <c r="E27" s="193"/>
      <c r="F27" s="193"/>
      <c r="G27" s="193"/>
      <c r="H27" s="193"/>
      <c r="I27" s="193"/>
      <c r="J27" s="193"/>
      <c r="K27" s="193"/>
      <c r="L27" s="193"/>
      <c r="M27" s="193"/>
      <c r="N27" s="193"/>
      <c r="O27" s="193"/>
      <c r="P27" s="193"/>
      <c r="Q27" s="194"/>
      <c r="R27" s="27" t="s">
        <v>63</v>
      </c>
      <c r="S27" s="27" t="s">
        <v>63</v>
      </c>
      <c r="T27" s="27" t="s">
        <v>49</v>
      </c>
      <c r="U27" s="27" t="s">
        <v>63</v>
      </c>
      <c r="V27" s="27" t="s">
        <v>64</v>
      </c>
      <c r="W27" s="32" t="s">
        <v>65</v>
      </c>
      <c r="Y27" s="18"/>
    </row>
    <row r="28" spans="2:27" ht="23.25" customHeight="1" thickBot="1" x14ac:dyDescent="0.25">
      <c r="B28" s="195" t="s">
        <v>66</v>
      </c>
      <c r="C28" s="196"/>
      <c r="D28" s="196"/>
      <c r="E28" s="33" t="s">
        <v>173</v>
      </c>
      <c r="F28" s="33"/>
      <c r="G28" s="33"/>
      <c r="H28" s="34"/>
      <c r="I28" s="34"/>
      <c r="J28" s="34"/>
      <c r="K28" s="34"/>
      <c r="L28" s="34"/>
      <c r="M28" s="34"/>
      <c r="N28" s="34"/>
      <c r="O28" s="34"/>
      <c r="P28" s="35"/>
      <c r="Q28" s="35"/>
      <c r="R28" s="36" t="s">
        <v>174</v>
      </c>
      <c r="S28" s="36" t="s">
        <v>10</v>
      </c>
      <c r="T28" s="35"/>
      <c r="U28" s="36" t="s">
        <v>171</v>
      </c>
      <c r="V28" s="35"/>
      <c r="W28" s="37">
        <f>+IF(ISERR(U28/R28*100),"N/A",ROUND(U28/R28*100,2))</f>
        <v>100.17</v>
      </c>
    </row>
    <row r="29" spans="2:27" ht="26.25" customHeight="1" thickBot="1" x14ac:dyDescent="0.25">
      <c r="B29" s="197" t="s">
        <v>69</v>
      </c>
      <c r="C29" s="198"/>
      <c r="D29" s="198"/>
      <c r="E29" s="38" t="s">
        <v>173</v>
      </c>
      <c r="F29" s="38"/>
      <c r="G29" s="38"/>
      <c r="H29" s="39"/>
      <c r="I29" s="39"/>
      <c r="J29" s="39"/>
      <c r="K29" s="39"/>
      <c r="L29" s="39"/>
      <c r="M29" s="39"/>
      <c r="N29" s="39"/>
      <c r="O29" s="39"/>
      <c r="P29" s="40"/>
      <c r="Q29" s="40"/>
      <c r="R29" s="41" t="s">
        <v>172</v>
      </c>
      <c r="S29" s="41" t="s">
        <v>172</v>
      </c>
      <c r="T29" s="41">
        <f>+IF(ISERR(S29/R29*100),"N/A",ROUND(S29/R29*100,2))</f>
        <v>100</v>
      </c>
      <c r="U29" s="41" t="s">
        <v>171</v>
      </c>
      <c r="V29" s="41">
        <f>+IF(ISERR(U29/S29*100),"N/A",ROUND(U29/S29*100,2))</f>
        <v>99.67</v>
      </c>
      <c r="W29" s="42">
        <f>+IF(ISERR(U29/R29*100),"N/A",ROUND(U29/R29*100,2))</f>
        <v>99.67</v>
      </c>
    </row>
    <row r="30" spans="2:27" ht="22.5" customHeight="1" thickTop="1" thickBot="1" x14ac:dyDescent="0.25">
      <c r="B30" s="7" t="s">
        <v>71</v>
      </c>
      <c r="C30" s="8"/>
      <c r="D30" s="8"/>
      <c r="E30" s="8"/>
      <c r="F30" s="8"/>
      <c r="G30" s="8"/>
      <c r="H30" s="9"/>
      <c r="I30" s="9"/>
      <c r="J30" s="9"/>
      <c r="K30" s="9"/>
      <c r="L30" s="9"/>
      <c r="M30" s="9"/>
      <c r="N30" s="9"/>
      <c r="O30" s="9"/>
      <c r="P30" s="9"/>
      <c r="Q30" s="9"/>
      <c r="R30" s="9"/>
      <c r="S30" s="9"/>
      <c r="T30" s="9"/>
      <c r="U30" s="9"/>
      <c r="V30" s="9"/>
      <c r="W30" s="10"/>
    </row>
    <row r="31" spans="2:27" ht="37.5" customHeight="1" thickTop="1" x14ac:dyDescent="0.2">
      <c r="B31" s="180" t="s">
        <v>2610</v>
      </c>
      <c r="C31" s="181"/>
      <c r="D31" s="181"/>
      <c r="E31" s="181"/>
      <c r="F31" s="181"/>
      <c r="G31" s="181"/>
      <c r="H31" s="181"/>
      <c r="I31" s="181"/>
      <c r="J31" s="181"/>
      <c r="K31" s="181"/>
      <c r="L31" s="181"/>
      <c r="M31" s="181"/>
      <c r="N31" s="181"/>
      <c r="O31" s="181"/>
      <c r="P31" s="181"/>
      <c r="Q31" s="181"/>
      <c r="R31" s="181"/>
      <c r="S31" s="181"/>
      <c r="T31" s="181"/>
      <c r="U31" s="181"/>
      <c r="V31" s="181"/>
      <c r="W31" s="182"/>
    </row>
    <row r="32" spans="2:27" ht="64.5" customHeight="1" thickBot="1" x14ac:dyDescent="0.25">
      <c r="B32" s="183"/>
      <c r="C32" s="184"/>
      <c r="D32" s="184"/>
      <c r="E32" s="184"/>
      <c r="F32" s="184"/>
      <c r="G32" s="184"/>
      <c r="H32" s="184"/>
      <c r="I32" s="184"/>
      <c r="J32" s="184"/>
      <c r="K32" s="184"/>
      <c r="L32" s="184"/>
      <c r="M32" s="184"/>
      <c r="N32" s="184"/>
      <c r="O32" s="184"/>
      <c r="P32" s="184"/>
      <c r="Q32" s="184"/>
      <c r="R32" s="184"/>
      <c r="S32" s="184"/>
      <c r="T32" s="184"/>
      <c r="U32" s="184"/>
      <c r="V32" s="184"/>
      <c r="W32" s="185"/>
    </row>
    <row r="33" spans="2:23" ht="37.5" customHeight="1" thickTop="1" x14ac:dyDescent="0.2">
      <c r="B33" s="180" t="s">
        <v>2611</v>
      </c>
      <c r="C33" s="181"/>
      <c r="D33" s="181"/>
      <c r="E33" s="181"/>
      <c r="F33" s="181"/>
      <c r="G33" s="181"/>
      <c r="H33" s="181"/>
      <c r="I33" s="181"/>
      <c r="J33" s="181"/>
      <c r="K33" s="181"/>
      <c r="L33" s="181"/>
      <c r="M33" s="181"/>
      <c r="N33" s="181"/>
      <c r="O33" s="181"/>
      <c r="P33" s="181"/>
      <c r="Q33" s="181"/>
      <c r="R33" s="181"/>
      <c r="S33" s="181"/>
      <c r="T33" s="181"/>
      <c r="U33" s="181"/>
      <c r="V33" s="181"/>
      <c r="W33" s="182"/>
    </row>
    <row r="34" spans="2:23" ht="76.5" customHeight="1" thickBot="1" x14ac:dyDescent="0.25">
      <c r="B34" s="183"/>
      <c r="C34" s="184"/>
      <c r="D34" s="184"/>
      <c r="E34" s="184"/>
      <c r="F34" s="184"/>
      <c r="G34" s="184"/>
      <c r="H34" s="184"/>
      <c r="I34" s="184"/>
      <c r="J34" s="184"/>
      <c r="K34" s="184"/>
      <c r="L34" s="184"/>
      <c r="M34" s="184"/>
      <c r="N34" s="184"/>
      <c r="O34" s="184"/>
      <c r="P34" s="184"/>
      <c r="Q34" s="184"/>
      <c r="R34" s="184"/>
      <c r="S34" s="184"/>
      <c r="T34" s="184"/>
      <c r="U34" s="184"/>
      <c r="V34" s="184"/>
      <c r="W34" s="185"/>
    </row>
    <row r="35" spans="2:23" ht="37.5" customHeight="1" thickTop="1" x14ac:dyDescent="0.2">
      <c r="B35" s="180" t="s">
        <v>2612</v>
      </c>
      <c r="C35" s="181"/>
      <c r="D35" s="181"/>
      <c r="E35" s="181"/>
      <c r="F35" s="181"/>
      <c r="G35" s="181"/>
      <c r="H35" s="181"/>
      <c r="I35" s="181"/>
      <c r="J35" s="181"/>
      <c r="K35" s="181"/>
      <c r="L35" s="181"/>
      <c r="M35" s="181"/>
      <c r="N35" s="181"/>
      <c r="O35" s="181"/>
      <c r="P35" s="181"/>
      <c r="Q35" s="181"/>
      <c r="R35" s="181"/>
      <c r="S35" s="181"/>
      <c r="T35" s="181"/>
      <c r="U35" s="181"/>
      <c r="V35" s="181"/>
      <c r="W35" s="182"/>
    </row>
    <row r="36" spans="2:23" ht="66" customHeight="1" thickBot="1" x14ac:dyDescent="0.25">
      <c r="B36" s="186"/>
      <c r="C36" s="187"/>
      <c r="D36" s="187"/>
      <c r="E36" s="187"/>
      <c r="F36" s="187"/>
      <c r="G36" s="187"/>
      <c r="H36" s="187"/>
      <c r="I36" s="187"/>
      <c r="J36" s="187"/>
      <c r="K36" s="187"/>
      <c r="L36" s="187"/>
      <c r="M36" s="187"/>
      <c r="N36" s="187"/>
      <c r="O36" s="187"/>
      <c r="P36" s="187"/>
      <c r="Q36" s="187"/>
      <c r="R36" s="187"/>
      <c r="S36" s="187"/>
      <c r="T36" s="187"/>
      <c r="U36" s="187"/>
      <c r="V36" s="187"/>
      <c r="W36" s="188"/>
    </row>
  </sheetData>
  <mergeCells count="6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B33:W34"/>
    <mergeCell ref="B35:W36"/>
    <mergeCell ref="S26:T26"/>
    <mergeCell ref="V26:W26"/>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194</v>
      </c>
      <c r="D4" s="143" t="s">
        <v>193</v>
      </c>
      <c r="E4" s="143"/>
      <c r="F4" s="143"/>
      <c r="G4" s="143"/>
      <c r="H4" s="144"/>
      <c r="J4" s="145" t="s">
        <v>6</v>
      </c>
      <c r="K4" s="143"/>
      <c r="L4" s="12" t="s">
        <v>209</v>
      </c>
      <c r="M4" s="146" t="s">
        <v>208</v>
      </c>
      <c r="N4" s="146"/>
      <c r="O4" s="146"/>
      <c r="P4" s="146"/>
      <c r="Q4" s="147"/>
      <c r="R4" s="13"/>
      <c r="S4" s="148" t="s">
        <v>2326</v>
      </c>
      <c r="T4" s="149"/>
      <c r="U4" s="149"/>
      <c r="V4" s="150" t="s">
        <v>197</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200</v>
      </c>
      <c r="D6" s="152" t="s">
        <v>207</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206</v>
      </c>
      <c r="K8" s="19" t="s">
        <v>205</v>
      </c>
      <c r="L8" s="19" t="s">
        <v>204</v>
      </c>
      <c r="M8" s="19" t="s">
        <v>203</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202</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184</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thickBot="1" x14ac:dyDescent="0.25">
      <c r="B21" s="177" t="s">
        <v>201</v>
      </c>
      <c r="C21" s="178"/>
      <c r="D21" s="178"/>
      <c r="E21" s="178"/>
      <c r="F21" s="178"/>
      <c r="G21" s="178"/>
      <c r="H21" s="178"/>
      <c r="I21" s="178"/>
      <c r="J21" s="178"/>
      <c r="K21" s="178"/>
      <c r="L21" s="178"/>
      <c r="M21" s="179" t="s">
        <v>200</v>
      </c>
      <c r="N21" s="179"/>
      <c r="O21" s="179" t="s">
        <v>49</v>
      </c>
      <c r="P21" s="179"/>
      <c r="Q21" s="179" t="s">
        <v>50</v>
      </c>
      <c r="R21" s="179"/>
      <c r="S21" s="29" t="s">
        <v>51</v>
      </c>
      <c r="T21" s="29" t="s">
        <v>56</v>
      </c>
      <c r="U21" s="29" t="s">
        <v>199</v>
      </c>
      <c r="V21" s="29">
        <f>+IF(ISERR(U21/T21*100),"N/A",ROUND(U21/T21*100,2))</f>
        <v>160.43</v>
      </c>
      <c r="W21" s="30">
        <f>+IF(ISERR(U21/S21*100),"N/A",ROUND(U21/S21*100,2))</f>
        <v>120.32</v>
      </c>
    </row>
    <row r="22" spans="2:27" ht="21.75" customHeight="1" thickTop="1" thickBot="1" x14ac:dyDescent="0.25">
      <c r="B22" s="7" t="s">
        <v>60</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89" t="s">
        <v>2631</v>
      </c>
      <c r="C23" s="190"/>
      <c r="D23" s="190"/>
      <c r="E23" s="190"/>
      <c r="F23" s="190"/>
      <c r="G23" s="190"/>
      <c r="H23" s="190"/>
      <c r="I23" s="190"/>
      <c r="J23" s="190"/>
      <c r="K23" s="190"/>
      <c r="L23" s="190"/>
      <c r="M23" s="190"/>
      <c r="N23" s="190"/>
      <c r="O23" s="190"/>
      <c r="P23" s="190"/>
      <c r="Q23" s="191"/>
      <c r="R23" s="31" t="s">
        <v>42</v>
      </c>
      <c r="S23" s="164" t="s">
        <v>43</v>
      </c>
      <c r="T23" s="164"/>
      <c r="U23" s="26" t="s">
        <v>61</v>
      </c>
      <c r="V23" s="163" t="s">
        <v>62</v>
      </c>
      <c r="W23" s="165"/>
    </row>
    <row r="24" spans="2:27" ht="30.75" customHeight="1" thickBot="1" x14ac:dyDescent="0.25">
      <c r="B24" s="192"/>
      <c r="C24" s="193"/>
      <c r="D24" s="193"/>
      <c r="E24" s="193"/>
      <c r="F24" s="193"/>
      <c r="G24" s="193"/>
      <c r="H24" s="193"/>
      <c r="I24" s="193"/>
      <c r="J24" s="193"/>
      <c r="K24" s="193"/>
      <c r="L24" s="193"/>
      <c r="M24" s="193"/>
      <c r="N24" s="193"/>
      <c r="O24" s="193"/>
      <c r="P24" s="193"/>
      <c r="Q24" s="194"/>
      <c r="R24" s="27" t="s">
        <v>63</v>
      </c>
      <c r="S24" s="27" t="s">
        <v>63</v>
      </c>
      <c r="T24" s="27" t="s">
        <v>49</v>
      </c>
      <c r="U24" s="27" t="s">
        <v>63</v>
      </c>
      <c r="V24" s="27" t="s">
        <v>64</v>
      </c>
      <c r="W24" s="32" t="s">
        <v>65</v>
      </c>
      <c r="Y24" s="18"/>
    </row>
    <row r="25" spans="2:27" ht="23.25" customHeight="1" thickBot="1" x14ac:dyDescent="0.25">
      <c r="B25" s="195" t="s">
        <v>66</v>
      </c>
      <c r="C25" s="196"/>
      <c r="D25" s="196"/>
      <c r="E25" s="33" t="s">
        <v>198</v>
      </c>
      <c r="F25" s="33"/>
      <c r="G25" s="33"/>
      <c r="H25" s="34"/>
      <c r="I25" s="34"/>
      <c r="J25" s="34"/>
      <c r="K25" s="34"/>
      <c r="L25" s="34"/>
      <c r="M25" s="34"/>
      <c r="N25" s="34"/>
      <c r="O25" s="34"/>
      <c r="P25" s="35"/>
      <c r="Q25" s="35"/>
      <c r="R25" s="36" t="s">
        <v>197</v>
      </c>
      <c r="S25" s="36" t="s">
        <v>10</v>
      </c>
      <c r="T25" s="35"/>
      <c r="U25" s="36" t="s">
        <v>195</v>
      </c>
      <c r="V25" s="35"/>
      <c r="W25" s="37">
        <f>+IF(ISERR(U25/R25*100),"N/A",ROUND(U25/R25*100,2))</f>
        <v>46</v>
      </c>
    </row>
    <row r="26" spans="2:27" ht="26.25" customHeight="1" thickBot="1" x14ac:dyDescent="0.25">
      <c r="B26" s="197" t="s">
        <v>69</v>
      </c>
      <c r="C26" s="198"/>
      <c r="D26" s="198"/>
      <c r="E26" s="38" t="s">
        <v>198</v>
      </c>
      <c r="F26" s="38"/>
      <c r="G26" s="38"/>
      <c r="H26" s="39"/>
      <c r="I26" s="39"/>
      <c r="J26" s="39"/>
      <c r="K26" s="39"/>
      <c r="L26" s="39"/>
      <c r="M26" s="39"/>
      <c r="N26" s="39"/>
      <c r="O26" s="39"/>
      <c r="P26" s="40"/>
      <c r="Q26" s="40"/>
      <c r="R26" s="41" t="s">
        <v>197</v>
      </c>
      <c r="S26" s="41" t="s">
        <v>196</v>
      </c>
      <c r="T26" s="41">
        <f>+IF(ISERR(S26/R26*100),"N/A",ROUND(S26/R26*100,2))</f>
        <v>79</v>
      </c>
      <c r="U26" s="41" t="s">
        <v>195</v>
      </c>
      <c r="V26" s="41">
        <f>+IF(ISERR(U26/S26*100),"N/A",ROUND(U26/S26*100,2))</f>
        <v>58.23</v>
      </c>
      <c r="W26" s="42">
        <f>+IF(ISERR(U26/R26*100),"N/A",ROUND(U26/R26*100,2))</f>
        <v>46</v>
      </c>
    </row>
    <row r="27" spans="2:27" ht="22.5" customHeight="1" thickTop="1" thickBot="1" x14ac:dyDescent="0.25">
      <c r="B27" s="7" t="s">
        <v>71</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80" t="s">
        <v>2607</v>
      </c>
      <c r="C28" s="181"/>
      <c r="D28" s="181"/>
      <c r="E28" s="181"/>
      <c r="F28" s="181"/>
      <c r="G28" s="181"/>
      <c r="H28" s="181"/>
      <c r="I28" s="181"/>
      <c r="J28" s="181"/>
      <c r="K28" s="181"/>
      <c r="L28" s="181"/>
      <c r="M28" s="181"/>
      <c r="N28" s="181"/>
      <c r="O28" s="181"/>
      <c r="P28" s="181"/>
      <c r="Q28" s="181"/>
      <c r="R28" s="181"/>
      <c r="S28" s="181"/>
      <c r="T28" s="181"/>
      <c r="U28" s="181"/>
      <c r="V28" s="181"/>
      <c r="W28" s="182"/>
    </row>
    <row r="29" spans="2:27" ht="15" customHeight="1" thickBot="1" x14ac:dyDescent="0.25">
      <c r="B29" s="183"/>
      <c r="C29" s="184"/>
      <c r="D29" s="184"/>
      <c r="E29" s="184"/>
      <c r="F29" s="184"/>
      <c r="G29" s="184"/>
      <c r="H29" s="184"/>
      <c r="I29" s="184"/>
      <c r="J29" s="184"/>
      <c r="K29" s="184"/>
      <c r="L29" s="184"/>
      <c r="M29" s="184"/>
      <c r="N29" s="184"/>
      <c r="O29" s="184"/>
      <c r="P29" s="184"/>
      <c r="Q29" s="184"/>
      <c r="R29" s="184"/>
      <c r="S29" s="184"/>
      <c r="T29" s="184"/>
      <c r="U29" s="184"/>
      <c r="V29" s="184"/>
      <c r="W29" s="185"/>
    </row>
    <row r="30" spans="2:27" ht="37.5" customHeight="1" thickTop="1" x14ac:dyDescent="0.2">
      <c r="B30" s="180" t="s">
        <v>2608</v>
      </c>
      <c r="C30" s="181"/>
      <c r="D30" s="181"/>
      <c r="E30" s="181"/>
      <c r="F30" s="181"/>
      <c r="G30" s="181"/>
      <c r="H30" s="181"/>
      <c r="I30" s="181"/>
      <c r="J30" s="181"/>
      <c r="K30" s="181"/>
      <c r="L30" s="181"/>
      <c r="M30" s="181"/>
      <c r="N30" s="181"/>
      <c r="O30" s="181"/>
      <c r="P30" s="181"/>
      <c r="Q30" s="181"/>
      <c r="R30" s="181"/>
      <c r="S30" s="181"/>
      <c r="T30" s="181"/>
      <c r="U30" s="181"/>
      <c r="V30" s="181"/>
      <c r="W30" s="182"/>
    </row>
    <row r="31" spans="2:27" ht="39" customHeight="1" thickBot="1" x14ac:dyDescent="0.25">
      <c r="B31" s="183"/>
      <c r="C31" s="184"/>
      <c r="D31" s="184"/>
      <c r="E31" s="184"/>
      <c r="F31" s="184"/>
      <c r="G31" s="184"/>
      <c r="H31" s="184"/>
      <c r="I31" s="184"/>
      <c r="J31" s="184"/>
      <c r="K31" s="184"/>
      <c r="L31" s="184"/>
      <c r="M31" s="184"/>
      <c r="N31" s="184"/>
      <c r="O31" s="184"/>
      <c r="P31" s="184"/>
      <c r="Q31" s="184"/>
      <c r="R31" s="184"/>
      <c r="S31" s="184"/>
      <c r="T31" s="184"/>
      <c r="U31" s="184"/>
      <c r="V31" s="184"/>
      <c r="W31" s="185"/>
    </row>
    <row r="32" spans="2:27" ht="37.5" customHeight="1" thickTop="1" x14ac:dyDescent="0.2">
      <c r="B32" s="180" t="s">
        <v>2609</v>
      </c>
      <c r="C32" s="181"/>
      <c r="D32" s="181"/>
      <c r="E32" s="181"/>
      <c r="F32" s="181"/>
      <c r="G32" s="181"/>
      <c r="H32" s="181"/>
      <c r="I32" s="181"/>
      <c r="J32" s="181"/>
      <c r="K32" s="181"/>
      <c r="L32" s="181"/>
      <c r="M32" s="181"/>
      <c r="N32" s="181"/>
      <c r="O32" s="181"/>
      <c r="P32" s="181"/>
      <c r="Q32" s="181"/>
      <c r="R32" s="181"/>
      <c r="S32" s="181"/>
      <c r="T32" s="181"/>
      <c r="U32" s="181"/>
      <c r="V32" s="181"/>
      <c r="W32" s="182"/>
    </row>
    <row r="33" spans="2:23" ht="13.5" thickBot="1" x14ac:dyDescent="0.25">
      <c r="B33" s="186"/>
      <c r="C33" s="187"/>
      <c r="D33" s="187"/>
      <c r="E33" s="187"/>
      <c r="F33" s="187"/>
      <c r="G33" s="187"/>
      <c r="H33" s="187"/>
      <c r="I33" s="187"/>
      <c r="J33" s="187"/>
      <c r="K33" s="187"/>
      <c r="L33" s="187"/>
      <c r="M33" s="187"/>
      <c r="N33" s="187"/>
      <c r="O33" s="187"/>
      <c r="P33" s="187"/>
      <c r="Q33" s="187"/>
      <c r="R33" s="187"/>
      <c r="S33" s="187"/>
      <c r="T33" s="187"/>
      <c r="U33" s="187"/>
      <c r="V33" s="187"/>
      <c r="W33" s="188"/>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194</v>
      </c>
      <c r="D4" s="143" t="s">
        <v>193</v>
      </c>
      <c r="E4" s="143"/>
      <c r="F4" s="143"/>
      <c r="G4" s="143"/>
      <c r="H4" s="144"/>
      <c r="J4" s="145" t="s">
        <v>6</v>
      </c>
      <c r="K4" s="143"/>
      <c r="L4" s="12" t="s">
        <v>222</v>
      </c>
      <c r="M4" s="146" t="s">
        <v>221</v>
      </c>
      <c r="N4" s="146"/>
      <c r="O4" s="146"/>
      <c r="P4" s="146"/>
      <c r="Q4" s="147"/>
      <c r="R4" s="13"/>
      <c r="S4" s="148" t="s">
        <v>2326</v>
      </c>
      <c r="T4" s="149"/>
      <c r="U4" s="149"/>
      <c r="V4" s="150" t="s">
        <v>214</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217</v>
      </c>
      <c r="D6" s="152" t="s">
        <v>220</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92</v>
      </c>
      <c r="K8" s="19" t="s">
        <v>92</v>
      </c>
      <c r="L8" s="19" t="s">
        <v>92</v>
      </c>
      <c r="M8" s="19" t="s">
        <v>92</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219</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184</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thickBot="1" x14ac:dyDescent="0.25">
      <c r="B21" s="177" t="s">
        <v>218</v>
      </c>
      <c r="C21" s="178"/>
      <c r="D21" s="178"/>
      <c r="E21" s="178"/>
      <c r="F21" s="178"/>
      <c r="G21" s="178"/>
      <c r="H21" s="178"/>
      <c r="I21" s="178"/>
      <c r="J21" s="178"/>
      <c r="K21" s="178"/>
      <c r="L21" s="178"/>
      <c r="M21" s="179" t="s">
        <v>217</v>
      </c>
      <c r="N21" s="179"/>
      <c r="O21" s="179" t="s">
        <v>49</v>
      </c>
      <c r="P21" s="179"/>
      <c r="Q21" s="179" t="s">
        <v>50</v>
      </c>
      <c r="R21" s="179"/>
      <c r="S21" s="29" t="s">
        <v>216</v>
      </c>
      <c r="T21" s="29" t="s">
        <v>215</v>
      </c>
      <c r="U21" s="29" t="s">
        <v>215</v>
      </c>
      <c r="V21" s="29">
        <f>+IF(ISERR(U21/T21*100),"N/A",ROUND(U21/T21*100,2))</f>
        <v>100</v>
      </c>
      <c r="W21" s="30">
        <f>+IF(ISERR(U21/S21*100),"N/A",ROUND(U21/S21*100,2))</f>
        <v>432.11</v>
      </c>
    </row>
    <row r="22" spans="2:27" ht="21.75" customHeight="1" thickTop="1" thickBot="1" x14ac:dyDescent="0.25">
      <c r="B22" s="7" t="s">
        <v>60</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89" t="s">
        <v>2631</v>
      </c>
      <c r="C23" s="190"/>
      <c r="D23" s="190"/>
      <c r="E23" s="190"/>
      <c r="F23" s="190"/>
      <c r="G23" s="190"/>
      <c r="H23" s="190"/>
      <c r="I23" s="190"/>
      <c r="J23" s="190"/>
      <c r="K23" s="190"/>
      <c r="L23" s="190"/>
      <c r="M23" s="190"/>
      <c r="N23" s="190"/>
      <c r="O23" s="190"/>
      <c r="P23" s="190"/>
      <c r="Q23" s="191"/>
      <c r="R23" s="31" t="s">
        <v>42</v>
      </c>
      <c r="S23" s="164" t="s">
        <v>43</v>
      </c>
      <c r="T23" s="164"/>
      <c r="U23" s="26" t="s">
        <v>61</v>
      </c>
      <c r="V23" s="163" t="s">
        <v>62</v>
      </c>
      <c r="W23" s="165"/>
    </row>
    <row r="24" spans="2:27" ht="30.75" customHeight="1" thickBot="1" x14ac:dyDescent="0.25">
      <c r="B24" s="192"/>
      <c r="C24" s="193"/>
      <c r="D24" s="193"/>
      <c r="E24" s="193"/>
      <c r="F24" s="193"/>
      <c r="G24" s="193"/>
      <c r="H24" s="193"/>
      <c r="I24" s="193"/>
      <c r="J24" s="193"/>
      <c r="K24" s="193"/>
      <c r="L24" s="193"/>
      <c r="M24" s="193"/>
      <c r="N24" s="193"/>
      <c r="O24" s="193"/>
      <c r="P24" s="193"/>
      <c r="Q24" s="194"/>
      <c r="R24" s="27" t="s">
        <v>63</v>
      </c>
      <c r="S24" s="27" t="s">
        <v>63</v>
      </c>
      <c r="T24" s="27" t="s">
        <v>49</v>
      </c>
      <c r="U24" s="27" t="s">
        <v>63</v>
      </c>
      <c r="V24" s="27" t="s">
        <v>64</v>
      </c>
      <c r="W24" s="32" t="s">
        <v>65</v>
      </c>
      <c r="Y24" s="18"/>
    </row>
    <row r="25" spans="2:27" ht="23.25" customHeight="1" thickBot="1" x14ac:dyDescent="0.25">
      <c r="B25" s="195" t="s">
        <v>66</v>
      </c>
      <c r="C25" s="196"/>
      <c r="D25" s="196"/>
      <c r="E25" s="33" t="s">
        <v>213</v>
      </c>
      <c r="F25" s="33"/>
      <c r="G25" s="33"/>
      <c r="H25" s="34"/>
      <c r="I25" s="34"/>
      <c r="J25" s="34"/>
      <c r="K25" s="34"/>
      <c r="L25" s="34"/>
      <c r="M25" s="34"/>
      <c r="N25" s="34"/>
      <c r="O25" s="34"/>
      <c r="P25" s="35"/>
      <c r="Q25" s="35"/>
      <c r="R25" s="36" t="s">
        <v>214</v>
      </c>
      <c r="S25" s="36" t="s">
        <v>10</v>
      </c>
      <c r="T25" s="35"/>
      <c r="U25" s="36" t="s">
        <v>210</v>
      </c>
      <c r="V25" s="35"/>
      <c r="W25" s="37">
        <f>+IF(ISERR(U25/R25*100),"N/A",ROUND(U25/R25*100,2))</f>
        <v>18</v>
      </c>
    </row>
    <row r="26" spans="2:27" ht="26.25" customHeight="1" thickBot="1" x14ac:dyDescent="0.25">
      <c r="B26" s="197" t="s">
        <v>69</v>
      </c>
      <c r="C26" s="198"/>
      <c r="D26" s="198"/>
      <c r="E26" s="38" t="s">
        <v>213</v>
      </c>
      <c r="F26" s="38"/>
      <c r="G26" s="38"/>
      <c r="H26" s="39"/>
      <c r="I26" s="39"/>
      <c r="J26" s="39"/>
      <c r="K26" s="39"/>
      <c r="L26" s="39"/>
      <c r="M26" s="39"/>
      <c r="N26" s="39"/>
      <c r="O26" s="39"/>
      <c r="P26" s="40"/>
      <c r="Q26" s="40"/>
      <c r="R26" s="41" t="s">
        <v>212</v>
      </c>
      <c r="S26" s="41" t="s">
        <v>211</v>
      </c>
      <c r="T26" s="41">
        <f>+IF(ISERR(S26/R26*100),"N/A",ROUND(S26/R26*100,2))</f>
        <v>76.599999999999994</v>
      </c>
      <c r="U26" s="41" t="s">
        <v>210</v>
      </c>
      <c r="V26" s="41">
        <f>+IF(ISERR(U26/S26*100),"N/A",ROUND(U26/S26*100,2))</f>
        <v>25</v>
      </c>
      <c r="W26" s="42">
        <f>+IF(ISERR(U26/R26*100),"N/A",ROUND(U26/R26*100,2))</f>
        <v>19.149999999999999</v>
      </c>
    </row>
    <row r="27" spans="2:27" ht="22.5" customHeight="1" thickTop="1" thickBot="1" x14ac:dyDescent="0.25">
      <c r="B27" s="7" t="s">
        <v>71</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80" t="s">
        <v>2604</v>
      </c>
      <c r="C28" s="181"/>
      <c r="D28" s="181"/>
      <c r="E28" s="181"/>
      <c r="F28" s="181"/>
      <c r="G28" s="181"/>
      <c r="H28" s="181"/>
      <c r="I28" s="181"/>
      <c r="J28" s="181"/>
      <c r="K28" s="181"/>
      <c r="L28" s="181"/>
      <c r="M28" s="181"/>
      <c r="N28" s="181"/>
      <c r="O28" s="181"/>
      <c r="P28" s="181"/>
      <c r="Q28" s="181"/>
      <c r="R28" s="181"/>
      <c r="S28" s="181"/>
      <c r="T28" s="181"/>
      <c r="U28" s="181"/>
      <c r="V28" s="181"/>
      <c r="W28" s="182"/>
    </row>
    <row r="29" spans="2:27" ht="54.75" customHeight="1" thickBot="1" x14ac:dyDescent="0.25">
      <c r="B29" s="183"/>
      <c r="C29" s="184"/>
      <c r="D29" s="184"/>
      <c r="E29" s="184"/>
      <c r="F29" s="184"/>
      <c r="G29" s="184"/>
      <c r="H29" s="184"/>
      <c r="I29" s="184"/>
      <c r="J29" s="184"/>
      <c r="K29" s="184"/>
      <c r="L29" s="184"/>
      <c r="M29" s="184"/>
      <c r="N29" s="184"/>
      <c r="O29" s="184"/>
      <c r="P29" s="184"/>
      <c r="Q29" s="184"/>
      <c r="R29" s="184"/>
      <c r="S29" s="184"/>
      <c r="T29" s="184"/>
      <c r="U29" s="184"/>
      <c r="V29" s="184"/>
      <c r="W29" s="185"/>
    </row>
    <row r="30" spans="2:27" ht="37.5" customHeight="1" thickTop="1" x14ac:dyDescent="0.2">
      <c r="B30" s="180" t="s">
        <v>2605</v>
      </c>
      <c r="C30" s="181"/>
      <c r="D30" s="181"/>
      <c r="E30" s="181"/>
      <c r="F30" s="181"/>
      <c r="G30" s="181"/>
      <c r="H30" s="181"/>
      <c r="I30" s="181"/>
      <c r="J30" s="181"/>
      <c r="K30" s="181"/>
      <c r="L30" s="181"/>
      <c r="M30" s="181"/>
      <c r="N30" s="181"/>
      <c r="O30" s="181"/>
      <c r="P30" s="181"/>
      <c r="Q30" s="181"/>
      <c r="R30" s="181"/>
      <c r="S30" s="181"/>
      <c r="T30" s="181"/>
      <c r="U30" s="181"/>
      <c r="V30" s="181"/>
      <c r="W30" s="182"/>
    </row>
    <row r="31" spans="2:27" ht="15" customHeight="1" thickBot="1" x14ac:dyDescent="0.25">
      <c r="B31" s="183"/>
      <c r="C31" s="184"/>
      <c r="D31" s="184"/>
      <c r="E31" s="184"/>
      <c r="F31" s="184"/>
      <c r="G31" s="184"/>
      <c r="H31" s="184"/>
      <c r="I31" s="184"/>
      <c r="J31" s="184"/>
      <c r="K31" s="184"/>
      <c r="L31" s="184"/>
      <c r="M31" s="184"/>
      <c r="N31" s="184"/>
      <c r="O31" s="184"/>
      <c r="P31" s="184"/>
      <c r="Q31" s="184"/>
      <c r="R31" s="184"/>
      <c r="S31" s="184"/>
      <c r="T31" s="184"/>
      <c r="U31" s="184"/>
      <c r="V31" s="184"/>
      <c r="W31" s="185"/>
    </row>
    <row r="32" spans="2:27" ht="37.5" customHeight="1" thickTop="1" x14ac:dyDescent="0.2">
      <c r="B32" s="180" t="s">
        <v>2606</v>
      </c>
      <c r="C32" s="181"/>
      <c r="D32" s="181"/>
      <c r="E32" s="181"/>
      <c r="F32" s="181"/>
      <c r="G32" s="181"/>
      <c r="H32" s="181"/>
      <c r="I32" s="181"/>
      <c r="J32" s="181"/>
      <c r="K32" s="181"/>
      <c r="L32" s="181"/>
      <c r="M32" s="181"/>
      <c r="N32" s="181"/>
      <c r="O32" s="181"/>
      <c r="P32" s="181"/>
      <c r="Q32" s="181"/>
      <c r="R32" s="181"/>
      <c r="S32" s="181"/>
      <c r="T32" s="181"/>
      <c r="U32" s="181"/>
      <c r="V32" s="181"/>
      <c r="W32" s="182"/>
    </row>
    <row r="33" spans="2:23" ht="13.5" thickBot="1" x14ac:dyDescent="0.25">
      <c r="B33" s="186"/>
      <c r="C33" s="187"/>
      <c r="D33" s="187"/>
      <c r="E33" s="187"/>
      <c r="F33" s="187"/>
      <c r="G33" s="187"/>
      <c r="H33" s="187"/>
      <c r="I33" s="187"/>
      <c r="J33" s="187"/>
      <c r="K33" s="187"/>
      <c r="L33" s="187"/>
      <c r="M33" s="187"/>
      <c r="N33" s="187"/>
      <c r="O33" s="187"/>
      <c r="P33" s="187"/>
      <c r="Q33" s="187"/>
      <c r="R33" s="187"/>
      <c r="S33" s="187"/>
      <c r="T33" s="187"/>
      <c r="U33" s="187"/>
      <c r="V33" s="187"/>
      <c r="W33" s="188"/>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6"/>
  <sheetViews>
    <sheetView view="pageBreakPreview" zoomScale="110" zoomScaleNormal="100" zoomScaleSheetLayoutView="110" workbookViewId="0">
      <selection sqref="A1:D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242</v>
      </c>
      <c r="D4" s="143" t="s">
        <v>241</v>
      </c>
      <c r="E4" s="143"/>
      <c r="F4" s="143"/>
      <c r="G4" s="143"/>
      <c r="H4" s="144"/>
      <c r="J4" s="145" t="s">
        <v>6</v>
      </c>
      <c r="K4" s="143"/>
      <c r="L4" s="12" t="s">
        <v>209</v>
      </c>
      <c r="M4" s="146" t="s">
        <v>208</v>
      </c>
      <c r="N4" s="146"/>
      <c r="O4" s="146"/>
      <c r="P4" s="146"/>
      <c r="Q4" s="147"/>
      <c r="R4" s="13"/>
      <c r="S4" s="148" t="s">
        <v>2326</v>
      </c>
      <c r="T4" s="149"/>
      <c r="U4" s="149"/>
      <c r="V4" s="150" t="s">
        <v>197</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227</v>
      </c>
      <c r="D6" s="152" t="s">
        <v>240</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239</v>
      </c>
      <c r="K8" s="19" t="s">
        <v>238</v>
      </c>
      <c r="L8" s="19" t="s">
        <v>237</v>
      </c>
      <c r="M8" s="19" t="s">
        <v>236</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174" customHeight="1" thickTop="1" thickBot="1" x14ac:dyDescent="0.25">
      <c r="B10" s="20" t="s">
        <v>22</v>
      </c>
      <c r="C10" s="150" t="s">
        <v>235</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234</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233</v>
      </c>
      <c r="C21" s="178"/>
      <c r="D21" s="178"/>
      <c r="E21" s="178"/>
      <c r="F21" s="178"/>
      <c r="G21" s="178"/>
      <c r="H21" s="178"/>
      <c r="I21" s="178"/>
      <c r="J21" s="178"/>
      <c r="K21" s="178"/>
      <c r="L21" s="178"/>
      <c r="M21" s="179" t="s">
        <v>227</v>
      </c>
      <c r="N21" s="179"/>
      <c r="O21" s="179" t="s">
        <v>49</v>
      </c>
      <c r="P21" s="179"/>
      <c r="Q21" s="179" t="s">
        <v>161</v>
      </c>
      <c r="R21" s="179"/>
      <c r="S21" s="29" t="s">
        <v>51</v>
      </c>
      <c r="T21" s="29" t="s">
        <v>83</v>
      </c>
      <c r="U21" s="29" t="s">
        <v>83</v>
      </c>
      <c r="V21" s="29" t="str">
        <f>+IF(ISERR(U21/T21*100),"N/A",ROUND(U21/T21*100,2))</f>
        <v>N/A</v>
      </c>
      <c r="W21" s="30" t="str">
        <f>+IF(ISERR(U21/S21*100),"N/A",ROUND(U21/S21*100,2))</f>
        <v>N/A</v>
      </c>
    </row>
    <row r="22" spans="2:27" ht="56.25" customHeight="1" x14ac:dyDescent="0.2">
      <c r="B22" s="177" t="s">
        <v>232</v>
      </c>
      <c r="C22" s="178"/>
      <c r="D22" s="178"/>
      <c r="E22" s="178"/>
      <c r="F22" s="178"/>
      <c r="G22" s="178"/>
      <c r="H22" s="178"/>
      <c r="I22" s="178"/>
      <c r="J22" s="178"/>
      <c r="K22" s="178"/>
      <c r="L22" s="178"/>
      <c r="M22" s="179" t="s">
        <v>227</v>
      </c>
      <c r="N22" s="179"/>
      <c r="O22" s="179" t="s">
        <v>49</v>
      </c>
      <c r="P22" s="179"/>
      <c r="Q22" s="179" t="s">
        <v>50</v>
      </c>
      <c r="R22" s="179"/>
      <c r="S22" s="29" t="s">
        <v>51</v>
      </c>
      <c r="T22" s="29" t="s">
        <v>56</v>
      </c>
      <c r="U22" s="29" t="s">
        <v>231</v>
      </c>
      <c r="V22" s="29">
        <f>+IF(ISERR(U22/T22*100),"N/A",ROUND(U22/T22*100,2))</f>
        <v>124</v>
      </c>
      <c r="W22" s="30">
        <f>+IF(ISERR(U22/S22*100),"N/A",ROUND(U22/S22*100,2))</f>
        <v>93</v>
      </c>
    </row>
    <row r="23" spans="2:27" ht="56.25" customHeight="1" x14ac:dyDescent="0.2">
      <c r="B23" s="177" t="s">
        <v>230</v>
      </c>
      <c r="C23" s="178"/>
      <c r="D23" s="178"/>
      <c r="E23" s="178"/>
      <c r="F23" s="178"/>
      <c r="G23" s="178"/>
      <c r="H23" s="178"/>
      <c r="I23" s="178"/>
      <c r="J23" s="178"/>
      <c r="K23" s="178"/>
      <c r="L23" s="178"/>
      <c r="M23" s="179" t="s">
        <v>227</v>
      </c>
      <c r="N23" s="179"/>
      <c r="O23" s="179" t="s">
        <v>49</v>
      </c>
      <c r="P23" s="179"/>
      <c r="Q23" s="179" t="s">
        <v>50</v>
      </c>
      <c r="R23" s="179"/>
      <c r="S23" s="29" t="s">
        <v>51</v>
      </c>
      <c r="T23" s="29" t="s">
        <v>56</v>
      </c>
      <c r="U23" s="29" t="s">
        <v>229</v>
      </c>
      <c r="V23" s="29">
        <f>+IF(ISERR(U23/T23*100),"N/A",ROUND(U23/T23*100,2))</f>
        <v>141.33000000000001</v>
      </c>
      <c r="W23" s="30">
        <f>+IF(ISERR(U23/S23*100),"N/A",ROUND(U23/S23*100,2))</f>
        <v>106</v>
      </c>
    </row>
    <row r="24" spans="2:27" ht="56.25" customHeight="1" thickBot="1" x14ac:dyDescent="0.25">
      <c r="B24" s="177" t="s">
        <v>228</v>
      </c>
      <c r="C24" s="178"/>
      <c r="D24" s="178"/>
      <c r="E24" s="178"/>
      <c r="F24" s="178"/>
      <c r="G24" s="178"/>
      <c r="H24" s="178"/>
      <c r="I24" s="178"/>
      <c r="J24" s="178"/>
      <c r="K24" s="178"/>
      <c r="L24" s="178"/>
      <c r="M24" s="179" t="s">
        <v>227</v>
      </c>
      <c r="N24" s="179"/>
      <c r="O24" s="179" t="s">
        <v>49</v>
      </c>
      <c r="P24" s="179"/>
      <c r="Q24" s="179" t="s">
        <v>50</v>
      </c>
      <c r="R24" s="179"/>
      <c r="S24" s="29" t="s">
        <v>51</v>
      </c>
      <c r="T24" s="29" t="s">
        <v>226</v>
      </c>
      <c r="U24" s="29" t="s">
        <v>225</v>
      </c>
      <c r="V24" s="29">
        <f>+IF(ISERR(U24/T24*100),"N/A",ROUND(U24/T24*100,2))</f>
        <v>153.25</v>
      </c>
      <c r="W24" s="30">
        <f>+IF(ISERR(U24/S24*100),"N/A",ROUND(U24/S24*100,2))</f>
        <v>118</v>
      </c>
    </row>
    <row r="25" spans="2:27" ht="21.75" customHeight="1" thickTop="1" thickBot="1" x14ac:dyDescent="0.25">
      <c r="B25" s="7" t="s">
        <v>60</v>
      </c>
      <c r="C25" s="8"/>
      <c r="D25" s="8"/>
      <c r="E25" s="8"/>
      <c r="F25" s="8"/>
      <c r="G25" s="8"/>
      <c r="H25" s="9"/>
      <c r="I25" s="9"/>
      <c r="J25" s="9"/>
      <c r="K25" s="9"/>
      <c r="L25" s="9"/>
      <c r="M25" s="9"/>
      <c r="N25" s="9"/>
      <c r="O25" s="9"/>
      <c r="P25" s="9"/>
      <c r="Q25" s="9"/>
      <c r="R25" s="9"/>
      <c r="S25" s="9"/>
      <c r="T25" s="9"/>
      <c r="U25" s="9"/>
      <c r="V25" s="9"/>
      <c r="W25" s="10"/>
      <c r="X25" s="18"/>
    </row>
    <row r="26" spans="2:27" ht="29.25" customHeight="1" thickTop="1" thickBot="1" x14ac:dyDescent="0.25">
      <c r="B26" s="189" t="s">
        <v>2631</v>
      </c>
      <c r="C26" s="190"/>
      <c r="D26" s="190"/>
      <c r="E26" s="190"/>
      <c r="F26" s="190"/>
      <c r="G26" s="190"/>
      <c r="H26" s="190"/>
      <c r="I26" s="190"/>
      <c r="J26" s="190"/>
      <c r="K26" s="190"/>
      <c r="L26" s="190"/>
      <c r="M26" s="190"/>
      <c r="N26" s="190"/>
      <c r="O26" s="190"/>
      <c r="P26" s="190"/>
      <c r="Q26" s="191"/>
      <c r="R26" s="31" t="s">
        <v>42</v>
      </c>
      <c r="S26" s="164" t="s">
        <v>43</v>
      </c>
      <c r="T26" s="164"/>
      <c r="U26" s="26" t="s">
        <v>61</v>
      </c>
      <c r="V26" s="163" t="s">
        <v>62</v>
      </c>
      <c r="W26" s="165"/>
    </row>
    <row r="27" spans="2:27" ht="30.75" customHeight="1" thickBot="1" x14ac:dyDescent="0.25">
      <c r="B27" s="192"/>
      <c r="C27" s="193"/>
      <c r="D27" s="193"/>
      <c r="E27" s="193"/>
      <c r="F27" s="193"/>
      <c r="G27" s="193"/>
      <c r="H27" s="193"/>
      <c r="I27" s="193"/>
      <c r="J27" s="193"/>
      <c r="K27" s="193"/>
      <c r="L27" s="193"/>
      <c r="M27" s="193"/>
      <c r="N27" s="193"/>
      <c r="O27" s="193"/>
      <c r="P27" s="193"/>
      <c r="Q27" s="194"/>
      <c r="R27" s="27" t="s">
        <v>63</v>
      </c>
      <c r="S27" s="27" t="s">
        <v>63</v>
      </c>
      <c r="T27" s="27" t="s">
        <v>49</v>
      </c>
      <c r="U27" s="27" t="s">
        <v>63</v>
      </c>
      <c r="V27" s="27" t="s">
        <v>64</v>
      </c>
      <c r="W27" s="32" t="s">
        <v>65</v>
      </c>
      <c r="Y27" s="18"/>
    </row>
    <row r="28" spans="2:27" ht="23.25" customHeight="1" thickBot="1" x14ac:dyDescent="0.25">
      <c r="B28" s="195" t="s">
        <v>66</v>
      </c>
      <c r="C28" s="196"/>
      <c r="D28" s="196"/>
      <c r="E28" s="33" t="s">
        <v>224</v>
      </c>
      <c r="F28" s="33"/>
      <c r="G28" s="33"/>
      <c r="H28" s="34"/>
      <c r="I28" s="34"/>
      <c r="J28" s="34"/>
      <c r="K28" s="34"/>
      <c r="L28" s="34"/>
      <c r="M28" s="34"/>
      <c r="N28" s="34"/>
      <c r="O28" s="34"/>
      <c r="P28" s="35"/>
      <c r="Q28" s="35"/>
      <c r="R28" s="36" t="s">
        <v>197</v>
      </c>
      <c r="S28" s="36" t="s">
        <v>10</v>
      </c>
      <c r="T28" s="35"/>
      <c r="U28" s="36" t="s">
        <v>223</v>
      </c>
      <c r="V28" s="35"/>
      <c r="W28" s="37">
        <f>+IF(ISERR(U28/R28*100),"N/A",ROUND(U28/R28*100,2))</f>
        <v>18.5</v>
      </c>
    </row>
    <row r="29" spans="2:27" ht="26.25" customHeight="1" thickBot="1" x14ac:dyDescent="0.25">
      <c r="B29" s="197" t="s">
        <v>69</v>
      </c>
      <c r="C29" s="198"/>
      <c r="D29" s="198"/>
      <c r="E29" s="38" t="s">
        <v>224</v>
      </c>
      <c r="F29" s="38"/>
      <c r="G29" s="38"/>
      <c r="H29" s="39"/>
      <c r="I29" s="39"/>
      <c r="J29" s="39"/>
      <c r="K29" s="39"/>
      <c r="L29" s="39"/>
      <c r="M29" s="39"/>
      <c r="N29" s="39"/>
      <c r="O29" s="39"/>
      <c r="P29" s="40"/>
      <c r="Q29" s="40"/>
      <c r="R29" s="41" t="s">
        <v>223</v>
      </c>
      <c r="S29" s="41" t="s">
        <v>223</v>
      </c>
      <c r="T29" s="41">
        <f>+IF(ISERR(S29/R29*100),"N/A",ROUND(S29/R29*100,2))</f>
        <v>100</v>
      </c>
      <c r="U29" s="41" t="s">
        <v>223</v>
      </c>
      <c r="V29" s="41">
        <f>+IF(ISERR(U29/S29*100),"N/A",ROUND(U29/S29*100,2))</f>
        <v>100</v>
      </c>
      <c r="W29" s="42">
        <f>+IF(ISERR(U29/R29*100),"N/A",ROUND(U29/R29*100,2))</f>
        <v>100</v>
      </c>
    </row>
    <row r="30" spans="2:27" ht="22.5" customHeight="1" thickTop="1" thickBot="1" x14ac:dyDescent="0.25">
      <c r="B30" s="7" t="s">
        <v>71</v>
      </c>
      <c r="C30" s="8"/>
      <c r="D30" s="8"/>
      <c r="E30" s="8"/>
      <c r="F30" s="8"/>
      <c r="G30" s="8"/>
      <c r="H30" s="9"/>
      <c r="I30" s="9"/>
      <c r="J30" s="9"/>
      <c r="K30" s="9"/>
      <c r="L30" s="9"/>
      <c r="M30" s="9"/>
      <c r="N30" s="9"/>
      <c r="O30" s="9"/>
      <c r="P30" s="9"/>
      <c r="Q30" s="9"/>
      <c r="R30" s="9"/>
      <c r="S30" s="9"/>
      <c r="T30" s="9"/>
      <c r="U30" s="9"/>
      <c r="V30" s="9"/>
      <c r="W30" s="10"/>
    </row>
    <row r="31" spans="2:27" ht="37.5" customHeight="1" thickTop="1" x14ac:dyDescent="0.2">
      <c r="B31" s="180" t="s">
        <v>2601</v>
      </c>
      <c r="C31" s="181"/>
      <c r="D31" s="181"/>
      <c r="E31" s="181"/>
      <c r="F31" s="181"/>
      <c r="G31" s="181"/>
      <c r="H31" s="181"/>
      <c r="I31" s="181"/>
      <c r="J31" s="181"/>
      <c r="K31" s="181"/>
      <c r="L31" s="181"/>
      <c r="M31" s="181"/>
      <c r="N31" s="181"/>
      <c r="O31" s="181"/>
      <c r="P31" s="181"/>
      <c r="Q31" s="181"/>
      <c r="R31" s="181"/>
      <c r="S31" s="181"/>
      <c r="T31" s="181"/>
      <c r="U31" s="181"/>
      <c r="V31" s="181"/>
      <c r="W31" s="182"/>
    </row>
    <row r="32" spans="2:27" ht="48" customHeight="1" thickBot="1" x14ac:dyDescent="0.25">
      <c r="B32" s="183"/>
      <c r="C32" s="184"/>
      <c r="D32" s="184"/>
      <c r="E32" s="184"/>
      <c r="F32" s="184"/>
      <c r="G32" s="184"/>
      <c r="H32" s="184"/>
      <c r="I32" s="184"/>
      <c r="J32" s="184"/>
      <c r="K32" s="184"/>
      <c r="L32" s="184"/>
      <c r="M32" s="184"/>
      <c r="N32" s="184"/>
      <c r="O32" s="184"/>
      <c r="P32" s="184"/>
      <c r="Q32" s="184"/>
      <c r="R32" s="184"/>
      <c r="S32" s="184"/>
      <c r="T32" s="184"/>
      <c r="U32" s="184"/>
      <c r="V32" s="184"/>
      <c r="W32" s="185"/>
    </row>
    <row r="33" spans="2:23" ht="37.5" customHeight="1" thickTop="1" x14ac:dyDescent="0.2">
      <c r="B33" s="180" t="s">
        <v>2602</v>
      </c>
      <c r="C33" s="181"/>
      <c r="D33" s="181"/>
      <c r="E33" s="181"/>
      <c r="F33" s="181"/>
      <c r="G33" s="181"/>
      <c r="H33" s="181"/>
      <c r="I33" s="181"/>
      <c r="J33" s="181"/>
      <c r="K33" s="181"/>
      <c r="L33" s="181"/>
      <c r="M33" s="181"/>
      <c r="N33" s="181"/>
      <c r="O33" s="181"/>
      <c r="P33" s="181"/>
      <c r="Q33" s="181"/>
      <c r="R33" s="181"/>
      <c r="S33" s="181"/>
      <c r="T33" s="181"/>
      <c r="U33" s="181"/>
      <c r="V33" s="181"/>
      <c r="W33" s="182"/>
    </row>
    <row r="34" spans="2:23" ht="36.75" customHeight="1" thickBot="1" x14ac:dyDescent="0.25">
      <c r="B34" s="183"/>
      <c r="C34" s="184"/>
      <c r="D34" s="184"/>
      <c r="E34" s="184"/>
      <c r="F34" s="184"/>
      <c r="G34" s="184"/>
      <c r="H34" s="184"/>
      <c r="I34" s="184"/>
      <c r="J34" s="184"/>
      <c r="K34" s="184"/>
      <c r="L34" s="184"/>
      <c r="M34" s="184"/>
      <c r="N34" s="184"/>
      <c r="O34" s="184"/>
      <c r="P34" s="184"/>
      <c r="Q34" s="184"/>
      <c r="R34" s="184"/>
      <c r="S34" s="184"/>
      <c r="T34" s="184"/>
      <c r="U34" s="184"/>
      <c r="V34" s="184"/>
      <c r="W34" s="185"/>
    </row>
    <row r="35" spans="2:23" ht="37.5" customHeight="1" thickTop="1" x14ac:dyDescent="0.2">
      <c r="B35" s="180" t="s">
        <v>2603</v>
      </c>
      <c r="C35" s="181"/>
      <c r="D35" s="181"/>
      <c r="E35" s="181"/>
      <c r="F35" s="181"/>
      <c r="G35" s="181"/>
      <c r="H35" s="181"/>
      <c r="I35" s="181"/>
      <c r="J35" s="181"/>
      <c r="K35" s="181"/>
      <c r="L35" s="181"/>
      <c r="M35" s="181"/>
      <c r="N35" s="181"/>
      <c r="O35" s="181"/>
      <c r="P35" s="181"/>
      <c r="Q35" s="181"/>
      <c r="R35" s="181"/>
      <c r="S35" s="181"/>
      <c r="T35" s="181"/>
      <c r="U35" s="181"/>
      <c r="V35" s="181"/>
      <c r="W35" s="182"/>
    </row>
    <row r="36" spans="2:23" ht="48" customHeight="1" thickBot="1" x14ac:dyDescent="0.25">
      <c r="B36" s="186"/>
      <c r="C36" s="187"/>
      <c r="D36" s="187"/>
      <c r="E36" s="187"/>
      <c r="F36" s="187"/>
      <c r="G36" s="187"/>
      <c r="H36" s="187"/>
      <c r="I36" s="187"/>
      <c r="J36" s="187"/>
      <c r="K36" s="187"/>
      <c r="L36" s="187"/>
      <c r="M36" s="187"/>
      <c r="N36" s="187"/>
      <c r="O36" s="187"/>
      <c r="P36" s="187"/>
      <c r="Q36" s="187"/>
      <c r="R36" s="187"/>
      <c r="S36" s="187"/>
      <c r="T36" s="187"/>
      <c r="U36" s="187"/>
      <c r="V36" s="187"/>
      <c r="W36" s="188"/>
    </row>
  </sheetData>
  <mergeCells count="6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B33:W34"/>
    <mergeCell ref="B35:W36"/>
    <mergeCell ref="S26:T26"/>
    <mergeCell ref="V26:W26"/>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4" min="1" max="2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52"/>
  <sheetViews>
    <sheetView view="pageBreakPreview" zoomScale="110" zoomScaleNormal="100" zoomScaleSheetLayoutView="110" workbookViewId="0">
      <selection sqref="A1:D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122</v>
      </c>
      <c r="D4" s="143" t="s">
        <v>287</v>
      </c>
      <c r="E4" s="143"/>
      <c r="F4" s="143"/>
      <c r="G4" s="143"/>
      <c r="H4" s="144"/>
      <c r="J4" s="145" t="s">
        <v>6</v>
      </c>
      <c r="K4" s="143"/>
      <c r="L4" s="12" t="s">
        <v>286</v>
      </c>
      <c r="M4" s="146" t="s">
        <v>285</v>
      </c>
      <c r="N4" s="146"/>
      <c r="O4" s="146"/>
      <c r="P4" s="146"/>
      <c r="Q4" s="147"/>
      <c r="R4" s="13"/>
      <c r="S4" s="148" t="s">
        <v>2326</v>
      </c>
      <c r="T4" s="149"/>
      <c r="U4" s="149"/>
      <c r="V4" s="150" t="s">
        <v>284</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42.75" customHeight="1" thickBot="1" x14ac:dyDescent="0.25">
      <c r="B6" s="14" t="s">
        <v>11</v>
      </c>
      <c r="C6" s="15" t="s">
        <v>271</v>
      </c>
      <c r="D6" s="152" t="s">
        <v>283</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269</v>
      </c>
      <c r="D7" s="139" t="s">
        <v>282</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266</v>
      </c>
      <c r="D8" s="139" t="s">
        <v>281</v>
      </c>
      <c r="E8" s="139"/>
      <c r="F8" s="139"/>
      <c r="G8" s="139"/>
      <c r="H8" s="139"/>
      <c r="J8" s="19" t="s">
        <v>280</v>
      </c>
      <c r="K8" s="19" t="s">
        <v>279</v>
      </c>
      <c r="L8" s="19" t="s">
        <v>92</v>
      </c>
      <c r="M8" s="19" t="s">
        <v>92</v>
      </c>
      <c r="N8" s="18"/>
      <c r="P8" s="140" t="s">
        <v>10</v>
      </c>
      <c r="Q8" s="140"/>
      <c r="R8" s="140"/>
      <c r="S8" s="140"/>
      <c r="T8" s="140"/>
      <c r="U8" s="140"/>
      <c r="V8" s="140"/>
      <c r="W8" s="140"/>
    </row>
    <row r="9" spans="1:25" ht="30" customHeight="1" x14ac:dyDescent="0.2">
      <c r="B9" s="16"/>
      <c r="C9" s="15" t="s">
        <v>136</v>
      </c>
      <c r="D9" s="139" t="s">
        <v>278</v>
      </c>
      <c r="E9" s="139"/>
      <c r="F9" s="139"/>
      <c r="G9" s="139"/>
      <c r="H9" s="139"/>
      <c r="I9" s="139" t="s">
        <v>10</v>
      </c>
      <c r="J9" s="139"/>
      <c r="K9" s="139"/>
      <c r="L9" s="139"/>
      <c r="M9" s="139"/>
      <c r="N9" s="139"/>
      <c r="O9" s="139"/>
      <c r="P9" s="139"/>
      <c r="Q9" s="139"/>
      <c r="R9" s="139"/>
      <c r="S9" s="139"/>
      <c r="T9" s="139"/>
      <c r="U9" s="139"/>
      <c r="V9" s="139"/>
      <c r="W9" s="140"/>
    </row>
    <row r="10" spans="1:25" ht="30" customHeight="1" x14ac:dyDescent="0.2">
      <c r="B10" s="16"/>
      <c r="C10" s="15" t="s">
        <v>260</v>
      </c>
      <c r="D10" s="139" t="s">
        <v>277</v>
      </c>
      <c r="E10" s="139"/>
      <c r="F10" s="139"/>
      <c r="G10" s="139"/>
      <c r="H10" s="139"/>
      <c r="I10" s="140" t="s">
        <v>10</v>
      </c>
      <c r="J10" s="140"/>
      <c r="K10" s="140"/>
      <c r="L10" s="140"/>
      <c r="M10" s="140"/>
      <c r="N10" s="140"/>
      <c r="O10" s="140"/>
      <c r="P10" s="140"/>
      <c r="Q10" s="140"/>
      <c r="R10" s="140"/>
      <c r="S10" s="140"/>
      <c r="T10" s="140"/>
      <c r="U10" s="140"/>
      <c r="V10" s="140"/>
      <c r="W10" s="140"/>
    </row>
    <row r="11" spans="1:25" ht="25.5" customHeight="1" thickBot="1" x14ac:dyDescent="0.25">
      <c r="B11" s="16"/>
      <c r="C11" s="140" t="s">
        <v>10</v>
      </c>
      <c r="D11" s="140"/>
      <c r="E11" s="140"/>
      <c r="F11" s="140"/>
      <c r="G11" s="140"/>
      <c r="H11" s="140"/>
      <c r="I11" s="140"/>
      <c r="J11" s="140"/>
      <c r="K11" s="140"/>
      <c r="L11" s="140"/>
      <c r="M11" s="140"/>
      <c r="N11" s="140"/>
      <c r="O11" s="140"/>
      <c r="P11" s="140"/>
      <c r="Q11" s="140"/>
      <c r="R11" s="140"/>
      <c r="S11" s="140"/>
      <c r="T11" s="140"/>
      <c r="U11" s="140"/>
      <c r="V11" s="140"/>
      <c r="W11" s="140"/>
    </row>
    <row r="12" spans="1:25" ht="66.75" customHeight="1" thickTop="1" thickBot="1" x14ac:dyDescent="0.25">
      <c r="B12" s="20" t="s">
        <v>22</v>
      </c>
      <c r="C12" s="150" t="s">
        <v>276</v>
      </c>
      <c r="D12" s="150"/>
      <c r="E12" s="150"/>
      <c r="F12" s="150"/>
      <c r="G12" s="150"/>
      <c r="H12" s="150"/>
      <c r="I12" s="150"/>
      <c r="J12" s="150"/>
      <c r="K12" s="150"/>
      <c r="L12" s="150"/>
      <c r="M12" s="150"/>
      <c r="N12" s="150"/>
      <c r="O12" s="150"/>
      <c r="P12" s="150"/>
      <c r="Q12" s="150"/>
      <c r="R12" s="150"/>
      <c r="S12" s="150"/>
      <c r="T12" s="150"/>
      <c r="U12" s="150"/>
      <c r="V12" s="150"/>
      <c r="W12" s="151"/>
    </row>
    <row r="13" spans="1:25" ht="9" customHeight="1" thickTop="1" thickBot="1" x14ac:dyDescent="0.25"/>
    <row r="14" spans="1:25" ht="21.75" customHeight="1" thickTop="1" thickBot="1" x14ac:dyDescent="0.25">
      <c r="B14" s="7" t="s">
        <v>24</v>
      </c>
      <c r="C14" s="8"/>
      <c r="D14" s="8"/>
      <c r="E14" s="8"/>
      <c r="F14" s="8"/>
      <c r="G14" s="8"/>
      <c r="H14" s="9"/>
      <c r="I14" s="9"/>
      <c r="J14" s="9"/>
      <c r="K14" s="9"/>
      <c r="L14" s="9"/>
      <c r="M14" s="9"/>
      <c r="N14" s="9"/>
      <c r="O14" s="9"/>
      <c r="P14" s="9"/>
      <c r="Q14" s="9"/>
      <c r="R14" s="9"/>
      <c r="S14" s="9"/>
      <c r="T14" s="9"/>
      <c r="U14" s="9"/>
      <c r="V14" s="9"/>
      <c r="W14" s="10"/>
    </row>
    <row r="15" spans="1:25" ht="19.5" customHeight="1" thickTop="1" x14ac:dyDescent="0.2">
      <c r="B15" s="154" t="s">
        <v>25</v>
      </c>
      <c r="C15" s="155"/>
      <c r="D15" s="155"/>
      <c r="E15" s="155"/>
      <c r="F15" s="155"/>
      <c r="G15" s="155"/>
      <c r="H15" s="155"/>
      <c r="I15" s="155"/>
      <c r="J15" s="23"/>
      <c r="K15" s="155" t="s">
        <v>26</v>
      </c>
      <c r="L15" s="155"/>
      <c r="M15" s="155"/>
      <c r="N15" s="155"/>
      <c r="O15" s="155"/>
      <c r="P15" s="155"/>
      <c r="Q15" s="155"/>
      <c r="R15" s="24"/>
      <c r="S15" s="155" t="s">
        <v>27</v>
      </c>
      <c r="T15" s="155"/>
      <c r="U15" s="155"/>
      <c r="V15" s="155"/>
      <c r="W15" s="156"/>
    </row>
    <row r="16" spans="1:25" ht="69" customHeight="1" x14ac:dyDescent="0.2">
      <c r="B16" s="14" t="s">
        <v>28</v>
      </c>
      <c r="C16" s="152" t="s">
        <v>10</v>
      </c>
      <c r="D16" s="152"/>
      <c r="E16" s="152"/>
      <c r="F16" s="152"/>
      <c r="G16" s="152"/>
      <c r="H16" s="152"/>
      <c r="I16" s="152"/>
      <c r="J16" s="21"/>
      <c r="K16" s="21" t="s">
        <v>29</v>
      </c>
      <c r="L16" s="152" t="s">
        <v>10</v>
      </c>
      <c r="M16" s="152"/>
      <c r="N16" s="152"/>
      <c r="O16" s="152"/>
      <c r="P16" s="152"/>
      <c r="Q16" s="152"/>
      <c r="S16" s="21" t="s">
        <v>30</v>
      </c>
      <c r="T16" s="157" t="s">
        <v>275</v>
      </c>
      <c r="U16" s="157"/>
      <c r="V16" s="157"/>
      <c r="W16" s="157"/>
    </row>
    <row r="17" spans="2:27" ht="86.25" customHeight="1" x14ac:dyDescent="0.2">
      <c r="B17" s="14" t="s">
        <v>32</v>
      </c>
      <c r="C17" s="152" t="s">
        <v>10</v>
      </c>
      <c r="D17" s="152"/>
      <c r="E17" s="152"/>
      <c r="F17" s="152"/>
      <c r="G17" s="152"/>
      <c r="H17" s="152"/>
      <c r="I17" s="152"/>
      <c r="J17" s="21"/>
      <c r="K17" s="21" t="s">
        <v>32</v>
      </c>
      <c r="L17" s="152" t="s">
        <v>10</v>
      </c>
      <c r="M17" s="152"/>
      <c r="N17" s="152"/>
      <c r="O17" s="152"/>
      <c r="P17" s="152"/>
      <c r="Q17" s="152"/>
      <c r="S17" s="21" t="s">
        <v>33</v>
      </c>
      <c r="T17" s="157" t="s">
        <v>10</v>
      </c>
      <c r="U17" s="157"/>
      <c r="V17" s="157"/>
      <c r="W17" s="157"/>
    </row>
    <row r="18" spans="2:27" ht="25.5" customHeight="1" thickBot="1" x14ac:dyDescent="0.25">
      <c r="B18" s="25" t="s">
        <v>34</v>
      </c>
      <c r="C18" s="158" t="s">
        <v>10</v>
      </c>
      <c r="D18" s="158"/>
      <c r="E18" s="158"/>
      <c r="F18" s="158"/>
      <c r="G18" s="158"/>
      <c r="H18" s="158"/>
      <c r="I18" s="158"/>
      <c r="J18" s="158"/>
      <c r="K18" s="158"/>
      <c r="L18" s="158"/>
      <c r="M18" s="158"/>
      <c r="N18" s="158"/>
      <c r="O18" s="158"/>
      <c r="P18" s="158"/>
      <c r="Q18" s="158"/>
      <c r="R18" s="158"/>
      <c r="S18" s="158"/>
      <c r="T18" s="158"/>
      <c r="U18" s="158"/>
      <c r="V18" s="158"/>
      <c r="W18" s="159"/>
    </row>
    <row r="19" spans="2:27" ht="21.75" customHeight="1" thickTop="1" thickBot="1" x14ac:dyDescent="0.25">
      <c r="B19" s="7" t="s">
        <v>35</v>
      </c>
      <c r="C19" s="8"/>
      <c r="D19" s="8"/>
      <c r="E19" s="8"/>
      <c r="F19" s="8"/>
      <c r="G19" s="8"/>
      <c r="H19" s="9"/>
      <c r="I19" s="9"/>
      <c r="J19" s="9"/>
      <c r="K19" s="9"/>
      <c r="L19" s="9"/>
      <c r="M19" s="9"/>
      <c r="N19" s="9"/>
      <c r="O19" s="9"/>
      <c r="P19" s="9"/>
      <c r="Q19" s="9"/>
      <c r="R19" s="9"/>
      <c r="S19" s="9"/>
      <c r="T19" s="9"/>
      <c r="U19" s="9"/>
      <c r="V19" s="9"/>
      <c r="W19" s="10"/>
    </row>
    <row r="20" spans="2:27" ht="25.5" customHeight="1" thickTop="1" thickBot="1" x14ac:dyDescent="0.25">
      <c r="B20" s="160" t="s">
        <v>36</v>
      </c>
      <c r="C20" s="161"/>
      <c r="D20" s="161"/>
      <c r="E20" s="161"/>
      <c r="F20" s="161"/>
      <c r="G20" s="161"/>
      <c r="H20" s="161"/>
      <c r="I20" s="161"/>
      <c r="J20" s="161"/>
      <c r="K20" s="161"/>
      <c r="L20" s="161"/>
      <c r="M20" s="161"/>
      <c r="N20" s="161"/>
      <c r="O20" s="161"/>
      <c r="P20" s="161"/>
      <c r="Q20" s="161"/>
      <c r="R20" s="161"/>
      <c r="S20" s="161"/>
      <c r="T20" s="162"/>
      <c r="U20" s="163" t="s">
        <v>37</v>
      </c>
      <c r="V20" s="164"/>
      <c r="W20" s="165"/>
    </row>
    <row r="21" spans="2:27" ht="14.25" customHeight="1" x14ac:dyDescent="0.2">
      <c r="B21" s="166" t="s">
        <v>38</v>
      </c>
      <c r="C21" s="167"/>
      <c r="D21" s="167"/>
      <c r="E21" s="167"/>
      <c r="F21" s="167"/>
      <c r="G21" s="167"/>
      <c r="H21" s="167"/>
      <c r="I21" s="167"/>
      <c r="J21" s="167"/>
      <c r="K21" s="167"/>
      <c r="L21" s="167"/>
      <c r="M21" s="167" t="s">
        <v>39</v>
      </c>
      <c r="N21" s="167"/>
      <c r="O21" s="167" t="s">
        <v>40</v>
      </c>
      <c r="P21" s="167"/>
      <c r="Q21" s="167" t="s">
        <v>41</v>
      </c>
      <c r="R21" s="167"/>
      <c r="S21" s="167" t="s">
        <v>42</v>
      </c>
      <c r="T21" s="170" t="s">
        <v>43</v>
      </c>
      <c r="U21" s="172" t="s">
        <v>44</v>
      </c>
      <c r="V21" s="174" t="s">
        <v>45</v>
      </c>
      <c r="W21" s="175" t="s">
        <v>46</v>
      </c>
    </row>
    <row r="22" spans="2:27" ht="27" customHeight="1" thickBot="1" x14ac:dyDescent="0.25">
      <c r="B22" s="168"/>
      <c r="C22" s="169"/>
      <c r="D22" s="169"/>
      <c r="E22" s="169"/>
      <c r="F22" s="169"/>
      <c r="G22" s="169"/>
      <c r="H22" s="169"/>
      <c r="I22" s="169"/>
      <c r="J22" s="169"/>
      <c r="K22" s="169"/>
      <c r="L22" s="169"/>
      <c r="M22" s="169"/>
      <c r="N22" s="169"/>
      <c r="O22" s="169"/>
      <c r="P22" s="169"/>
      <c r="Q22" s="169"/>
      <c r="R22" s="169"/>
      <c r="S22" s="169"/>
      <c r="T22" s="171"/>
      <c r="U22" s="173"/>
      <c r="V22" s="169"/>
      <c r="W22" s="176"/>
      <c r="Z22" s="28" t="s">
        <v>10</v>
      </c>
      <c r="AA22" s="28" t="s">
        <v>47</v>
      </c>
    </row>
    <row r="23" spans="2:27" ht="56.25" customHeight="1" x14ac:dyDescent="0.2">
      <c r="B23" s="177" t="s">
        <v>274</v>
      </c>
      <c r="C23" s="178"/>
      <c r="D23" s="178"/>
      <c r="E23" s="178"/>
      <c r="F23" s="178"/>
      <c r="G23" s="178"/>
      <c r="H23" s="178"/>
      <c r="I23" s="178"/>
      <c r="J23" s="178"/>
      <c r="K23" s="178"/>
      <c r="L23" s="178"/>
      <c r="M23" s="179" t="s">
        <v>271</v>
      </c>
      <c r="N23" s="179"/>
      <c r="O23" s="179" t="s">
        <v>49</v>
      </c>
      <c r="P23" s="179"/>
      <c r="Q23" s="179" t="s">
        <v>50</v>
      </c>
      <c r="R23" s="179"/>
      <c r="S23" s="29" t="s">
        <v>51</v>
      </c>
      <c r="T23" s="29" t="s">
        <v>77</v>
      </c>
      <c r="U23" s="29" t="s">
        <v>77</v>
      </c>
      <c r="V23" s="29">
        <f t="shared" ref="V23:V32" si="0">+IF(ISERR(U23/T23*100),"N/A",ROUND(U23/T23*100,2))</f>
        <v>100</v>
      </c>
      <c r="W23" s="30">
        <f t="shared" ref="W23:W32" si="1">+IF(ISERR(U23/S23*100),"N/A",ROUND(U23/S23*100,2))</f>
        <v>70</v>
      </c>
    </row>
    <row r="24" spans="2:27" ht="56.25" customHeight="1" x14ac:dyDescent="0.2">
      <c r="B24" s="177" t="s">
        <v>273</v>
      </c>
      <c r="C24" s="178"/>
      <c r="D24" s="178"/>
      <c r="E24" s="178"/>
      <c r="F24" s="178"/>
      <c r="G24" s="178"/>
      <c r="H24" s="178"/>
      <c r="I24" s="178"/>
      <c r="J24" s="178"/>
      <c r="K24" s="178"/>
      <c r="L24" s="178"/>
      <c r="M24" s="179" t="s">
        <v>271</v>
      </c>
      <c r="N24" s="179"/>
      <c r="O24" s="179" t="s">
        <v>49</v>
      </c>
      <c r="P24" s="179"/>
      <c r="Q24" s="179" t="s">
        <v>50</v>
      </c>
      <c r="R24" s="179"/>
      <c r="S24" s="29" t="s">
        <v>51</v>
      </c>
      <c r="T24" s="29" t="s">
        <v>51</v>
      </c>
      <c r="U24" s="29" t="s">
        <v>51</v>
      </c>
      <c r="V24" s="29">
        <f t="shared" si="0"/>
        <v>100</v>
      </c>
      <c r="W24" s="30">
        <f t="shared" si="1"/>
        <v>100</v>
      </c>
    </row>
    <row r="25" spans="2:27" ht="56.25" customHeight="1" x14ac:dyDescent="0.2">
      <c r="B25" s="177" t="s">
        <v>272</v>
      </c>
      <c r="C25" s="178"/>
      <c r="D25" s="178"/>
      <c r="E25" s="178"/>
      <c r="F25" s="178"/>
      <c r="G25" s="178"/>
      <c r="H25" s="178"/>
      <c r="I25" s="178"/>
      <c r="J25" s="178"/>
      <c r="K25" s="178"/>
      <c r="L25" s="178"/>
      <c r="M25" s="179" t="s">
        <v>271</v>
      </c>
      <c r="N25" s="179"/>
      <c r="O25" s="179" t="s">
        <v>49</v>
      </c>
      <c r="P25" s="179"/>
      <c r="Q25" s="179" t="s">
        <v>50</v>
      </c>
      <c r="R25" s="179"/>
      <c r="S25" s="29" t="s">
        <v>51</v>
      </c>
      <c r="T25" s="29" t="s">
        <v>56</v>
      </c>
      <c r="U25" s="29" t="s">
        <v>56</v>
      </c>
      <c r="V25" s="29">
        <f t="shared" si="0"/>
        <v>100</v>
      </c>
      <c r="W25" s="30">
        <f t="shared" si="1"/>
        <v>75</v>
      </c>
    </row>
    <row r="26" spans="2:27" ht="56.25" customHeight="1" x14ac:dyDescent="0.2">
      <c r="B26" s="177" t="s">
        <v>270</v>
      </c>
      <c r="C26" s="178"/>
      <c r="D26" s="178"/>
      <c r="E26" s="178"/>
      <c r="F26" s="178"/>
      <c r="G26" s="178"/>
      <c r="H26" s="178"/>
      <c r="I26" s="178"/>
      <c r="J26" s="178"/>
      <c r="K26" s="178"/>
      <c r="L26" s="178"/>
      <c r="M26" s="179" t="s">
        <v>269</v>
      </c>
      <c r="N26" s="179"/>
      <c r="O26" s="179" t="s">
        <v>49</v>
      </c>
      <c r="P26" s="179"/>
      <c r="Q26" s="179" t="s">
        <v>50</v>
      </c>
      <c r="R26" s="179"/>
      <c r="S26" s="29" t="s">
        <v>51</v>
      </c>
      <c r="T26" s="29" t="s">
        <v>56</v>
      </c>
      <c r="U26" s="29" t="s">
        <v>56</v>
      </c>
      <c r="V26" s="29">
        <f t="shared" si="0"/>
        <v>100</v>
      </c>
      <c r="W26" s="30">
        <f t="shared" si="1"/>
        <v>75</v>
      </c>
    </row>
    <row r="27" spans="2:27" ht="56.25" customHeight="1" x14ac:dyDescent="0.2">
      <c r="B27" s="177" t="s">
        <v>268</v>
      </c>
      <c r="C27" s="178"/>
      <c r="D27" s="178"/>
      <c r="E27" s="178"/>
      <c r="F27" s="178"/>
      <c r="G27" s="178"/>
      <c r="H27" s="178"/>
      <c r="I27" s="178"/>
      <c r="J27" s="178"/>
      <c r="K27" s="178"/>
      <c r="L27" s="178"/>
      <c r="M27" s="179" t="s">
        <v>266</v>
      </c>
      <c r="N27" s="179"/>
      <c r="O27" s="179" t="s">
        <v>49</v>
      </c>
      <c r="P27" s="179"/>
      <c r="Q27" s="179" t="s">
        <v>50</v>
      </c>
      <c r="R27" s="179"/>
      <c r="S27" s="29" t="s">
        <v>51</v>
      </c>
      <c r="T27" s="29" t="s">
        <v>56</v>
      </c>
      <c r="U27" s="29" t="s">
        <v>56</v>
      </c>
      <c r="V27" s="29">
        <f t="shared" si="0"/>
        <v>100</v>
      </c>
      <c r="W27" s="30">
        <f t="shared" si="1"/>
        <v>75</v>
      </c>
    </row>
    <row r="28" spans="2:27" ht="56.25" customHeight="1" x14ac:dyDescent="0.2">
      <c r="B28" s="177" t="s">
        <v>267</v>
      </c>
      <c r="C28" s="178"/>
      <c r="D28" s="178"/>
      <c r="E28" s="178"/>
      <c r="F28" s="178"/>
      <c r="G28" s="178"/>
      <c r="H28" s="178"/>
      <c r="I28" s="178"/>
      <c r="J28" s="178"/>
      <c r="K28" s="178"/>
      <c r="L28" s="178"/>
      <c r="M28" s="179" t="s">
        <v>266</v>
      </c>
      <c r="N28" s="179"/>
      <c r="O28" s="179" t="s">
        <v>49</v>
      </c>
      <c r="P28" s="179"/>
      <c r="Q28" s="179" t="s">
        <v>50</v>
      </c>
      <c r="R28" s="179"/>
      <c r="S28" s="29" t="s">
        <v>51</v>
      </c>
      <c r="T28" s="29" t="s">
        <v>56</v>
      </c>
      <c r="U28" s="29" t="s">
        <v>56</v>
      </c>
      <c r="V28" s="29">
        <f t="shared" si="0"/>
        <v>100</v>
      </c>
      <c r="W28" s="30">
        <f t="shared" si="1"/>
        <v>75</v>
      </c>
    </row>
    <row r="29" spans="2:27" ht="56.25" customHeight="1" x14ac:dyDescent="0.2">
      <c r="B29" s="177" t="s">
        <v>265</v>
      </c>
      <c r="C29" s="178"/>
      <c r="D29" s="178"/>
      <c r="E29" s="178"/>
      <c r="F29" s="178"/>
      <c r="G29" s="178"/>
      <c r="H29" s="178"/>
      <c r="I29" s="178"/>
      <c r="J29" s="178"/>
      <c r="K29" s="178"/>
      <c r="L29" s="178"/>
      <c r="M29" s="179" t="s">
        <v>136</v>
      </c>
      <c r="N29" s="179"/>
      <c r="O29" s="179" t="s">
        <v>49</v>
      </c>
      <c r="P29" s="179"/>
      <c r="Q29" s="179" t="s">
        <v>50</v>
      </c>
      <c r="R29" s="179"/>
      <c r="S29" s="29" t="s">
        <v>51</v>
      </c>
      <c r="T29" s="29" t="s">
        <v>56</v>
      </c>
      <c r="U29" s="29" t="s">
        <v>56</v>
      </c>
      <c r="V29" s="29">
        <f t="shared" si="0"/>
        <v>100</v>
      </c>
      <c r="W29" s="30">
        <f t="shared" si="1"/>
        <v>75</v>
      </c>
    </row>
    <row r="30" spans="2:27" ht="56.25" customHeight="1" x14ac:dyDescent="0.2">
      <c r="B30" s="177" t="s">
        <v>264</v>
      </c>
      <c r="C30" s="178"/>
      <c r="D30" s="178"/>
      <c r="E30" s="178"/>
      <c r="F30" s="178"/>
      <c r="G30" s="178"/>
      <c r="H30" s="178"/>
      <c r="I30" s="178"/>
      <c r="J30" s="178"/>
      <c r="K30" s="178"/>
      <c r="L30" s="178"/>
      <c r="M30" s="179" t="s">
        <v>260</v>
      </c>
      <c r="N30" s="179"/>
      <c r="O30" s="179" t="s">
        <v>49</v>
      </c>
      <c r="P30" s="179"/>
      <c r="Q30" s="179" t="s">
        <v>50</v>
      </c>
      <c r="R30" s="179"/>
      <c r="S30" s="29" t="s">
        <v>51</v>
      </c>
      <c r="T30" s="29" t="s">
        <v>77</v>
      </c>
      <c r="U30" s="29" t="s">
        <v>77</v>
      </c>
      <c r="V30" s="29">
        <f t="shared" si="0"/>
        <v>100</v>
      </c>
      <c r="W30" s="30">
        <f t="shared" si="1"/>
        <v>70</v>
      </c>
    </row>
    <row r="31" spans="2:27" ht="56.25" customHeight="1" x14ac:dyDescent="0.2">
      <c r="B31" s="177" t="s">
        <v>263</v>
      </c>
      <c r="C31" s="178"/>
      <c r="D31" s="178"/>
      <c r="E31" s="178"/>
      <c r="F31" s="178"/>
      <c r="G31" s="178"/>
      <c r="H31" s="178"/>
      <c r="I31" s="178"/>
      <c r="J31" s="178"/>
      <c r="K31" s="178"/>
      <c r="L31" s="178"/>
      <c r="M31" s="179" t="s">
        <v>260</v>
      </c>
      <c r="N31" s="179"/>
      <c r="O31" s="179" t="s">
        <v>49</v>
      </c>
      <c r="P31" s="179"/>
      <c r="Q31" s="179" t="s">
        <v>50</v>
      </c>
      <c r="R31" s="179"/>
      <c r="S31" s="29" t="s">
        <v>51</v>
      </c>
      <c r="T31" s="29" t="s">
        <v>262</v>
      </c>
      <c r="U31" s="29" t="s">
        <v>262</v>
      </c>
      <c r="V31" s="29">
        <f t="shared" si="0"/>
        <v>100</v>
      </c>
      <c r="W31" s="30">
        <f t="shared" si="1"/>
        <v>55</v>
      </c>
    </row>
    <row r="32" spans="2:27" ht="56.25" customHeight="1" thickBot="1" x14ac:dyDescent="0.25">
      <c r="B32" s="177" t="s">
        <v>261</v>
      </c>
      <c r="C32" s="178"/>
      <c r="D32" s="178"/>
      <c r="E32" s="178"/>
      <c r="F32" s="178"/>
      <c r="G32" s="178"/>
      <c r="H32" s="178"/>
      <c r="I32" s="178"/>
      <c r="J32" s="178"/>
      <c r="K32" s="178"/>
      <c r="L32" s="178"/>
      <c r="M32" s="179" t="s">
        <v>260</v>
      </c>
      <c r="N32" s="179"/>
      <c r="O32" s="179" t="s">
        <v>49</v>
      </c>
      <c r="P32" s="179"/>
      <c r="Q32" s="179" t="s">
        <v>50</v>
      </c>
      <c r="R32" s="179"/>
      <c r="S32" s="29" t="s">
        <v>51</v>
      </c>
      <c r="T32" s="29" t="s">
        <v>56</v>
      </c>
      <c r="U32" s="29" t="s">
        <v>56</v>
      </c>
      <c r="V32" s="29">
        <f t="shared" si="0"/>
        <v>100</v>
      </c>
      <c r="W32" s="30">
        <f t="shared" si="1"/>
        <v>75</v>
      </c>
    </row>
    <row r="33" spans="2:25" ht="21.75" customHeight="1" thickTop="1" thickBot="1" x14ac:dyDescent="0.25">
      <c r="B33" s="7" t="s">
        <v>60</v>
      </c>
      <c r="C33" s="8"/>
      <c r="D33" s="8"/>
      <c r="E33" s="8"/>
      <c r="F33" s="8"/>
      <c r="G33" s="8"/>
      <c r="H33" s="9"/>
      <c r="I33" s="9"/>
      <c r="J33" s="9"/>
      <c r="K33" s="9"/>
      <c r="L33" s="9"/>
      <c r="M33" s="9"/>
      <c r="N33" s="9"/>
      <c r="O33" s="9"/>
      <c r="P33" s="9"/>
      <c r="Q33" s="9"/>
      <c r="R33" s="9"/>
      <c r="S33" s="9"/>
      <c r="T33" s="9"/>
      <c r="U33" s="9"/>
      <c r="V33" s="9"/>
      <c r="W33" s="10"/>
      <c r="X33" s="18"/>
    </row>
    <row r="34" spans="2:25" ht="29.25" customHeight="1" thickTop="1" thickBot="1" x14ac:dyDescent="0.25">
      <c r="B34" s="189" t="s">
        <v>2631</v>
      </c>
      <c r="C34" s="190"/>
      <c r="D34" s="190"/>
      <c r="E34" s="190"/>
      <c r="F34" s="190"/>
      <c r="G34" s="190"/>
      <c r="H34" s="190"/>
      <c r="I34" s="190"/>
      <c r="J34" s="190"/>
      <c r="K34" s="190"/>
      <c r="L34" s="190"/>
      <c r="M34" s="190"/>
      <c r="N34" s="190"/>
      <c r="O34" s="190"/>
      <c r="P34" s="190"/>
      <c r="Q34" s="191"/>
      <c r="R34" s="31" t="s">
        <v>42</v>
      </c>
      <c r="S34" s="164" t="s">
        <v>43</v>
      </c>
      <c r="T34" s="164"/>
      <c r="U34" s="26" t="s">
        <v>61</v>
      </c>
      <c r="V34" s="163" t="s">
        <v>62</v>
      </c>
      <c r="W34" s="165"/>
    </row>
    <row r="35" spans="2:25" ht="30.75" customHeight="1" thickBot="1" x14ac:dyDescent="0.25">
      <c r="B35" s="192"/>
      <c r="C35" s="193"/>
      <c r="D35" s="193"/>
      <c r="E35" s="193"/>
      <c r="F35" s="193"/>
      <c r="G35" s="193"/>
      <c r="H35" s="193"/>
      <c r="I35" s="193"/>
      <c r="J35" s="193"/>
      <c r="K35" s="193"/>
      <c r="L35" s="193"/>
      <c r="M35" s="193"/>
      <c r="N35" s="193"/>
      <c r="O35" s="193"/>
      <c r="P35" s="193"/>
      <c r="Q35" s="194"/>
      <c r="R35" s="27" t="s">
        <v>63</v>
      </c>
      <c r="S35" s="27" t="s">
        <v>63</v>
      </c>
      <c r="T35" s="27" t="s">
        <v>49</v>
      </c>
      <c r="U35" s="27" t="s">
        <v>63</v>
      </c>
      <c r="V35" s="27" t="s">
        <v>64</v>
      </c>
      <c r="W35" s="32" t="s">
        <v>65</v>
      </c>
      <c r="Y35" s="18"/>
    </row>
    <row r="36" spans="2:25" ht="23.25" customHeight="1" thickBot="1" x14ac:dyDescent="0.25">
      <c r="B36" s="195" t="s">
        <v>66</v>
      </c>
      <c r="C36" s="196"/>
      <c r="D36" s="196"/>
      <c r="E36" s="33" t="s">
        <v>258</v>
      </c>
      <c r="F36" s="33"/>
      <c r="G36" s="33"/>
      <c r="H36" s="34"/>
      <c r="I36" s="34"/>
      <c r="J36" s="34"/>
      <c r="K36" s="34"/>
      <c r="L36" s="34"/>
      <c r="M36" s="34"/>
      <c r="N36" s="34"/>
      <c r="O36" s="34"/>
      <c r="P36" s="35"/>
      <c r="Q36" s="35"/>
      <c r="R36" s="36" t="s">
        <v>259</v>
      </c>
      <c r="S36" s="36" t="s">
        <v>10</v>
      </c>
      <c r="T36" s="35"/>
      <c r="U36" s="36" t="s">
        <v>256</v>
      </c>
      <c r="V36" s="35"/>
      <c r="W36" s="37">
        <f t="shared" ref="W36:W45" si="2">+IF(ISERR(U36/R36*100),"N/A",ROUND(U36/R36*100,2))</f>
        <v>125.94</v>
      </c>
    </row>
    <row r="37" spans="2:25" ht="26.25" customHeight="1" x14ac:dyDescent="0.2">
      <c r="B37" s="197" t="s">
        <v>69</v>
      </c>
      <c r="C37" s="198"/>
      <c r="D37" s="198"/>
      <c r="E37" s="38" t="s">
        <v>258</v>
      </c>
      <c r="F37" s="38"/>
      <c r="G37" s="38"/>
      <c r="H37" s="39"/>
      <c r="I37" s="39"/>
      <c r="J37" s="39"/>
      <c r="K37" s="39"/>
      <c r="L37" s="39"/>
      <c r="M37" s="39"/>
      <c r="N37" s="39"/>
      <c r="O37" s="39"/>
      <c r="P37" s="40"/>
      <c r="Q37" s="40"/>
      <c r="R37" s="41" t="s">
        <v>257</v>
      </c>
      <c r="S37" s="41" t="s">
        <v>256</v>
      </c>
      <c r="T37" s="41">
        <f>+IF(ISERR(S37/R37*100),"N/A",ROUND(S37/R37*100,2))</f>
        <v>52.55</v>
      </c>
      <c r="U37" s="41" t="s">
        <v>256</v>
      </c>
      <c r="V37" s="41">
        <f>+IF(ISERR(U37/S37*100),"N/A",ROUND(U37/S37*100,2))</f>
        <v>100</v>
      </c>
      <c r="W37" s="42">
        <f t="shared" si="2"/>
        <v>52.55</v>
      </c>
    </row>
    <row r="38" spans="2:25" ht="23.25" customHeight="1" thickBot="1" x14ac:dyDescent="0.25">
      <c r="B38" s="195" t="s">
        <v>66</v>
      </c>
      <c r="C38" s="196"/>
      <c r="D38" s="196"/>
      <c r="E38" s="33" t="s">
        <v>254</v>
      </c>
      <c r="F38" s="33"/>
      <c r="G38" s="33"/>
      <c r="H38" s="34"/>
      <c r="I38" s="34"/>
      <c r="J38" s="34"/>
      <c r="K38" s="34"/>
      <c r="L38" s="34"/>
      <c r="M38" s="34"/>
      <c r="N38" s="34"/>
      <c r="O38" s="34"/>
      <c r="P38" s="35"/>
      <c r="Q38" s="35"/>
      <c r="R38" s="36" t="s">
        <v>255</v>
      </c>
      <c r="S38" s="36" t="s">
        <v>10</v>
      </c>
      <c r="T38" s="35"/>
      <c r="U38" s="36" t="s">
        <v>253</v>
      </c>
      <c r="V38" s="35"/>
      <c r="W38" s="37">
        <f t="shared" si="2"/>
        <v>1.33</v>
      </c>
    </row>
    <row r="39" spans="2:25" ht="26.25" customHeight="1" x14ac:dyDescent="0.2">
      <c r="B39" s="197" t="s">
        <v>69</v>
      </c>
      <c r="C39" s="198"/>
      <c r="D39" s="198"/>
      <c r="E39" s="38" t="s">
        <v>254</v>
      </c>
      <c r="F39" s="38"/>
      <c r="G39" s="38"/>
      <c r="H39" s="39"/>
      <c r="I39" s="39"/>
      <c r="J39" s="39"/>
      <c r="K39" s="39"/>
      <c r="L39" s="39"/>
      <c r="M39" s="39"/>
      <c r="N39" s="39"/>
      <c r="O39" s="39"/>
      <c r="P39" s="40"/>
      <c r="Q39" s="40"/>
      <c r="R39" s="41" t="s">
        <v>253</v>
      </c>
      <c r="S39" s="41" t="s">
        <v>253</v>
      </c>
      <c r="T39" s="41">
        <f>+IF(ISERR(S39/R39*100),"N/A",ROUND(S39/R39*100,2))</f>
        <v>100</v>
      </c>
      <c r="U39" s="41" t="s">
        <v>253</v>
      </c>
      <c r="V39" s="41">
        <f>+IF(ISERR(U39/S39*100),"N/A",ROUND(U39/S39*100,2))</f>
        <v>100</v>
      </c>
      <c r="W39" s="42">
        <f t="shared" si="2"/>
        <v>100</v>
      </c>
    </row>
    <row r="40" spans="2:25" ht="23.25" customHeight="1" thickBot="1" x14ac:dyDescent="0.25">
      <c r="B40" s="195" t="s">
        <v>66</v>
      </c>
      <c r="C40" s="196"/>
      <c r="D40" s="196"/>
      <c r="E40" s="33" t="s">
        <v>251</v>
      </c>
      <c r="F40" s="33"/>
      <c r="G40" s="33"/>
      <c r="H40" s="34"/>
      <c r="I40" s="34"/>
      <c r="J40" s="34"/>
      <c r="K40" s="34"/>
      <c r="L40" s="34"/>
      <c r="M40" s="34"/>
      <c r="N40" s="34"/>
      <c r="O40" s="34"/>
      <c r="P40" s="35"/>
      <c r="Q40" s="35"/>
      <c r="R40" s="36" t="s">
        <v>252</v>
      </c>
      <c r="S40" s="36" t="s">
        <v>10</v>
      </c>
      <c r="T40" s="35"/>
      <c r="U40" s="36" t="s">
        <v>114</v>
      </c>
      <c r="V40" s="35"/>
      <c r="W40" s="37">
        <f t="shared" si="2"/>
        <v>0</v>
      </c>
    </row>
    <row r="41" spans="2:25" ht="26.25" customHeight="1" x14ac:dyDescent="0.2">
      <c r="B41" s="197" t="s">
        <v>69</v>
      </c>
      <c r="C41" s="198"/>
      <c r="D41" s="198"/>
      <c r="E41" s="38" t="s">
        <v>251</v>
      </c>
      <c r="F41" s="38"/>
      <c r="G41" s="38"/>
      <c r="H41" s="39"/>
      <c r="I41" s="39"/>
      <c r="J41" s="39"/>
      <c r="K41" s="39"/>
      <c r="L41" s="39"/>
      <c r="M41" s="39"/>
      <c r="N41" s="39"/>
      <c r="O41" s="39"/>
      <c r="P41" s="40"/>
      <c r="Q41" s="40"/>
      <c r="R41" s="41" t="s">
        <v>114</v>
      </c>
      <c r="S41" s="41" t="s">
        <v>114</v>
      </c>
      <c r="T41" s="41" t="str">
        <f>+IF(ISERR(S41/R41*100),"N/A",ROUND(S41/R41*100,2))</f>
        <v>N/A</v>
      </c>
      <c r="U41" s="41" t="s">
        <v>114</v>
      </c>
      <c r="V41" s="41" t="str">
        <f>+IF(ISERR(U41/S41*100),"N/A",ROUND(U41/S41*100,2))</f>
        <v>N/A</v>
      </c>
      <c r="W41" s="42" t="str">
        <f t="shared" si="2"/>
        <v>N/A</v>
      </c>
    </row>
    <row r="42" spans="2:25" ht="23.25" customHeight="1" thickBot="1" x14ac:dyDescent="0.25">
      <c r="B42" s="195" t="s">
        <v>66</v>
      </c>
      <c r="C42" s="196"/>
      <c r="D42" s="196"/>
      <c r="E42" s="33" t="s">
        <v>250</v>
      </c>
      <c r="F42" s="33"/>
      <c r="G42" s="33"/>
      <c r="H42" s="34"/>
      <c r="I42" s="34"/>
      <c r="J42" s="34"/>
      <c r="K42" s="34"/>
      <c r="L42" s="34"/>
      <c r="M42" s="34"/>
      <c r="N42" s="34"/>
      <c r="O42" s="34"/>
      <c r="P42" s="35"/>
      <c r="Q42" s="35"/>
      <c r="R42" s="36" t="s">
        <v>249</v>
      </c>
      <c r="S42" s="36" t="s">
        <v>10</v>
      </c>
      <c r="T42" s="35"/>
      <c r="U42" s="36" t="s">
        <v>248</v>
      </c>
      <c r="V42" s="35"/>
      <c r="W42" s="37">
        <f t="shared" si="2"/>
        <v>33.71</v>
      </c>
    </row>
    <row r="43" spans="2:25" ht="26.25" customHeight="1" x14ac:dyDescent="0.2">
      <c r="B43" s="197" t="s">
        <v>69</v>
      </c>
      <c r="C43" s="198"/>
      <c r="D43" s="198"/>
      <c r="E43" s="38" t="s">
        <v>250</v>
      </c>
      <c r="F43" s="38"/>
      <c r="G43" s="38"/>
      <c r="H43" s="39"/>
      <c r="I43" s="39"/>
      <c r="J43" s="39"/>
      <c r="K43" s="39"/>
      <c r="L43" s="39"/>
      <c r="M43" s="39"/>
      <c r="N43" s="39"/>
      <c r="O43" s="39"/>
      <c r="P43" s="40"/>
      <c r="Q43" s="40"/>
      <c r="R43" s="41" t="s">
        <v>249</v>
      </c>
      <c r="S43" s="41" t="s">
        <v>248</v>
      </c>
      <c r="T43" s="41">
        <f>+IF(ISERR(S43/R43*100),"N/A",ROUND(S43/R43*100,2))</f>
        <v>33.71</v>
      </c>
      <c r="U43" s="41" t="s">
        <v>248</v>
      </c>
      <c r="V43" s="41">
        <f>+IF(ISERR(U43/S43*100),"N/A",ROUND(U43/S43*100,2))</f>
        <v>100</v>
      </c>
      <c r="W43" s="42">
        <f t="shared" si="2"/>
        <v>33.71</v>
      </c>
    </row>
    <row r="44" spans="2:25" ht="23.25" customHeight="1" thickBot="1" x14ac:dyDescent="0.25">
      <c r="B44" s="195" t="s">
        <v>66</v>
      </c>
      <c r="C44" s="196"/>
      <c r="D44" s="196"/>
      <c r="E44" s="33" t="s">
        <v>246</v>
      </c>
      <c r="F44" s="33"/>
      <c r="G44" s="33"/>
      <c r="H44" s="34"/>
      <c r="I44" s="34"/>
      <c r="J44" s="34"/>
      <c r="K44" s="34"/>
      <c r="L44" s="34"/>
      <c r="M44" s="34"/>
      <c r="N44" s="34"/>
      <c r="O44" s="34"/>
      <c r="P44" s="35"/>
      <c r="Q44" s="35"/>
      <c r="R44" s="36" t="s">
        <v>247</v>
      </c>
      <c r="S44" s="36" t="s">
        <v>10</v>
      </c>
      <c r="T44" s="35"/>
      <c r="U44" s="36" t="s">
        <v>243</v>
      </c>
      <c r="V44" s="35"/>
      <c r="W44" s="37">
        <f t="shared" si="2"/>
        <v>9.9</v>
      </c>
    </row>
    <row r="45" spans="2:25" ht="26.25" customHeight="1" thickBot="1" x14ac:dyDescent="0.25">
      <c r="B45" s="197" t="s">
        <v>69</v>
      </c>
      <c r="C45" s="198"/>
      <c r="D45" s="198"/>
      <c r="E45" s="38" t="s">
        <v>246</v>
      </c>
      <c r="F45" s="38"/>
      <c r="G45" s="38"/>
      <c r="H45" s="39"/>
      <c r="I45" s="39"/>
      <c r="J45" s="39"/>
      <c r="K45" s="39"/>
      <c r="L45" s="39"/>
      <c r="M45" s="39"/>
      <c r="N45" s="39"/>
      <c r="O45" s="39"/>
      <c r="P45" s="40"/>
      <c r="Q45" s="40"/>
      <c r="R45" s="41" t="s">
        <v>245</v>
      </c>
      <c r="S45" s="41" t="s">
        <v>244</v>
      </c>
      <c r="T45" s="41">
        <f>+IF(ISERR(S45/R45*100),"N/A",ROUND(S45/R45*100,2))</f>
        <v>11.62</v>
      </c>
      <c r="U45" s="41" t="s">
        <v>243</v>
      </c>
      <c r="V45" s="41">
        <f>+IF(ISERR(U45/S45*100),"N/A",ROUND(U45/S45*100,2))</f>
        <v>84.96</v>
      </c>
      <c r="W45" s="42">
        <f t="shared" si="2"/>
        <v>9.8699999999999992</v>
      </c>
    </row>
    <row r="46" spans="2:25" ht="22.5" customHeight="1" thickTop="1" thickBot="1" x14ac:dyDescent="0.25">
      <c r="B46" s="7" t="s">
        <v>71</v>
      </c>
      <c r="C46" s="8"/>
      <c r="D46" s="8"/>
      <c r="E46" s="8"/>
      <c r="F46" s="8"/>
      <c r="G46" s="8"/>
      <c r="H46" s="9"/>
      <c r="I46" s="9"/>
      <c r="J46" s="9"/>
      <c r="K46" s="9"/>
      <c r="L46" s="9"/>
      <c r="M46" s="9"/>
      <c r="N46" s="9"/>
      <c r="O46" s="9"/>
      <c r="P46" s="9"/>
      <c r="Q46" s="9"/>
      <c r="R46" s="9"/>
      <c r="S46" s="9"/>
      <c r="T46" s="9"/>
      <c r="U46" s="9"/>
      <c r="V46" s="9"/>
      <c r="W46" s="10"/>
    </row>
    <row r="47" spans="2:25" ht="37.5" customHeight="1" thickTop="1" x14ac:dyDescent="0.2">
      <c r="B47" s="180" t="s">
        <v>2598</v>
      </c>
      <c r="C47" s="181"/>
      <c r="D47" s="181"/>
      <c r="E47" s="181"/>
      <c r="F47" s="181"/>
      <c r="G47" s="181"/>
      <c r="H47" s="181"/>
      <c r="I47" s="181"/>
      <c r="J47" s="181"/>
      <c r="K47" s="181"/>
      <c r="L47" s="181"/>
      <c r="M47" s="181"/>
      <c r="N47" s="181"/>
      <c r="O47" s="181"/>
      <c r="P47" s="181"/>
      <c r="Q47" s="181"/>
      <c r="R47" s="181"/>
      <c r="S47" s="181"/>
      <c r="T47" s="181"/>
      <c r="U47" s="181"/>
      <c r="V47" s="181"/>
      <c r="W47" s="182"/>
    </row>
    <row r="48" spans="2:25" ht="274.5" customHeight="1" thickBot="1" x14ac:dyDescent="0.25">
      <c r="B48" s="183"/>
      <c r="C48" s="184"/>
      <c r="D48" s="184"/>
      <c r="E48" s="184"/>
      <c r="F48" s="184"/>
      <c r="G48" s="184"/>
      <c r="H48" s="184"/>
      <c r="I48" s="184"/>
      <c r="J48" s="184"/>
      <c r="K48" s="184"/>
      <c r="L48" s="184"/>
      <c r="M48" s="184"/>
      <c r="N48" s="184"/>
      <c r="O48" s="184"/>
      <c r="P48" s="184"/>
      <c r="Q48" s="184"/>
      <c r="R48" s="184"/>
      <c r="S48" s="184"/>
      <c r="T48" s="184"/>
      <c r="U48" s="184"/>
      <c r="V48" s="184"/>
      <c r="W48" s="185"/>
    </row>
    <row r="49" spans="2:23" ht="37.5" customHeight="1" thickTop="1" x14ac:dyDescent="0.2">
      <c r="B49" s="180" t="s">
        <v>2599</v>
      </c>
      <c r="C49" s="181"/>
      <c r="D49" s="181"/>
      <c r="E49" s="181"/>
      <c r="F49" s="181"/>
      <c r="G49" s="181"/>
      <c r="H49" s="181"/>
      <c r="I49" s="181"/>
      <c r="J49" s="181"/>
      <c r="K49" s="181"/>
      <c r="L49" s="181"/>
      <c r="M49" s="181"/>
      <c r="N49" s="181"/>
      <c r="O49" s="181"/>
      <c r="P49" s="181"/>
      <c r="Q49" s="181"/>
      <c r="R49" s="181"/>
      <c r="S49" s="181"/>
      <c r="T49" s="181"/>
      <c r="U49" s="181"/>
      <c r="V49" s="181"/>
      <c r="W49" s="182"/>
    </row>
    <row r="50" spans="2:23" ht="159" customHeight="1" thickBot="1" x14ac:dyDescent="0.25">
      <c r="B50" s="183"/>
      <c r="C50" s="184"/>
      <c r="D50" s="184"/>
      <c r="E50" s="184"/>
      <c r="F50" s="184"/>
      <c r="G50" s="184"/>
      <c r="H50" s="184"/>
      <c r="I50" s="184"/>
      <c r="J50" s="184"/>
      <c r="K50" s="184"/>
      <c r="L50" s="184"/>
      <c r="M50" s="184"/>
      <c r="N50" s="184"/>
      <c r="O50" s="184"/>
      <c r="P50" s="184"/>
      <c r="Q50" s="184"/>
      <c r="R50" s="184"/>
      <c r="S50" s="184"/>
      <c r="T50" s="184"/>
      <c r="U50" s="184"/>
      <c r="V50" s="184"/>
      <c r="W50" s="185"/>
    </row>
    <row r="51" spans="2:23" ht="37.5" customHeight="1" thickTop="1" x14ac:dyDescent="0.2">
      <c r="B51" s="180" t="s">
        <v>2600</v>
      </c>
      <c r="C51" s="181"/>
      <c r="D51" s="181"/>
      <c r="E51" s="181"/>
      <c r="F51" s="181"/>
      <c r="G51" s="181"/>
      <c r="H51" s="181"/>
      <c r="I51" s="181"/>
      <c r="J51" s="181"/>
      <c r="K51" s="181"/>
      <c r="L51" s="181"/>
      <c r="M51" s="181"/>
      <c r="N51" s="181"/>
      <c r="O51" s="181"/>
      <c r="P51" s="181"/>
      <c r="Q51" s="181"/>
      <c r="R51" s="181"/>
      <c r="S51" s="181"/>
      <c r="T51" s="181"/>
      <c r="U51" s="181"/>
      <c r="V51" s="181"/>
      <c r="W51" s="182"/>
    </row>
    <row r="52" spans="2:23" ht="121.5" customHeight="1" thickBot="1" x14ac:dyDescent="0.25">
      <c r="B52" s="186"/>
      <c r="C52" s="187"/>
      <c r="D52" s="187"/>
      <c r="E52" s="187"/>
      <c r="F52" s="187"/>
      <c r="G52" s="187"/>
      <c r="H52" s="187"/>
      <c r="I52" s="187"/>
      <c r="J52" s="187"/>
      <c r="K52" s="187"/>
      <c r="L52" s="187"/>
      <c r="M52" s="187"/>
      <c r="N52" s="187"/>
      <c r="O52" s="187"/>
      <c r="P52" s="187"/>
      <c r="Q52" s="187"/>
      <c r="R52" s="187"/>
      <c r="S52" s="187"/>
      <c r="T52" s="187"/>
      <c r="U52" s="187"/>
      <c r="V52" s="187"/>
      <c r="W52" s="188"/>
    </row>
  </sheetData>
  <mergeCells count="9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D9:H9"/>
    <mergeCell ref="I9:W9"/>
    <mergeCell ref="D10:H10"/>
    <mergeCell ref="I10:W10"/>
    <mergeCell ref="C11:W11"/>
    <mergeCell ref="C12:W12"/>
    <mergeCell ref="B15:I15"/>
    <mergeCell ref="K15:Q15"/>
    <mergeCell ref="S15:W15"/>
    <mergeCell ref="C16:I16"/>
    <mergeCell ref="L16:Q16"/>
    <mergeCell ref="T16:W16"/>
    <mergeCell ref="Q21:R22"/>
    <mergeCell ref="S21:S22"/>
    <mergeCell ref="T21:T22"/>
    <mergeCell ref="C17:I17"/>
    <mergeCell ref="L17:Q17"/>
    <mergeCell ref="T17:W17"/>
    <mergeCell ref="C18:W18"/>
    <mergeCell ref="B20:T20"/>
    <mergeCell ref="U20:W20"/>
    <mergeCell ref="U21:U22"/>
    <mergeCell ref="V21:V22"/>
    <mergeCell ref="W21:W22"/>
    <mergeCell ref="B23:L23"/>
    <mergeCell ref="M23:N23"/>
    <mergeCell ref="O23:P23"/>
    <mergeCell ref="Q23:R23"/>
    <mergeCell ref="B21:L22"/>
    <mergeCell ref="M21:N22"/>
    <mergeCell ref="O21:P22"/>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1:L31"/>
    <mergeCell ref="M31:N31"/>
    <mergeCell ref="O31:P31"/>
    <mergeCell ref="Q31:R31"/>
    <mergeCell ref="B32:L32"/>
    <mergeCell ref="M32:N32"/>
    <mergeCell ref="O32:P32"/>
    <mergeCell ref="Q32:R32"/>
    <mergeCell ref="B34:Q35"/>
    <mergeCell ref="S34:T34"/>
    <mergeCell ref="V34:W34"/>
    <mergeCell ref="B36:D36"/>
    <mergeCell ref="B37:D37"/>
    <mergeCell ref="B38:D38"/>
    <mergeCell ref="B39:D39"/>
    <mergeCell ref="B40:D40"/>
    <mergeCell ref="B49:W50"/>
    <mergeCell ref="B51:W52"/>
    <mergeCell ref="B41:D41"/>
    <mergeCell ref="B42:D42"/>
    <mergeCell ref="B43:D43"/>
    <mergeCell ref="B44:D44"/>
    <mergeCell ref="B45:D45"/>
    <mergeCell ref="B47:W48"/>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0" man="1"/>
    <brk id="45" min="1" max="22" man="1"/>
    <brk id="50" min="1" max="2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305</v>
      </c>
      <c r="D4" s="143" t="s">
        <v>304</v>
      </c>
      <c r="E4" s="143"/>
      <c r="F4" s="143"/>
      <c r="G4" s="143"/>
      <c r="H4" s="144"/>
      <c r="J4" s="145" t="s">
        <v>6</v>
      </c>
      <c r="K4" s="143"/>
      <c r="L4" s="12" t="s">
        <v>303</v>
      </c>
      <c r="M4" s="146" t="s">
        <v>302</v>
      </c>
      <c r="N4" s="146"/>
      <c r="O4" s="146"/>
      <c r="P4" s="146"/>
      <c r="Q4" s="147"/>
      <c r="R4" s="13"/>
      <c r="S4" s="148" t="s">
        <v>2326</v>
      </c>
      <c r="T4" s="149"/>
      <c r="U4" s="149"/>
      <c r="V4" s="150" t="s">
        <v>301</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294</v>
      </c>
      <c r="D6" s="152" t="s">
        <v>300</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299</v>
      </c>
      <c r="K8" s="19" t="s">
        <v>92</v>
      </c>
      <c r="L8" s="19" t="s">
        <v>298</v>
      </c>
      <c r="M8" s="19" t="s">
        <v>92</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297</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296</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thickBot="1" x14ac:dyDescent="0.25">
      <c r="B21" s="177" t="s">
        <v>295</v>
      </c>
      <c r="C21" s="178"/>
      <c r="D21" s="178"/>
      <c r="E21" s="178"/>
      <c r="F21" s="178"/>
      <c r="G21" s="178"/>
      <c r="H21" s="178"/>
      <c r="I21" s="178"/>
      <c r="J21" s="178"/>
      <c r="K21" s="178"/>
      <c r="L21" s="178"/>
      <c r="M21" s="179" t="s">
        <v>294</v>
      </c>
      <c r="N21" s="179"/>
      <c r="O21" s="179" t="s">
        <v>49</v>
      </c>
      <c r="P21" s="179"/>
      <c r="Q21" s="179" t="s">
        <v>50</v>
      </c>
      <c r="R21" s="179"/>
      <c r="S21" s="29" t="s">
        <v>293</v>
      </c>
      <c r="T21" s="29" t="s">
        <v>292</v>
      </c>
      <c r="U21" s="29" t="s">
        <v>291</v>
      </c>
      <c r="V21" s="29">
        <f>+IF(ISERR(U21/T21*100),"N/A",ROUND(U21/T21*100,2))</f>
        <v>108.7</v>
      </c>
      <c r="W21" s="30">
        <f>+IF(ISERR(U21/S21*100),"N/A",ROUND(U21/S21*100,2))</f>
        <v>107.14</v>
      </c>
    </row>
    <row r="22" spans="2:27" ht="21.75" customHeight="1" thickTop="1" thickBot="1" x14ac:dyDescent="0.25">
      <c r="B22" s="7" t="s">
        <v>60</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89" t="s">
        <v>2631</v>
      </c>
      <c r="C23" s="190"/>
      <c r="D23" s="190"/>
      <c r="E23" s="190"/>
      <c r="F23" s="190"/>
      <c r="G23" s="190"/>
      <c r="H23" s="190"/>
      <c r="I23" s="190"/>
      <c r="J23" s="190"/>
      <c r="K23" s="190"/>
      <c r="L23" s="190"/>
      <c r="M23" s="190"/>
      <c r="N23" s="190"/>
      <c r="O23" s="190"/>
      <c r="P23" s="190"/>
      <c r="Q23" s="191"/>
      <c r="R23" s="31" t="s">
        <v>42</v>
      </c>
      <c r="S23" s="164" t="s">
        <v>43</v>
      </c>
      <c r="T23" s="164"/>
      <c r="U23" s="26" t="s">
        <v>61</v>
      </c>
      <c r="V23" s="163" t="s">
        <v>62</v>
      </c>
      <c r="W23" s="165"/>
    </row>
    <row r="24" spans="2:27" ht="30.75" customHeight="1" thickBot="1" x14ac:dyDescent="0.25">
      <c r="B24" s="192"/>
      <c r="C24" s="193"/>
      <c r="D24" s="193"/>
      <c r="E24" s="193"/>
      <c r="F24" s="193"/>
      <c r="G24" s="193"/>
      <c r="H24" s="193"/>
      <c r="I24" s="193"/>
      <c r="J24" s="193"/>
      <c r="K24" s="193"/>
      <c r="L24" s="193"/>
      <c r="M24" s="193"/>
      <c r="N24" s="193"/>
      <c r="O24" s="193"/>
      <c r="P24" s="193"/>
      <c r="Q24" s="194"/>
      <c r="R24" s="27" t="s">
        <v>63</v>
      </c>
      <c r="S24" s="27" t="s">
        <v>63</v>
      </c>
      <c r="T24" s="27" t="s">
        <v>49</v>
      </c>
      <c r="U24" s="27" t="s">
        <v>63</v>
      </c>
      <c r="V24" s="27" t="s">
        <v>64</v>
      </c>
      <c r="W24" s="32" t="s">
        <v>65</v>
      </c>
      <c r="Y24" s="18"/>
    </row>
    <row r="25" spans="2:27" ht="23.25" customHeight="1" thickBot="1" x14ac:dyDescent="0.25">
      <c r="B25" s="195" t="s">
        <v>66</v>
      </c>
      <c r="C25" s="196"/>
      <c r="D25" s="196"/>
      <c r="E25" s="33" t="s">
        <v>289</v>
      </c>
      <c r="F25" s="33"/>
      <c r="G25" s="33"/>
      <c r="H25" s="34"/>
      <c r="I25" s="34"/>
      <c r="J25" s="34"/>
      <c r="K25" s="34"/>
      <c r="L25" s="34"/>
      <c r="M25" s="34"/>
      <c r="N25" s="34"/>
      <c r="O25" s="34"/>
      <c r="P25" s="35"/>
      <c r="Q25" s="35"/>
      <c r="R25" s="36" t="s">
        <v>290</v>
      </c>
      <c r="S25" s="36" t="s">
        <v>10</v>
      </c>
      <c r="T25" s="35"/>
      <c r="U25" s="36" t="s">
        <v>288</v>
      </c>
      <c r="V25" s="35"/>
      <c r="W25" s="37">
        <f>+IF(ISERR(U25/R25*100),"N/A",ROUND(U25/R25*100,2))</f>
        <v>108.17</v>
      </c>
    </row>
    <row r="26" spans="2:27" ht="26.25" customHeight="1" thickBot="1" x14ac:dyDescent="0.25">
      <c r="B26" s="197" t="s">
        <v>69</v>
      </c>
      <c r="C26" s="198"/>
      <c r="D26" s="198"/>
      <c r="E26" s="38" t="s">
        <v>289</v>
      </c>
      <c r="F26" s="38"/>
      <c r="G26" s="38"/>
      <c r="H26" s="39"/>
      <c r="I26" s="39"/>
      <c r="J26" s="39"/>
      <c r="K26" s="39"/>
      <c r="L26" s="39"/>
      <c r="M26" s="39"/>
      <c r="N26" s="39"/>
      <c r="O26" s="39"/>
      <c r="P26" s="40"/>
      <c r="Q26" s="40"/>
      <c r="R26" s="41" t="s">
        <v>288</v>
      </c>
      <c r="S26" s="41" t="s">
        <v>288</v>
      </c>
      <c r="T26" s="41">
        <f>+IF(ISERR(S26/R26*100),"N/A",ROUND(S26/R26*100,2))</f>
        <v>100</v>
      </c>
      <c r="U26" s="41" t="s">
        <v>288</v>
      </c>
      <c r="V26" s="41">
        <f>+IF(ISERR(U26/S26*100),"N/A",ROUND(U26/S26*100,2))</f>
        <v>100</v>
      </c>
      <c r="W26" s="42">
        <f>+IF(ISERR(U26/R26*100),"N/A",ROUND(U26/R26*100,2))</f>
        <v>100</v>
      </c>
    </row>
    <row r="27" spans="2:27" ht="22.5" customHeight="1" thickTop="1" thickBot="1" x14ac:dyDescent="0.25">
      <c r="B27" s="7" t="s">
        <v>71</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80" t="s">
        <v>2596</v>
      </c>
      <c r="C28" s="181"/>
      <c r="D28" s="181"/>
      <c r="E28" s="181"/>
      <c r="F28" s="181"/>
      <c r="G28" s="181"/>
      <c r="H28" s="181"/>
      <c r="I28" s="181"/>
      <c r="J28" s="181"/>
      <c r="K28" s="181"/>
      <c r="L28" s="181"/>
      <c r="M28" s="181"/>
      <c r="N28" s="181"/>
      <c r="O28" s="181"/>
      <c r="P28" s="181"/>
      <c r="Q28" s="181"/>
      <c r="R28" s="181"/>
      <c r="S28" s="181"/>
      <c r="T28" s="181"/>
      <c r="U28" s="181"/>
      <c r="V28" s="181"/>
      <c r="W28" s="182"/>
    </row>
    <row r="29" spans="2:27" ht="25.5" customHeight="1" thickBot="1" x14ac:dyDescent="0.25">
      <c r="B29" s="183"/>
      <c r="C29" s="184"/>
      <c r="D29" s="184"/>
      <c r="E29" s="184"/>
      <c r="F29" s="184"/>
      <c r="G29" s="184"/>
      <c r="H29" s="184"/>
      <c r="I29" s="184"/>
      <c r="J29" s="184"/>
      <c r="K29" s="184"/>
      <c r="L29" s="184"/>
      <c r="M29" s="184"/>
      <c r="N29" s="184"/>
      <c r="O29" s="184"/>
      <c r="P29" s="184"/>
      <c r="Q29" s="184"/>
      <c r="R29" s="184"/>
      <c r="S29" s="184"/>
      <c r="T29" s="184"/>
      <c r="U29" s="184"/>
      <c r="V29" s="184"/>
      <c r="W29" s="185"/>
    </row>
    <row r="30" spans="2:27" ht="37.5" customHeight="1" thickTop="1" x14ac:dyDescent="0.2">
      <c r="B30" s="180" t="s">
        <v>2594</v>
      </c>
      <c r="C30" s="181"/>
      <c r="D30" s="181"/>
      <c r="E30" s="181"/>
      <c r="F30" s="181"/>
      <c r="G30" s="181"/>
      <c r="H30" s="181"/>
      <c r="I30" s="181"/>
      <c r="J30" s="181"/>
      <c r="K30" s="181"/>
      <c r="L30" s="181"/>
      <c r="M30" s="181"/>
      <c r="N30" s="181"/>
      <c r="O30" s="181"/>
      <c r="P30" s="181"/>
      <c r="Q30" s="181"/>
      <c r="R30" s="181"/>
      <c r="S30" s="181"/>
      <c r="T30" s="181"/>
      <c r="U30" s="181"/>
      <c r="V30" s="181"/>
      <c r="W30" s="182"/>
    </row>
    <row r="31" spans="2:27" ht="15" customHeight="1" thickBot="1" x14ac:dyDescent="0.25">
      <c r="B31" s="183"/>
      <c r="C31" s="184"/>
      <c r="D31" s="184"/>
      <c r="E31" s="184"/>
      <c r="F31" s="184"/>
      <c r="G31" s="184"/>
      <c r="H31" s="184"/>
      <c r="I31" s="184"/>
      <c r="J31" s="184"/>
      <c r="K31" s="184"/>
      <c r="L31" s="184"/>
      <c r="M31" s="184"/>
      <c r="N31" s="184"/>
      <c r="O31" s="184"/>
      <c r="P31" s="184"/>
      <c r="Q31" s="184"/>
      <c r="R31" s="184"/>
      <c r="S31" s="184"/>
      <c r="T31" s="184"/>
      <c r="U31" s="184"/>
      <c r="V31" s="184"/>
      <c r="W31" s="185"/>
    </row>
    <row r="32" spans="2:27" ht="37.5" customHeight="1" thickTop="1" x14ac:dyDescent="0.2">
      <c r="B32" s="180" t="s">
        <v>2597</v>
      </c>
      <c r="C32" s="181"/>
      <c r="D32" s="181"/>
      <c r="E32" s="181"/>
      <c r="F32" s="181"/>
      <c r="G32" s="181"/>
      <c r="H32" s="181"/>
      <c r="I32" s="181"/>
      <c r="J32" s="181"/>
      <c r="K32" s="181"/>
      <c r="L32" s="181"/>
      <c r="M32" s="181"/>
      <c r="N32" s="181"/>
      <c r="O32" s="181"/>
      <c r="P32" s="181"/>
      <c r="Q32" s="181"/>
      <c r="R32" s="181"/>
      <c r="S32" s="181"/>
      <c r="T32" s="181"/>
      <c r="U32" s="181"/>
      <c r="V32" s="181"/>
      <c r="W32" s="182"/>
    </row>
    <row r="33" spans="2:23" ht="13.5" thickBot="1" x14ac:dyDescent="0.25">
      <c r="B33" s="186"/>
      <c r="C33" s="187"/>
      <c r="D33" s="187"/>
      <c r="E33" s="187"/>
      <c r="F33" s="187"/>
      <c r="G33" s="187"/>
      <c r="H33" s="187"/>
      <c r="I33" s="187"/>
      <c r="J33" s="187"/>
      <c r="K33" s="187"/>
      <c r="L33" s="187"/>
      <c r="M33" s="187"/>
      <c r="N33" s="187"/>
      <c r="O33" s="187"/>
      <c r="P33" s="187"/>
      <c r="Q33" s="187"/>
      <c r="R33" s="187"/>
      <c r="S33" s="187"/>
      <c r="T33" s="187"/>
      <c r="U33" s="187"/>
      <c r="V33" s="187"/>
      <c r="W33" s="188"/>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305</v>
      </c>
      <c r="D4" s="143" t="s">
        <v>304</v>
      </c>
      <c r="E4" s="143"/>
      <c r="F4" s="143"/>
      <c r="G4" s="143"/>
      <c r="H4" s="144"/>
      <c r="J4" s="145" t="s">
        <v>6</v>
      </c>
      <c r="K4" s="143"/>
      <c r="L4" s="12" t="s">
        <v>313</v>
      </c>
      <c r="M4" s="146" t="s">
        <v>312</v>
      </c>
      <c r="N4" s="146"/>
      <c r="O4" s="146"/>
      <c r="P4" s="146"/>
      <c r="Q4" s="147"/>
      <c r="R4" s="13"/>
      <c r="S4" s="148" t="s">
        <v>2326</v>
      </c>
      <c r="T4" s="149"/>
      <c r="U4" s="149"/>
      <c r="V4" s="150" t="s">
        <v>311</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294</v>
      </c>
      <c r="D6" s="152" t="s">
        <v>300</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310</v>
      </c>
      <c r="K8" s="19" t="s">
        <v>92</v>
      </c>
      <c r="L8" s="19" t="s">
        <v>92</v>
      </c>
      <c r="M8" s="19" t="s">
        <v>92</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309</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296</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thickBot="1" x14ac:dyDescent="0.25">
      <c r="B21" s="177" t="s">
        <v>308</v>
      </c>
      <c r="C21" s="178"/>
      <c r="D21" s="178"/>
      <c r="E21" s="178"/>
      <c r="F21" s="178"/>
      <c r="G21" s="178"/>
      <c r="H21" s="178"/>
      <c r="I21" s="178"/>
      <c r="J21" s="178"/>
      <c r="K21" s="178"/>
      <c r="L21" s="178"/>
      <c r="M21" s="179" t="s">
        <v>294</v>
      </c>
      <c r="N21" s="179"/>
      <c r="O21" s="179" t="s">
        <v>49</v>
      </c>
      <c r="P21" s="179"/>
      <c r="Q21" s="179" t="s">
        <v>65</v>
      </c>
      <c r="R21" s="179"/>
      <c r="S21" s="29" t="s">
        <v>307</v>
      </c>
      <c r="T21" s="29" t="s">
        <v>83</v>
      </c>
      <c r="U21" s="29" t="s">
        <v>83</v>
      </c>
      <c r="V21" s="29" t="str">
        <f>+IF(ISERR(U21/T21*100),"N/A",ROUND(U21/T21*100,2))</f>
        <v>N/A</v>
      </c>
      <c r="W21" s="30" t="str">
        <f>+IF(ISERR(U21/S21*100),"N/A",ROUND(U21/S21*100,2))</f>
        <v>N/A</v>
      </c>
    </row>
    <row r="22" spans="2:27" ht="21.75" customHeight="1" thickTop="1" thickBot="1" x14ac:dyDescent="0.25">
      <c r="B22" s="7" t="s">
        <v>60</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89" t="s">
        <v>2631</v>
      </c>
      <c r="C23" s="190"/>
      <c r="D23" s="190"/>
      <c r="E23" s="190"/>
      <c r="F23" s="190"/>
      <c r="G23" s="190"/>
      <c r="H23" s="190"/>
      <c r="I23" s="190"/>
      <c r="J23" s="190"/>
      <c r="K23" s="190"/>
      <c r="L23" s="190"/>
      <c r="M23" s="190"/>
      <c r="N23" s="190"/>
      <c r="O23" s="190"/>
      <c r="P23" s="190"/>
      <c r="Q23" s="191"/>
      <c r="R23" s="31" t="s">
        <v>42</v>
      </c>
      <c r="S23" s="164" t="s">
        <v>43</v>
      </c>
      <c r="T23" s="164"/>
      <c r="U23" s="26" t="s">
        <v>61</v>
      </c>
      <c r="V23" s="163" t="s">
        <v>62</v>
      </c>
      <c r="W23" s="165"/>
    </row>
    <row r="24" spans="2:27" ht="30.75" customHeight="1" thickBot="1" x14ac:dyDescent="0.25">
      <c r="B24" s="192"/>
      <c r="C24" s="193"/>
      <c r="D24" s="193"/>
      <c r="E24" s="193"/>
      <c r="F24" s="193"/>
      <c r="G24" s="193"/>
      <c r="H24" s="193"/>
      <c r="I24" s="193"/>
      <c r="J24" s="193"/>
      <c r="K24" s="193"/>
      <c r="L24" s="193"/>
      <c r="M24" s="193"/>
      <c r="N24" s="193"/>
      <c r="O24" s="193"/>
      <c r="P24" s="193"/>
      <c r="Q24" s="194"/>
      <c r="R24" s="27" t="s">
        <v>63</v>
      </c>
      <c r="S24" s="27" t="s">
        <v>63</v>
      </c>
      <c r="T24" s="27" t="s">
        <v>49</v>
      </c>
      <c r="U24" s="27" t="s">
        <v>63</v>
      </c>
      <c r="V24" s="27" t="s">
        <v>64</v>
      </c>
      <c r="W24" s="32" t="s">
        <v>65</v>
      </c>
      <c r="Y24" s="18"/>
    </row>
    <row r="25" spans="2:27" ht="23.25" customHeight="1" thickBot="1" x14ac:dyDescent="0.25">
      <c r="B25" s="195" t="s">
        <v>66</v>
      </c>
      <c r="C25" s="196"/>
      <c r="D25" s="196"/>
      <c r="E25" s="33" t="s">
        <v>289</v>
      </c>
      <c r="F25" s="33"/>
      <c r="G25" s="33"/>
      <c r="H25" s="34"/>
      <c r="I25" s="34"/>
      <c r="J25" s="34"/>
      <c r="K25" s="34"/>
      <c r="L25" s="34"/>
      <c r="M25" s="34"/>
      <c r="N25" s="34"/>
      <c r="O25" s="34"/>
      <c r="P25" s="35"/>
      <c r="Q25" s="35"/>
      <c r="R25" s="36" t="s">
        <v>306</v>
      </c>
      <c r="S25" s="36" t="s">
        <v>10</v>
      </c>
      <c r="T25" s="35"/>
      <c r="U25" s="36" t="s">
        <v>306</v>
      </c>
      <c r="V25" s="35"/>
      <c r="W25" s="37">
        <f>+IF(ISERR(U25/R25*100),"N/A",ROUND(U25/R25*100,2))</f>
        <v>100</v>
      </c>
    </row>
    <row r="26" spans="2:27" ht="26.25" customHeight="1" thickBot="1" x14ac:dyDescent="0.25">
      <c r="B26" s="197" t="s">
        <v>69</v>
      </c>
      <c r="C26" s="198"/>
      <c r="D26" s="198"/>
      <c r="E26" s="38" t="s">
        <v>289</v>
      </c>
      <c r="F26" s="38"/>
      <c r="G26" s="38"/>
      <c r="H26" s="39"/>
      <c r="I26" s="39"/>
      <c r="J26" s="39"/>
      <c r="K26" s="39"/>
      <c r="L26" s="39"/>
      <c r="M26" s="39"/>
      <c r="N26" s="39"/>
      <c r="O26" s="39"/>
      <c r="P26" s="40"/>
      <c r="Q26" s="40"/>
      <c r="R26" s="41" t="s">
        <v>306</v>
      </c>
      <c r="S26" s="41" t="s">
        <v>306</v>
      </c>
      <c r="T26" s="41">
        <f>+IF(ISERR(S26/R26*100),"N/A",ROUND(S26/R26*100,2))</f>
        <v>100</v>
      </c>
      <c r="U26" s="41" t="s">
        <v>306</v>
      </c>
      <c r="V26" s="41">
        <f>+IF(ISERR(U26/S26*100),"N/A",ROUND(U26/S26*100,2))</f>
        <v>100</v>
      </c>
      <c r="W26" s="42">
        <f>+IF(ISERR(U26/R26*100),"N/A",ROUND(U26/R26*100,2))</f>
        <v>100</v>
      </c>
    </row>
    <row r="27" spans="2:27" ht="22.5" customHeight="1" thickTop="1" thickBot="1" x14ac:dyDescent="0.25">
      <c r="B27" s="7" t="s">
        <v>71</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80" t="s">
        <v>2593</v>
      </c>
      <c r="C28" s="181"/>
      <c r="D28" s="181"/>
      <c r="E28" s="181"/>
      <c r="F28" s="181"/>
      <c r="G28" s="181"/>
      <c r="H28" s="181"/>
      <c r="I28" s="181"/>
      <c r="J28" s="181"/>
      <c r="K28" s="181"/>
      <c r="L28" s="181"/>
      <c r="M28" s="181"/>
      <c r="N28" s="181"/>
      <c r="O28" s="181"/>
      <c r="P28" s="181"/>
      <c r="Q28" s="181"/>
      <c r="R28" s="181"/>
      <c r="S28" s="181"/>
      <c r="T28" s="181"/>
      <c r="U28" s="181"/>
      <c r="V28" s="181"/>
      <c r="W28" s="182"/>
    </row>
    <row r="29" spans="2:27" ht="21.75" customHeight="1" thickBot="1" x14ac:dyDescent="0.25">
      <c r="B29" s="183"/>
      <c r="C29" s="184"/>
      <c r="D29" s="184"/>
      <c r="E29" s="184"/>
      <c r="F29" s="184"/>
      <c r="G29" s="184"/>
      <c r="H29" s="184"/>
      <c r="I29" s="184"/>
      <c r="J29" s="184"/>
      <c r="K29" s="184"/>
      <c r="L29" s="184"/>
      <c r="M29" s="184"/>
      <c r="N29" s="184"/>
      <c r="O29" s="184"/>
      <c r="P29" s="184"/>
      <c r="Q29" s="184"/>
      <c r="R29" s="184"/>
      <c r="S29" s="184"/>
      <c r="T29" s="184"/>
      <c r="U29" s="184"/>
      <c r="V29" s="184"/>
      <c r="W29" s="185"/>
    </row>
    <row r="30" spans="2:27" ht="37.5" customHeight="1" thickTop="1" x14ac:dyDescent="0.2">
      <c r="B30" s="180" t="s">
        <v>2594</v>
      </c>
      <c r="C30" s="181"/>
      <c r="D30" s="181"/>
      <c r="E30" s="181"/>
      <c r="F30" s="181"/>
      <c r="G30" s="181"/>
      <c r="H30" s="181"/>
      <c r="I30" s="181"/>
      <c r="J30" s="181"/>
      <c r="K30" s="181"/>
      <c r="L30" s="181"/>
      <c r="M30" s="181"/>
      <c r="N30" s="181"/>
      <c r="O30" s="181"/>
      <c r="P30" s="181"/>
      <c r="Q30" s="181"/>
      <c r="R30" s="181"/>
      <c r="S30" s="181"/>
      <c r="T30" s="181"/>
      <c r="U30" s="181"/>
      <c r="V30" s="181"/>
      <c r="W30" s="182"/>
    </row>
    <row r="31" spans="2:27" ht="15" customHeight="1" thickBot="1" x14ac:dyDescent="0.25">
      <c r="B31" s="183"/>
      <c r="C31" s="184"/>
      <c r="D31" s="184"/>
      <c r="E31" s="184"/>
      <c r="F31" s="184"/>
      <c r="G31" s="184"/>
      <c r="H31" s="184"/>
      <c r="I31" s="184"/>
      <c r="J31" s="184"/>
      <c r="K31" s="184"/>
      <c r="L31" s="184"/>
      <c r="M31" s="184"/>
      <c r="N31" s="184"/>
      <c r="O31" s="184"/>
      <c r="P31" s="184"/>
      <c r="Q31" s="184"/>
      <c r="R31" s="184"/>
      <c r="S31" s="184"/>
      <c r="T31" s="184"/>
      <c r="U31" s="184"/>
      <c r="V31" s="184"/>
      <c r="W31" s="185"/>
    </row>
    <row r="32" spans="2:27" ht="37.5" customHeight="1" thickTop="1" x14ac:dyDescent="0.2">
      <c r="B32" s="180" t="s">
        <v>2595</v>
      </c>
      <c r="C32" s="181"/>
      <c r="D32" s="181"/>
      <c r="E32" s="181"/>
      <c r="F32" s="181"/>
      <c r="G32" s="181"/>
      <c r="H32" s="181"/>
      <c r="I32" s="181"/>
      <c r="J32" s="181"/>
      <c r="K32" s="181"/>
      <c r="L32" s="181"/>
      <c r="M32" s="181"/>
      <c r="N32" s="181"/>
      <c r="O32" s="181"/>
      <c r="P32" s="181"/>
      <c r="Q32" s="181"/>
      <c r="R32" s="181"/>
      <c r="S32" s="181"/>
      <c r="T32" s="181"/>
      <c r="U32" s="181"/>
      <c r="V32" s="181"/>
      <c r="W32" s="182"/>
    </row>
    <row r="33" spans="2:23" ht="24.75" customHeight="1" thickBot="1" x14ac:dyDescent="0.25">
      <c r="B33" s="186"/>
      <c r="C33" s="187"/>
      <c r="D33" s="187"/>
      <c r="E33" s="187"/>
      <c r="F33" s="187"/>
      <c r="G33" s="187"/>
      <c r="H33" s="187"/>
      <c r="I33" s="187"/>
      <c r="J33" s="187"/>
      <c r="K33" s="187"/>
      <c r="L33" s="187"/>
      <c r="M33" s="187"/>
      <c r="N33" s="187"/>
      <c r="O33" s="187"/>
      <c r="P33" s="187"/>
      <c r="Q33" s="187"/>
      <c r="R33" s="187"/>
      <c r="S33" s="187"/>
      <c r="T33" s="187"/>
      <c r="U33" s="187"/>
      <c r="V33" s="187"/>
      <c r="W33" s="188"/>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305</v>
      </c>
      <c r="D4" s="143" t="s">
        <v>304</v>
      </c>
      <c r="E4" s="143"/>
      <c r="F4" s="143"/>
      <c r="G4" s="143"/>
      <c r="H4" s="144"/>
      <c r="J4" s="145" t="s">
        <v>6</v>
      </c>
      <c r="K4" s="143"/>
      <c r="L4" s="12" t="s">
        <v>330</v>
      </c>
      <c r="M4" s="146" t="s">
        <v>329</v>
      </c>
      <c r="N4" s="146"/>
      <c r="O4" s="146"/>
      <c r="P4" s="146"/>
      <c r="Q4" s="147"/>
      <c r="R4" s="13"/>
      <c r="S4" s="148" t="s">
        <v>2326</v>
      </c>
      <c r="T4" s="149"/>
      <c r="U4" s="149"/>
      <c r="V4" s="150" t="s">
        <v>328</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321</v>
      </c>
      <c r="D6" s="152" t="s">
        <v>327</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326</v>
      </c>
      <c r="K8" s="19" t="s">
        <v>92</v>
      </c>
      <c r="L8" s="19" t="s">
        <v>325</v>
      </c>
      <c r="M8" s="19" t="s">
        <v>92</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324</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323</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thickBot="1" x14ac:dyDescent="0.25">
      <c r="B21" s="177" t="s">
        <v>322</v>
      </c>
      <c r="C21" s="178"/>
      <c r="D21" s="178"/>
      <c r="E21" s="178"/>
      <c r="F21" s="178"/>
      <c r="G21" s="178"/>
      <c r="H21" s="178"/>
      <c r="I21" s="178"/>
      <c r="J21" s="178"/>
      <c r="K21" s="178"/>
      <c r="L21" s="178"/>
      <c r="M21" s="179" t="s">
        <v>321</v>
      </c>
      <c r="N21" s="179"/>
      <c r="O21" s="179" t="s">
        <v>49</v>
      </c>
      <c r="P21" s="179"/>
      <c r="Q21" s="179" t="s">
        <v>50</v>
      </c>
      <c r="R21" s="179"/>
      <c r="S21" s="29" t="s">
        <v>320</v>
      </c>
      <c r="T21" s="29" t="s">
        <v>319</v>
      </c>
      <c r="U21" s="29" t="s">
        <v>318</v>
      </c>
      <c r="V21" s="29">
        <f>+IF(ISERR(U21/T21*100),"N/A",ROUND(U21/T21*100,2))</f>
        <v>99.22</v>
      </c>
      <c r="W21" s="30">
        <f>+IF(ISERR(U21/S21*100),"N/A",ROUND(U21/S21*100,2))</f>
        <v>98.46</v>
      </c>
    </row>
    <row r="22" spans="2:27" ht="21.75" customHeight="1" thickTop="1" thickBot="1" x14ac:dyDescent="0.25">
      <c r="B22" s="7" t="s">
        <v>60</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89" t="s">
        <v>2631</v>
      </c>
      <c r="C23" s="190"/>
      <c r="D23" s="190"/>
      <c r="E23" s="190"/>
      <c r="F23" s="190"/>
      <c r="G23" s="190"/>
      <c r="H23" s="190"/>
      <c r="I23" s="190"/>
      <c r="J23" s="190"/>
      <c r="K23" s="190"/>
      <c r="L23" s="190"/>
      <c r="M23" s="190"/>
      <c r="N23" s="190"/>
      <c r="O23" s="190"/>
      <c r="P23" s="190"/>
      <c r="Q23" s="191"/>
      <c r="R23" s="31" t="s">
        <v>42</v>
      </c>
      <c r="S23" s="164" t="s">
        <v>43</v>
      </c>
      <c r="T23" s="164"/>
      <c r="U23" s="26" t="s">
        <v>61</v>
      </c>
      <c r="V23" s="163" t="s">
        <v>62</v>
      </c>
      <c r="W23" s="165"/>
    </row>
    <row r="24" spans="2:27" ht="30.75" customHeight="1" thickBot="1" x14ac:dyDescent="0.25">
      <c r="B24" s="192"/>
      <c r="C24" s="193"/>
      <c r="D24" s="193"/>
      <c r="E24" s="193"/>
      <c r="F24" s="193"/>
      <c r="G24" s="193"/>
      <c r="H24" s="193"/>
      <c r="I24" s="193"/>
      <c r="J24" s="193"/>
      <c r="K24" s="193"/>
      <c r="L24" s="193"/>
      <c r="M24" s="193"/>
      <c r="N24" s="193"/>
      <c r="O24" s="193"/>
      <c r="P24" s="193"/>
      <c r="Q24" s="194"/>
      <c r="R24" s="27" t="s">
        <v>63</v>
      </c>
      <c r="S24" s="27" t="s">
        <v>63</v>
      </c>
      <c r="T24" s="27" t="s">
        <v>49</v>
      </c>
      <c r="U24" s="27" t="s">
        <v>63</v>
      </c>
      <c r="V24" s="27" t="s">
        <v>64</v>
      </c>
      <c r="W24" s="32" t="s">
        <v>65</v>
      </c>
      <c r="Y24" s="18"/>
    </row>
    <row r="25" spans="2:27" ht="23.25" customHeight="1" thickBot="1" x14ac:dyDescent="0.25">
      <c r="B25" s="195" t="s">
        <v>66</v>
      </c>
      <c r="C25" s="196"/>
      <c r="D25" s="196"/>
      <c r="E25" s="33" t="s">
        <v>316</v>
      </c>
      <c r="F25" s="33"/>
      <c r="G25" s="33"/>
      <c r="H25" s="34"/>
      <c r="I25" s="34"/>
      <c r="J25" s="34"/>
      <c r="K25" s="34"/>
      <c r="L25" s="34"/>
      <c r="M25" s="34"/>
      <c r="N25" s="34"/>
      <c r="O25" s="34"/>
      <c r="P25" s="35"/>
      <c r="Q25" s="35"/>
      <c r="R25" s="36" t="s">
        <v>317</v>
      </c>
      <c r="S25" s="36" t="s">
        <v>10</v>
      </c>
      <c r="T25" s="35"/>
      <c r="U25" s="36" t="s">
        <v>314</v>
      </c>
      <c r="V25" s="35"/>
      <c r="W25" s="37">
        <f>+IF(ISERR(U25/R25*100),"N/A",ROUND(U25/R25*100,2))</f>
        <v>88.02</v>
      </c>
    </row>
    <row r="26" spans="2:27" ht="26.25" customHeight="1" thickBot="1" x14ac:dyDescent="0.25">
      <c r="B26" s="197" t="s">
        <v>69</v>
      </c>
      <c r="C26" s="198"/>
      <c r="D26" s="198"/>
      <c r="E26" s="38" t="s">
        <v>316</v>
      </c>
      <c r="F26" s="38"/>
      <c r="G26" s="38"/>
      <c r="H26" s="39"/>
      <c r="I26" s="39"/>
      <c r="J26" s="39"/>
      <c r="K26" s="39"/>
      <c r="L26" s="39"/>
      <c r="M26" s="39"/>
      <c r="N26" s="39"/>
      <c r="O26" s="39"/>
      <c r="P26" s="40"/>
      <c r="Q26" s="40"/>
      <c r="R26" s="41" t="s">
        <v>315</v>
      </c>
      <c r="S26" s="41" t="s">
        <v>314</v>
      </c>
      <c r="T26" s="41">
        <f>+IF(ISERR(S26/R26*100),"N/A",ROUND(S26/R26*100,2))</f>
        <v>100</v>
      </c>
      <c r="U26" s="41" t="s">
        <v>314</v>
      </c>
      <c r="V26" s="41">
        <f>+IF(ISERR(U26/S26*100),"N/A",ROUND(U26/S26*100,2))</f>
        <v>100</v>
      </c>
      <c r="W26" s="42">
        <f>+IF(ISERR(U26/R26*100),"N/A",ROUND(U26/R26*100,2))</f>
        <v>100</v>
      </c>
    </row>
    <row r="27" spans="2:27" ht="22.5" customHeight="1" thickTop="1" thickBot="1" x14ac:dyDescent="0.25">
      <c r="B27" s="7" t="s">
        <v>71</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80" t="s">
        <v>2590</v>
      </c>
      <c r="C28" s="181"/>
      <c r="D28" s="181"/>
      <c r="E28" s="181"/>
      <c r="F28" s="181"/>
      <c r="G28" s="181"/>
      <c r="H28" s="181"/>
      <c r="I28" s="181"/>
      <c r="J28" s="181"/>
      <c r="K28" s="181"/>
      <c r="L28" s="181"/>
      <c r="M28" s="181"/>
      <c r="N28" s="181"/>
      <c r="O28" s="181"/>
      <c r="P28" s="181"/>
      <c r="Q28" s="181"/>
      <c r="R28" s="181"/>
      <c r="S28" s="181"/>
      <c r="T28" s="181"/>
      <c r="U28" s="181"/>
      <c r="V28" s="181"/>
      <c r="W28" s="182"/>
    </row>
    <row r="29" spans="2:27" ht="15" customHeight="1" thickBot="1" x14ac:dyDescent="0.25">
      <c r="B29" s="183"/>
      <c r="C29" s="184"/>
      <c r="D29" s="184"/>
      <c r="E29" s="184"/>
      <c r="F29" s="184"/>
      <c r="G29" s="184"/>
      <c r="H29" s="184"/>
      <c r="I29" s="184"/>
      <c r="J29" s="184"/>
      <c r="K29" s="184"/>
      <c r="L29" s="184"/>
      <c r="M29" s="184"/>
      <c r="N29" s="184"/>
      <c r="O29" s="184"/>
      <c r="P29" s="184"/>
      <c r="Q29" s="184"/>
      <c r="R29" s="184"/>
      <c r="S29" s="184"/>
      <c r="T29" s="184"/>
      <c r="U29" s="184"/>
      <c r="V29" s="184"/>
      <c r="W29" s="185"/>
    </row>
    <row r="30" spans="2:27" ht="37.5" customHeight="1" thickTop="1" x14ac:dyDescent="0.2">
      <c r="B30" s="180" t="s">
        <v>2591</v>
      </c>
      <c r="C30" s="181"/>
      <c r="D30" s="181"/>
      <c r="E30" s="181"/>
      <c r="F30" s="181"/>
      <c r="G30" s="181"/>
      <c r="H30" s="181"/>
      <c r="I30" s="181"/>
      <c r="J30" s="181"/>
      <c r="K30" s="181"/>
      <c r="L30" s="181"/>
      <c r="M30" s="181"/>
      <c r="N30" s="181"/>
      <c r="O30" s="181"/>
      <c r="P30" s="181"/>
      <c r="Q30" s="181"/>
      <c r="R30" s="181"/>
      <c r="S30" s="181"/>
      <c r="T30" s="181"/>
      <c r="U30" s="181"/>
      <c r="V30" s="181"/>
      <c r="W30" s="182"/>
    </row>
    <row r="31" spans="2:27" ht="15" customHeight="1" thickBot="1" x14ac:dyDescent="0.25">
      <c r="B31" s="183"/>
      <c r="C31" s="184"/>
      <c r="D31" s="184"/>
      <c r="E31" s="184"/>
      <c r="F31" s="184"/>
      <c r="G31" s="184"/>
      <c r="H31" s="184"/>
      <c r="I31" s="184"/>
      <c r="J31" s="184"/>
      <c r="K31" s="184"/>
      <c r="L31" s="184"/>
      <c r="M31" s="184"/>
      <c r="N31" s="184"/>
      <c r="O31" s="184"/>
      <c r="P31" s="184"/>
      <c r="Q31" s="184"/>
      <c r="R31" s="184"/>
      <c r="S31" s="184"/>
      <c r="T31" s="184"/>
      <c r="U31" s="184"/>
      <c r="V31" s="184"/>
      <c r="W31" s="185"/>
    </row>
    <row r="32" spans="2:27" ht="37.5" customHeight="1" thickTop="1" x14ac:dyDescent="0.2">
      <c r="B32" s="180" t="s">
        <v>2592</v>
      </c>
      <c r="C32" s="181"/>
      <c r="D32" s="181"/>
      <c r="E32" s="181"/>
      <c r="F32" s="181"/>
      <c r="G32" s="181"/>
      <c r="H32" s="181"/>
      <c r="I32" s="181"/>
      <c r="J32" s="181"/>
      <c r="K32" s="181"/>
      <c r="L32" s="181"/>
      <c r="M32" s="181"/>
      <c r="N32" s="181"/>
      <c r="O32" s="181"/>
      <c r="P32" s="181"/>
      <c r="Q32" s="181"/>
      <c r="R32" s="181"/>
      <c r="S32" s="181"/>
      <c r="T32" s="181"/>
      <c r="U32" s="181"/>
      <c r="V32" s="181"/>
      <c r="W32" s="182"/>
    </row>
    <row r="33" spans="2:23" ht="13.5" thickBot="1" x14ac:dyDescent="0.25">
      <c r="B33" s="186"/>
      <c r="C33" s="187"/>
      <c r="D33" s="187"/>
      <c r="E33" s="187"/>
      <c r="F33" s="187"/>
      <c r="G33" s="187"/>
      <c r="H33" s="187"/>
      <c r="I33" s="187"/>
      <c r="J33" s="187"/>
      <c r="K33" s="187"/>
      <c r="L33" s="187"/>
      <c r="M33" s="187"/>
      <c r="N33" s="187"/>
      <c r="O33" s="187"/>
      <c r="P33" s="187"/>
      <c r="Q33" s="187"/>
      <c r="R33" s="187"/>
      <c r="S33" s="187"/>
      <c r="T33" s="187"/>
      <c r="U33" s="187"/>
      <c r="V33" s="187"/>
      <c r="W33" s="188"/>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110" zoomScaleNormal="100" zoomScaleSheetLayoutView="110" workbookViewId="0">
      <selection sqref="A1:D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305</v>
      </c>
      <c r="D4" s="143" t="s">
        <v>304</v>
      </c>
      <c r="E4" s="143"/>
      <c r="F4" s="143"/>
      <c r="G4" s="143"/>
      <c r="H4" s="144"/>
      <c r="J4" s="145" t="s">
        <v>6</v>
      </c>
      <c r="K4" s="143"/>
      <c r="L4" s="12" t="s">
        <v>351</v>
      </c>
      <c r="M4" s="146" t="s">
        <v>350</v>
      </c>
      <c r="N4" s="146"/>
      <c r="O4" s="146"/>
      <c r="P4" s="146"/>
      <c r="Q4" s="147"/>
      <c r="R4" s="13"/>
      <c r="S4" s="148" t="s">
        <v>2326</v>
      </c>
      <c r="T4" s="149"/>
      <c r="U4" s="149"/>
      <c r="V4" s="150" t="s">
        <v>349</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338</v>
      </c>
      <c r="D6" s="152" t="s">
        <v>348</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347</v>
      </c>
      <c r="K8" s="19" t="s">
        <v>92</v>
      </c>
      <c r="L8" s="19" t="s">
        <v>346</v>
      </c>
      <c r="M8" s="19" t="s">
        <v>92</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345</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344</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343</v>
      </c>
      <c r="C21" s="178"/>
      <c r="D21" s="178"/>
      <c r="E21" s="178"/>
      <c r="F21" s="178"/>
      <c r="G21" s="178"/>
      <c r="H21" s="178"/>
      <c r="I21" s="178"/>
      <c r="J21" s="178"/>
      <c r="K21" s="178"/>
      <c r="L21" s="178"/>
      <c r="M21" s="179" t="s">
        <v>338</v>
      </c>
      <c r="N21" s="179"/>
      <c r="O21" s="179" t="s">
        <v>49</v>
      </c>
      <c r="P21" s="179"/>
      <c r="Q21" s="179" t="s">
        <v>50</v>
      </c>
      <c r="R21" s="179"/>
      <c r="S21" s="29" t="s">
        <v>342</v>
      </c>
      <c r="T21" s="29" t="s">
        <v>341</v>
      </c>
      <c r="U21" s="29" t="s">
        <v>340</v>
      </c>
      <c r="V21" s="29">
        <f>+IF(ISERR(U21/T21*100),"N/A",ROUND(U21/T21*100,2))</f>
        <v>250</v>
      </c>
      <c r="W21" s="30">
        <f>+IF(ISERR(U21/S21*100),"N/A",ROUND(U21/S21*100,2))</f>
        <v>8.6199999999999992</v>
      </c>
    </row>
    <row r="22" spans="2:27" ht="56.25" customHeight="1" thickBot="1" x14ac:dyDescent="0.25">
      <c r="B22" s="177" t="s">
        <v>339</v>
      </c>
      <c r="C22" s="178"/>
      <c r="D22" s="178"/>
      <c r="E22" s="178"/>
      <c r="F22" s="178"/>
      <c r="G22" s="178"/>
      <c r="H22" s="178"/>
      <c r="I22" s="178"/>
      <c r="J22" s="178"/>
      <c r="K22" s="178"/>
      <c r="L22" s="178"/>
      <c r="M22" s="179" t="s">
        <v>338</v>
      </c>
      <c r="N22" s="179"/>
      <c r="O22" s="179" t="s">
        <v>49</v>
      </c>
      <c r="P22" s="179"/>
      <c r="Q22" s="179" t="s">
        <v>50</v>
      </c>
      <c r="R22" s="179"/>
      <c r="S22" s="29" t="s">
        <v>337</v>
      </c>
      <c r="T22" s="29" t="s">
        <v>336</v>
      </c>
      <c r="U22" s="29" t="s">
        <v>335</v>
      </c>
      <c r="V22" s="29">
        <f>+IF(ISERR(U22/T22*100),"N/A",ROUND(U22/T22*100,2))</f>
        <v>102.5</v>
      </c>
      <c r="W22" s="30">
        <f>+IF(ISERR(U22/S22*100),"N/A",ROUND(U22/S22*100,2))</f>
        <v>20</v>
      </c>
    </row>
    <row r="23" spans="2:27" ht="21.75" customHeight="1" thickTop="1" thickBot="1" x14ac:dyDescent="0.25">
      <c r="B23" s="7" t="s">
        <v>60</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189" t="s">
        <v>2631</v>
      </c>
      <c r="C24" s="190"/>
      <c r="D24" s="190"/>
      <c r="E24" s="190"/>
      <c r="F24" s="190"/>
      <c r="G24" s="190"/>
      <c r="H24" s="190"/>
      <c r="I24" s="190"/>
      <c r="J24" s="190"/>
      <c r="K24" s="190"/>
      <c r="L24" s="190"/>
      <c r="M24" s="190"/>
      <c r="N24" s="190"/>
      <c r="O24" s="190"/>
      <c r="P24" s="190"/>
      <c r="Q24" s="191"/>
      <c r="R24" s="31" t="s">
        <v>42</v>
      </c>
      <c r="S24" s="164" t="s">
        <v>43</v>
      </c>
      <c r="T24" s="164"/>
      <c r="U24" s="26" t="s">
        <v>61</v>
      </c>
      <c r="V24" s="163" t="s">
        <v>62</v>
      </c>
      <c r="W24" s="165"/>
    </row>
    <row r="25" spans="2:27" ht="30.75" customHeight="1" thickBot="1" x14ac:dyDescent="0.25">
      <c r="B25" s="192"/>
      <c r="C25" s="193"/>
      <c r="D25" s="193"/>
      <c r="E25" s="193"/>
      <c r="F25" s="193"/>
      <c r="G25" s="193"/>
      <c r="H25" s="193"/>
      <c r="I25" s="193"/>
      <c r="J25" s="193"/>
      <c r="K25" s="193"/>
      <c r="L25" s="193"/>
      <c r="M25" s="193"/>
      <c r="N25" s="193"/>
      <c r="O25" s="193"/>
      <c r="P25" s="193"/>
      <c r="Q25" s="194"/>
      <c r="R25" s="27" t="s">
        <v>63</v>
      </c>
      <c r="S25" s="27" t="s">
        <v>63</v>
      </c>
      <c r="T25" s="27" t="s">
        <v>49</v>
      </c>
      <c r="U25" s="27" t="s">
        <v>63</v>
      </c>
      <c r="V25" s="27" t="s">
        <v>64</v>
      </c>
      <c r="W25" s="32" t="s">
        <v>65</v>
      </c>
      <c r="Y25" s="18"/>
    </row>
    <row r="26" spans="2:27" ht="23.25" customHeight="1" thickBot="1" x14ac:dyDescent="0.25">
      <c r="B26" s="195" t="s">
        <v>66</v>
      </c>
      <c r="C26" s="196"/>
      <c r="D26" s="196"/>
      <c r="E26" s="33" t="s">
        <v>333</v>
      </c>
      <c r="F26" s="33"/>
      <c r="G26" s="33"/>
      <c r="H26" s="34"/>
      <c r="I26" s="34"/>
      <c r="J26" s="34"/>
      <c r="K26" s="34"/>
      <c r="L26" s="34"/>
      <c r="M26" s="34"/>
      <c r="N26" s="34"/>
      <c r="O26" s="34"/>
      <c r="P26" s="35"/>
      <c r="Q26" s="35"/>
      <c r="R26" s="36" t="s">
        <v>334</v>
      </c>
      <c r="S26" s="36" t="s">
        <v>10</v>
      </c>
      <c r="T26" s="35"/>
      <c r="U26" s="36" t="s">
        <v>331</v>
      </c>
      <c r="V26" s="35"/>
      <c r="W26" s="37">
        <f>+IF(ISERR(U26/R26*100),"N/A",ROUND(U26/R26*100,2))</f>
        <v>70.25</v>
      </c>
    </row>
    <row r="27" spans="2:27" ht="26.25" customHeight="1" thickBot="1" x14ac:dyDescent="0.25">
      <c r="B27" s="197" t="s">
        <v>69</v>
      </c>
      <c r="C27" s="198"/>
      <c r="D27" s="198"/>
      <c r="E27" s="38" t="s">
        <v>333</v>
      </c>
      <c r="F27" s="38"/>
      <c r="G27" s="38"/>
      <c r="H27" s="39"/>
      <c r="I27" s="39"/>
      <c r="J27" s="39"/>
      <c r="K27" s="39"/>
      <c r="L27" s="39"/>
      <c r="M27" s="39"/>
      <c r="N27" s="39"/>
      <c r="O27" s="39"/>
      <c r="P27" s="40"/>
      <c r="Q27" s="40"/>
      <c r="R27" s="41" t="s">
        <v>332</v>
      </c>
      <c r="S27" s="41" t="s">
        <v>331</v>
      </c>
      <c r="T27" s="41">
        <f>+IF(ISERR(S27/R27*100),"N/A",ROUND(S27/R27*100,2))</f>
        <v>83.7</v>
      </c>
      <c r="U27" s="41" t="s">
        <v>331</v>
      </c>
      <c r="V27" s="41">
        <f>+IF(ISERR(U27/S27*100),"N/A",ROUND(U27/S27*100,2))</f>
        <v>100</v>
      </c>
      <c r="W27" s="42">
        <f>+IF(ISERR(U27/R27*100),"N/A",ROUND(U27/R27*100,2))</f>
        <v>83.7</v>
      </c>
    </row>
    <row r="28" spans="2:27" ht="22.5" customHeight="1" thickTop="1" thickBot="1" x14ac:dyDescent="0.25">
      <c r="B28" s="7" t="s">
        <v>71</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80" t="s">
        <v>2587</v>
      </c>
      <c r="C29" s="181"/>
      <c r="D29" s="181"/>
      <c r="E29" s="181"/>
      <c r="F29" s="181"/>
      <c r="G29" s="181"/>
      <c r="H29" s="181"/>
      <c r="I29" s="181"/>
      <c r="J29" s="181"/>
      <c r="K29" s="181"/>
      <c r="L29" s="181"/>
      <c r="M29" s="181"/>
      <c r="N29" s="181"/>
      <c r="O29" s="181"/>
      <c r="P29" s="181"/>
      <c r="Q29" s="181"/>
      <c r="R29" s="181"/>
      <c r="S29" s="181"/>
      <c r="T29" s="181"/>
      <c r="U29" s="181"/>
      <c r="V29" s="181"/>
      <c r="W29" s="182"/>
    </row>
    <row r="30" spans="2:27" ht="74.25" customHeight="1" thickBot="1" x14ac:dyDescent="0.25">
      <c r="B30" s="183"/>
      <c r="C30" s="184"/>
      <c r="D30" s="184"/>
      <c r="E30" s="184"/>
      <c r="F30" s="184"/>
      <c r="G30" s="184"/>
      <c r="H30" s="184"/>
      <c r="I30" s="184"/>
      <c r="J30" s="184"/>
      <c r="K30" s="184"/>
      <c r="L30" s="184"/>
      <c r="M30" s="184"/>
      <c r="N30" s="184"/>
      <c r="O30" s="184"/>
      <c r="P30" s="184"/>
      <c r="Q30" s="184"/>
      <c r="R30" s="184"/>
      <c r="S30" s="184"/>
      <c r="T30" s="184"/>
      <c r="U30" s="184"/>
      <c r="V30" s="184"/>
      <c r="W30" s="185"/>
    </row>
    <row r="31" spans="2:27" ht="37.5" customHeight="1" thickTop="1" x14ac:dyDescent="0.2">
      <c r="B31" s="180" t="s">
        <v>2588</v>
      </c>
      <c r="C31" s="181"/>
      <c r="D31" s="181"/>
      <c r="E31" s="181"/>
      <c r="F31" s="181"/>
      <c r="G31" s="181"/>
      <c r="H31" s="181"/>
      <c r="I31" s="181"/>
      <c r="J31" s="181"/>
      <c r="K31" s="181"/>
      <c r="L31" s="181"/>
      <c r="M31" s="181"/>
      <c r="N31" s="181"/>
      <c r="O31" s="181"/>
      <c r="P31" s="181"/>
      <c r="Q31" s="181"/>
      <c r="R31" s="181"/>
      <c r="S31" s="181"/>
      <c r="T31" s="181"/>
      <c r="U31" s="181"/>
      <c r="V31" s="181"/>
      <c r="W31" s="182"/>
    </row>
    <row r="32" spans="2:27" ht="38.25" customHeight="1" thickBot="1" x14ac:dyDescent="0.25">
      <c r="B32" s="183"/>
      <c r="C32" s="184"/>
      <c r="D32" s="184"/>
      <c r="E32" s="184"/>
      <c r="F32" s="184"/>
      <c r="G32" s="184"/>
      <c r="H32" s="184"/>
      <c r="I32" s="184"/>
      <c r="J32" s="184"/>
      <c r="K32" s="184"/>
      <c r="L32" s="184"/>
      <c r="M32" s="184"/>
      <c r="N32" s="184"/>
      <c r="O32" s="184"/>
      <c r="P32" s="184"/>
      <c r="Q32" s="184"/>
      <c r="R32" s="184"/>
      <c r="S32" s="184"/>
      <c r="T32" s="184"/>
      <c r="U32" s="184"/>
      <c r="V32" s="184"/>
      <c r="W32" s="185"/>
    </row>
    <row r="33" spans="2:23" ht="37.5" customHeight="1" thickTop="1" x14ac:dyDescent="0.2">
      <c r="B33" s="180" t="s">
        <v>2589</v>
      </c>
      <c r="C33" s="181"/>
      <c r="D33" s="181"/>
      <c r="E33" s="181"/>
      <c r="F33" s="181"/>
      <c r="G33" s="181"/>
      <c r="H33" s="181"/>
      <c r="I33" s="181"/>
      <c r="J33" s="181"/>
      <c r="K33" s="181"/>
      <c r="L33" s="181"/>
      <c r="M33" s="181"/>
      <c r="N33" s="181"/>
      <c r="O33" s="181"/>
      <c r="P33" s="181"/>
      <c r="Q33" s="181"/>
      <c r="R33" s="181"/>
      <c r="S33" s="181"/>
      <c r="T33" s="181"/>
      <c r="U33" s="181"/>
      <c r="V33" s="181"/>
      <c r="W33" s="182"/>
    </row>
    <row r="34" spans="2:23" ht="75.75" customHeight="1" thickBot="1" x14ac:dyDescent="0.25">
      <c r="B34" s="186"/>
      <c r="C34" s="187"/>
      <c r="D34" s="187"/>
      <c r="E34" s="187"/>
      <c r="F34" s="187"/>
      <c r="G34" s="187"/>
      <c r="H34" s="187"/>
      <c r="I34" s="187"/>
      <c r="J34" s="187"/>
      <c r="K34" s="187"/>
      <c r="L34" s="187"/>
      <c r="M34" s="187"/>
      <c r="N34" s="187"/>
      <c r="O34" s="187"/>
      <c r="P34" s="187"/>
      <c r="Q34" s="187"/>
      <c r="R34" s="187"/>
      <c r="S34" s="187"/>
      <c r="T34" s="187"/>
      <c r="U34" s="187"/>
      <c r="V34" s="187"/>
      <c r="W34" s="188"/>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305</v>
      </c>
      <c r="D4" s="143" t="s">
        <v>304</v>
      </c>
      <c r="E4" s="143"/>
      <c r="F4" s="143"/>
      <c r="G4" s="143"/>
      <c r="H4" s="144"/>
      <c r="J4" s="145" t="s">
        <v>6</v>
      </c>
      <c r="K4" s="143"/>
      <c r="L4" s="12" t="s">
        <v>368</v>
      </c>
      <c r="M4" s="146" t="s">
        <v>367</v>
      </c>
      <c r="N4" s="146"/>
      <c r="O4" s="146"/>
      <c r="P4" s="146"/>
      <c r="Q4" s="147"/>
      <c r="R4" s="13"/>
      <c r="S4" s="148" t="s">
        <v>2326</v>
      </c>
      <c r="T4" s="149"/>
      <c r="U4" s="149"/>
      <c r="V4" s="150" t="s">
        <v>366</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359</v>
      </c>
      <c r="D6" s="152" t="s">
        <v>365</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364</v>
      </c>
      <c r="K8" s="19" t="s">
        <v>92</v>
      </c>
      <c r="L8" s="19" t="s">
        <v>363</v>
      </c>
      <c r="M8" s="19" t="s">
        <v>92</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101.25" customHeight="1" thickTop="1" thickBot="1" x14ac:dyDescent="0.25">
      <c r="B10" s="20" t="s">
        <v>22</v>
      </c>
      <c r="C10" s="150" t="s">
        <v>362</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361</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thickBot="1" x14ac:dyDescent="0.25">
      <c r="B21" s="177" t="s">
        <v>360</v>
      </c>
      <c r="C21" s="178"/>
      <c r="D21" s="178"/>
      <c r="E21" s="178"/>
      <c r="F21" s="178"/>
      <c r="G21" s="178"/>
      <c r="H21" s="178"/>
      <c r="I21" s="178"/>
      <c r="J21" s="178"/>
      <c r="K21" s="178"/>
      <c r="L21" s="178"/>
      <c r="M21" s="179" t="s">
        <v>359</v>
      </c>
      <c r="N21" s="179"/>
      <c r="O21" s="179" t="s">
        <v>49</v>
      </c>
      <c r="P21" s="179"/>
      <c r="Q21" s="179" t="s">
        <v>50</v>
      </c>
      <c r="R21" s="179"/>
      <c r="S21" s="29" t="s">
        <v>358</v>
      </c>
      <c r="T21" s="29" t="s">
        <v>357</v>
      </c>
      <c r="U21" s="29" t="s">
        <v>356</v>
      </c>
      <c r="V21" s="29">
        <f>+IF(ISERR(U21/T21*100),"N/A",ROUND(U21/T21*100,2))</f>
        <v>168.18</v>
      </c>
      <c r="W21" s="30">
        <f>+IF(ISERR(U21/S21*100),"N/A",ROUND(U21/S21*100,2))</f>
        <v>148</v>
      </c>
    </row>
    <row r="22" spans="2:27" ht="21.75" customHeight="1" thickTop="1" thickBot="1" x14ac:dyDescent="0.25">
      <c r="B22" s="7" t="s">
        <v>60</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89" t="s">
        <v>2631</v>
      </c>
      <c r="C23" s="190"/>
      <c r="D23" s="190"/>
      <c r="E23" s="190"/>
      <c r="F23" s="190"/>
      <c r="G23" s="190"/>
      <c r="H23" s="190"/>
      <c r="I23" s="190"/>
      <c r="J23" s="190"/>
      <c r="K23" s="190"/>
      <c r="L23" s="190"/>
      <c r="M23" s="190"/>
      <c r="N23" s="190"/>
      <c r="O23" s="190"/>
      <c r="P23" s="190"/>
      <c r="Q23" s="191"/>
      <c r="R23" s="31" t="s">
        <v>42</v>
      </c>
      <c r="S23" s="164" t="s">
        <v>43</v>
      </c>
      <c r="T23" s="164"/>
      <c r="U23" s="26" t="s">
        <v>61</v>
      </c>
      <c r="V23" s="163" t="s">
        <v>62</v>
      </c>
      <c r="W23" s="165"/>
    </row>
    <row r="24" spans="2:27" ht="30.75" customHeight="1" thickBot="1" x14ac:dyDescent="0.25">
      <c r="B24" s="192"/>
      <c r="C24" s="193"/>
      <c r="D24" s="193"/>
      <c r="E24" s="193"/>
      <c r="F24" s="193"/>
      <c r="G24" s="193"/>
      <c r="H24" s="193"/>
      <c r="I24" s="193"/>
      <c r="J24" s="193"/>
      <c r="K24" s="193"/>
      <c r="L24" s="193"/>
      <c r="M24" s="193"/>
      <c r="N24" s="193"/>
      <c r="O24" s="193"/>
      <c r="P24" s="193"/>
      <c r="Q24" s="194"/>
      <c r="R24" s="27" t="s">
        <v>63</v>
      </c>
      <c r="S24" s="27" t="s">
        <v>63</v>
      </c>
      <c r="T24" s="27" t="s">
        <v>49</v>
      </c>
      <c r="U24" s="27" t="s">
        <v>63</v>
      </c>
      <c r="V24" s="27" t="s">
        <v>64</v>
      </c>
      <c r="W24" s="32" t="s">
        <v>65</v>
      </c>
      <c r="Y24" s="18"/>
    </row>
    <row r="25" spans="2:27" ht="23.25" customHeight="1" thickBot="1" x14ac:dyDescent="0.25">
      <c r="B25" s="195" t="s">
        <v>66</v>
      </c>
      <c r="C25" s="196"/>
      <c r="D25" s="196"/>
      <c r="E25" s="33" t="s">
        <v>354</v>
      </c>
      <c r="F25" s="33"/>
      <c r="G25" s="33"/>
      <c r="H25" s="34"/>
      <c r="I25" s="34"/>
      <c r="J25" s="34"/>
      <c r="K25" s="34"/>
      <c r="L25" s="34"/>
      <c r="M25" s="34"/>
      <c r="N25" s="34"/>
      <c r="O25" s="34"/>
      <c r="P25" s="35"/>
      <c r="Q25" s="35"/>
      <c r="R25" s="36" t="s">
        <v>355</v>
      </c>
      <c r="S25" s="36" t="s">
        <v>10</v>
      </c>
      <c r="T25" s="35"/>
      <c r="U25" s="36" t="s">
        <v>352</v>
      </c>
      <c r="V25" s="35"/>
      <c r="W25" s="37">
        <f>+IF(ISERR(U25/R25*100),"N/A",ROUND(U25/R25*100,2))</f>
        <v>83.09</v>
      </c>
    </row>
    <row r="26" spans="2:27" ht="26.25" customHeight="1" thickBot="1" x14ac:dyDescent="0.25">
      <c r="B26" s="197" t="s">
        <v>69</v>
      </c>
      <c r="C26" s="198"/>
      <c r="D26" s="198"/>
      <c r="E26" s="38" t="s">
        <v>354</v>
      </c>
      <c r="F26" s="38"/>
      <c r="G26" s="38"/>
      <c r="H26" s="39"/>
      <c r="I26" s="39"/>
      <c r="J26" s="39"/>
      <c r="K26" s="39"/>
      <c r="L26" s="39"/>
      <c r="M26" s="39"/>
      <c r="N26" s="39"/>
      <c r="O26" s="39"/>
      <c r="P26" s="40"/>
      <c r="Q26" s="40"/>
      <c r="R26" s="41" t="s">
        <v>353</v>
      </c>
      <c r="S26" s="41" t="s">
        <v>352</v>
      </c>
      <c r="T26" s="41">
        <f>+IF(ISERR(S26/R26*100),"N/A",ROUND(S26/R26*100,2))</f>
        <v>100</v>
      </c>
      <c r="U26" s="41" t="s">
        <v>352</v>
      </c>
      <c r="V26" s="41">
        <f>+IF(ISERR(U26/S26*100),"N/A",ROUND(U26/S26*100,2))</f>
        <v>100</v>
      </c>
      <c r="W26" s="42">
        <f>+IF(ISERR(U26/R26*100),"N/A",ROUND(U26/R26*100,2))</f>
        <v>100</v>
      </c>
    </row>
    <row r="27" spans="2:27" ht="22.5" customHeight="1" thickTop="1" thickBot="1" x14ac:dyDescent="0.25">
      <c r="B27" s="7" t="s">
        <v>71</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80" t="s">
        <v>2584</v>
      </c>
      <c r="C28" s="181"/>
      <c r="D28" s="181"/>
      <c r="E28" s="181"/>
      <c r="F28" s="181"/>
      <c r="G28" s="181"/>
      <c r="H28" s="181"/>
      <c r="I28" s="181"/>
      <c r="J28" s="181"/>
      <c r="K28" s="181"/>
      <c r="L28" s="181"/>
      <c r="M28" s="181"/>
      <c r="N28" s="181"/>
      <c r="O28" s="181"/>
      <c r="P28" s="181"/>
      <c r="Q28" s="181"/>
      <c r="R28" s="181"/>
      <c r="S28" s="181"/>
      <c r="T28" s="181"/>
      <c r="U28" s="181"/>
      <c r="V28" s="181"/>
      <c r="W28" s="182"/>
    </row>
    <row r="29" spans="2:27" ht="37.5" customHeight="1" thickBot="1" x14ac:dyDescent="0.25">
      <c r="B29" s="183"/>
      <c r="C29" s="184"/>
      <c r="D29" s="184"/>
      <c r="E29" s="184"/>
      <c r="F29" s="184"/>
      <c r="G29" s="184"/>
      <c r="H29" s="184"/>
      <c r="I29" s="184"/>
      <c r="J29" s="184"/>
      <c r="K29" s="184"/>
      <c r="L29" s="184"/>
      <c r="M29" s="184"/>
      <c r="N29" s="184"/>
      <c r="O29" s="184"/>
      <c r="P29" s="184"/>
      <c r="Q29" s="184"/>
      <c r="R29" s="184"/>
      <c r="S29" s="184"/>
      <c r="T29" s="184"/>
      <c r="U29" s="184"/>
      <c r="V29" s="184"/>
      <c r="W29" s="185"/>
    </row>
    <row r="30" spans="2:27" ht="37.5" customHeight="1" thickTop="1" x14ac:dyDescent="0.2">
      <c r="B30" s="180" t="s">
        <v>2585</v>
      </c>
      <c r="C30" s="181"/>
      <c r="D30" s="181"/>
      <c r="E30" s="181"/>
      <c r="F30" s="181"/>
      <c r="G30" s="181"/>
      <c r="H30" s="181"/>
      <c r="I30" s="181"/>
      <c r="J30" s="181"/>
      <c r="K30" s="181"/>
      <c r="L30" s="181"/>
      <c r="M30" s="181"/>
      <c r="N30" s="181"/>
      <c r="O30" s="181"/>
      <c r="P30" s="181"/>
      <c r="Q30" s="181"/>
      <c r="R30" s="181"/>
      <c r="S30" s="181"/>
      <c r="T30" s="181"/>
      <c r="U30" s="181"/>
      <c r="V30" s="181"/>
      <c r="W30" s="182"/>
    </row>
    <row r="31" spans="2:27" ht="103.5" customHeight="1" thickBot="1" x14ac:dyDescent="0.25">
      <c r="B31" s="183"/>
      <c r="C31" s="184"/>
      <c r="D31" s="184"/>
      <c r="E31" s="184"/>
      <c r="F31" s="184"/>
      <c r="G31" s="184"/>
      <c r="H31" s="184"/>
      <c r="I31" s="184"/>
      <c r="J31" s="184"/>
      <c r="K31" s="184"/>
      <c r="L31" s="184"/>
      <c r="M31" s="184"/>
      <c r="N31" s="184"/>
      <c r="O31" s="184"/>
      <c r="P31" s="184"/>
      <c r="Q31" s="184"/>
      <c r="R31" s="184"/>
      <c r="S31" s="184"/>
      <c r="T31" s="184"/>
      <c r="U31" s="184"/>
      <c r="V31" s="184"/>
      <c r="W31" s="185"/>
    </row>
    <row r="32" spans="2:27" ht="37.5" customHeight="1" thickTop="1" x14ac:dyDescent="0.2">
      <c r="B32" s="180" t="s">
        <v>2586</v>
      </c>
      <c r="C32" s="181"/>
      <c r="D32" s="181"/>
      <c r="E32" s="181"/>
      <c r="F32" s="181"/>
      <c r="G32" s="181"/>
      <c r="H32" s="181"/>
      <c r="I32" s="181"/>
      <c r="J32" s="181"/>
      <c r="K32" s="181"/>
      <c r="L32" s="181"/>
      <c r="M32" s="181"/>
      <c r="N32" s="181"/>
      <c r="O32" s="181"/>
      <c r="P32" s="181"/>
      <c r="Q32" s="181"/>
      <c r="R32" s="181"/>
      <c r="S32" s="181"/>
      <c r="T32" s="181"/>
      <c r="U32" s="181"/>
      <c r="V32" s="181"/>
      <c r="W32" s="182"/>
    </row>
    <row r="33" spans="2:23" ht="27" customHeight="1" thickBot="1" x14ac:dyDescent="0.25">
      <c r="B33" s="186"/>
      <c r="C33" s="187"/>
      <c r="D33" s="187"/>
      <c r="E33" s="187"/>
      <c r="F33" s="187"/>
      <c r="G33" s="187"/>
      <c r="H33" s="187"/>
      <c r="I33" s="187"/>
      <c r="J33" s="187"/>
      <c r="K33" s="187"/>
      <c r="L33" s="187"/>
      <c r="M33" s="187"/>
      <c r="N33" s="187"/>
      <c r="O33" s="187"/>
      <c r="P33" s="187"/>
      <c r="Q33" s="187"/>
      <c r="R33" s="187"/>
      <c r="S33" s="187"/>
      <c r="T33" s="187"/>
      <c r="U33" s="187"/>
      <c r="V33" s="187"/>
      <c r="W33" s="188"/>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305</v>
      </c>
      <c r="D4" s="143" t="s">
        <v>304</v>
      </c>
      <c r="E4" s="143"/>
      <c r="F4" s="143"/>
      <c r="G4" s="143"/>
      <c r="H4" s="144"/>
      <c r="J4" s="145" t="s">
        <v>6</v>
      </c>
      <c r="K4" s="143"/>
      <c r="L4" s="12" t="s">
        <v>383</v>
      </c>
      <c r="M4" s="146" t="s">
        <v>382</v>
      </c>
      <c r="N4" s="146"/>
      <c r="O4" s="146"/>
      <c r="P4" s="146"/>
      <c r="Q4" s="147"/>
      <c r="R4" s="13"/>
      <c r="S4" s="148" t="s">
        <v>2326</v>
      </c>
      <c r="T4" s="149"/>
      <c r="U4" s="149"/>
      <c r="V4" s="150" t="s">
        <v>381</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375</v>
      </c>
      <c r="D6" s="152" t="s">
        <v>380</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379</v>
      </c>
      <c r="K8" s="19" t="s">
        <v>92</v>
      </c>
      <c r="L8" s="19" t="s">
        <v>378</v>
      </c>
      <c r="M8" s="19" t="s">
        <v>92</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377</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361</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thickBot="1" x14ac:dyDescent="0.25">
      <c r="B21" s="177" t="s">
        <v>376</v>
      </c>
      <c r="C21" s="178"/>
      <c r="D21" s="178"/>
      <c r="E21" s="178"/>
      <c r="F21" s="178"/>
      <c r="G21" s="178"/>
      <c r="H21" s="178"/>
      <c r="I21" s="178"/>
      <c r="J21" s="178"/>
      <c r="K21" s="178"/>
      <c r="L21" s="178"/>
      <c r="M21" s="179" t="s">
        <v>375</v>
      </c>
      <c r="N21" s="179"/>
      <c r="O21" s="179" t="s">
        <v>49</v>
      </c>
      <c r="P21" s="179"/>
      <c r="Q21" s="179" t="s">
        <v>50</v>
      </c>
      <c r="R21" s="179"/>
      <c r="S21" s="29" t="s">
        <v>374</v>
      </c>
      <c r="T21" s="29" t="s">
        <v>374</v>
      </c>
      <c r="U21" s="29" t="s">
        <v>373</v>
      </c>
      <c r="V21" s="29">
        <f>+IF(ISERR(U21/T21*100),"N/A",ROUND(U21/T21*100,2))</f>
        <v>101.43</v>
      </c>
      <c r="W21" s="30">
        <f>+IF(ISERR(U21/S21*100),"N/A",ROUND(U21/S21*100,2))</f>
        <v>101.43</v>
      </c>
    </row>
    <row r="22" spans="2:27" ht="21.75" customHeight="1" thickTop="1" thickBot="1" x14ac:dyDescent="0.25">
      <c r="B22" s="7" t="s">
        <v>60</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89" t="s">
        <v>2631</v>
      </c>
      <c r="C23" s="190"/>
      <c r="D23" s="190"/>
      <c r="E23" s="190"/>
      <c r="F23" s="190"/>
      <c r="G23" s="190"/>
      <c r="H23" s="190"/>
      <c r="I23" s="190"/>
      <c r="J23" s="190"/>
      <c r="K23" s="190"/>
      <c r="L23" s="190"/>
      <c r="M23" s="190"/>
      <c r="N23" s="190"/>
      <c r="O23" s="190"/>
      <c r="P23" s="190"/>
      <c r="Q23" s="191"/>
      <c r="R23" s="31" t="s">
        <v>42</v>
      </c>
      <c r="S23" s="164" t="s">
        <v>43</v>
      </c>
      <c r="T23" s="164"/>
      <c r="U23" s="26" t="s">
        <v>61</v>
      </c>
      <c r="V23" s="163" t="s">
        <v>62</v>
      </c>
      <c r="W23" s="165"/>
    </row>
    <row r="24" spans="2:27" ht="30.75" customHeight="1" thickBot="1" x14ac:dyDescent="0.25">
      <c r="B24" s="192"/>
      <c r="C24" s="193"/>
      <c r="D24" s="193"/>
      <c r="E24" s="193"/>
      <c r="F24" s="193"/>
      <c r="G24" s="193"/>
      <c r="H24" s="193"/>
      <c r="I24" s="193"/>
      <c r="J24" s="193"/>
      <c r="K24" s="193"/>
      <c r="L24" s="193"/>
      <c r="M24" s="193"/>
      <c r="N24" s="193"/>
      <c r="O24" s="193"/>
      <c r="P24" s="193"/>
      <c r="Q24" s="194"/>
      <c r="R24" s="27" t="s">
        <v>63</v>
      </c>
      <c r="S24" s="27" t="s">
        <v>63</v>
      </c>
      <c r="T24" s="27" t="s">
        <v>49</v>
      </c>
      <c r="U24" s="27" t="s">
        <v>63</v>
      </c>
      <c r="V24" s="27" t="s">
        <v>64</v>
      </c>
      <c r="W24" s="32" t="s">
        <v>65</v>
      </c>
      <c r="Y24" s="18"/>
    </row>
    <row r="25" spans="2:27" ht="23.25" customHeight="1" thickBot="1" x14ac:dyDescent="0.25">
      <c r="B25" s="195" t="s">
        <v>66</v>
      </c>
      <c r="C25" s="196"/>
      <c r="D25" s="196"/>
      <c r="E25" s="33" t="s">
        <v>371</v>
      </c>
      <c r="F25" s="33"/>
      <c r="G25" s="33"/>
      <c r="H25" s="34"/>
      <c r="I25" s="34"/>
      <c r="J25" s="34"/>
      <c r="K25" s="34"/>
      <c r="L25" s="34"/>
      <c r="M25" s="34"/>
      <c r="N25" s="34"/>
      <c r="O25" s="34"/>
      <c r="P25" s="35"/>
      <c r="Q25" s="35"/>
      <c r="R25" s="36" t="s">
        <v>372</v>
      </c>
      <c r="S25" s="36" t="s">
        <v>10</v>
      </c>
      <c r="T25" s="35"/>
      <c r="U25" s="36" t="s">
        <v>369</v>
      </c>
      <c r="V25" s="35"/>
      <c r="W25" s="37">
        <f>+IF(ISERR(U25/R25*100),"N/A",ROUND(U25/R25*100,2))</f>
        <v>86.92</v>
      </c>
    </row>
    <row r="26" spans="2:27" ht="26.25" customHeight="1" thickBot="1" x14ac:dyDescent="0.25">
      <c r="B26" s="197" t="s">
        <v>69</v>
      </c>
      <c r="C26" s="198"/>
      <c r="D26" s="198"/>
      <c r="E26" s="38" t="s">
        <v>371</v>
      </c>
      <c r="F26" s="38"/>
      <c r="G26" s="38"/>
      <c r="H26" s="39"/>
      <c r="I26" s="39"/>
      <c r="J26" s="39"/>
      <c r="K26" s="39"/>
      <c r="L26" s="39"/>
      <c r="M26" s="39"/>
      <c r="N26" s="39"/>
      <c r="O26" s="39"/>
      <c r="P26" s="40"/>
      <c r="Q26" s="40"/>
      <c r="R26" s="41" t="s">
        <v>370</v>
      </c>
      <c r="S26" s="41" t="s">
        <v>369</v>
      </c>
      <c r="T26" s="41">
        <f>+IF(ISERR(S26/R26*100),"N/A",ROUND(S26/R26*100,2))</f>
        <v>100</v>
      </c>
      <c r="U26" s="41" t="s">
        <v>369</v>
      </c>
      <c r="V26" s="41">
        <f>+IF(ISERR(U26/S26*100),"N/A",ROUND(U26/S26*100,2))</f>
        <v>100</v>
      </c>
      <c r="W26" s="42">
        <f>+IF(ISERR(U26/R26*100),"N/A",ROUND(U26/R26*100,2))</f>
        <v>100</v>
      </c>
    </row>
    <row r="27" spans="2:27" ht="22.5" customHeight="1" thickTop="1" thickBot="1" x14ac:dyDescent="0.25">
      <c r="B27" s="7" t="s">
        <v>71</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80" t="s">
        <v>2581</v>
      </c>
      <c r="C28" s="181"/>
      <c r="D28" s="181"/>
      <c r="E28" s="181"/>
      <c r="F28" s="181"/>
      <c r="G28" s="181"/>
      <c r="H28" s="181"/>
      <c r="I28" s="181"/>
      <c r="J28" s="181"/>
      <c r="K28" s="181"/>
      <c r="L28" s="181"/>
      <c r="M28" s="181"/>
      <c r="N28" s="181"/>
      <c r="O28" s="181"/>
      <c r="P28" s="181"/>
      <c r="Q28" s="181"/>
      <c r="R28" s="181"/>
      <c r="S28" s="181"/>
      <c r="T28" s="181"/>
      <c r="U28" s="181"/>
      <c r="V28" s="181"/>
      <c r="W28" s="182"/>
    </row>
    <row r="29" spans="2:27" ht="24" customHeight="1" thickBot="1" x14ac:dyDescent="0.25">
      <c r="B29" s="183"/>
      <c r="C29" s="184"/>
      <c r="D29" s="184"/>
      <c r="E29" s="184"/>
      <c r="F29" s="184"/>
      <c r="G29" s="184"/>
      <c r="H29" s="184"/>
      <c r="I29" s="184"/>
      <c r="J29" s="184"/>
      <c r="K29" s="184"/>
      <c r="L29" s="184"/>
      <c r="M29" s="184"/>
      <c r="N29" s="184"/>
      <c r="O29" s="184"/>
      <c r="P29" s="184"/>
      <c r="Q29" s="184"/>
      <c r="R29" s="184"/>
      <c r="S29" s="184"/>
      <c r="T29" s="184"/>
      <c r="U29" s="184"/>
      <c r="V29" s="184"/>
      <c r="W29" s="185"/>
    </row>
    <row r="30" spans="2:27" ht="37.5" customHeight="1" thickTop="1" x14ac:dyDescent="0.2">
      <c r="B30" s="180" t="s">
        <v>2582</v>
      </c>
      <c r="C30" s="181"/>
      <c r="D30" s="181"/>
      <c r="E30" s="181"/>
      <c r="F30" s="181"/>
      <c r="G30" s="181"/>
      <c r="H30" s="181"/>
      <c r="I30" s="181"/>
      <c r="J30" s="181"/>
      <c r="K30" s="181"/>
      <c r="L30" s="181"/>
      <c r="M30" s="181"/>
      <c r="N30" s="181"/>
      <c r="O30" s="181"/>
      <c r="P30" s="181"/>
      <c r="Q30" s="181"/>
      <c r="R30" s="181"/>
      <c r="S30" s="181"/>
      <c r="T30" s="181"/>
      <c r="U30" s="181"/>
      <c r="V30" s="181"/>
      <c r="W30" s="182"/>
    </row>
    <row r="31" spans="2:27" ht="15" customHeight="1" thickBot="1" x14ac:dyDescent="0.25">
      <c r="B31" s="183"/>
      <c r="C31" s="184"/>
      <c r="D31" s="184"/>
      <c r="E31" s="184"/>
      <c r="F31" s="184"/>
      <c r="G31" s="184"/>
      <c r="H31" s="184"/>
      <c r="I31" s="184"/>
      <c r="J31" s="184"/>
      <c r="K31" s="184"/>
      <c r="L31" s="184"/>
      <c r="M31" s="184"/>
      <c r="N31" s="184"/>
      <c r="O31" s="184"/>
      <c r="P31" s="184"/>
      <c r="Q31" s="184"/>
      <c r="R31" s="184"/>
      <c r="S31" s="184"/>
      <c r="T31" s="184"/>
      <c r="U31" s="184"/>
      <c r="V31" s="184"/>
      <c r="W31" s="185"/>
    </row>
    <row r="32" spans="2:27" ht="37.5" customHeight="1" thickTop="1" x14ac:dyDescent="0.2">
      <c r="B32" s="180" t="s">
        <v>2583</v>
      </c>
      <c r="C32" s="181"/>
      <c r="D32" s="181"/>
      <c r="E32" s="181"/>
      <c r="F32" s="181"/>
      <c r="G32" s="181"/>
      <c r="H32" s="181"/>
      <c r="I32" s="181"/>
      <c r="J32" s="181"/>
      <c r="K32" s="181"/>
      <c r="L32" s="181"/>
      <c r="M32" s="181"/>
      <c r="N32" s="181"/>
      <c r="O32" s="181"/>
      <c r="P32" s="181"/>
      <c r="Q32" s="181"/>
      <c r="R32" s="181"/>
      <c r="S32" s="181"/>
      <c r="T32" s="181"/>
      <c r="U32" s="181"/>
      <c r="V32" s="181"/>
      <c r="W32" s="182"/>
    </row>
    <row r="33" spans="2:23" ht="13.5" thickBot="1" x14ac:dyDescent="0.25">
      <c r="B33" s="186"/>
      <c r="C33" s="187"/>
      <c r="D33" s="187"/>
      <c r="E33" s="187"/>
      <c r="F33" s="187"/>
      <c r="G33" s="187"/>
      <c r="H33" s="187"/>
      <c r="I33" s="187"/>
      <c r="J33" s="187"/>
      <c r="K33" s="187"/>
      <c r="L33" s="187"/>
      <c r="M33" s="187"/>
      <c r="N33" s="187"/>
      <c r="O33" s="187"/>
      <c r="P33" s="187"/>
      <c r="Q33" s="187"/>
      <c r="R33" s="187"/>
      <c r="S33" s="187"/>
      <c r="T33" s="187"/>
      <c r="U33" s="187"/>
      <c r="V33" s="187"/>
      <c r="W33" s="188"/>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6"/>
  <sheetViews>
    <sheetView view="pageBreakPreview" zoomScale="110" zoomScaleNormal="100" zoomScaleSheetLayoutView="110" workbookViewId="0">
      <selection sqref="A1:D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305</v>
      </c>
      <c r="D4" s="143" t="s">
        <v>304</v>
      </c>
      <c r="E4" s="143"/>
      <c r="F4" s="143"/>
      <c r="G4" s="143"/>
      <c r="H4" s="144"/>
      <c r="J4" s="145" t="s">
        <v>6</v>
      </c>
      <c r="K4" s="143"/>
      <c r="L4" s="12" t="s">
        <v>403</v>
      </c>
      <c r="M4" s="146" t="s">
        <v>402</v>
      </c>
      <c r="N4" s="146"/>
      <c r="O4" s="146"/>
      <c r="P4" s="146"/>
      <c r="Q4" s="147"/>
      <c r="R4" s="13"/>
      <c r="S4" s="148" t="s">
        <v>2326</v>
      </c>
      <c r="T4" s="149"/>
      <c r="U4" s="149"/>
      <c r="V4" s="150" t="s">
        <v>401</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393</v>
      </c>
      <c r="D6" s="152" t="s">
        <v>400</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390</v>
      </c>
      <c r="D7" s="139" t="s">
        <v>399</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398</v>
      </c>
      <c r="K8" s="19" t="s">
        <v>92</v>
      </c>
      <c r="L8" s="19" t="s">
        <v>397</v>
      </c>
      <c r="M8" s="19" t="s">
        <v>92</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121.5" customHeight="1" thickTop="1" thickBot="1" x14ac:dyDescent="0.25">
      <c r="B10" s="20" t="s">
        <v>22</v>
      </c>
      <c r="C10" s="150" t="s">
        <v>396</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395</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394</v>
      </c>
      <c r="C21" s="178"/>
      <c r="D21" s="178"/>
      <c r="E21" s="178"/>
      <c r="F21" s="178"/>
      <c r="G21" s="178"/>
      <c r="H21" s="178"/>
      <c r="I21" s="178"/>
      <c r="J21" s="178"/>
      <c r="K21" s="178"/>
      <c r="L21" s="178"/>
      <c r="M21" s="179" t="s">
        <v>393</v>
      </c>
      <c r="N21" s="179"/>
      <c r="O21" s="179" t="s">
        <v>49</v>
      </c>
      <c r="P21" s="179"/>
      <c r="Q21" s="179" t="s">
        <v>161</v>
      </c>
      <c r="R21" s="179"/>
      <c r="S21" s="29" t="s">
        <v>392</v>
      </c>
      <c r="T21" s="29" t="s">
        <v>83</v>
      </c>
      <c r="U21" s="29" t="s">
        <v>83</v>
      </c>
      <c r="V21" s="29" t="str">
        <f>+IF(ISERR(U21/T21*100),"N/A",ROUND(U21/T21*100,2))</f>
        <v>N/A</v>
      </c>
      <c r="W21" s="30" t="str">
        <f>+IF(ISERR(U21/S21*100),"N/A",ROUND(U21/S21*100,2))</f>
        <v>N/A</v>
      </c>
    </row>
    <row r="22" spans="2:27" ht="56.25" customHeight="1" thickBot="1" x14ac:dyDescent="0.25">
      <c r="B22" s="177" t="s">
        <v>391</v>
      </c>
      <c r="C22" s="178"/>
      <c r="D22" s="178"/>
      <c r="E22" s="178"/>
      <c r="F22" s="178"/>
      <c r="G22" s="178"/>
      <c r="H22" s="178"/>
      <c r="I22" s="178"/>
      <c r="J22" s="178"/>
      <c r="K22" s="178"/>
      <c r="L22" s="178"/>
      <c r="M22" s="179" t="s">
        <v>390</v>
      </c>
      <c r="N22" s="179"/>
      <c r="O22" s="179" t="s">
        <v>49</v>
      </c>
      <c r="P22" s="179"/>
      <c r="Q22" s="179" t="s">
        <v>161</v>
      </c>
      <c r="R22" s="179"/>
      <c r="S22" s="29" t="s">
        <v>389</v>
      </c>
      <c r="T22" s="29" t="s">
        <v>83</v>
      </c>
      <c r="U22" s="29" t="s">
        <v>83</v>
      </c>
      <c r="V22" s="29" t="str">
        <f>+IF(ISERR(U22/T22*100),"N/A",ROUND(U22/T22*100,2))</f>
        <v>N/A</v>
      </c>
      <c r="W22" s="30" t="str">
        <f>+IF(ISERR(U22/S22*100),"N/A",ROUND(U22/S22*100,2))</f>
        <v>N/A</v>
      </c>
    </row>
    <row r="23" spans="2:27" ht="21.75" customHeight="1" thickTop="1" thickBot="1" x14ac:dyDescent="0.25">
      <c r="B23" s="7" t="s">
        <v>60</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189" t="s">
        <v>2631</v>
      </c>
      <c r="C24" s="190"/>
      <c r="D24" s="190"/>
      <c r="E24" s="190"/>
      <c r="F24" s="190"/>
      <c r="G24" s="190"/>
      <c r="H24" s="190"/>
      <c r="I24" s="190"/>
      <c r="J24" s="190"/>
      <c r="K24" s="190"/>
      <c r="L24" s="190"/>
      <c r="M24" s="190"/>
      <c r="N24" s="190"/>
      <c r="O24" s="190"/>
      <c r="P24" s="190"/>
      <c r="Q24" s="191"/>
      <c r="R24" s="31" t="s">
        <v>42</v>
      </c>
      <c r="S24" s="164" t="s">
        <v>43</v>
      </c>
      <c r="T24" s="164"/>
      <c r="U24" s="26" t="s">
        <v>61</v>
      </c>
      <c r="V24" s="163" t="s">
        <v>62</v>
      </c>
      <c r="W24" s="165"/>
    </row>
    <row r="25" spans="2:27" ht="30.75" customHeight="1" thickBot="1" x14ac:dyDescent="0.25">
      <c r="B25" s="192"/>
      <c r="C25" s="193"/>
      <c r="D25" s="193"/>
      <c r="E25" s="193"/>
      <c r="F25" s="193"/>
      <c r="G25" s="193"/>
      <c r="H25" s="193"/>
      <c r="I25" s="193"/>
      <c r="J25" s="193"/>
      <c r="K25" s="193"/>
      <c r="L25" s="193"/>
      <c r="M25" s="193"/>
      <c r="N25" s="193"/>
      <c r="O25" s="193"/>
      <c r="P25" s="193"/>
      <c r="Q25" s="194"/>
      <c r="R25" s="27" t="s">
        <v>63</v>
      </c>
      <c r="S25" s="27" t="s">
        <v>63</v>
      </c>
      <c r="T25" s="27" t="s">
        <v>49</v>
      </c>
      <c r="U25" s="27" t="s">
        <v>63</v>
      </c>
      <c r="V25" s="27" t="s">
        <v>64</v>
      </c>
      <c r="W25" s="32" t="s">
        <v>65</v>
      </c>
      <c r="Y25" s="18"/>
    </row>
    <row r="26" spans="2:27" ht="23.25" customHeight="1" thickBot="1" x14ac:dyDescent="0.25">
      <c r="B26" s="195" t="s">
        <v>66</v>
      </c>
      <c r="C26" s="196"/>
      <c r="D26" s="196"/>
      <c r="E26" s="33" t="s">
        <v>387</v>
      </c>
      <c r="F26" s="33"/>
      <c r="G26" s="33"/>
      <c r="H26" s="34"/>
      <c r="I26" s="34"/>
      <c r="J26" s="34"/>
      <c r="K26" s="34"/>
      <c r="L26" s="34"/>
      <c r="M26" s="34"/>
      <c r="N26" s="34"/>
      <c r="O26" s="34"/>
      <c r="P26" s="35"/>
      <c r="Q26" s="35"/>
      <c r="R26" s="36" t="s">
        <v>388</v>
      </c>
      <c r="S26" s="36" t="s">
        <v>10</v>
      </c>
      <c r="T26" s="35"/>
      <c r="U26" s="36" t="s">
        <v>386</v>
      </c>
      <c r="V26" s="35"/>
      <c r="W26" s="37">
        <f>+IF(ISERR(U26/R26*100),"N/A",ROUND(U26/R26*100,2))</f>
        <v>94.85</v>
      </c>
    </row>
    <row r="27" spans="2:27" ht="26.25" customHeight="1" x14ac:dyDescent="0.2">
      <c r="B27" s="197" t="s">
        <v>69</v>
      </c>
      <c r="C27" s="198"/>
      <c r="D27" s="198"/>
      <c r="E27" s="38" t="s">
        <v>387</v>
      </c>
      <c r="F27" s="38"/>
      <c r="G27" s="38"/>
      <c r="H27" s="39"/>
      <c r="I27" s="39"/>
      <c r="J27" s="39"/>
      <c r="K27" s="39"/>
      <c r="L27" s="39"/>
      <c r="M27" s="39"/>
      <c r="N27" s="39"/>
      <c r="O27" s="39"/>
      <c r="P27" s="40"/>
      <c r="Q27" s="40"/>
      <c r="R27" s="41" t="s">
        <v>386</v>
      </c>
      <c r="S27" s="41" t="s">
        <v>386</v>
      </c>
      <c r="T27" s="41">
        <f>+IF(ISERR(S27/R27*100),"N/A",ROUND(S27/R27*100,2))</f>
        <v>100</v>
      </c>
      <c r="U27" s="41" t="s">
        <v>386</v>
      </c>
      <c r="V27" s="41">
        <f>+IF(ISERR(U27/S27*100),"N/A",ROUND(U27/S27*100,2))</f>
        <v>100</v>
      </c>
      <c r="W27" s="42">
        <f>+IF(ISERR(U27/R27*100),"N/A",ROUND(U27/R27*100,2))</f>
        <v>100</v>
      </c>
    </row>
    <row r="28" spans="2:27" ht="23.25" customHeight="1" thickBot="1" x14ac:dyDescent="0.25">
      <c r="B28" s="195" t="s">
        <v>66</v>
      </c>
      <c r="C28" s="196"/>
      <c r="D28" s="196"/>
      <c r="E28" s="33" t="s">
        <v>384</v>
      </c>
      <c r="F28" s="33"/>
      <c r="G28" s="33"/>
      <c r="H28" s="34"/>
      <c r="I28" s="34"/>
      <c r="J28" s="34"/>
      <c r="K28" s="34"/>
      <c r="L28" s="34"/>
      <c r="M28" s="34"/>
      <c r="N28" s="34"/>
      <c r="O28" s="34"/>
      <c r="P28" s="35"/>
      <c r="Q28" s="35"/>
      <c r="R28" s="36" t="s">
        <v>385</v>
      </c>
      <c r="S28" s="36" t="s">
        <v>10</v>
      </c>
      <c r="T28" s="35"/>
      <c r="U28" s="36" t="s">
        <v>114</v>
      </c>
      <c r="V28" s="35"/>
      <c r="W28" s="37">
        <f>+IF(ISERR(U28/R28*100),"N/A",ROUND(U28/R28*100,2))</f>
        <v>0</v>
      </c>
    </row>
    <row r="29" spans="2:27" ht="26.25" customHeight="1" thickBot="1" x14ac:dyDescent="0.25">
      <c r="B29" s="197" t="s">
        <v>69</v>
      </c>
      <c r="C29" s="198"/>
      <c r="D29" s="198"/>
      <c r="E29" s="38" t="s">
        <v>384</v>
      </c>
      <c r="F29" s="38"/>
      <c r="G29" s="38"/>
      <c r="H29" s="39"/>
      <c r="I29" s="39"/>
      <c r="J29" s="39"/>
      <c r="K29" s="39"/>
      <c r="L29" s="39"/>
      <c r="M29" s="39"/>
      <c r="N29" s="39"/>
      <c r="O29" s="39"/>
      <c r="P29" s="40"/>
      <c r="Q29" s="40"/>
      <c r="R29" s="41" t="s">
        <v>114</v>
      </c>
      <c r="S29" s="41" t="s">
        <v>114</v>
      </c>
      <c r="T29" s="41" t="str">
        <f>+IF(ISERR(S29/R29*100),"N/A",ROUND(S29/R29*100,2))</f>
        <v>N/A</v>
      </c>
      <c r="U29" s="41" t="s">
        <v>114</v>
      </c>
      <c r="V29" s="41" t="str">
        <f>+IF(ISERR(U29/S29*100),"N/A",ROUND(U29/S29*100,2))</f>
        <v>N/A</v>
      </c>
      <c r="W29" s="42" t="str">
        <f>+IF(ISERR(U29/R29*100),"N/A",ROUND(U29/R29*100,2))</f>
        <v>N/A</v>
      </c>
    </row>
    <row r="30" spans="2:27" ht="22.5" customHeight="1" thickTop="1" thickBot="1" x14ac:dyDescent="0.25">
      <c r="B30" s="7" t="s">
        <v>71</v>
      </c>
      <c r="C30" s="8"/>
      <c r="D30" s="8"/>
      <c r="E30" s="8"/>
      <c r="F30" s="8"/>
      <c r="G30" s="8"/>
      <c r="H30" s="9"/>
      <c r="I30" s="9"/>
      <c r="J30" s="9"/>
      <c r="K30" s="9"/>
      <c r="L30" s="9"/>
      <c r="M30" s="9"/>
      <c r="N30" s="9"/>
      <c r="O30" s="9"/>
      <c r="P30" s="9"/>
      <c r="Q30" s="9"/>
      <c r="R30" s="9"/>
      <c r="S30" s="9"/>
      <c r="T30" s="9"/>
      <c r="U30" s="9"/>
      <c r="V30" s="9"/>
      <c r="W30" s="10"/>
    </row>
    <row r="31" spans="2:27" ht="37.5" customHeight="1" thickTop="1" x14ac:dyDescent="0.2">
      <c r="B31" s="180" t="s">
        <v>2578</v>
      </c>
      <c r="C31" s="181"/>
      <c r="D31" s="181"/>
      <c r="E31" s="181"/>
      <c r="F31" s="181"/>
      <c r="G31" s="181"/>
      <c r="H31" s="181"/>
      <c r="I31" s="181"/>
      <c r="J31" s="181"/>
      <c r="K31" s="181"/>
      <c r="L31" s="181"/>
      <c r="M31" s="181"/>
      <c r="N31" s="181"/>
      <c r="O31" s="181"/>
      <c r="P31" s="181"/>
      <c r="Q31" s="181"/>
      <c r="R31" s="181"/>
      <c r="S31" s="181"/>
      <c r="T31" s="181"/>
      <c r="U31" s="181"/>
      <c r="V31" s="181"/>
      <c r="W31" s="182"/>
    </row>
    <row r="32" spans="2:27" ht="147.75" customHeight="1" thickBot="1" x14ac:dyDescent="0.25">
      <c r="B32" s="183"/>
      <c r="C32" s="184"/>
      <c r="D32" s="184"/>
      <c r="E32" s="184"/>
      <c r="F32" s="184"/>
      <c r="G32" s="184"/>
      <c r="H32" s="184"/>
      <c r="I32" s="184"/>
      <c r="J32" s="184"/>
      <c r="K32" s="184"/>
      <c r="L32" s="184"/>
      <c r="M32" s="184"/>
      <c r="N32" s="184"/>
      <c r="O32" s="184"/>
      <c r="P32" s="184"/>
      <c r="Q32" s="184"/>
      <c r="R32" s="184"/>
      <c r="S32" s="184"/>
      <c r="T32" s="184"/>
      <c r="U32" s="184"/>
      <c r="V32" s="184"/>
      <c r="W32" s="185"/>
    </row>
    <row r="33" spans="2:23" ht="37.5" customHeight="1" thickTop="1" x14ac:dyDescent="0.2">
      <c r="B33" s="180" t="s">
        <v>2579</v>
      </c>
      <c r="C33" s="181"/>
      <c r="D33" s="181"/>
      <c r="E33" s="181"/>
      <c r="F33" s="181"/>
      <c r="G33" s="181"/>
      <c r="H33" s="181"/>
      <c r="I33" s="181"/>
      <c r="J33" s="181"/>
      <c r="K33" s="181"/>
      <c r="L33" s="181"/>
      <c r="M33" s="181"/>
      <c r="N33" s="181"/>
      <c r="O33" s="181"/>
      <c r="P33" s="181"/>
      <c r="Q33" s="181"/>
      <c r="R33" s="181"/>
      <c r="S33" s="181"/>
      <c r="T33" s="181"/>
      <c r="U33" s="181"/>
      <c r="V33" s="181"/>
      <c r="W33" s="182"/>
    </row>
    <row r="34" spans="2:23" ht="39.75" customHeight="1" thickBot="1" x14ac:dyDescent="0.25">
      <c r="B34" s="183"/>
      <c r="C34" s="184"/>
      <c r="D34" s="184"/>
      <c r="E34" s="184"/>
      <c r="F34" s="184"/>
      <c r="G34" s="184"/>
      <c r="H34" s="184"/>
      <c r="I34" s="184"/>
      <c r="J34" s="184"/>
      <c r="K34" s="184"/>
      <c r="L34" s="184"/>
      <c r="M34" s="184"/>
      <c r="N34" s="184"/>
      <c r="O34" s="184"/>
      <c r="P34" s="184"/>
      <c r="Q34" s="184"/>
      <c r="R34" s="184"/>
      <c r="S34" s="184"/>
      <c r="T34" s="184"/>
      <c r="U34" s="184"/>
      <c r="V34" s="184"/>
      <c r="W34" s="185"/>
    </row>
    <row r="35" spans="2:23" ht="37.5" customHeight="1" thickTop="1" x14ac:dyDescent="0.2">
      <c r="B35" s="180" t="s">
        <v>2580</v>
      </c>
      <c r="C35" s="181"/>
      <c r="D35" s="181"/>
      <c r="E35" s="181"/>
      <c r="F35" s="181"/>
      <c r="G35" s="181"/>
      <c r="H35" s="181"/>
      <c r="I35" s="181"/>
      <c r="J35" s="181"/>
      <c r="K35" s="181"/>
      <c r="L35" s="181"/>
      <c r="M35" s="181"/>
      <c r="N35" s="181"/>
      <c r="O35" s="181"/>
      <c r="P35" s="181"/>
      <c r="Q35" s="181"/>
      <c r="R35" s="181"/>
      <c r="S35" s="181"/>
      <c r="T35" s="181"/>
      <c r="U35" s="181"/>
      <c r="V35" s="181"/>
      <c r="W35" s="182"/>
    </row>
    <row r="36" spans="2:23" ht="78" customHeight="1" thickBot="1" x14ac:dyDescent="0.25">
      <c r="B36" s="186"/>
      <c r="C36" s="187"/>
      <c r="D36" s="187"/>
      <c r="E36" s="187"/>
      <c r="F36" s="187"/>
      <c r="G36" s="187"/>
      <c r="H36" s="187"/>
      <c r="I36" s="187"/>
      <c r="J36" s="187"/>
      <c r="K36" s="187"/>
      <c r="L36" s="187"/>
      <c r="M36" s="187"/>
      <c r="N36" s="187"/>
      <c r="O36" s="187"/>
      <c r="P36" s="187"/>
      <c r="Q36" s="187"/>
      <c r="R36" s="187"/>
      <c r="S36" s="187"/>
      <c r="T36" s="187"/>
      <c r="U36" s="187"/>
      <c r="V36" s="187"/>
      <c r="W36" s="188"/>
    </row>
  </sheetData>
  <mergeCells count="5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S24:T24"/>
    <mergeCell ref="B33:W34"/>
    <mergeCell ref="B35:W36"/>
    <mergeCell ref="V24:W24"/>
    <mergeCell ref="B26:D26"/>
    <mergeCell ref="B27:D27"/>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110" zoomScaleNormal="100" zoomScaleSheetLayoutView="110" workbookViewId="0">
      <selection sqref="A1:D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427</v>
      </c>
      <c r="D4" s="143" t="s">
        <v>426</v>
      </c>
      <c r="E4" s="143"/>
      <c r="F4" s="143"/>
      <c r="G4" s="143"/>
      <c r="H4" s="144"/>
      <c r="J4" s="145" t="s">
        <v>6</v>
      </c>
      <c r="K4" s="143"/>
      <c r="L4" s="12" t="s">
        <v>425</v>
      </c>
      <c r="M4" s="146" t="s">
        <v>424</v>
      </c>
      <c r="N4" s="146"/>
      <c r="O4" s="146"/>
      <c r="P4" s="146"/>
      <c r="Q4" s="147"/>
      <c r="R4" s="13"/>
      <c r="S4" s="148" t="s">
        <v>2326</v>
      </c>
      <c r="T4" s="149"/>
      <c r="U4" s="149"/>
      <c r="V4" s="150" t="s">
        <v>423</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411</v>
      </c>
      <c r="D6" s="152" t="s">
        <v>422</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421</v>
      </c>
      <c r="K8" s="19" t="s">
        <v>420</v>
      </c>
      <c r="L8" s="19" t="s">
        <v>419</v>
      </c>
      <c r="M8" s="19" t="s">
        <v>418</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95.25" customHeight="1" thickTop="1" thickBot="1" x14ac:dyDescent="0.25">
      <c r="B10" s="20" t="s">
        <v>22</v>
      </c>
      <c r="C10" s="150" t="s">
        <v>417</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416</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415</v>
      </c>
      <c r="C21" s="178"/>
      <c r="D21" s="178"/>
      <c r="E21" s="178"/>
      <c r="F21" s="178"/>
      <c r="G21" s="178"/>
      <c r="H21" s="178"/>
      <c r="I21" s="178"/>
      <c r="J21" s="178"/>
      <c r="K21" s="178"/>
      <c r="L21" s="178"/>
      <c r="M21" s="179" t="s">
        <v>411</v>
      </c>
      <c r="N21" s="179"/>
      <c r="O21" s="179" t="s">
        <v>49</v>
      </c>
      <c r="P21" s="179"/>
      <c r="Q21" s="179" t="s">
        <v>50</v>
      </c>
      <c r="R21" s="179"/>
      <c r="S21" s="29" t="s">
        <v>51</v>
      </c>
      <c r="T21" s="29" t="s">
        <v>414</v>
      </c>
      <c r="U21" s="29" t="s">
        <v>413</v>
      </c>
      <c r="V21" s="29">
        <f>+IF(ISERR(U21/T21*100),"N/A",ROUND(U21/T21*100,2))</f>
        <v>160</v>
      </c>
      <c r="W21" s="30">
        <f>+IF(ISERR(U21/S21*100),"N/A",ROUND(U21/S21*100,2))</f>
        <v>80</v>
      </c>
    </row>
    <row r="22" spans="2:27" ht="56.25" customHeight="1" thickBot="1" x14ac:dyDescent="0.25">
      <c r="B22" s="177" t="s">
        <v>412</v>
      </c>
      <c r="C22" s="178"/>
      <c r="D22" s="178"/>
      <c r="E22" s="178"/>
      <c r="F22" s="178"/>
      <c r="G22" s="178"/>
      <c r="H22" s="178"/>
      <c r="I22" s="178"/>
      <c r="J22" s="178"/>
      <c r="K22" s="178"/>
      <c r="L22" s="178"/>
      <c r="M22" s="179" t="s">
        <v>411</v>
      </c>
      <c r="N22" s="179"/>
      <c r="O22" s="179" t="s">
        <v>49</v>
      </c>
      <c r="P22" s="179"/>
      <c r="Q22" s="179" t="s">
        <v>50</v>
      </c>
      <c r="R22" s="179"/>
      <c r="S22" s="29" t="s">
        <v>410</v>
      </c>
      <c r="T22" s="29" t="s">
        <v>77</v>
      </c>
      <c r="U22" s="29" t="s">
        <v>409</v>
      </c>
      <c r="V22" s="29">
        <f>+IF(ISERR(U22/T22*100),"N/A",ROUND(U22/T22*100,2))</f>
        <v>104.29</v>
      </c>
      <c r="W22" s="30">
        <f>+IF(ISERR(U22/S22*100),"N/A",ROUND(U22/S22*100,2))</f>
        <v>81.11</v>
      </c>
    </row>
    <row r="23" spans="2:27" ht="21.75" customHeight="1" thickTop="1" thickBot="1" x14ac:dyDescent="0.25">
      <c r="B23" s="7" t="s">
        <v>60</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189" t="s">
        <v>2631</v>
      </c>
      <c r="C24" s="190"/>
      <c r="D24" s="190"/>
      <c r="E24" s="190"/>
      <c r="F24" s="190"/>
      <c r="G24" s="190"/>
      <c r="H24" s="190"/>
      <c r="I24" s="190"/>
      <c r="J24" s="190"/>
      <c r="K24" s="190"/>
      <c r="L24" s="190"/>
      <c r="M24" s="190"/>
      <c r="N24" s="190"/>
      <c r="O24" s="190"/>
      <c r="P24" s="190"/>
      <c r="Q24" s="191"/>
      <c r="R24" s="31" t="s">
        <v>42</v>
      </c>
      <c r="S24" s="164" t="s">
        <v>43</v>
      </c>
      <c r="T24" s="164"/>
      <c r="U24" s="26" t="s">
        <v>61</v>
      </c>
      <c r="V24" s="163" t="s">
        <v>62</v>
      </c>
      <c r="W24" s="165"/>
    </row>
    <row r="25" spans="2:27" ht="30.75" customHeight="1" thickBot="1" x14ac:dyDescent="0.25">
      <c r="B25" s="192"/>
      <c r="C25" s="193"/>
      <c r="D25" s="193"/>
      <c r="E25" s="193"/>
      <c r="F25" s="193"/>
      <c r="G25" s="193"/>
      <c r="H25" s="193"/>
      <c r="I25" s="193"/>
      <c r="J25" s="193"/>
      <c r="K25" s="193"/>
      <c r="L25" s="193"/>
      <c r="M25" s="193"/>
      <c r="N25" s="193"/>
      <c r="O25" s="193"/>
      <c r="P25" s="193"/>
      <c r="Q25" s="194"/>
      <c r="R25" s="27" t="s">
        <v>63</v>
      </c>
      <c r="S25" s="27" t="s">
        <v>63</v>
      </c>
      <c r="T25" s="27" t="s">
        <v>49</v>
      </c>
      <c r="U25" s="27" t="s">
        <v>63</v>
      </c>
      <c r="V25" s="27" t="s">
        <v>64</v>
      </c>
      <c r="W25" s="32" t="s">
        <v>65</v>
      </c>
      <c r="Y25" s="18"/>
    </row>
    <row r="26" spans="2:27" ht="23.25" customHeight="1" thickBot="1" x14ac:dyDescent="0.25">
      <c r="B26" s="195" t="s">
        <v>66</v>
      </c>
      <c r="C26" s="196"/>
      <c r="D26" s="196"/>
      <c r="E26" s="33" t="s">
        <v>407</v>
      </c>
      <c r="F26" s="33"/>
      <c r="G26" s="33"/>
      <c r="H26" s="34"/>
      <c r="I26" s="34"/>
      <c r="J26" s="34"/>
      <c r="K26" s="34"/>
      <c r="L26" s="34"/>
      <c r="M26" s="34"/>
      <c r="N26" s="34"/>
      <c r="O26" s="34"/>
      <c r="P26" s="35"/>
      <c r="Q26" s="35"/>
      <c r="R26" s="36" t="s">
        <v>408</v>
      </c>
      <c r="S26" s="36" t="s">
        <v>10</v>
      </c>
      <c r="T26" s="35"/>
      <c r="U26" s="36" t="s">
        <v>404</v>
      </c>
      <c r="V26" s="35"/>
      <c r="W26" s="37">
        <f>+IF(ISERR(U26/R26*100),"N/A",ROUND(U26/R26*100,2))</f>
        <v>66.930000000000007</v>
      </c>
    </row>
    <row r="27" spans="2:27" ht="26.25" customHeight="1" thickBot="1" x14ac:dyDescent="0.25">
      <c r="B27" s="197" t="s">
        <v>69</v>
      </c>
      <c r="C27" s="198"/>
      <c r="D27" s="198"/>
      <c r="E27" s="38" t="s">
        <v>407</v>
      </c>
      <c r="F27" s="38"/>
      <c r="G27" s="38"/>
      <c r="H27" s="39"/>
      <c r="I27" s="39"/>
      <c r="J27" s="39"/>
      <c r="K27" s="39"/>
      <c r="L27" s="39"/>
      <c r="M27" s="39"/>
      <c r="N27" s="39"/>
      <c r="O27" s="39"/>
      <c r="P27" s="40"/>
      <c r="Q27" s="40"/>
      <c r="R27" s="41" t="s">
        <v>406</v>
      </c>
      <c r="S27" s="41" t="s">
        <v>405</v>
      </c>
      <c r="T27" s="41">
        <f>+IF(ISERR(S27/R27*100),"N/A",ROUND(S27/R27*100,2))</f>
        <v>79.709999999999994</v>
      </c>
      <c r="U27" s="41" t="s">
        <v>404</v>
      </c>
      <c r="V27" s="41">
        <f>+IF(ISERR(U27/S27*100),"N/A",ROUND(U27/S27*100,2))</f>
        <v>93.2</v>
      </c>
      <c r="W27" s="42">
        <f>+IF(ISERR(U27/R27*100),"N/A",ROUND(U27/R27*100,2))</f>
        <v>74.290000000000006</v>
      </c>
    </row>
    <row r="28" spans="2:27" ht="22.5" customHeight="1" thickTop="1" thickBot="1" x14ac:dyDescent="0.25">
      <c r="B28" s="7" t="s">
        <v>71</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80" t="s">
        <v>2575</v>
      </c>
      <c r="C29" s="181"/>
      <c r="D29" s="181"/>
      <c r="E29" s="181"/>
      <c r="F29" s="181"/>
      <c r="G29" s="181"/>
      <c r="H29" s="181"/>
      <c r="I29" s="181"/>
      <c r="J29" s="181"/>
      <c r="K29" s="181"/>
      <c r="L29" s="181"/>
      <c r="M29" s="181"/>
      <c r="N29" s="181"/>
      <c r="O29" s="181"/>
      <c r="P29" s="181"/>
      <c r="Q29" s="181"/>
      <c r="R29" s="181"/>
      <c r="S29" s="181"/>
      <c r="T29" s="181"/>
      <c r="U29" s="181"/>
      <c r="V29" s="181"/>
      <c r="W29" s="182"/>
    </row>
    <row r="30" spans="2:27" ht="91.5" customHeight="1" thickBot="1" x14ac:dyDescent="0.25">
      <c r="B30" s="183"/>
      <c r="C30" s="184"/>
      <c r="D30" s="184"/>
      <c r="E30" s="184"/>
      <c r="F30" s="184"/>
      <c r="G30" s="184"/>
      <c r="H30" s="184"/>
      <c r="I30" s="184"/>
      <c r="J30" s="184"/>
      <c r="K30" s="184"/>
      <c r="L30" s="184"/>
      <c r="M30" s="184"/>
      <c r="N30" s="184"/>
      <c r="O30" s="184"/>
      <c r="P30" s="184"/>
      <c r="Q30" s="184"/>
      <c r="R30" s="184"/>
      <c r="S30" s="184"/>
      <c r="T30" s="184"/>
      <c r="U30" s="184"/>
      <c r="V30" s="184"/>
      <c r="W30" s="185"/>
    </row>
    <row r="31" spans="2:27" ht="37.5" customHeight="1" thickTop="1" x14ac:dyDescent="0.2">
      <c r="B31" s="180" t="s">
        <v>2576</v>
      </c>
      <c r="C31" s="181"/>
      <c r="D31" s="181"/>
      <c r="E31" s="181"/>
      <c r="F31" s="181"/>
      <c r="G31" s="181"/>
      <c r="H31" s="181"/>
      <c r="I31" s="181"/>
      <c r="J31" s="181"/>
      <c r="K31" s="181"/>
      <c r="L31" s="181"/>
      <c r="M31" s="181"/>
      <c r="N31" s="181"/>
      <c r="O31" s="181"/>
      <c r="P31" s="181"/>
      <c r="Q31" s="181"/>
      <c r="R31" s="181"/>
      <c r="S31" s="181"/>
      <c r="T31" s="181"/>
      <c r="U31" s="181"/>
      <c r="V31" s="181"/>
      <c r="W31" s="182"/>
    </row>
    <row r="32" spans="2:27" ht="15" customHeight="1" thickBot="1" x14ac:dyDescent="0.25">
      <c r="B32" s="183"/>
      <c r="C32" s="184"/>
      <c r="D32" s="184"/>
      <c r="E32" s="184"/>
      <c r="F32" s="184"/>
      <c r="G32" s="184"/>
      <c r="H32" s="184"/>
      <c r="I32" s="184"/>
      <c r="J32" s="184"/>
      <c r="K32" s="184"/>
      <c r="L32" s="184"/>
      <c r="M32" s="184"/>
      <c r="N32" s="184"/>
      <c r="O32" s="184"/>
      <c r="P32" s="184"/>
      <c r="Q32" s="184"/>
      <c r="R32" s="184"/>
      <c r="S32" s="184"/>
      <c r="T32" s="184"/>
      <c r="U32" s="184"/>
      <c r="V32" s="184"/>
      <c r="W32" s="185"/>
    </row>
    <row r="33" spans="2:23" ht="37.5" customHeight="1" thickTop="1" x14ac:dyDescent="0.2">
      <c r="B33" s="180" t="s">
        <v>2577</v>
      </c>
      <c r="C33" s="181"/>
      <c r="D33" s="181"/>
      <c r="E33" s="181"/>
      <c r="F33" s="181"/>
      <c r="G33" s="181"/>
      <c r="H33" s="181"/>
      <c r="I33" s="181"/>
      <c r="J33" s="181"/>
      <c r="K33" s="181"/>
      <c r="L33" s="181"/>
      <c r="M33" s="181"/>
      <c r="N33" s="181"/>
      <c r="O33" s="181"/>
      <c r="P33" s="181"/>
      <c r="Q33" s="181"/>
      <c r="R33" s="181"/>
      <c r="S33" s="181"/>
      <c r="T33" s="181"/>
      <c r="U33" s="181"/>
      <c r="V33" s="181"/>
      <c r="W33" s="182"/>
    </row>
    <row r="34" spans="2:23" ht="42" customHeight="1" thickBot="1" x14ac:dyDescent="0.25">
      <c r="B34" s="186"/>
      <c r="C34" s="187"/>
      <c r="D34" s="187"/>
      <c r="E34" s="187"/>
      <c r="F34" s="187"/>
      <c r="G34" s="187"/>
      <c r="H34" s="187"/>
      <c r="I34" s="187"/>
      <c r="J34" s="187"/>
      <c r="K34" s="187"/>
      <c r="L34" s="187"/>
      <c r="M34" s="187"/>
      <c r="N34" s="187"/>
      <c r="O34" s="187"/>
      <c r="P34" s="187"/>
      <c r="Q34" s="187"/>
      <c r="R34" s="187"/>
      <c r="S34" s="187"/>
      <c r="T34" s="187"/>
      <c r="U34" s="187"/>
      <c r="V34" s="187"/>
      <c r="W34" s="188"/>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440</v>
      </c>
      <c r="D4" s="143" t="s">
        <v>439</v>
      </c>
      <c r="E4" s="143"/>
      <c r="F4" s="143"/>
      <c r="G4" s="143"/>
      <c r="H4" s="144"/>
      <c r="J4" s="145" t="s">
        <v>6</v>
      </c>
      <c r="K4" s="143"/>
      <c r="L4" s="12" t="s">
        <v>438</v>
      </c>
      <c r="M4" s="146" t="s">
        <v>437</v>
      </c>
      <c r="N4" s="146"/>
      <c r="O4" s="146"/>
      <c r="P4" s="146"/>
      <c r="Q4" s="147"/>
      <c r="R4" s="13"/>
      <c r="S4" s="148" t="s">
        <v>2326</v>
      </c>
      <c r="T4" s="149"/>
      <c r="U4" s="149"/>
      <c r="V4" s="150" t="s">
        <v>431</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432</v>
      </c>
      <c r="D6" s="152" t="s">
        <v>436</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92</v>
      </c>
      <c r="K8" s="19" t="s">
        <v>92</v>
      </c>
      <c r="L8" s="19" t="s">
        <v>92</v>
      </c>
      <c r="M8" s="19" t="s">
        <v>92</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435</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434</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thickBot="1" x14ac:dyDescent="0.25">
      <c r="B21" s="177" t="s">
        <v>433</v>
      </c>
      <c r="C21" s="178"/>
      <c r="D21" s="178"/>
      <c r="E21" s="178"/>
      <c r="F21" s="178"/>
      <c r="G21" s="178"/>
      <c r="H21" s="178"/>
      <c r="I21" s="178"/>
      <c r="J21" s="178"/>
      <c r="K21" s="178"/>
      <c r="L21" s="178"/>
      <c r="M21" s="179" t="s">
        <v>432</v>
      </c>
      <c r="N21" s="179"/>
      <c r="O21" s="179" t="s">
        <v>49</v>
      </c>
      <c r="P21" s="179"/>
      <c r="Q21" s="179" t="s">
        <v>161</v>
      </c>
      <c r="R21" s="179"/>
      <c r="S21" s="29" t="s">
        <v>51</v>
      </c>
      <c r="T21" s="29" t="s">
        <v>83</v>
      </c>
      <c r="U21" s="29" t="s">
        <v>83</v>
      </c>
      <c r="V21" s="29" t="str">
        <f>+IF(ISERR(U21/T21*100),"N/A",ROUND(U21/T21*100,2))</f>
        <v>N/A</v>
      </c>
      <c r="W21" s="30" t="str">
        <f>+IF(ISERR(U21/S21*100),"N/A",ROUND(U21/S21*100,2))</f>
        <v>N/A</v>
      </c>
    </row>
    <row r="22" spans="2:27" ht="21.75" customHeight="1" thickTop="1" thickBot="1" x14ac:dyDescent="0.25">
      <c r="B22" s="7" t="s">
        <v>60</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89" t="s">
        <v>2631</v>
      </c>
      <c r="C23" s="190"/>
      <c r="D23" s="190"/>
      <c r="E23" s="190"/>
      <c r="F23" s="190"/>
      <c r="G23" s="190"/>
      <c r="H23" s="190"/>
      <c r="I23" s="190"/>
      <c r="J23" s="190"/>
      <c r="K23" s="190"/>
      <c r="L23" s="190"/>
      <c r="M23" s="190"/>
      <c r="N23" s="190"/>
      <c r="O23" s="190"/>
      <c r="P23" s="190"/>
      <c r="Q23" s="191"/>
      <c r="R23" s="31" t="s">
        <v>42</v>
      </c>
      <c r="S23" s="164" t="s">
        <v>43</v>
      </c>
      <c r="T23" s="164"/>
      <c r="U23" s="26" t="s">
        <v>61</v>
      </c>
      <c r="V23" s="163" t="s">
        <v>62</v>
      </c>
      <c r="W23" s="165"/>
    </row>
    <row r="24" spans="2:27" ht="30.75" customHeight="1" thickBot="1" x14ac:dyDescent="0.25">
      <c r="B24" s="192"/>
      <c r="C24" s="193"/>
      <c r="D24" s="193"/>
      <c r="E24" s="193"/>
      <c r="F24" s="193"/>
      <c r="G24" s="193"/>
      <c r="H24" s="193"/>
      <c r="I24" s="193"/>
      <c r="J24" s="193"/>
      <c r="K24" s="193"/>
      <c r="L24" s="193"/>
      <c r="M24" s="193"/>
      <c r="N24" s="193"/>
      <c r="O24" s="193"/>
      <c r="P24" s="193"/>
      <c r="Q24" s="194"/>
      <c r="R24" s="27" t="s">
        <v>63</v>
      </c>
      <c r="S24" s="27" t="s">
        <v>63</v>
      </c>
      <c r="T24" s="27" t="s">
        <v>49</v>
      </c>
      <c r="U24" s="27" t="s">
        <v>63</v>
      </c>
      <c r="V24" s="27" t="s">
        <v>64</v>
      </c>
      <c r="W24" s="32" t="s">
        <v>65</v>
      </c>
      <c r="Y24" s="18"/>
    </row>
    <row r="25" spans="2:27" ht="23.25" customHeight="1" thickBot="1" x14ac:dyDescent="0.25">
      <c r="B25" s="195" t="s">
        <v>66</v>
      </c>
      <c r="C25" s="196"/>
      <c r="D25" s="196"/>
      <c r="E25" s="33" t="s">
        <v>430</v>
      </c>
      <c r="F25" s="33"/>
      <c r="G25" s="33"/>
      <c r="H25" s="34"/>
      <c r="I25" s="34"/>
      <c r="J25" s="34"/>
      <c r="K25" s="34"/>
      <c r="L25" s="34"/>
      <c r="M25" s="34"/>
      <c r="N25" s="34"/>
      <c r="O25" s="34"/>
      <c r="P25" s="35"/>
      <c r="Q25" s="35"/>
      <c r="R25" s="36" t="s">
        <v>431</v>
      </c>
      <c r="S25" s="36" t="s">
        <v>10</v>
      </c>
      <c r="T25" s="35"/>
      <c r="U25" s="36" t="s">
        <v>428</v>
      </c>
      <c r="V25" s="35"/>
      <c r="W25" s="37">
        <f>+IF(ISERR(U25/R25*100),"N/A",ROUND(U25/R25*100,2))</f>
        <v>65</v>
      </c>
    </row>
    <row r="26" spans="2:27" ht="26.25" customHeight="1" thickBot="1" x14ac:dyDescent="0.25">
      <c r="B26" s="197" t="s">
        <v>69</v>
      </c>
      <c r="C26" s="198"/>
      <c r="D26" s="198"/>
      <c r="E26" s="38" t="s">
        <v>430</v>
      </c>
      <c r="F26" s="38"/>
      <c r="G26" s="38"/>
      <c r="H26" s="39"/>
      <c r="I26" s="39"/>
      <c r="J26" s="39"/>
      <c r="K26" s="39"/>
      <c r="L26" s="39"/>
      <c r="M26" s="39"/>
      <c r="N26" s="39"/>
      <c r="O26" s="39"/>
      <c r="P26" s="40"/>
      <c r="Q26" s="40"/>
      <c r="R26" s="41" t="s">
        <v>429</v>
      </c>
      <c r="S26" s="41" t="s">
        <v>428</v>
      </c>
      <c r="T26" s="41">
        <f>+IF(ISERR(S26/R26*100),"N/A",ROUND(S26/R26*100,2))</f>
        <v>52</v>
      </c>
      <c r="U26" s="41" t="s">
        <v>428</v>
      </c>
      <c r="V26" s="41">
        <f>+IF(ISERR(U26/S26*100),"N/A",ROUND(U26/S26*100,2))</f>
        <v>100</v>
      </c>
      <c r="W26" s="42">
        <f>+IF(ISERR(U26/R26*100),"N/A",ROUND(U26/R26*100,2))</f>
        <v>52</v>
      </c>
    </row>
    <row r="27" spans="2:27" ht="22.5" customHeight="1" thickTop="1" thickBot="1" x14ac:dyDescent="0.25">
      <c r="B27" s="7" t="s">
        <v>71</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80" t="s">
        <v>2572</v>
      </c>
      <c r="C28" s="181"/>
      <c r="D28" s="181"/>
      <c r="E28" s="181"/>
      <c r="F28" s="181"/>
      <c r="G28" s="181"/>
      <c r="H28" s="181"/>
      <c r="I28" s="181"/>
      <c r="J28" s="181"/>
      <c r="K28" s="181"/>
      <c r="L28" s="181"/>
      <c r="M28" s="181"/>
      <c r="N28" s="181"/>
      <c r="O28" s="181"/>
      <c r="P28" s="181"/>
      <c r="Q28" s="181"/>
      <c r="R28" s="181"/>
      <c r="S28" s="181"/>
      <c r="T28" s="181"/>
      <c r="U28" s="181"/>
      <c r="V28" s="181"/>
      <c r="W28" s="182"/>
    </row>
    <row r="29" spans="2:27" ht="91.5" customHeight="1" thickBot="1" x14ac:dyDescent="0.25">
      <c r="B29" s="183"/>
      <c r="C29" s="184"/>
      <c r="D29" s="184"/>
      <c r="E29" s="184"/>
      <c r="F29" s="184"/>
      <c r="G29" s="184"/>
      <c r="H29" s="184"/>
      <c r="I29" s="184"/>
      <c r="J29" s="184"/>
      <c r="K29" s="184"/>
      <c r="L29" s="184"/>
      <c r="M29" s="184"/>
      <c r="N29" s="184"/>
      <c r="O29" s="184"/>
      <c r="P29" s="184"/>
      <c r="Q29" s="184"/>
      <c r="R29" s="184"/>
      <c r="S29" s="184"/>
      <c r="T29" s="184"/>
      <c r="U29" s="184"/>
      <c r="V29" s="184"/>
      <c r="W29" s="185"/>
    </row>
    <row r="30" spans="2:27" ht="37.5" customHeight="1" thickTop="1" x14ac:dyDescent="0.2">
      <c r="B30" s="180" t="s">
        <v>2573</v>
      </c>
      <c r="C30" s="181"/>
      <c r="D30" s="181"/>
      <c r="E30" s="181"/>
      <c r="F30" s="181"/>
      <c r="G30" s="181"/>
      <c r="H30" s="181"/>
      <c r="I30" s="181"/>
      <c r="J30" s="181"/>
      <c r="K30" s="181"/>
      <c r="L30" s="181"/>
      <c r="M30" s="181"/>
      <c r="N30" s="181"/>
      <c r="O30" s="181"/>
      <c r="P30" s="181"/>
      <c r="Q30" s="181"/>
      <c r="R30" s="181"/>
      <c r="S30" s="181"/>
      <c r="T30" s="181"/>
      <c r="U30" s="181"/>
      <c r="V30" s="181"/>
      <c r="W30" s="182"/>
    </row>
    <row r="31" spans="2:27" ht="31.5" customHeight="1" thickBot="1" x14ac:dyDescent="0.25">
      <c r="B31" s="183"/>
      <c r="C31" s="184"/>
      <c r="D31" s="184"/>
      <c r="E31" s="184"/>
      <c r="F31" s="184"/>
      <c r="G31" s="184"/>
      <c r="H31" s="184"/>
      <c r="I31" s="184"/>
      <c r="J31" s="184"/>
      <c r="K31" s="184"/>
      <c r="L31" s="184"/>
      <c r="M31" s="184"/>
      <c r="N31" s="184"/>
      <c r="O31" s="184"/>
      <c r="P31" s="184"/>
      <c r="Q31" s="184"/>
      <c r="R31" s="184"/>
      <c r="S31" s="184"/>
      <c r="T31" s="184"/>
      <c r="U31" s="184"/>
      <c r="V31" s="184"/>
      <c r="W31" s="185"/>
    </row>
    <row r="32" spans="2:27" ht="37.5" customHeight="1" thickTop="1" x14ac:dyDescent="0.2">
      <c r="B32" s="180" t="s">
        <v>2574</v>
      </c>
      <c r="C32" s="181"/>
      <c r="D32" s="181"/>
      <c r="E32" s="181"/>
      <c r="F32" s="181"/>
      <c r="G32" s="181"/>
      <c r="H32" s="181"/>
      <c r="I32" s="181"/>
      <c r="J32" s="181"/>
      <c r="K32" s="181"/>
      <c r="L32" s="181"/>
      <c r="M32" s="181"/>
      <c r="N32" s="181"/>
      <c r="O32" s="181"/>
      <c r="P32" s="181"/>
      <c r="Q32" s="181"/>
      <c r="R32" s="181"/>
      <c r="S32" s="181"/>
      <c r="T32" s="181"/>
      <c r="U32" s="181"/>
      <c r="V32" s="181"/>
      <c r="W32" s="182"/>
    </row>
    <row r="33" spans="2:23" ht="13.5" thickBot="1" x14ac:dyDescent="0.25">
      <c r="B33" s="186"/>
      <c r="C33" s="187"/>
      <c r="D33" s="187"/>
      <c r="E33" s="187"/>
      <c r="F33" s="187"/>
      <c r="G33" s="187"/>
      <c r="H33" s="187"/>
      <c r="I33" s="187"/>
      <c r="J33" s="187"/>
      <c r="K33" s="187"/>
      <c r="L33" s="187"/>
      <c r="M33" s="187"/>
      <c r="N33" s="187"/>
      <c r="O33" s="187"/>
      <c r="P33" s="187"/>
      <c r="Q33" s="187"/>
      <c r="R33" s="187"/>
      <c r="S33" s="187"/>
      <c r="T33" s="187"/>
      <c r="U33" s="187"/>
      <c r="V33" s="187"/>
      <c r="W33" s="188"/>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440</v>
      </c>
      <c r="D4" s="143" t="s">
        <v>439</v>
      </c>
      <c r="E4" s="143"/>
      <c r="F4" s="143"/>
      <c r="G4" s="143"/>
      <c r="H4" s="144"/>
      <c r="J4" s="145" t="s">
        <v>6</v>
      </c>
      <c r="K4" s="143"/>
      <c r="L4" s="12" t="s">
        <v>209</v>
      </c>
      <c r="M4" s="146" t="s">
        <v>208</v>
      </c>
      <c r="N4" s="146"/>
      <c r="O4" s="146"/>
      <c r="P4" s="146"/>
      <c r="Q4" s="147"/>
      <c r="R4" s="13"/>
      <c r="S4" s="148" t="s">
        <v>2326</v>
      </c>
      <c r="T4" s="149"/>
      <c r="U4" s="149"/>
      <c r="V4" s="150" t="s">
        <v>114</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445</v>
      </c>
      <c r="D6" s="152" t="s">
        <v>240</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451</v>
      </c>
      <c r="K8" s="19" t="s">
        <v>450</v>
      </c>
      <c r="L8" s="19" t="s">
        <v>449</v>
      </c>
      <c r="M8" s="19" t="s">
        <v>448</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447</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434</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thickBot="1" x14ac:dyDescent="0.25">
      <c r="B21" s="177" t="s">
        <v>446</v>
      </c>
      <c r="C21" s="178"/>
      <c r="D21" s="178"/>
      <c r="E21" s="178"/>
      <c r="F21" s="178"/>
      <c r="G21" s="178"/>
      <c r="H21" s="178"/>
      <c r="I21" s="178"/>
      <c r="J21" s="178"/>
      <c r="K21" s="178"/>
      <c r="L21" s="178"/>
      <c r="M21" s="179" t="s">
        <v>445</v>
      </c>
      <c r="N21" s="179"/>
      <c r="O21" s="179" t="s">
        <v>49</v>
      </c>
      <c r="P21" s="179"/>
      <c r="Q21" s="179" t="s">
        <v>50</v>
      </c>
      <c r="R21" s="179"/>
      <c r="S21" s="29" t="s">
        <v>51</v>
      </c>
      <c r="T21" s="29" t="s">
        <v>444</v>
      </c>
      <c r="U21" s="29" t="s">
        <v>443</v>
      </c>
      <c r="V21" s="29">
        <f>+IF(ISERR(U21/T21*100),"N/A",ROUND(U21/T21*100,2))</f>
        <v>79.86</v>
      </c>
      <c r="W21" s="30">
        <f>+IF(ISERR(U21/S21*100),"N/A",ROUND(U21/S21*100,2))</f>
        <v>59.84</v>
      </c>
    </row>
    <row r="22" spans="2:27" ht="21.75" customHeight="1" thickTop="1" thickBot="1" x14ac:dyDescent="0.25">
      <c r="B22" s="7" t="s">
        <v>60</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89" t="s">
        <v>2631</v>
      </c>
      <c r="C23" s="190"/>
      <c r="D23" s="190"/>
      <c r="E23" s="190"/>
      <c r="F23" s="190"/>
      <c r="G23" s="190"/>
      <c r="H23" s="190"/>
      <c r="I23" s="190"/>
      <c r="J23" s="190"/>
      <c r="K23" s="190"/>
      <c r="L23" s="190"/>
      <c r="M23" s="190"/>
      <c r="N23" s="190"/>
      <c r="O23" s="190"/>
      <c r="P23" s="190"/>
      <c r="Q23" s="191"/>
      <c r="R23" s="31" t="s">
        <v>42</v>
      </c>
      <c r="S23" s="164" t="s">
        <v>43</v>
      </c>
      <c r="T23" s="164"/>
      <c r="U23" s="26" t="s">
        <v>61</v>
      </c>
      <c r="V23" s="163" t="s">
        <v>62</v>
      </c>
      <c r="W23" s="165"/>
    </row>
    <row r="24" spans="2:27" ht="30.75" customHeight="1" thickBot="1" x14ac:dyDescent="0.25">
      <c r="B24" s="192"/>
      <c r="C24" s="193"/>
      <c r="D24" s="193"/>
      <c r="E24" s="193"/>
      <c r="F24" s="193"/>
      <c r="G24" s="193"/>
      <c r="H24" s="193"/>
      <c r="I24" s="193"/>
      <c r="J24" s="193"/>
      <c r="K24" s="193"/>
      <c r="L24" s="193"/>
      <c r="M24" s="193"/>
      <c r="N24" s="193"/>
      <c r="O24" s="193"/>
      <c r="P24" s="193"/>
      <c r="Q24" s="194"/>
      <c r="R24" s="27" t="s">
        <v>63</v>
      </c>
      <c r="S24" s="27" t="s">
        <v>63</v>
      </c>
      <c r="T24" s="27" t="s">
        <v>49</v>
      </c>
      <c r="U24" s="27" t="s">
        <v>63</v>
      </c>
      <c r="V24" s="27" t="s">
        <v>64</v>
      </c>
      <c r="W24" s="32" t="s">
        <v>65</v>
      </c>
      <c r="Y24" s="18"/>
    </row>
    <row r="25" spans="2:27" ht="23.25" customHeight="1" thickBot="1" x14ac:dyDescent="0.25">
      <c r="B25" s="195" t="s">
        <v>66</v>
      </c>
      <c r="C25" s="196"/>
      <c r="D25" s="196"/>
      <c r="E25" s="33" t="s">
        <v>441</v>
      </c>
      <c r="F25" s="33"/>
      <c r="G25" s="33"/>
      <c r="H25" s="34"/>
      <c r="I25" s="34"/>
      <c r="J25" s="34"/>
      <c r="K25" s="34"/>
      <c r="L25" s="34"/>
      <c r="M25" s="34"/>
      <c r="N25" s="34"/>
      <c r="O25" s="34"/>
      <c r="P25" s="35"/>
      <c r="Q25" s="35"/>
      <c r="R25" s="36" t="s">
        <v>442</v>
      </c>
      <c r="S25" s="36" t="s">
        <v>10</v>
      </c>
      <c r="T25" s="35"/>
      <c r="U25" s="36" t="s">
        <v>114</v>
      </c>
      <c r="V25" s="35"/>
      <c r="W25" s="37">
        <f>+IF(ISERR(U25/R25*100),"N/A",ROUND(U25/R25*100,2))</f>
        <v>0</v>
      </c>
    </row>
    <row r="26" spans="2:27" ht="26.25" customHeight="1" thickBot="1" x14ac:dyDescent="0.25">
      <c r="B26" s="197" t="s">
        <v>69</v>
      </c>
      <c r="C26" s="198"/>
      <c r="D26" s="198"/>
      <c r="E26" s="38" t="s">
        <v>441</v>
      </c>
      <c r="F26" s="38"/>
      <c r="G26" s="38"/>
      <c r="H26" s="39"/>
      <c r="I26" s="39"/>
      <c r="J26" s="39"/>
      <c r="K26" s="39"/>
      <c r="L26" s="39"/>
      <c r="M26" s="39"/>
      <c r="N26" s="39"/>
      <c r="O26" s="39"/>
      <c r="P26" s="40"/>
      <c r="Q26" s="40"/>
      <c r="R26" s="41" t="s">
        <v>114</v>
      </c>
      <c r="S26" s="41" t="s">
        <v>114</v>
      </c>
      <c r="T26" s="41" t="str">
        <f>+IF(ISERR(S26/R26*100),"N/A",ROUND(S26/R26*100,2))</f>
        <v>N/A</v>
      </c>
      <c r="U26" s="41" t="s">
        <v>114</v>
      </c>
      <c r="V26" s="41" t="str">
        <f>+IF(ISERR(U26/S26*100),"N/A",ROUND(U26/S26*100,2))</f>
        <v>N/A</v>
      </c>
      <c r="W26" s="42" t="str">
        <f>+IF(ISERR(U26/R26*100),"N/A",ROUND(U26/R26*100,2))</f>
        <v>N/A</v>
      </c>
    </row>
    <row r="27" spans="2:27" ht="22.5" customHeight="1" thickTop="1" thickBot="1" x14ac:dyDescent="0.25">
      <c r="B27" s="7" t="s">
        <v>71</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80" t="s">
        <v>2569</v>
      </c>
      <c r="C28" s="181"/>
      <c r="D28" s="181"/>
      <c r="E28" s="181"/>
      <c r="F28" s="181"/>
      <c r="G28" s="181"/>
      <c r="H28" s="181"/>
      <c r="I28" s="181"/>
      <c r="J28" s="181"/>
      <c r="K28" s="181"/>
      <c r="L28" s="181"/>
      <c r="M28" s="181"/>
      <c r="N28" s="181"/>
      <c r="O28" s="181"/>
      <c r="P28" s="181"/>
      <c r="Q28" s="181"/>
      <c r="R28" s="181"/>
      <c r="S28" s="181"/>
      <c r="T28" s="181"/>
      <c r="U28" s="181"/>
      <c r="V28" s="181"/>
      <c r="W28" s="182"/>
    </row>
    <row r="29" spans="2:27" ht="15" customHeight="1" thickBot="1" x14ac:dyDescent="0.25">
      <c r="B29" s="183"/>
      <c r="C29" s="184"/>
      <c r="D29" s="184"/>
      <c r="E29" s="184"/>
      <c r="F29" s="184"/>
      <c r="G29" s="184"/>
      <c r="H29" s="184"/>
      <c r="I29" s="184"/>
      <c r="J29" s="184"/>
      <c r="K29" s="184"/>
      <c r="L29" s="184"/>
      <c r="M29" s="184"/>
      <c r="N29" s="184"/>
      <c r="O29" s="184"/>
      <c r="P29" s="184"/>
      <c r="Q29" s="184"/>
      <c r="R29" s="184"/>
      <c r="S29" s="184"/>
      <c r="T29" s="184"/>
      <c r="U29" s="184"/>
      <c r="V29" s="184"/>
      <c r="W29" s="185"/>
    </row>
    <row r="30" spans="2:27" ht="37.5" customHeight="1" thickTop="1" x14ac:dyDescent="0.2">
      <c r="B30" s="180" t="s">
        <v>2570</v>
      </c>
      <c r="C30" s="181"/>
      <c r="D30" s="181"/>
      <c r="E30" s="181"/>
      <c r="F30" s="181"/>
      <c r="G30" s="181"/>
      <c r="H30" s="181"/>
      <c r="I30" s="181"/>
      <c r="J30" s="181"/>
      <c r="K30" s="181"/>
      <c r="L30" s="181"/>
      <c r="M30" s="181"/>
      <c r="N30" s="181"/>
      <c r="O30" s="181"/>
      <c r="P30" s="181"/>
      <c r="Q30" s="181"/>
      <c r="R30" s="181"/>
      <c r="S30" s="181"/>
      <c r="T30" s="181"/>
      <c r="U30" s="181"/>
      <c r="V30" s="181"/>
      <c r="W30" s="182"/>
    </row>
    <row r="31" spans="2:27" ht="15" customHeight="1" thickBot="1" x14ac:dyDescent="0.25">
      <c r="B31" s="183"/>
      <c r="C31" s="184"/>
      <c r="D31" s="184"/>
      <c r="E31" s="184"/>
      <c r="F31" s="184"/>
      <c r="G31" s="184"/>
      <c r="H31" s="184"/>
      <c r="I31" s="184"/>
      <c r="J31" s="184"/>
      <c r="K31" s="184"/>
      <c r="L31" s="184"/>
      <c r="M31" s="184"/>
      <c r="N31" s="184"/>
      <c r="O31" s="184"/>
      <c r="P31" s="184"/>
      <c r="Q31" s="184"/>
      <c r="R31" s="184"/>
      <c r="S31" s="184"/>
      <c r="T31" s="184"/>
      <c r="U31" s="184"/>
      <c r="V31" s="184"/>
      <c r="W31" s="185"/>
    </row>
    <row r="32" spans="2:27" ht="37.5" customHeight="1" thickTop="1" x14ac:dyDescent="0.2">
      <c r="B32" s="180" t="s">
        <v>2571</v>
      </c>
      <c r="C32" s="181"/>
      <c r="D32" s="181"/>
      <c r="E32" s="181"/>
      <c r="F32" s="181"/>
      <c r="G32" s="181"/>
      <c r="H32" s="181"/>
      <c r="I32" s="181"/>
      <c r="J32" s="181"/>
      <c r="K32" s="181"/>
      <c r="L32" s="181"/>
      <c r="M32" s="181"/>
      <c r="N32" s="181"/>
      <c r="O32" s="181"/>
      <c r="P32" s="181"/>
      <c r="Q32" s="181"/>
      <c r="R32" s="181"/>
      <c r="S32" s="181"/>
      <c r="T32" s="181"/>
      <c r="U32" s="181"/>
      <c r="V32" s="181"/>
      <c r="W32" s="182"/>
    </row>
    <row r="33" spans="2:23" ht="13.5" thickBot="1" x14ac:dyDescent="0.25">
      <c r="B33" s="186"/>
      <c r="C33" s="187"/>
      <c r="D33" s="187"/>
      <c r="E33" s="187"/>
      <c r="F33" s="187"/>
      <c r="G33" s="187"/>
      <c r="H33" s="187"/>
      <c r="I33" s="187"/>
      <c r="J33" s="187"/>
      <c r="K33" s="187"/>
      <c r="L33" s="187"/>
      <c r="M33" s="187"/>
      <c r="N33" s="187"/>
      <c r="O33" s="187"/>
      <c r="P33" s="187"/>
      <c r="Q33" s="187"/>
      <c r="R33" s="187"/>
      <c r="S33" s="187"/>
      <c r="T33" s="187"/>
      <c r="U33" s="187"/>
      <c r="V33" s="187"/>
      <c r="W33" s="188"/>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471</v>
      </c>
      <c r="D4" s="143" t="s">
        <v>470</v>
      </c>
      <c r="E4" s="143"/>
      <c r="F4" s="143"/>
      <c r="G4" s="143"/>
      <c r="H4" s="144"/>
      <c r="J4" s="145" t="s">
        <v>6</v>
      </c>
      <c r="K4" s="143"/>
      <c r="L4" s="12" t="s">
        <v>469</v>
      </c>
      <c r="M4" s="146" t="s">
        <v>468</v>
      </c>
      <c r="N4" s="146"/>
      <c r="O4" s="146"/>
      <c r="P4" s="146"/>
      <c r="Q4" s="147"/>
      <c r="R4" s="13"/>
      <c r="S4" s="148" t="s">
        <v>2326</v>
      </c>
      <c r="T4" s="149"/>
      <c r="U4" s="149"/>
      <c r="V4" s="150" t="s">
        <v>467</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458</v>
      </c>
      <c r="D6" s="152" t="s">
        <v>466</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465</v>
      </c>
      <c r="K8" s="19" t="s">
        <v>464</v>
      </c>
      <c r="L8" s="19" t="s">
        <v>463</v>
      </c>
      <c r="M8" s="19" t="s">
        <v>462</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461</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460</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thickBot="1" x14ac:dyDescent="0.25">
      <c r="B21" s="177" t="s">
        <v>459</v>
      </c>
      <c r="C21" s="178"/>
      <c r="D21" s="178"/>
      <c r="E21" s="178"/>
      <c r="F21" s="178"/>
      <c r="G21" s="178"/>
      <c r="H21" s="178"/>
      <c r="I21" s="178"/>
      <c r="J21" s="178"/>
      <c r="K21" s="178"/>
      <c r="L21" s="178"/>
      <c r="M21" s="179" t="s">
        <v>458</v>
      </c>
      <c r="N21" s="179"/>
      <c r="O21" s="179" t="s">
        <v>49</v>
      </c>
      <c r="P21" s="179"/>
      <c r="Q21" s="179" t="s">
        <v>50</v>
      </c>
      <c r="R21" s="179"/>
      <c r="S21" s="29" t="s">
        <v>457</v>
      </c>
      <c r="T21" s="29" t="s">
        <v>457</v>
      </c>
      <c r="U21" s="29" t="s">
        <v>456</v>
      </c>
      <c r="V21" s="29">
        <f>+IF(ISERR(U21/T21*100),"N/A",ROUND(U21/T21*100,2))</f>
        <v>94.31</v>
      </c>
      <c r="W21" s="30">
        <f>+IF(ISERR(U21/S21*100),"N/A",ROUND(U21/S21*100,2))</f>
        <v>94.31</v>
      </c>
    </row>
    <row r="22" spans="2:27" ht="21.75" customHeight="1" thickTop="1" thickBot="1" x14ac:dyDescent="0.25">
      <c r="B22" s="7" t="s">
        <v>60</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89" t="s">
        <v>2631</v>
      </c>
      <c r="C23" s="190"/>
      <c r="D23" s="190"/>
      <c r="E23" s="190"/>
      <c r="F23" s="190"/>
      <c r="G23" s="190"/>
      <c r="H23" s="190"/>
      <c r="I23" s="190"/>
      <c r="J23" s="190"/>
      <c r="K23" s="190"/>
      <c r="L23" s="190"/>
      <c r="M23" s="190"/>
      <c r="N23" s="190"/>
      <c r="O23" s="190"/>
      <c r="P23" s="190"/>
      <c r="Q23" s="191"/>
      <c r="R23" s="31" t="s">
        <v>42</v>
      </c>
      <c r="S23" s="164" t="s">
        <v>43</v>
      </c>
      <c r="T23" s="164"/>
      <c r="U23" s="26" t="s">
        <v>61</v>
      </c>
      <c r="V23" s="163" t="s">
        <v>62</v>
      </c>
      <c r="W23" s="165"/>
    </row>
    <row r="24" spans="2:27" ht="30.75" customHeight="1" thickBot="1" x14ac:dyDescent="0.25">
      <c r="B24" s="192"/>
      <c r="C24" s="193"/>
      <c r="D24" s="193"/>
      <c r="E24" s="193"/>
      <c r="F24" s="193"/>
      <c r="G24" s="193"/>
      <c r="H24" s="193"/>
      <c r="I24" s="193"/>
      <c r="J24" s="193"/>
      <c r="K24" s="193"/>
      <c r="L24" s="193"/>
      <c r="M24" s="193"/>
      <c r="N24" s="193"/>
      <c r="O24" s="193"/>
      <c r="P24" s="193"/>
      <c r="Q24" s="194"/>
      <c r="R24" s="27" t="s">
        <v>63</v>
      </c>
      <c r="S24" s="27" t="s">
        <v>63</v>
      </c>
      <c r="T24" s="27" t="s">
        <v>49</v>
      </c>
      <c r="U24" s="27" t="s">
        <v>63</v>
      </c>
      <c r="V24" s="27" t="s">
        <v>64</v>
      </c>
      <c r="W24" s="32" t="s">
        <v>65</v>
      </c>
      <c r="Y24" s="18"/>
    </row>
    <row r="25" spans="2:27" ht="23.25" customHeight="1" thickBot="1" x14ac:dyDescent="0.25">
      <c r="B25" s="195" t="s">
        <v>66</v>
      </c>
      <c r="C25" s="196"/>
      <c r="D25" s="196"/>
      <c r="E25" s="33" t="s">
        <v>454</v>
      </c>
      <c r="F25" s="33"/>
      <c r="G25" s="33"/>
      <c r="H25" s="34"/>
      <c r="I25" s="34"/>
      <c r="J25" s="34"/>
      <c r="K25" s="34"/>
      <c r="L25" s="34"/>
      <c r="M25" s="34"/>
      <c r="N25" s="34"/>
      <c r="O25" s="34"/>
      <c r="P25" s="35"/>
      <c r="Q25" s="35"/>
      <c r="R25" s="36" t="s">
        <v>455</v>
      </c>
      <c r="S25" s="36" t="s">
        <v>10</v>
      </c>
      <c r="T25" s="35"/>
      <c r="U25" s="36" t="s">
        <v>452</v>
      </c>
      <c r="V25" s="35"/>
      <c r="W25" s="37">
        <f>+IF(ISERR(U25/R25*100),"N/A",ROUND(U25/R25*100,2))</f>
        <v>82.66</v>
      </c>
    </row>
    <row r="26" spans="2:27" ht="26.25" customHeight="1" thickBot="1" x14ac:dyDescent="0.25">
      <c r="B26" s="197" t="s">
        <v>69</v>
      </c>
      <c r="C26" s="198"/>
      <c r="D26" s="198"/>
      <c r="E26" s="38" t="s">
        <v>454</v>
      </c>
      <c r="F26" s="38"/>
      <c r="G26" s="38"/>
      <c r="H26" s="39"/>
      <c r="I26" s="39"/>
      <c r="J26" s="39"/>
      <c r="K26" s="39"/>
      <c r="L26" s="39"/>
      <c r="M26" s="39"/>
      <c r="N26" s="39"/>
      <c r="O26" s="39"/>
      <c r="P26" s="40"/>
      <c r="Q26" s="40"/>
      <c r="R26" s="41" t="s">
        <v>453</v>
      </c>
      <c r="S26" s="41" t="s">
        <v>452</v>
      </c>
      <c r="T26" s="41">
        <f>+IF(ISERR(S26/R26*100),"N/A",ROUND(S26/R26*100,2))</f>
        <v>80.44</v>
      </c>
      <c r="U26" s="41" t="s">
        <v>452</v>
      </c>
      <c r="V26" s="41">
        <f>+IF(ISERR(U26/S26*100),"N/A",ROUND(U26/S26*100,2))</f>
        <v>100</v>
      </c>
      <c r="W26" s="42">
        <f>+IF(ISERR(U26/R26*100),"N/A",ROUND(U26/R26*100,2))</f>
        <v>80.44</v>
      </c>
    </row>
    <row r="27" spans="2:27" ht="22.5" customHeight="1" thickTop="1" thickBot="1" x14ac:dyDescent="0.25">
      <c r="B27" s="7" t="s">
        <v>71</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80" t="s">
        <v>2566</v>
      </c>
      <c r="C28" s="181"/>
      <c r="D28" s="181"/>
      <c r="E28" s="181"/>
      <c r="F28" s="181"/>
      <c r="G28" s="181"/>
      <c r="H28" s="181"/>
      <c r="I28" s="181"/>
      <c r="J28" s="181"/>
      <c r="K28" s="181"/>
      <c r="L28" s="181"/>
      <c r="M28" s="181"/>
      <c r="N28" s="181"/>
      <c r="O28" s="181"/>
      <c r="P28" s="181"/>
      <c r="Q28" s="181"/>
      <c r="R28" s="181"/>
      <c r="S28" s="181"/>
      <c r="T28" s="181"/>
      <c r="U28" s="181"/>
      <c r="V28" s="181"/>
      <c r="W28" s="182"/>
    </row>
    <row r="29" spans="2:27" ht="30.75" customHeight="1" thickBot="1" x14ac:dyDescent="0.25">
      <c r="B29" s="183"/>
      <c r="C29" s="184"/>
      <c r="D29" s="184"/>
      <c r="E29" s="184"/>
      <c r="F29" s="184"/>
      <c r="G29" s="184"/>
      <c r="H29" s="184"/>
      <c r="I29" s="184"/>
      <c r="J29" s="184"/>
      <c r="K29" s="184"/>
      <c r="L29" s="184"/>
      <c r="M29" s="184"/>
      <c r="N29" s="184"/>
      <c r="O29" s="184"/>
      <c r="P29" s="184"/>
      <c r="Q29" s="184"/>
      <c r="R29" s="184"/>
      <c r="S29" s="184"/>
      <c r="T29" s="184"/>
      <c r="U29" s="184"/>
      <c r="V29" s="184"/>
      <c r="W29" s="185"/>
    </row>
    <row r="30" spans="2:27" ht="37.5" customHeight="1" thickTop="1" x14ac:dyDescent="0.2">
      <c r="B30" s="180" t="s">
        <v>2567</v>
      </c>
      <c r="C30" s="181"/>
      <c r="D30" s="181"/>
      <c r="E30" s="181"/>
      <c r="F30" s="181"/>
      <c r="G30" s="181"/>
      <c r="H30" s="181"/>
      <c r="I30" s="181"/>
      <c r="J30" s="181"/>
      <c r="K30" s="181"/>
      <c r="L30" s="181"/>
      <c r="M30" s="181"/>
      <c r="N30" s="181"/>
      <c r="O30" s="181"/>
      <c r="P30" s="181"/>
      <c r="Q30" s="181"/>
      <c r="R30" s="181"/>
      <c r="S30" s="181"/>
      <c r="T30" s="181"/>
      <c r="U30" s="181"/>
      <c r="V30" s="181"/>
      <c r="W30" s="182"/>
    </row>
    <row r="31" spans="2:27" ht="24" customHeight="1" thickBot="1" x14ac:dyDescent="0.25">
      <c r="B31" s="183"/>
      <c r="C31" s="184"/>
      <c r="D31" s="184"/>
      <c r="E31" s="184"/>
      <c r="F31" s="184"/>
      <c r="G31" s="184"/>
      <c r="H31" s="184"/>
      <c r="I31" s="184"/>
      <c r="J31" s="184"/>
      <c r="K31" s="184"/>
      <c r="L31" s="184"/>
      <c r="M31" s="184"/>
      <c r="N31" s="184"/>
      <c r="O31" s="184"/>
      <c r="P31" s="184"/>
      <c r="Q31" s="184"/>
      <c r="R31" s="184"/>
      <c r="S31" s="184"/>
      <c r="T31" s="184"/>
      <c r="U31" s="184"/>
      <c r="V31" s="184"/>
      <c r="W31" s="185"/>
    </row>
    <row r="32" spans="2:27" ht="37.5" customHeight="1" thickTop="1" x14ac:dyDescent="0.2">
      <c r="B32" s="180" t="s">
        <v>2568</v>
      </c>
      <c r="C32" s="181"/>
      <c r="D32" s="181"/>
      <c r="E32" s="181"/>
      <c r="F32" s="181"/>
      <c r="G32" s="181"/>
      <c r="H32" s="181"/>
      <c r="I32" s="181"/>
      <c r="J32" s="181"/>
      <c r="K32" s="181"/>
      <c r="L32" s="181"/>
      <c r="M32" s="181"/>
      <c r="N32" s="181"/>
      <c r="O32" s="181"/>
      <c r="P32" s="181"/>
      <c r="Q32" s="181"/>
      <c r="R32" s="181"/>
      <c r="S32" s="181"/>
      <c r="T32" s="181"/>
      <c r="U32" s="181"/>
      <c r="V32" s="181"/>
      <c r="W32" s="182"/>
    </row>
    <row r="33" spans="2:23" ht="13.5" thickBot="1" x14ac:dyDescent="0.25">
      <c r="B33" s="186"/>
      <c r="C33" s="187"/>
      <c r="D33" s="187"/>
      <c r="E33" s="187"/>
      <c r="F33" s="187"/>
      <c r="G33" s="187"/>
      <c r="H33" s="187"/>
      <c r="I33" s="187"/>
      <c r="J33" s="187"/>
      <c r="K33" s="187"/>
      <c r="L33" s="187"/>
      <c r="M33" s="187"/>
      <c r="N33" s="187"/>
      <c r="O33" s="187"/>
      <c r="P33" s="187"/>
      <c r="Q33" s="187"/>
      <c r="R33" s="187"/>
      <c r="S33" s="187"/>
      <c r="T33" s="187"/>
      <c r="U33" s="187"/>
      <c r="V33" s="187"/>
      <c r="W33" s="188"/>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62"/>
  <sheetViews>
    <sheetView view="pageBreakPreview" zoomScale="110" zoomScaleNormal="100" zoomScaleSheetLayoutView="110" workbookViewId="0">
      <selection sqref="A1:D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471</v>
      </c>
      <c r="D4" s="143" t="s">
        <v>470</v>
      </c>
      <c r="E4" s="143"/>
      <c r="F4" s="143"/>
      <c r="G4" s="143"/>
      <c r="H4" s="144"/>
      <c r="J4" s="145" t="s">
        <v>6</v>
      </c>
      <c r="K4" s="143"/>
      <c r="L4" s="12" t="s">
        <v>540</v>
      </c>
      <c r="M4" s="146" t="s">
        <v>539</v>
      </c>
      <c r="N4" s="146"/>
      <c r="O4" s="146"/>
      <c r="P4" s="146"/>
      <c r="Q4" s="147"/>
      <c r="R4" s="13"/>
      <c r="S4" s="148" t="s">
        <v>2326</v>
      </c>
      <c r="T4" s="149"/>
      <c r="U4" s="149"/>
      <c r="V4" s="150" t="s">
        <v>538</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519</v>
      </c>
      <c r="D6" s="152" t="s">
        <v>537</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458</v>
      </c>
      <c r="D7" s="139" t="s">
        <v>466</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504</v>
      </c>
      <c r="D8" s="139" t="s">
        <v>536</v>
      </c>
      <c r="E8" s="139"/>
      <c r="F8" s="139"/>
      <c r="G8" s="139"/>
      <c r="H8" s="139"/>
      <c r="J8" s="19" t="s">
        <v>535</v>
      </c>
      <c r="K8" s="19" t="s">
        <v>534</v>
      </c>
      <c r="L8" s="19" t="s">
        <v>533</v>
      </c>
      <c r="M8" s="19" t="s">
        <v>532</v>
      </c>
      <c r="N8" s="18"/>
      <c r="P8" s="140" t="s">
        <v>10</v>
      </c>
      <c r="Q8" s="140"/>
      <c r="R8" s="140"/>
      <c r="S8" s="140"/>
      <c r="T8" s="140"/>
      <c r="U8" s="140"/>
      <c r="V8" s="140"/>
      <c r="W8" s="140"/>
    </row>
    <row r="9" spans="1:25" ht="30" customHeight="1" x14ac:dyDescent="0.2">
      <c r="B9" s="16"/>
      <c r="C9" s="15" t="s">
        <v>497</v>
      </c>
      <c r="D9" s="139" t="s">
        <v>531</v>
      </c>
      <c r="E9" s="139"/>
      <c r="F9" s="139"/>
      <c r="G9" s="139"/>
      <c r="H9" s="139"/>
      <c r="I9" s="139" t="s">
        <v>10</v>
      </c>
      <c r="J9" s="139"/>
      <c r="K9" s="139"/>
      <c r="L9" s="139"/>
      <c r="M9" s="139"/>
      <c r="N9" s="139"/>
      <c r="O9" s="139"/>
      <c r="P9" s="139"/>
      <c r="Q9" s="139"/>
      <c r="R9" s="139"/>
      <c r="S9" s="139"/>
      <c r="T9" s="139"/>
      <c r="U9" s="139"/>
      <c r="V9" s="139"/>
      <c r="W9" s="140"/>
    </row>
    <row r="10" spans="1:25" ht="30" customHeight="1" x14ac:dyDescent="0.2">
      <c r="B10" s="16"/>
      <c r="C10" s="15" t="s">
        <v>493</v>
      </c>
      <c r="D10" s="139" t="s">
        <v>530</v>
      </c>
      <c r="E10" s="139"/>
      <c r="F10" s="139"/>
      <c r="G10" s="139"/>
      <c r="H10" s="139"/>
      <c r="I10" s="140" t="s">
        <v>10</v>
      </c>
      <c r="J10" s="140"/>
      <c r="K10" s="140"/>
      <c r="L10" s="140"/>
      <c r="M10" s="140"/>
      <c r="N10" s="140"/>
      <c r="O10" s="140"/>
      <c r="P10" s="140"/>
      <c r="Q10" s="140"/>
      <c r="R10" s="140"/>
      <c r="S10" s="140"/>
      <c r="T10" s="140"/>
      <c r="U10" s="140"/>
      <c r="V10" s="140"/>
      <c r="W10" s="140"/>
    </row>
    <row r="11" spans="1:25" ht="25.5" customHeight="1" thickBot="1" x14ac:dyDescent="0.25">
      <c r="B11" s="16"/>
      <c r="C11" s="140" t="s">
        <v>10</v>
      </c>
      <c r="D11" s="140"/>
      <c r="E11" s="140"/>
      <c r="F11" s="140"/>
      <c r="G11" s="140"/>
      <c r="H11" s="140"/>
      <c r="I11" s="140"/>
      <c r="J11" s="140"/>
      <c r="K11" s="140"/>
      <c r="L11" s="140"/>
      <c r="M11" s="140"/>
      <c r="N11" s="140"/>
      <c r="O11" s="140"/>
      <c r="P11" s="140"/>
      <c r="Q11" s="140"/>
      <c r="R11" s="140"/>
      <c r="S11" s="140"/>
      <c r="T11" s="140"/>
      <c r="U11" s="140"/>
      <c r="V11" s="140"/>
      <c r="W11" s="140"/>
    </row>
    <row r="12" spans="1:25" ht="176.25" customHeight="1" thickTop="1" thickBot="1" x14ac:dyDescent="0.25">
      <c r="B12" s="20" t="s">
        <v>22</v>
      </c>
      <c r="C12" s="150" t="s">
        <v>529</v>
      </c>
      <c r="D12" s="150"/>
      <c r="E12" s="150"/>
      <c r="F12" s="150"/>
      <c r="G12" s="150"/>
      <c r="H12" s="150"/>
      <c r="I12" s="150"/>
      <c r="J12" s="150"/>
      <c r="K12" s="150"/>
      <c r="L12" s="150"/>
      <c r="M12" s="150"/>
      <c r="N12" s="150"/>
      <c r="O12" s="150"/>
      <c r="P12" s="150"/>
      <c r="Q12" s="150"/>
      <c r="R12" s="150"/>
      <c r="S12" s="150"/>
      <c r="T12" s="150"/>
      <c r="U12" s="150"/>
      <c r="V12" s="150"/>
      <c r="W12" s="151"/>
    </row>
    <row r="13" spans="1:25" ht="9" customHeight="1" thickTop="1" thickBot="1" x14ac:dyDescent="0.25"/>
    <row r="14" spans="1:25" ht="21.75" customHeight="1" thickTop="1" thickBot="1" x14ac:dyDescent="0.25">
      <c r="B14" s="7" t="s">
        <v>24</v>
      </c>
      <c r="C14" s="8"/>
      <c r="D14" s="8"/>
      <c r="E14" s="8"/>
      <c r="F14" s="8"/>
      <c r="G14" s="8"/>
      <c r="H14" s="9"/>
      <c r="I14" s="9"/>
      <c r="J14" s="9"/>
      <c r="K14" s="9"/>
      <c r="L14" s="9"/>
      <c r="M14" s="9"/>
      <c r="N14" s="9"/>
      <c r="O14" s="9"/>
      <c r="P14" s="9"/>
      <c r="Q14" s="9"/>
      <c r="R14" s="9"/>
      <c r="S14" s="9"/>
      <c r="T14" s="9"/>
      <c r="U14" s="9"/>
      <c r="V14" s="9"/>
      <c r="W14" s="10"/>
    </row>
    <row r="15" spans="1:25" ht="19.5" customHeight="1" thickTop="1" x14ac:dyDescent="0.2">
      <c r="B15" s="154" t="s">
        <v>25</v>
      </c>
      <c r="C15" s="155"/>
      <c r="D15" s="155"/>
      <c r="E15" s="155"/>
      <c r="F15" s="155"/>
      <c r="G15" s="155"/>
      <c r="H15" s="155"/>
      <c r="I15" s="155"/>
      <c r="J15" s="23"/>
      <c r="K15" s="155" t="s">
        <v>26</v>
      </c>
      <c r="L15" s="155"/>
      <c r="M15" s="155"/>
      <c r="N15" s="155"/>
      <c r="O15" s="155"/>
      <c r="P15" s="155"/>
      <c r="Q15" s="155"/>
      <c r="R15" s="24"/>
      <c r="S15" s="155" t="s">
        <v>27</v>
      </c>
      <c r="T15" s="155"/>
      <c r="U15" s="155"/>
      <c r="V15" s="155"/>
      <c r="W15" s="156"/>
    </row>
    <row r="16" spans="1:25" ht="69" customHeight="1" x14ac:dyDescent="0.2">
      <c r="B16" s="14" t="s">
        <v>28</v>
      </c>
      <c r="C16" s="152" t="s">
        <v>10</v>
      </c>
      <c r="D16" s="152"/>
      <c r="E16" s="152"/>
      <c r="F16" s="152"/>
      <c r="G16" s="152"/>
      <c r="H16" s="152"/>
      <c r="I16" s="152"/>
      <c r="J16" s="21"/>
      <c r="K16" s="21" t="s">
        <v>29</v>
      </c>
      <c r="L16" s="152" t="s">
        <v>10</v>
      </c>
      <c r="M16" s="152"/>
      <c r="N16" s="152"/>
      <c r="O16" s="152"/>
      <c r="P16" s="152"/>
      <c r="Q16" s="152"/>
      <c r="S16" s="21" t="s">
        <v>30</v>
      </c>
      <c r="T16" s="157" t="s">
        <v>528</v>
      </c>
      <c r="U16" s="157"/>
      <c r="V16" s="157"/>
      <c r="W16" s="157"/>
    </row>
    <row r="17" spans="2:27" ht="86.25" customHeight="1" x14ac:dyDescent="0.2">
      <c r="B17" s="14" t="s">
        <v>32</v>
      </c>
      <c r="C17" s="152" t="s">
        <v>10</v>
      </c>
      <c r="D17" s="152"/>
      <c r="E17" s="152"/>
      <c r="F17" s="152"/>
      <c r="G17" s="152"/>
      <c r="H17" s="152"/>
      <c r="I17" s="152"/>
      <c r="J17" s="21"/>
      <c r="K17" s="21" t="s">
        <v>32</v>
      </c>
      <c r="L17" s="152" t="s">
        <v>10</v>
      </c>
      <c r="M17" s="152"/>
      <c r="N17" s="152"/>
      <c r="O17" s="152"/>
      <c r="P17" s="152"/>
      <c r="Q17" s="152"/>
      <c r="S17" s="21" t="s">
        <v>33</v>
      </c>
      <c r="T17" s="157" t="s">
        <v>10</v>
      </c>
      <c r="U17" s="157"/>
      <c r="V17" s="157"/>
      <c r="W17" s="157"/>
    </row>
    <row r="18" spans="2:27" ht="25.5" customHeight="1" thickBot="1" x14ac:dyDescent="0.25">
      <c r="B18" s="25" t="s">
        <v>34</v>
      </c>
      <c r="C18" s="158" t="s">
        <v>10</v>
      </c>
      <c r="D18" s="158"/>
      <c r="E18" s="158"/>
      <c r="F18" s="158"/>
      <c r="G18" s="158"/>
      <c r="H18" s="158"/>
      <c r="I18" s="158"/>
      <c r="J18" s="158"/>
      <c r="K18" s="158"/>
      <c r="L18" s="158"/>
      <c r="M18" s="158"/>
      <c r="N18" s="158"/>
      <c r="O18" s="158"/>
      <c r="P18" s="158"/>
      <c r="Q18" s="158"/>
      <c r="R18" s="158"/>
      <c r="S18" s="158"/>
      <c r="T18" s="158"/>
      <c r="U18" s="158"/>
      <c r="V18" s="158"/>
      <c r="W18" s="159"/>
    </row>
    <row r="19" spans="2:27" ht="21.75" customHeight="1" thickTop="1" thickBot="1" x14ac:dyDescent="0.25">
      <c r="B19" s="7" t="s">
        <v>35</v>
      </c>
      <c r="C19" s="8"/>
      <c r="D19" s="8"/>
      <c r="E19" s="8"/>
      <c r="F19" s="8"/>
      <c r="G19" s="8"/>
      <c r="H19" s="9"/>
      <c r="I19" s="9"/>
      <c r="J19" s="9"/>
      <c r="K19" s="9"/>
      <c r="L19" s="9"/>
      <c r="M19" s="9"/>
      <c r="N19" s="9"/>
      <c r="O19" s="9"/>
      <c r="P19" s="9"/>
      <c r="Q19" s="9"/>
      <c r="R19" s="9"/>
      <c r="S19" s="9"/>
      <c r="T19" s="9"/>
      <c r="U19" s="9"/>
      <c r="V19" s="9"/>
      <c r="W19" s="10"/>
    </row>
    <row r="20" spans="2:27" ht="25.5" customHeight="1" thickTop="1" thickBot="1" x14ac:dyDescent="0.25">
      <c r="B20" s="160" t="s">
        <v>36</v>
      </c>
      <c r="C20" s="161"/>
      <c r="D20" s="161"/>
      <c r="E20" s="161"/>
      <c r="F20" s="161"/>
      <c r="G20" s="161"/>
      <c r="H20" s="161"/>
      <c r="I20" s="161"/>
      <c r="J20" s="161"/>
      <c r="K20" s="161"/>
      <c r="L20" s="161"/>
      <c r="M20" s="161"/>
      <c r="N20" s="161"/>
      <c r="O20" s="161"/>
      <c r="P20" s="161"/>
      <c r="Q20" s="161"/>
      <c r="R20" s="161"/>
      <c r="S20" s="161"/>
      <c r="T20" s="162"/>
      <c r="U20" s="163" t="s">
        <v>37</v>
      </c>
      <c r="V20" s="164"/>
      <c r="W20" s="165"/>
    </row>
    <row r="21" spans="2:27" ht="14.25" customHeight="1" x14ac:dyDescent="0.2">
      <c r="B21" s="166" t="s">
        <v>38</v>
      </c>
      <c r="C21" s="167"/>
      <c r="D21" s="167"/>
      <c r="E21" s="167"/>
      <c r="F21" s="167"/>
      <c r="G21" s="167"/>
      <c r="H21" s="167"/>
      <c r="I21" s="167"/>
      <c r="J21" s="167"/>
      <c r="K21" s="167"/>
      <c r="L21" s="167"/>
      <c r="M21" s="167" t="s">
        <v>39</v>
      </c>
      <c r="N21" s="167"/>
      <c r="O21" s="167" t="s">
        <v>40</v>
      </c>
      <c r="P21" s="167"/>
      <c r="Q21" s="167" t="s">
        <v>41</v>
      </c>
      <c r="R21" s="167"/>
      <c r="S21" s="167" t="s">
        <v>42</v>
      </c>
      <c r="T21" s="170" t="s">
        <v>43</v>
      </c>
      <c r="U21" s="172" t="s">
        <v>44</v>
      </c>
      <c r="V21" s="174" t="s">
        <v>45</v>
      </c>
      <c r="W21" s="175" t="s">
        <v>46</v>
      </c>
    </row>
    <row r="22" spans="2:27" ht="27" customHeight="1" thickBot="1" x14ac:dyDescent="0.25">
      <c r="B22" s="168"/>
      <c r="C22" s="169"/>
      <c r="D22" s="169"/>
      <c r="E22" s="169"/>
      <c r="F22" s="169"/>
      <c r="G22" s="169"/>
      <c r="H22" s="169"/>
      <c r="I22" s="169"/>
      <c r="J22" s="169"/>
      <c r="K22" s="169"/>
      <c r="L22" s="169"/>
      <c r="M22" s="169"/>
      <c r="N22" s="169"/>
      <c r="O22" s="169"/>
      <c r="P22" s="169"/>
      <c r="Q22" s="169"/>
      <c r="R22" s="169"/>
      <c r="S22" s="169"/>
      <c r="T22" s="171"/>
      <c r="U22" s="173"/>
      <c r="V22" s="169"/>
      <c r="W22" s="176"/>
      <c r="Z22" s="28" t="s">
        <v>10</v>
      </c>
      <c r="AA22" s="28" t="s">
        <v>47</v>
      </c>
    </row>
    <row r="23" spans="2:27" ht="56.25" customHeight="1" x14ac:dyDescent="0.2">
      <c r="B23" s="177" t="s">
        <v>527</v>
      </c>
      <c r="C23" s="178"/>
      <c r="D23" s="178"/>
      <c r="E23" s="178"/>
      <c r="F23" s="178"/>
      <c r="G23" s="178"/>
      <c r="H23" s="178"/>
      <c r="I23" s="178"/>
      <c r="J23" s="178"/>
      <c r="K23" s="178"/>
      <c r="L23" s="178"/>
      <c r="M23" s="179" t="s">
        <v>519</v>
      </c>
      <c r="N23" s="179"/>
      <c r="O23" s="179" t="s">
        <v>49</v>
      </c>
      <c r="P23" s="179"/>
      <c r="Q23" s="179" t="s">
        <v>65</v>
      </c>
      <c r="R23" s="179"/>
      <c r="S23" s="29" t="s">
        <v>526</v>
      </c>
      <c r="T23" s="29" t="s">
        <v>83</v>
      </c>
      <c r="U23" s="29" t="s">
        <v>83</v>
      </c>
      <c r="V23" s="29" t="str">
        <f t="shared" ref="V23:V42" si="0">+IF(ISERR(U23/T23*100),"N/A",ROUND(U23/T23*100,2))</f>
        <v>N/A</v>
      </c>
      <c r="W23" s="30" t="str">
        <f t="shared" ref="W23:W42" si="1">+IF(ISERR(U23/S23*100),"N/A",ROUND(U23/S23*100,2))</f>
        <v>N/A</v>
      </c>
    </row>
    <row r="24" spans="2:27" ht="56.25" customHeight="1" x14ac:dyDescent="0.2">
      <c r="B24" s="177" t="s">
        <v>525</v>
      </c>
      <c r="C24" s="178"/>
      <c r="D24" s="178"/>
      <c r="E24" s="178"/>
      <c r="F24" s="178"/>
      <c r="G24" s="178"/>
      <c r="H24" s="178"/>
      <c r="I24" s="178"/>
      <c r="J24" s="178"/>
      <c r="K24" s="178"/>
      <c r="L24" s="178"/>
      <c r="M24" s="179" t="s">
        <v>519</v>
      </c>
      <c r="N24" s="179"/>
      <c r="O24" s="179" t="s">
        <v>49</v>
      </c>
      <c r="P24" s="179"/>
      <c r="Q24" s="179" t="s">
        <v>65</v>
      </c>
      <c r="R24" s="179"/>
      <c r="S24" s="29" t="s">
        <v>307</v>
      </c>
      <c r="T24" s="29" t="s">
        <v>83</v>
      </c>
      <c r="U24" s="29" t="s">
        <v>83</v>
      </c>
      <c r="V24" s="29" t="str">
        <f t="shared" si="0"/>
        <v>N/A</v>
      </c>
      <c r="W24" s="30" t="str">
        <f t="shared" si="1"/>
        <v>N/A</v>
      </c>
    </row>
    <row r="25" spans="2:27" ht="56.25" customHeight="1" x14ac:dyDescent="0.2">
      <c r="B25" s="177" t="s">
        <v>524</v>
      </c>
      <c r="C25" s="178"/>
      <c r="D25" s="178"/>
      <c r="E25" s="178"/>
      <c r="F25" s="178"/>
      <c r="G25" s="178"/>
      <c r="H25" s="178"/>
      <c r="I25" s="178"/>
      <c r="J25" s="178"/>
      <c r="K25" s="178"/>
      <c r="L25" s="178"/>
      <c r="M25" s="179" t="s">
        <v>519</v>
      </c>
      <c r="N25" s="179"/>
      <c r="O25" s="179" t="s">
        <v>49</v>
      </c>
      <c r="P25" s="179"/>
      <c r="Q25" s="179" t="s">
        <v>65</v>
      </c>
      <c r="R25" s="179"/>
      <c r="S25" s="29" t="s">
        <v>414</v>
      </c>
      <c r="T25" s="29" t="s">
        <v>83</v>
      </c>
      <c r="U25" s="29" t="s">
        <v>83</v>
      </c>
      <c r="V25" s="29" t="str">
        <f t="shared" si="0"/>
        <v>N/A</v>
      </c>
      <c r="W25" s="30" t="str">
        <f t="shared" si="1"/>
        <v>N/A</v>
      </c>
    </row>
    <row r="26" spans="2:27" ht="56.25" customHeight="1" x14ac:dyDescent="0.2">
      <c r="B26" s="177" t="s">
        <v>523</v>
      </c>
      <c r="C26" s="178"/>
      <c r="D26" s="178"/>
      <c r="E26" s="178"/>
      <c r="F26" s="178"/>
      <c r="G26" s="178"/>
      <c r="H26" s="178"/>
      <c r="I26" s="178"/>
      <c r="J26" s="178"/>
      <c r="K26" s="178"/>
      <c r="L26" s="178"/>
      <c r="M26" s="179" t="s">
        <v>519</v>
      </c>
      <c r="N26" s="179"/>
      <c r="O26" s="179" t="s">
        <v>49</v>
      </c>
      <c r="P26" s="179"/>
      <c r="Q26" s="179" t="s">
        <v>65</v>
      </c>
      <c r="R26" s="179"/>
      <c r="S26" s="29" t="s">
        <v>51</v>
      </c>
      <c r="T26" s="29" t="s">
        <v>83</v>
      </c>
      <c r="U26" s="29" t="s">
        <v>83</v>
      </c>
      <c r="V26" s="29" t="str">
        <f t="shared" si="0"/>
        <v>N/A</v>
      </c>
      <c r="W26" s="30" t="str">
        <f t="shared" si="1"/>
        <v>N/A</v>
      </c>
    </row>
    <row r="27" spans="2:27" ht="56.25" customHeight="1" x14ac:dyDescent="0.2">
      <c r="B27" s="177" t="s">
        <v>522</v>
      </c>
      <c r="C27" s="178"/>
      <c r="D27" s="178"/>
      <c r="E27" s="178"/>
      <c r="F27" s="178"/>
      <c r="G27" s="178"/>
      <c r="H27" s="178"/>
      <c r="I27" s="178"/>
      <c r="J27" s="178"/>
      <c r="K27" s="178"/>
      <c r="L27" s="178"/>
      <c r="M27" s="179" t="s">
        <v>519</v>
      </c>
      <c r="N27" s="179"/>
      <c r="O27" s="179" t="s">
        <v>49</v>
      </c>
      <c r="P27" s="179"/>
      <c r="Q27" s="179" t="s">
        <v>65</v>
      </c>
      <c r="R27" s="179"/>
      <c r="S27" s="29" t="s">
        <v>77</v>
      </c>
      <c r="T27" s="29" t="s">
        <v>83</v>
      </c>
      <c r="U27" s="29" t="s">
        <v>83</v>
      </c>
      <c r="V27" s="29" t="str">
        <f t="shared" si="0"/>
        <v>N/A</v>
      </c>
      <c r="W27" s="30" t="str">
        <f t="shared" si="1"/>
        <v>N/A</v>
      </c>
    </row>
    <row r="28" spans="2:27" ht="56.25" customHeight="1" x14ac:dyDescent="0.2">
      <c r="B28" s="177" t="s">
        <v>521</v>
      </c>
      <c r="C28" s="178"/>
      <c r="D28" s="178"/>
      <c r="E28" s="178"/>
      <c r="F28" s="178"/>
      <c r="G28" s="178"/>
      <c r="H28" s="178"/>
      <c r="I28" s="178"/>
      <c r="J28" s="178"/>
      <c r="K28" s="178"/>
      <c r="L28" s="178"/>
      <c r="M28" s="179" t="s">
        <v>519</v>
      </c>
      <c r="N28" s="179"/>
      <c r="O28" s="179" t="s">
        <v>49</v>
      </c>
      <c r="P28" s="179"/>
      <c r="Q28" s="179" t="s">
        <v>65</v>
      </c>
      <c r="R28" s="179"/>
      <c r="S28" s="29" t="s">
        <v>51</v>
      </c>
      <c r="T28" s="29" t="s">
        <v>83</v>
      </c>
      <c r="U28" s="29" t="s">
        <v>83</v>
      </c>
      <c r="V28" s="29" t="str">
        <f t="shared" si="0"/>
        <v>N/A</v>
      </c>
      <c r="W28" s="30" t="str">
        <f t="shared" si="1"/>
        <v>N/A</v>
      </c>
    </row>
    <row r="29" spans="2:27" ht="56.25" customHeight="1" x14ac:dyDescent="0.2">
      <c r="B29" s="177" t="s">
        <v>520</v>
      </c>
      <c r="C29" s="178"/>
      <c r="D29" s="178"/>
      <c r="E29" s="178"/>
      <c r="F29" s="178"/>
      <c r="G29" s="178"/>
      <c r="H29" s="178"/>
      <c r="I29" s="178"/>
      <c r="J29" s="178"/>
      <c r="K29" s="178"/>
      <c r="L29" s="178"/>
      <c r="M29" s="179" t="s">
        <v>519</v>
      </c>
      <c r="N29" s="179"/>
      <c r="O29" s="179" t="s">
        <v>49</v>
      </c>
      <c r="P29" s="179"/>
      <c r="Q29" s="179" t="s">
        <v>65</v>
      </c>
      <c r="R29" s="179"/>
      <c r="S29" s="29" t="s">
        <v>51</v>
      </c>
      <c r="T29" s="29" t="s">
        <v>83</v>
      </c>
      <c r="U29" s="29" t="s">
        <v>83</v>
      </c>
      <c r="V29" s="29" t="str">
        <f t="shared" si="0"/>
        <v>N/A</v>
      </c>
      <c r="W29" s="30" t="str">
        <f t="shared" si="1"/>
        <v>N/A</v>
      </c>
    </row>
    <row r="30" spans="2:27" ht="56.25" customHeight="1" x14ac:dyDescent="0.2">
      <c r="B30" s="177" t="s">
        <v>518</v>
      </c>
      <c r="C30" s="178"/>
      <c r="D30" s="178"/>
      <c r="E30" s="178"/>
      <c r="F30" s="178"/>
      <c r="G30" s="178"/>
      <c r="H30" s="178"/>
      <c r="I30" s="178"/>
      <c r="J30" s="178"/>
      <c r="K30" s="178"/>
      <c r="L30" s="178"/>
      <c r="M30" s="179" t="s">
        <v>458</v>
      </c>
      <c r="N30" s="179"/>
      <c r="O30" s="179" t="s">
        <v>49</v>
      </c>
      <c r="P30" s="179"/>
      <c r="Q30" s="179" t="s">
        <v>50</v>
      </c>
      <c r="R30" s="179"/>
      <c r="S30" s="29" t="s">
        <v>517</v>
      </c>
      <c r="T30" s="29" t="s">
        <v>517</v>
      </c>
      <c r="U30" s="29" t="s">
        <v>516</v>
      </c>
      <c r="V30" s="29">
        <f t="shared" si="0"/>
        <v>101.35</v>
      </c>
      <c r="W30" s="30">
        <f t="shared" si="1"/>
        <v>101.35</v>
      </c>
    </row>
    <row r="31" spans="2:27" ht="56.25" customHeight="1" x14ac:dyDescent="0.2">
      <c r="B31" s="177" t="s">
        <v>515</v>
      </c>
      <c r="C31" s="178"/>
      <c r="D31" s="178"/>
      <c r="E31" s="178"/>
      <c r="F31" s="178"/>
      <c r="G31" s="178"/>
      <c r="H31" s="178"/>
      <c r="I31" s="178"/>
      <c r="J31" s="178"/>
      <c r="K31" s="178"/>
      <c r="L31" s="178"/>
      <c r="M31" s="179" t="s">
        <v>458</v>
      </c>
      <c r="N31" s="179"/>
      <c r="O31" s="179" t="s">
        <v>49</v>
      </c>
      <c r="P31" s="179"/>
      <c r="Q31" s="179" t="s">
        <v>65</v>
      </c>
      <c r="R31" s="179"/>
      <c r="S31" s="29" t="s">
        <v>514</v>
      </c>
      <c r="T31" s="29" t="s">
        <v>83</v>
      </c>
      <c r="U31" s="29" t="s">
        <v>83</v>
      </c>
      <c r="V31" s="29" t="str">
        <f t="shared" si="0"/>
        <v>N/A</v>
      </c>
      <c r="W31" s="30" t="str">
        <f t="shared" si="1"/>
        <v>N/A</v>
      </c>
    </row>
    <row r="32" spans="2:27" ht="56.25" customHeight="1" x14ac:dyDescent="0.2">
      <c r="B32" s="177" t="s">
        <v>513</v>
      </c>
      <c r="C32" s="178"/>
      <c r="D32" s="178"/>
      <c r="E32" s="178"/>
      <c r="F32" s="178"/>
      <c r="G32" s="178"/>
      <c r="H32" s="178"/>
      <c r="I32" s="178"/>
      <c r="J32" s="178"/>
      <c r="K32" s="178"/>
      <c r="L32" s="178"/>
      <c r="M32" s="179" t="s">
        <v>504</v>
      </c>
      <c r="N32" s="179"/>
      <c r="O32" s="179" t="s">
        <v>159</v>
      </c>
      <c r="P32" s="179"/>
      <c r="Q32" s="179" t="s">
        <v>65</v>
      </c>
      <c r="R32" s="179"/>
      <c r="S32" s="29" t="s">
        <v>512</v>
      </c>
      <c r="T32" s="29" t="s">
        <v>83</v>
      </c>
      <c r="U32" s="29" t="s">
        <v>83</v>
      </c>
      <c r="V32" s="29" t="str">
        <f t="shared" si="0"/>
        <v>N/A</v>
      </c>
      <c r="W32" s="30" t="str">
        <f t="shared" si="1"/>
        <v>N/A</v>
      </c>
    </row>
    <row r="33" spans="2:25" ht="56.25" customHeight="1" x14ac:dyDescent="0.2">
      <c r="B33" s="177" t="s">
        <v>511</v>
      </c>
      <c r="C33" s="178"/>
      <c r="D33" s="178"/>
      <c r="E33" s="178"/>
      <c r="F33" s="178"/>
      <c r="G33" s="178"/>
      <c r="H33" s="178"/>
      <c r="I33" s="178"/>
      <c r="J33" s="178"/>
      <c r="K33" s="178"/>
      <c r="L33" s="178"/>
      <c r="M33" s="179" t="s">
        <v>504</v>
      </c>
      <c r="N33" s="179"/>
      <c r="O33" s="179" t="s">
        <v>159</v>
      </c>
      <c r="P33" s="179"/>
      <c r="Q33" s="179" t="s">
        <v>161</v>
      </c>
      <c r="R33" s="179"/>
      <c r="S33" s="29" t="s">
        <v>506</v>
      </c>
      <c r="T33" s="29" t="s">
        <v>83</v>
      </c>
      <c r="U33" s="29" t="s">
        <v>83</v>
      </c>
      <c r="V33" s="29" t="str">
        <f t="shared" si="0"/>
        <v>N/A</v>
      </c>
      <c r="W33" s="30" t="str">
        <f t="shared" si="1"/>
        <v>N/A</v>
      </c>
    </row>
    <row r="34" spans="2:25" ht="56.25" customHeight="1" x14ac:dyDescent="0.2">
      <c r="B34" s="177" t="s">
        <v>510</v>
      </c>
      <c r="C34" s="178"/>
      <c r="D34" s="178"/>
      <c r="E34" s="178"/>
      <c r="F34" s="178"/>
      <c r="G34" s="178"/>
      <c r="H34" s="178"/>
      <c r="I34" s="178"/>
      <c r="J34" s="178"/>
      <c r="K34" s="178"/>
      <c r="L34" s="178"/>
      <c r="M34" s="179" t="s">
        <v>504</v>
      </c>
      <c r="N34" s="179"/>
      <c r="O34" s="179" t="s">
        <v>49</v>
      </c>
      <c r="P34" s="179"/>
      <c r="Q34" s="179" t="s">
        <v>161</v>
      </c>
      <c r="R34" s="179"/>
      <c r="S34" s="29" t="s">
        <v>506</v>
      </c>
      <c r="T34" s="29" t="s">
        <v>83</v>
      </c>
      <c r="U34" s="29" t="s">
        <v>83</v>
      </c>
      <c r="V34" s="29" t="str">
        <f t="shared" si="0"/>
        <v>N/A</v>
      </c>
      <c r="W34" s="30" t="str">
        <f t="shared" si="1"/>
        <v>N/A</v>
      </c>
    </row>
    <row r="35" spans="2:25" ht="56.25" customHeight="1" x14ac:dyDescent="0.2">
      <c r="B35" s="177" t="s">
        <v>509</v>
      </c>
      <c r="C35" s="178"/>
      <c r="D35" s="178"/>
      <c r="E35" s="178"/>
      <c r="F35" s="178"/>
      <c r="G35" s="178"/>
      <c r="H35" s="178"/>
      <c r="I35" s="178"/>
      <c r="J35" s="178"/>
      <c r="K35" s="178"/>
      <c r="L35" s="178"/>
      <c r="M35" s="179" t="s">
        <v>504</v>
      </c>
      <c r="N35" s="179"/>
      <c r="O35" s="179" t="s">
        <v>508</v>
      </c>
      <c r="P35" s="179"/>
      <c r="Q35" s="179" t="s">
        <v>161</v>
      </c>
      <c r="R35" s="179"/>
      <c r="S35" s="29" t="s">
        <v>506</v>
      </c>
      <c r="T35" s="29" t="s">
        <v>83</v>
      </c>
      <c r="U35" s="29" t="s">
        <v>83</v>
      </c>
      <c r="V35" s="29" t="str">
        <f t="shared" si="0"/>
        <v>N/A</v>
      </c>
      <c r="W35" s="30" t="str">
        <f t="shared" si="1"/>
        <v>N/A</v>
      </c>
    </row>
    <row r="36" spans="2:25" ht="56.25" customHeight="1" x14ac:dyDescent="0.2">
      <c r="B36" s="177" t="s">
        <v>507</v>
      </c>
      <c r="C36" s="178"/>
      <c r="D36" s="178"/>
      <c r="E36" s="178"/>
      <c r="F36" s="178"/>
      <c r="G36" s="178"/>
      <c r="H36" s="178"/>
      <c r="I36" s="178"/>
      <c r="J36" s="178"/>
      <c r="K36" s="178"/>
      <c r="L36" s="178"/>
      <c r="M36" s="179" t="s">
        <v>504</v>
      </c>
      <c r="N36" s="179"/>
      <c r="O36" s="179" t="s">
        <v>49</v>
      </c>
      <c r="P36" s="179"/>
      <c r="Q36" s="179" t="s">
        <v>161</v>
      </c>
      <c r="R36" s="179"/>
      <c r="S36" s="29" t="s">
        <v>506</v>
      </c>
      <c r="T36" s="29" t="s">
        <v>83</v>
      </c>
      <c r="U36" s="29" t="s">
        <v>83</v>
      </c>
      <c r="V36" s="29" t="str">
        <f t="shared" si="0"/>
        <v>N/A</v>
      </c>
      <c r="W36" s="30" t="str">
        <f t="shared" si="1"/>
        <v>N/A</v>
      </c>
    </row>
    <row r="37" spans="2:25" ht="56.25" customHeight="1" x14ac:dyDescent="0.2">
      <c r="B37" s="177" t="s">
        <v>505</v>
      </c>
      <c r="C37" s="178"/>
      <c r="D37" s="178"/>
      <c r="E37" s="178"/>
      <c r="F37" s="178"/>
      <c r="G37" s="178"/>
      <c r="H37" s="178"/>
      <c r="I37" s="178"/>
      <c r="J37" s="178"/>
      <c r="K37" s="178"/>
      <c r="L37" s="178"/>
      <c r="M37" s="179" t="s">
        <v>504</v>
      </c>
      <c r="N37" s="179"/>
      <c r="O37" s="179" t="s">
        <v>49</v>
      </c>
      <c r="P37" s="179"/>
      <c r="Q37" s="179" t="s">
        <v>161</v>
      </c>
      <c r="R37" s="179"/>
      <c r="S37" s="29" t="s">
        <v>503</v>
      </c>
      <c r="T37" s="29" t="s">
        <v>83</v>
      </c>
      <c r="U37" s="29" t="s">
        <v>83</v>
      </c>
      <c r="V37" s="29" t="str">
        <f t="shared" si="0"/>
        <v>N/A</v>
      </c>
      <c r="W37" s="30" t="str">
        <f t="shared" si="1"/>
        <v>N/A</v>
      </c>
    </row>
    <row r="38" spans="2:25" ht="56.25" customHeight="1" x14ac:dyDescent="0.2">
      <c r="B38" s="177" t="s">
        <v>502</v>
      </c>
      <c r="C38" s="178"/>
      <c r="D38" s="178"/>
      <c r="E38" s="178"/>
      <c r="F38" s="178"/>
      <c r="G38" s="178"/>
      <c r="H38" s="178"/>
      <c r="I38" s="178"/>
      <c r="J38" s="178"/>
      <c r="K38" s="178"/>
      <c r="L38" s="178"/>
      <c r="M38" s="179" t="s">
        <v>497</v>
      </c>
      <c r="N38" s="179"/>
      <c r="O38" s="179" t="s">
        <v>49</v>
      </c>
      <c r="P38" s="179"/>
      <c r="Q38" s="179" t="s">
        <v>65</v>
      </c>
      <c r="R38" s="179"/>
      <c r="S38" s="29" t="s">
        <v>501</v>
      </c>
      <c r="T38" s="29" t="s">
        <v>83</v>
      </c>
      <c r="U38" s="29" t="s">
        <v>83</v>
      </c>
      <c r="V38" s="29" t="str">
        <f t="shared" si="0"/>
        <v>N/A</v>
      </c>
      <c r="W38" s="30" t="str">
        <f t="shared" si="1"/>
        <v>N/A</v>
      </c>
    </row>
    <row r="39" spans="2:25" ht="56.25" customHeight="1" x14ac:dyDescent="0.2">
      <c r="B39" s="177" t="s">
        <v>500</v>
      </c>
      <c r="C39" s="178"/>
      <c r="D39" s="178"/>
      <c r="E39" s="178"/>
      <c r="F39" s="178"/>
      <c r="G39" s="178"/>
      <c r="H39" s="178"/>
      <c r="I39" s="178"/>
      <c r="J39" s="178"/>
      <c r="K39" s="178"/>
      <c r="L39" s="178"/>
      <c r="M39" s="179" t="s">
        <v>497</v>
      </c>
      <c r="N39" s="179"/>
      <c r="O39" s="179" t="s">
        <v>49</v>
      </c>
      <c r="P39" s="179"/>
      <c r="Q39" s="179" t="s">
        <v>65</v>
      </c>
      <c r="R39" s="179"/>
      <c r="S39" s="29" t="s">
        <v>499</v>
      </c>
      <c r="T39" s="29" t="s">
        <v>83</v>
      </c>
      <c r="U39" s="29" t="s">
        <v>83</v>
      </c>
      <c r="V39" s="29" t="str">
        <f t="shared" si="0"/>
        <v>N/A</v>
      </c>
      <c r="W39" s="30" t="str">
        <f t="shared" si="1"/>
        <v>N/A</v>
      </c>
    </row>
    <row r="40" spans="2:25" ht="56.25" customHeight="1" x14ac:dyDescent="0.2">
      <c r="B40" s="177" t="s">
        <v>498</v>
      </c>
      <c r="C40" s="178"/>
      <c r="D40" s="178"/>
      <c r="E40" s="178"/>
      <c r="F40" s="178"/>
      <c r="G40" s="178"/>
      <c r="H40" s="178"/>
      <c r="I40" s="178"/>
      <c r="J40" s="178"/>
      <c r="K40" s="178"/>
      <c r="L40" s="178"/>
      <c r="M40" s="179" t="s">
        <v>497</v>
      </c>
      <c r="N40" s="179"/>
      <c r="O40" s="179" t="s">
        <v>49</v>
      </c>
      <c r="P40" s="179"/>
      <c r="Q40" s="179" t="s">
        <v>161</v>
      </c>
      <c r="R40" s="179"/>
      <c r="S40" s="29" t="s">
        <v>413</v>
      </c>
      <c r="T40" s="29" t="s">
        <v>83</v>
      </c>
      <c r="U40" s="29" t="s">
        <v>83</v>
      </c>
      <c r="V40" s="29" t="str">
        <f t="shared" si="0"/>
        <v>N/A</v>
      </c>
      <c r="W40" s="30" t="str">
        <f t="shared" si="1"/>
        <v>N/A</v>
      </c>
    </row>
    <row r="41" spans="2:25" ht="56.25" customHeight="1" x14ac:dyDescent="0.2">
      <c r="B41" s="177" t="s">
        <v>496</v>
      </c>
      <c r="C41" s="178"/>
      <c r="D41" s="178"/>
      <c r="E41" s="178"/>
      <c r="F41" s="178"/>
      <c r="G41" s="178"/>
      <c r="H41" s="178"/>
      <c r="I41" s="178"/>
      <c r="J41" s="178"/>
      <c r="K41" s="178"/>
      <c r="L41" s="178"/>
      <c r="M41" s="179" t="s">
        <v>493</v>
      </c>
      <c r="N41" s="179"/>
      <c r="O41" s="179" t="s">
        <v>495</v>
      </c>
      <c r="P41" s="179"/>
      <c r="Q41" s="179" t="s">
        <v>161</v>
      </c>
      <c r="R41" s="179"/>
      <c r="S41" s="29" t="s">
        <v>51</v>
      </c>
      <c r="T41" s="29" t="s">
        <v>83</v>
      </c>
      <c r="U41" s="29" t="s">
        <v>83</v>
      </c>
      <c r="V41" s="29" t="str">
        <f t="shared" si="0"/>
        <v>N/A</v>
      </c>
      <c r="W41" s="30" t="str">
        <f t="shared" si="1"/>
        <v>N/A</v>
      </c>
    </row>
    <row r="42" spans="2:25" ht="56.25" customHeight="1" thickBot="1" x14ac:dyDescent="0.25">
      <c r="B42" s="177" t="s">
        <v>494</v>
      </c>
      <c r="C42" s="178"/>
      <c r="D42" s="178"/>
      <c r="E42" s="178"/>
      <c r="F42" s="178"/>
      <c r="G42" s="178"/>
      <c r="H42" s="178"/>
      <c r="I42" s="178"/>
      <c r="J42" s="178"/>
      <c r="K42" s="178"/>
      <c r="L42" s="178"/>
      <c r="M42" s="179" t="s">
        <v>493</v>
      </c>
      <c r="N42" s="179"/>
      <c r="O42" s="179" t="s">
        <v>492</v>
      </c>
      <c r="P42" s="179"/>
      <c r="Q42" s="179" t="s">
        <v>161</v>
      </c>
      <c r="R42" s="179"/>
      <c r="S42" s="29" t="s">
        <v>51</v>
      </c>
      <c r="T42" s="29" t="s">
        <v>83</v>
      </c>
      <c r="U42" s="29" t="s">
        <v>83</v>
      </c>
      <c r="V42" s="29" t="str">
        <f t="shared" si="0"/>
        <v>N/A</v>
      </c>
      <c r="W42" s="30" t="str">
        <f t="shared" si="1"/>
        <v>N/A</v>
      </c>
    </row>
    <row r="43" spans="2:25" ht="21.75" customHeight="1" thickTop="1" thickBot="1" x14ac:dyDescent="0.25">
      <c r="B43" s="7" t="s">
        <v>60</v>
      </c>
      <c r="C43" s="8"/>
      <c r="D43" s="8"/>
      <c r="E43" s="8"/>
      <c r="F43" s="8"/>
      <c r="G43" s="8"/>
      <c r="H43" s="9"/>
      <c r="I43" s="9"/>
      <c r="J43" s="9"/>
      <c r="K43" s="9"/>
      <c r="L43" s="9"/>
      <c r="M43" s="9"/>
      <c r="N43" s="9"/>
      <c r="O43" s="9"/>
      <c r="P43" s="9"/>
      <c r="Q43" s="9"/>
      <c r="R43" s="9"/>
      <c r="S43" s="9"/>
      <c r="T43" s="9"/>
      <c r="U43" s="9"/>
      <c r="V43" s="9"/>
      <c r="W43" s="10"/>
      <c r="X43" s="18"/>
    </row>
    <row r="44" spans="2:25" ht="29.25" customHeight="1" thickTop="1" thickBot="1" x14ac:dyDescent="0.25">
      <c r="B44" s="189" t="s">
        <v>2631</v>
      </c>
      <c r="C44" s="190"/>
      <c r="D44" s="190"/>
      <c r="E44" s="190"/>
      <c r="F44" s="190"/>
      <c r="G44" s="190"/>
      <c r="H44" s="190"/>
      <c r="I44" s="190"/>
      <c r="J44" s="190"/>
      <c r="K44" s="190"/>
      <c r="L44" s="190"/>
      <c r="M44" s="190"/>
      <c r="N44" s="190"/>
      <c r="O44" s="190"/>
      <c r="P44" s="190"/>
      <c r="Q44" s="191"/>
      <c r="R44" s="31" t="s">
        <v>42</v>
      </c>
      <c r="S44" s="164" t="s">
        <v>43</v>
      </c>
      <c r="T44" s="164"/>
      <c r="U44" s="26" t="s">
        <v>61</v>
      </c>
      <c r="V44" s="163" t="s">
        <v>62</v>
      </c>
      <c r="W44" s="165"/>
    </row>
    <row r="45" spans="2:25" ht="30.75" customHeight="1" thickBot="1" x14ac:dyDescent="0.25">
      <c r="B45" s="192"/>
      <c r="C45" s="193"/>
      <c r="D45" s="193"/>
      <c r="E45" s="193"/>
      <c r="F45" s="193"/>
      <c r="G45" s="193"/>
      <c r="H45" s="193"/>
      <c r="I45" s="193"/>
      <c r="J45" s="193"/>
      <c r="K45" s="193"/>
      <c r="L45" s="193"/>
      <c r="M45" s="193"/>
      <c r="N45" s="193"/>
      <c r="O45" s="193"/>
      <c r="P45" s="193"/>
      <c r="Q45" s="194"/>
      <c r="R45" s="27" t="s">
        <v>63</v>
      </c>
      <c r="S45" s="27" t="s">
        <v>63</v>
      </c>
      <c r="T45" s="27" t="s">
        <v>49</v>
      </c>
      <c r="U45" s="27" t="s">
        <v>63</v>
      </c>
      <c r="V45" s="27" t="s">
        <v>64</v>
      </c>
      <c r="W45" s="32" t="s">
        <v>65</v>
      </c>
      <c r="Y45" s="18"/>
    </row>
    <row r="46" spans="2:25" ht="23.25" customHeight="1" thickBot="1" x14ac:dyDescent="0.25">
      <c r="B46" s="195" t="s">
        <v>66</v>
      </c>
      <c r="C46" s="196"/>
      <c r="D46" s="196"/>
      <c r="E46" s="33" t="s">
        <v>490</v>
      </c>
      <c r="F46" s="33"/>
      <c r="G46" s="33"/>
      <c r="H46" s="34"/>
      <c r="I46" s="34"/>
      <c r="J46" s="34"/>
      <c r="K46" s="34"/>
      <c r="L46" s="34"/>
      <c r="M46" s="34"/>
      <c r="N46" s="34"/>
      <c r="O46" s="34"/>
      <c r="P46" s="35"/>
      <c r="Q46" s="35"/>
      <c r="R46" s="36" t="s">
        <v>491</v>
      </c>
      <c r="S46" s="36" t="s">
        <v>10</v>
      </c>
      <c r="T46" s="35"/>
      <c r="U46" s="36" t="s">
        <v>487</v>
      </c>
      <c r="V46" s="35"/>
      <c r="W46" s="37">
        <f t="shared" ref="W46:W55" si="2">+IF(ISERR(U46/R46*100),"N/A",ROUND(U46/R46*100,2))</f>
        <v>58.28</v>
      </c>
    </row>
    <row r="47" spans="2:25" ht="26.25" customHeight="1" x14ac:dyDescent="0.2">
      <c r="B47" s="197" t="s">
        <v>69</v>
      </c>
      <c r="C47" s="198"/>
      <c r="D47" s="198"/>
      <c r="E47" s="38" t="s">
        <v>490</v>
      </c>
      <c r="F47" s="38"/>
      <c r="G47" s="38"/>
      <c r="H47" s="39"/>
      <c r="I47" s="39"/>
      <c r="J47" s="39"/>
      <c r="K47" s="39"/>
      <c r="L47" s="39"/>
      <c r="M47" s="39"/>
      <c r="N47" s="39"/>
      <c r="O47" s="39"/>
      <c r="P47" s="40"/>
      <c r="Q47" s="40"/>
      <c r="R47" s="41" t="s">
        <v>489</v>
      </c>
      <c r="S47" s="41" t="s">
        <v>488</v>
      </c>
      <c r="T47" s="41">
        <f>+IF(ISERR(S47/R47*100),"N/A",ROUND(S47/R47*100,2))</f>
        <v>67.16</v>
      </c>
      <c r="U47" s="41" t="s">
        <v>487</v>
      </c>
      <c r="V47" s="41">
        <f>+IF(ISERR(U47/S47*100),"N/A",ROUND(U47/S47*100,2))</f>
        <v>84.44</v>
      </c>
      <c r="W47" s="42">
        <f t="shared" si="2"/>
        <v>56.72</v>
      </c>
    </row>
    <row r="48" spans="2:25" ht="23.25" customHeight="1" thickBot="1" x14ac:dyDescent="0.25">
      <c r="B48" s="195" t="s">
        <v>66</v>
      </c>
      <c r="C48" s="196"/>
      <c r="D48" s="196"/>
      <c r="E48" s="33" t="s">
        <v>454</v>
      </c>
      <c r="F48" s="33"/>
      <c r="G48" s="33"/>
      <c r="H48" s="34"/>
      <c r="I48" s="34"/>
      <c r="J48" s="34"/>
      <c r="K48" s="34"/>
      <c r="L48" s="34"/>
      <c r="M48" s="34"/>
      <c r="N48" s="34"/>
      <c r="O48" s="34"/>
      <c r="P48" s="35"/>
      <c r="Q48" s="35"/>
      <c r="R48" s="36" t="s">
        <v>486</v>
      </c>
      <c r="S48" s="36" t="s">
        <v>10</v>
      </c>
      <c r="T48" s="35"/>
      <c r="U48" s="36" t="s">
        <v>484</v>
      </c>
      <c r="V48" s="35"/>
      <c r="W48" s="37">
        <f t="shared" si="2"/>
        <v>84.85</v>
      </c>
    </row>
    <row r="49" spans="2:23" ht="26.25" customHeight="1" x14ac:dyDescent="0.2">
      <c r="B49" s="197" t="s">
        <v>69</v>
      </c>
      <c r="C49" s="198"/>
      <c r="D49" s="198"/>
      <c r="E49" s="38" t="s">
        <v>454</v>
      </c>
      <c r="F49" s="38"/>
      <c r="G49" s="38"/>
      <c r="H49" s="39"/>
      <c r="I49" s="39"/>
      <c r="J49" s="39"/>
      <c r="K49" s="39"/>
      <c r="L49" s="39"/>
      <c r="M49" s="39"/>
      <c r="N49" s="39"/>
      <c r="O49" s="39"/>
      <c r="P49" s="40"/>
      <c r="Q49" s="40"/>
      <c r="R49" s="41" t="s">
        <v>485</v>
      </c>
      <c r="S49" s="41" t="s">
        <v>484</v>
      </c>
      <c r="T49" s="41">
        <f>+IF(ISERR(S49/R49*100),"N/A",ROUND(S49/R49*100,2))</f>
        <v>82.64</v>
      </c>
      <c r="U49" s="41" t="s">
        <v>484</v>
      </c>
      <c r="V49" s="41">
        <f>+IF(ISERR(U49/S49*100),"N/A",ROUND(U49/S49*100,2))</f>
        <v>100</v>
      </c>
      <c r="W49" s="42">
        <f t="shared" si="2"/>
        <v>82.64</v>
      </c>
    </row>
    <row r="50" spans="2:23" ht="23.25" customHeight="1" thickBot="1" x14ac:dyDescent="0.25">
      <c r="B50" s="195" t="s">
        <v>66</v>
      </c>
      <c r="C50" s="196"/>
      <c r="D50" s="196"/>
      <c r="E50" s="33" t="s">
        <v>482</v>
      </c>
      <c r="F50" s="33"/>
      <c r="G50" s="33"/>
      <c r="H50" s="34"/>
      <c r="I50" s="34"/>
      <c r="J50" s="34"/>
      <c r="K50" s="34"/>
      <c r="L50" s="34"/>
      <c r="M50" s="34"/>
      <c r="N50" s="34"/>
      <c r="O50" s="34"/>
      <c r="P50" s="35"/>
      <c r="Q50" s="35"/>
      <c r="R50" s="36" t="s">
        <v>483</v>
      </c>
      <c r="S50" s="36" t="s">
        <v>10</v>
      </c>
      <c r="T50" s="35"/>
      <c r="U50" s="36" t="s">
        <v>480</v>
      </c>
      <c r="V50" s="35"/>
      <c r="W50" s="37">
        <f t="shared" si="2"/>
        <v>73.489999999999995</v>
      </c>
    </row>
    <row r="51" spans="2:23" ht="26.25" customHeight="1" x14ac:dyDescent="0.2">
      <c r="B51" s="197" t="s">
        <v>69</v>
      </c>
      <c r="C51" s="198"/>
      <c r="D51" s="198"/>
      <c r="E51" s="38" t="s">
        <v>482</v>
      </c>
      <c r="F51" s="38"/>
      <c r="G51" s="38"/>
      <c r="H51" s="39"/>
      <c r="I51" s="39"/>
      <c r="J51" s="39"/>
      <c r="K51" s="39"/>
      <c r="L51" s="39"/>
      <c r="M51" s="39"/>
      <c r="N51" s="39"/>
      <c r="O51" s="39"/>
      <c r="P51" s="40"/>
      <c r="Q51" s="40"/>
      <c r="R51" s="41" t="s">
        <v>481</v>
      </c>
      <c r="S51" s="41" t="s">
        <v>480</v>
      </c>
      <c r="T51" s="41">
        <f>+IF(ISERR(S51/R51*100),"N/A",ROUND(S51/R51*100,2))</f>
        <v>72.27</v>
      </c>
      <c r="U51" s="41" t="s">
        <v>480</v>
      </c>
      <c r="V51" s="41">
        <f>+IF(ISERR(U51/S51*100),"N/A",ROUND(U51/S51*100,2))</f>
        <v>100</v>
      </c>
      <c r="W51" s="42">
        <f t="shared" si="2"/>
        <v>72.27</v>
      </c>
    </row>
    <row r="52" spans="2:23" ht="23.25" customHeight="1" thickBot="1" x14ac:dyDescent="0.25">
      <c r="B52" s="195" t="s">
        <v>66</v>
      </c>
      <c r="C52" s="196"/>
      <c r="D52" s="196"/>
      <c r="E52" s="33" t="s">
        <v>478</v>
      </c>
      <c r="F52" s="33"/>
      <c r="G52" s="33"/>
      <c r="H52" s="34"/>
      <c r="I52" s="34"/>
      <c r="J52" s="34"/>
      <c r="K52" s="34"/>
      <c r="L52" s="34"/>
      <c r="M52" s="34"/>
      <c r="N52" s="34"/>
      <c r="O52" s="34"/>
      <c r="P52" s="35"/>
      <c r="Q52" s="35"/>
      <c r="R52" s="36" t="s">
        <v>479</v>
      </c>
      <c r="S52" s="36" t="s">
        <v>10</v>
      </c>
      <c r="T52" s="35"/>
      <c r="U52" s="36" t="s">
        <v>475</v>
      </c>
      <c r="V52" s="35"/>
      <c r="W52" s="37">
        <f t="shared" si="2"/>
        <v>77.36</v>
      </c>
    </row>
    <row r="53" spans="2:23" ht="26.25" customHeight="1" x14ac:dyDescent="0.2">
      <c r="B53" s="197" t="s">
        <v>69</v>
      </c>
      <c r="C53" s="198"/>
      <c r="D53" s="198"/>
      <c r="E53" s="38" t="s">
        <v>478</v>
      </c>
      <c r="F53" s="38"/>
      <c r="G53" s="38"/>
      <c r="H53" s="39"/>
      <c r="I53" s="39"/>
      <c r="J53" s="39"/>
      <c r="K53" s="39"/>
      <c r="L53" s="39"/>
      <c r="M53" s="39"/>
      <c r="N53" s="39"/>
      <c r="O53" s="39"/>
      <c r="P53" s="40"/>
      <c r="Q53" s="40"/>
      <c r="R53" s="41" t="s">
        <v>477</v>
      </c>
      <c r="S53" s="41" t="s">
        <v>476</v>
      </c>
      <c r="T53" s="41">
        <f>+IF(ISERR(S53/R53*100),"N/A",ROUND(S53/R53*100,2))</f>
        <v>61.73</v>
      </c>
      <c r="U53" s="41" t="s">
        <v>475</v>
      </c>
      <c r="V53" s="41">
        <f>+IF(ISERR(U53/S53*100),"N/A",ROUND(U53/S53*100,2))</f>
        <v>98.61</v>
      </c>
      <c r="W53" s="42">
        <f t="shared" si="2"/>
        <v>60.87</v>
      </c>
    </row>
    <row r="54" spans="2:23" ht="23.25" customHeight="1" thickBot="1" x14ac:dyDescent="0.25">
      <c r="B54" s="195" t="s">
        <v>66</v>
      </c>
      <c r="C54" s="196"/>
      <c r="D54" s="196"/>
      <c r="E54" s="33" t="s">
        <v>474</v>
      </c>
      <c r="F54" s="33"/>
      <c r="G54" s="33"/>
      <c r="H54" s="34"/>
      <c r="I54" s="34"/>
      <c r="J54" s="34"/>
      <c r="K54" s="34"/>
      <c r="L54" s="34"/>
      <c r="M54" s="34"/>
      <c r="N54" s="34"/>
      <c r="O54" s="34"/>
      <c r="P54" s="35"/>
      <c r="Q54" s="35"/>
      <c r="R54" s="36" t="s">
        <v>473</v>
      </c>
      <c r="S54" s="36" t="s">
        <v>10</v>
      </c>
      <c r="T54" s="35"/>
      <c r="U54" s="36" t="s">
        <v>472</v>
      </c>
      <c r="V54" s="35"/>
      <c r="W54" s="37">
        <f t="shared" si="2"/>
        <v>81.06</v>
      </c>
    </row>
    <row r="55" spans="2:23" ht="26.25" customHeight="1" thickBot="1" x14ac:dyDescent="0.25">
      <c r="B55" s="197" t="s">
        <v>69</v>
      </c>
      <c r="C55" s="198"/>
      <c r="D55" s="198"/>
      <c r="E55" s="38" t="s">
        <v>474</v>
      </c>
      <c r="F55" s="38"/>
      <c r="G55" s="38"/>
      <c r="H55" s="39"/>
      <c r="I55" s="39"/>
      <c r="J55" s="39"/>
      <c r="K55" s="39"/>
      <c r="L55" s="39"/>
      <c r="M55" s="39"/>
      <c r="N55" s="39"/>
      <c r="O55" s="39"/>
      <c r="P55" s="40"/>
      <c r="Q55" s="40"/>
      <c r="R55" s="41" t="s">
        <v>473</v>
      </c>
      <c r="S55" s="41" t="s">
        <v>472</v>
      </c>
      <c r="T55" s="41">
        <f>+IF(ISERR(S55/R55*100),"N/A",ROUND(S55/R55*100,2))</f>
        <v>81.06</v>
      </c>
      <c r="U55" s="41" t="s">
        <v>472</v>
      </c>
      <c r="V55" s="41">
        <f>+IF(ISERR(U55/S55*100),"N/A",ROUND(U55/S55*100,2))</f>
        <v>100</v>
      </c>
      <c r="W55" s="42">
        <f t="shared" si="2"/>
        <v>81.06</v>
      </c>
    </row>
    <row r="56" spans="2:23" ht="22.5" customHeight="1" thickTop="1" thickBot="1" x14ac:dyDescent="0.25">
      <c r="B56" s="7" t="s">
        <v>71</v>
      </c>
      <c r="C56" s="8"/>
      <c r="D56" s="8"/>
      <c r="E56" s="8"/>
      <c r="F56" s="8"/>
      <c r="G56" s="8"/>
      <c r="H56" s="9"/>
      <c r="I56" s="9"/>
      <c r="J56" s="9"/>
      <c r="K56" s="9"/>
      <c r="L56" s="9"/>
      <c r="M56" s="9"/>
      <c r="N56" s="9"/>
      <c r="O56" s="9"/>
      <c r="P56" s="9"/>
      <c r="Q56" s="9"/>
      <c r="R56" s="9"/>
      <c r="S56" s="9"/>
      <c r="T56" s="9"/>
      <c r="U56" s="9"/>
      <c r="V56" s="9"/>
      <c r="W56" s="10"/>
    </row>
    <row r="57" spans="2:23" ht="37.5" customHeight="1" thickTop="1" x14ac:dyDescent="0.2">
      <c r="B57" s="180" t="s">
        <v>2563</v>
      </c>
      <c r="C57" s="181"/>
      <c r="D57" s="181"/>
      <c r="E57" s="181"/>
      <c r="F57" s="181"/>
      <c r="G57" s="181"/>
      <c r="H57" s="181"/>
      <c r="I57" s="181"/>
      <c r="J57" s="181"/>
      <c r="K57" s="181"/>
      <c r="L57" s="181"/>
      <c r="M57" s="181"/>
      <c r="N57" s="181"/>
      <c r="O57" s="181"/>
      <c r="P57" s="181"/>
      <c r="Q57" s="181"/>
      <c r="R57" s="181"/>
      <c r="S57" s="181"/>
      <c r="T57" s="181"/>
      <c r="U57" s="181"/>
      <c r="V57" s="181"/>
      <c r="W57" s="182"/>
    </row>
    <row r="58" spans="2:23" ht="272.25" customHeight="1" thickBot="1" x14ac:dyDescent="0.25">
      <c r="B58" s="183"/>
      <c r="C58" s="184"/>
      <c r="D58" s="184"/>
      <c r="E58" s="184"/>
      <c r="F58" s="184"/>
      <c r="G58" s="184"/>
      <c r="H58" s="184"/>
      <c r="I58" s="184"/>
      <c r="J58" s="184"/>
      <c r="K58" s="184"/>
      <c r="L58" s="184"/>
      <c r="M58" s="184"/>
      <c r="N58" s="184"/>
      <c r="O58" s="184"/>
      <c r="P58" s="184"/>
      <c r="Q58" s="184"/>
      <c r="R58" s="184"/>
      <c r="S58" s="184"/>
      <c r="T58" s="184"/>
      <c r="U58" s="184"/>
      <c r="V58" s="184"/>
      <c r="W58" s="185"/>
    </row>
    <row r="59" spans="2:23" ht="37.5" customHeight="1" thickTop="1" x14ac:dyDescent="0.2">
      <c r="B59" s="180" t="s">
        <v>2564</v>
      </c>
      <c r="C59" s="181"/>
      <c r="D59" s="181"/>
      <c r="E59" s="181"/>
      <c r="F59" s="181"/>
      <c r="G59" s="181"/>
      <c r="H59" s="181"/>
      <c r="I59" s="181"/>
      <c r="J59" s="181"/>
      <c r="K59" s="181"/>
      <c r="L59" s="181"/>
      <c r="M59" s="181"/>
      <c r="N59" s="181"/>
      <c r="O59" s="181"/>
      <c r="P59" s="181"/>
      <c r="Q59" s="181"/>
      <c r="R59" s="181"/>
      <c r="S59" s="181"/>
      <c r="T59" s="181"/>
      <c r="U59" s="181"/>
      <c r="V59" s="181"/>
      <c r="W59" s="182"/>
    </row>
    <row r="60" spans="2:23" ht="125.25" customHeight="1" thickBot="1" x14ac:dyDescent="0.25">
      <c r="B60" s="183"/>
      <c r="C60" s="184"/>
      <c r="D60" s="184"/>
      <c r="E60" s="184"/>
      <c r="F60" s="184"/>
      <c r="G60" s="184"/>
      <c r="H60" s="184"/>
      <c r="I60" s="184"/>
      <c r="J60" s="184"/>
      <c r="K60" s="184"/>
      <c r="L60" s="184"/>
      <c r="M60" s="184"/>
      <c r="N60" s="184"/>
      <c r="O60" s="184"/>
      <c r="P60" s="184"/>
      <c r="Q60" s="184"/>
      <c r="R60" s="184"/>
      <c r="S60" s="184"/>
      <c r="T60" s="184"/>
      <c r="U60" s="184"/>
      <c r="V60" s="184"/>
      <c r="W60" s="185"/>
    </row>
    <row r="61" spans="2:23" ht="37.5" customHeight="1" thickTop="1" x14ac:dyDescent="0.2">
      <c r="B61" s="180" t="s">
        <v>2565</v>
      </c>
      <c r="C61" s="181"/>
      <c r="D61" s="181"/>
      <c r="E61" s="181"/>
      <c r="F61" s="181"/>
      <c r="G61" s="181"/>
      <c r="H61" s="181"/>
      <c r="I61" s="181"/>
      <c r="J61" s="181"/>
      <c r="K61" s="181"/>
      <c r="L61" s="181"/>
      <c r="M61" s="181"/>
      <c r="N61" s="181"/>
      <c r="O61" s="181"/>
      <c r="P61" s="181"/>
      <c r="Q61" s="181"/>
      <c r="R61" s="181"/>
      <c r="S61" s="181"/>
      <c r="T61" s="181"/>
      <c r="U61" s="181"/>
      <c r="V61" s="181"/>
      <c r="W61" s="182"/>
    </row>
    <row r="62" spans="2:23" ht="206.25" customHeight="1" thickBot="1" x14ac:dyDescent="0.25">
      <c r="B62" s="186"/>
      <c r="C62" s="187"/>
      <c r="D62" s="187"/>
      <c r="E62" s="187"/>
      <c r="F62" s="187"/>
      <c r="G62" s="187"/>
      <c r="H62" s="187"/>
      <c r="I62" s="187"/>
      <c r="J62" s="187"/>
      <c r="K62" s="187"/>
      <c r="L62" s="187"/>
      <c r="M62" s="187"/>
      <c r="N62" s="187"/>
      <c r="O62" s="187"/>
      <c r="P62" s="187"/>
      <c r="Q62" s="187"/>
      <c r="R62" s="187"/>
      <c r="S62" s="187"/>
      <c r="T62" s="187"/>
      <c r="U62" s="187"/>
      <c r="V62" s="187"/>
      <c r="W62" s="188"/>
    </row>
  </sheetData>
  <mergeCells count="13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D9:H9"/>
    <mergeCell ref="I9:W9"/>
    <mergeCell ref="D10:H10"/>
    <mergeCell ref="I10:W10"/>
    <mergeCell ref="C11:W11"/>
    <mergeCell ref="C12:W12"/>
    <mergeCell ref="B15:I15"/>
    <mergeCell ref="K15:Q15"/>
    <mergeCell ref="S15:W15"/>
    <mergeCell ref="C16:I16"/>
    <mergeCell ref="L16:Q16"/>
    <mergeCell ref="T16:W16"/>
    <mergeCell ref="Q21:R22"/>
    <mergeCell ref="S21:S22"/>
    <mergeCell ref="T21:T22"/>
    <mergeCell ref="C17:I17"/>
    <mergeCell ref="L17:Q17"/>
    <mergeCell ref="T17:W17"/>
    <mergeCell ref="C18:W18"/>
    <mergeCell ref="B20:T20"/>
    <mergeCell ref="U20:W20"/>
    <mergeCell ref="U21:U22"/>
    <mergeCell ref="V21:V22"/>
    <mergeCell ref="W21:W22"/>
    <mergeCell ref="B23:L23"/>
    <mergeCell ref="M23:N23"/>
    <mergeCell ref="O23:P23"/>
    <mergeCell ref="Q23:R23"/>
    <mergeCell ref="B21:L22"/>
    <mergeCell ref="M21:N22"/>
    <mergeCell ref="O21:P22"/>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1:L31"/>
    <mergeCell ref="M31:N31"/>
    <mergeCell ref="O31:P31"/>
    <mergeCell ref="Q31:R31"/>
    <mergeCell ref="B32:L32"/>
    <mergeCell ref="M32:N32"/>
    <mergeCell ref="O32:P32"/>
    <mergeCell ref="Q32:R32"/>
    <mergeCell ref="B33:L33"/>
    <mergeCell ref="M33:N33"/>
    <mergeCell ref="O33:P33"/>
    <mergeCell ref="Q33:R33"/>
    <mergeCell ref="B34:L34"/>
    <mergeCell ref="M34:N34"/>
    <mergeCell ref="O34:P34"/>
    <mergeCell ref="Q34:R34"/>
    <mergeCell ref="B35:L35"/>
    <mergeCell ref="M35:N35"/>
    <mergeCell ref="O35:P35"/>
    <mergeCell ref="Q35:R35"/>
    <mergeCell ref="B36:L36"/>
    <mergeCell ref="M36:N36"/>
    <mergeCell ref="O36:P36"/>
    <mergeCell ref="Q36:R36"/>
    <mergeCell ref="B37:L37"/>
    <mergeCell ref="M37:N37"/>
    <mergeCell ref="O37:P37"/>
    <mergeCell ref="Q37:R37"/>
    <mergeCell ref="B38:L38"/>
    <mergeCell ref="M38:N38"/>
    <mergeCell ref="O38:P38"/>
    <mergeCell ref="Q38:R38"/>
    <mergeCell ref="B39:L39"/>
    <mergeCell ref="M39:N39"/>
    <mergeCell ref="O39:P39"/>
    <mergeCell ref="Q39:R39"/>
    <mergeCell ref="B40:L40"/>
    <mergeCell ref="M40:N40"/>
    <mergeCell ref="O40:P40"/>
    <mergeCell ref="Q40:R40"/>
    <mergeCell ref="B41:L41"/>
    <mergeCell ref="M41:N41"/>
    <mergeCell ref="O41:P41"/>
    <mergeCell ref="Q41:R41"/>
    <mergeCell ref="B42:L42"/>
    <mergeCell ref="M42:N42"/>
    <mergeCell ref="O42:P42"/>
    <mergeCell ref="Q42:R42"/>
    <mergeCell ref="B61:W62"/>
    <mergeCell ref="B51:D51"/>
    <mergeCell ref="B52:D52"/>
    <mergeCell ref="B53:D53"/>
    <mergeCell ref="B54:D54"/>
    <mergeCell ref="B55:D55"/>
    <mergeCell ref="B57:W58"/>
    <mergeCell ref="B44:Q45"/>
    <mergeCell ref="S44:T44"/>
    <mergeCell ref="V44:W44"/>
    <mergeCell ref="B46:D46"/>
    <mergeCell ref="B47:D47"/>
    <mergeCell ref="B48:D48"/>
    <mergeCell ref="B49:D49"/>
    <mergeCell ref="B50:D50"/>
    <mergeCell ref="B59:W6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110" zoomScaleNormal="100" zoomScaleSheetLayoutView="110" workbookViewId="0">
      <selection sqref="A1:D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471</v>
      </c>
      <c r="D4" s="143" t="s">
        <v>470</v>
      </c>
      <c r="E4" s="143"/>
      <c r="F4" s="143"/>
      <c r="G4" s="143"/>
      <c r="H4" s="144"/>
      <c r="J4" s="145" t="s">
        <v>6</v>
      </c>
      <c r="K4" s="143"/>
      <c r="L4" s="12" t="s">
        <v>556</v>
      </c>
      <c r="M4" s="146" t="s">
        <v>555</v>
      </c>
      <c r="N4" s="146"/>
      <c r="O4" s="146"/>
      <c r="P4" s="146"/>
      <c r="Q4" s="147"/>
      <c r="R4" s="13"/>
      <c r="S4" s="148" t="s">
        <v>2326</v>
      </c>
      <c r="T4" s="149"/>
      <c r="U4" s="149"/>
      <c r="V4" s="150" t="s">
        <v>554</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458</v>
      </c>
      <c r="D6" s="152" t="s">
        <v>466</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553</v>
      </c>
      <c r="K8" s="19" t="s">
        <v>552</v>
      </c>
      <c r="L8" s="19" t="s">
        <v>551</v>
      </c>
      <c r="M8" s="19" t="s">
        <v>550</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549</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460</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548</v>
      </c>
      <c r="C21" s="178"/>
      <c r="D21" s="178"/>
      <c r="E21" s="178"/>
      <c r="F21" s="178"/>
      <c r="G21" s="178"/>
      <c r="H21" s="178"/>
      <c r="I21" s="178"/>
      <c r="J21" s="178"/>
      <c r="K21" s="178"/>
      <c r="L21" s="178"/>
      <c r="M21" s="179" t="s">
        <v>458</v>
      </c>
      <c r="N21" s="179"/>
      <c r="O21" s="179" t="s">
        <v>49</v>
      </c>
      <c r="P21" s="179"/>
      <c r="Q21" s="179" t="s">
        <v>50</v>
      </c>
      <c r="R21" s="179"/>
      <c r="S21" s="29" t="s">
        <v>51</v>
      </c>
      <c r="T21" s="29" t="s">
        <v>547</v>
      </c>
      <c r="U21" s="29" t="s">
        <v>547</v>
      </c>
      <c r="V21" s="29">
        <f>+IF(ISERR(U21/T21*100),"N/A",ROUND(U21/T21*100,2))</f>
        <v>100</v>
      </c>
      <c r="W21" s="30">
        <f>+IF(ISERR(U21/S21*100),"N/A",ROUND(U21/S21*100,2))</f>
        <v>36.1</v>
      </c>
    </row>
    <row r="22" spans="2:27" ht="56.25" customHeight="1" thickBot="1" x14ac:dyDescent="0.25">
      <c r="B22" s="177" t="s">
        <v>546</v>
      </c>
      <c r="C22" s="178"/>
      <c r="D22" s="178"/>
      <c r="E22" s="178"/>
      <c r="F22" s="178"/>
      <c r="G22" s="178"/>
      <c r="H22" s="178"/>
      <c r="I22" s="178"/>
      <c r="J22" s="178"/>
      <c r="K22" s="178"/>
      <c r="L22" s="178"/>
      <c r="M22" s="179" t="s">
        <v>458</v>
      </c>
      <c r="N22" s="179"/>
      <c r="O22" s="179" t="s">
        <v>49</v>
      </c>
      <c r="P22" s="179"/>
      <c r="Q22" s="179" t="s">
        <v>50</v>
      </c>
      <c r="R22" s="179"/>
      <c r="S22" s="29" t="s">
        <v>545</v>
      </c>
      <c r="T22" s="29" t="s">
        <v>545</v>
      </c>
      <c r="U22" s="29" t="s">
        <v>544</v>
      </c>
      <c r="V22" s="29">
        <f>+IF(ISERR(U22/T22*100),"N/A",ROUND(U22/T22*100,2))</f>
        <v>96.18</v>
      </c>
      <c r="W22" s="30">
        <f>+IF(ISERR(U22/S22*100),"N/A",ROUND(U22/S22*100,2))</f>
        <v>96.18</v>
      </c>
    </row>
    <row r="23" spans="2:27" ht="21.75" customHeight="1" thickTop="1" thickBot="1" x14ac:dyDescent="0.25">
      <c r="B23" s="7" t="s">
        <v>60</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189" t="s">
        <v>2631</v>
      </c>
      <c r="C24" s="190"/>
      <c r="D24" s="190"/>
      <c r="E24" s="190"/>
      <c r="F24" s="190"/>
      <c r="G24" s="190"/>
      <c r="H24" s="190"/>
      <c r="I24" s="190"/>
      <c r="J24" s="190"/>
      <c r="K24" s="190"/>
      <c r="L24" s="190"/>
      <c r="M24" s="190"/>
      <c r="N24" s="190"/>
      <c r="O24" s="190"/>
      <c r="P24" s="190"/>
      <c r="Q24" s="191"/>
      <c r="R24" s="31" t="s">
        <v>42</v>
      </c>
      <c r="S24" s="164" t="s">
        <v>43</v>
      </c>
      <c r="T24" s="164"/>
      <c r="U24" s="26" t="s">
        <v>61</v>
      </c>
      <c r="V24" s="163" t="s">
        <v>62</v>
      </c>
      <c r="W24" s="165"/>
    </row>
    <row r="25" spans="2:27" ht="30.75" customHeight="1" thickBot="1" x14ac:dyDescent="0.25">
      <c r="B25" s="192"/>
      <c r="C25" s="193"/>
      <c r="D25" s="193"/>
      <c r="E25" s="193"/>
      <c r="F25" s="193"/>
      <c r="G25" s="193"/>
      <c r="H25" s="193"/>
      <c r="I25" s="193"/>
      <c r="J25" s="193"/>
      <c r="K25" s="193"/>
      <c r="L25" s="193"/>
      <c r="M25" s="193"/>
      <c r="N25" s="193"/>
      <c r="O25" s="193"/>
      <c r="P25" s="193"/>
      <c r="Q25" s="194"/>
      <c r="R25" s="27" t="s">
        <v>63</v>
      </c>
      <c r="S25" s="27" t="s">
        <v>63</v>
      </c>
      <c r="T25" s="27" t="s">
        <v>49</v>
      </c>
      <c r="U25" s="27" t="s">
        <v>63</v>
      </c>
      <c r="V25" s="27" t="s">
        <v>64</v>
      </c>
      <c r="W25" s="32" t="s">
        <v>65</v>
      </c>
      <c r="Y25" s="18"/>
    </row>
    <row r="26" spans="2:27" ht="23.25" customHeight="1" thickBot="1" x14ac:dyDescent="0.25">
      <c r="B26" s="195" t="s">
        <v>66</v>
      </c>
      <c r="C26" s="196"/>
      <c r="D26" s="196"/>
      <c r="E26" s="33" t="s">
        <v>454</v>
      </c>
      <c r="F26" s="33"/>
      <c r="G26" s="33"/>
      <c r="H26" s="34"/>
      <c r="I26" s="34"/>
      <c r="J26" s="34"/>
      <c r="K26" s="34"/>
      <c r="L26" s="34"/>
      <c r="M26" s="34"/>
      <c r="N26" s="34"/>
      <c r="O26" s="34"/>
      <c r="P26" s="35"/>
      <c r="Q26" s="35"/>
      <c r="R26" s="36" t="s">
        <v>543</v>
      </c>
      <c r="S26" s="36" t="s">
        <v>10</v>
      </c>
      <c r="T26" s="35"/>
      <c r="U26" s="36" t="s">
        <v>541</v>
      </c>
      <c r="V26" s="35"/>
      <c r="W26" s="37">
        <f>+IF(ISERR(U26/R26*100),"N/A",ROUND(U26/R26*100,2))</f>
        <v>86.35</v>
      </c>
    </row>
    <row r="27" spans="2:27" ht="26.25" customHeight="1" thickBot="1" x14ac:dyDescent="0.25">
      <c r="B27" s="197" t="s">
        <v>69</v>
      </c>
      <c r="C27" s="198"/>
      <c r="D27" s="198"/>
      <c r="E27" s="38" t="s">
        <v>454</v>
      </c>
      <c r="F27" s="38"/>
      <c r="G27" s="38"/>
      <c r="H27" s="39"/>
      <c r="I27" s="39"/>
      <c r="J27" s="39"/>
      <c r="K27" s="39"/>
      <c r="L27" s="39"/>
      <c r="M27" s="39"/>
      <c r="N27" s="39"/>
      <c r="O27" s="39"/>
      <c r="P27" s="40"/>
      <c r="Q27" s="40"/>
      <c r="R27" s="41" t="s">
        <v>542</v>
      </c>
      <c r="S27" s="41" t="s">
        <v>541</v>
      </c>
      <c r="T27" s="41">
        <f>+IF(ISERR(S27/R27*100),"N/A",ROUND(S27/R27*100,2))</f>
        <v>82.73</v>
      </c>
      <c r="U27" s="41" t="s">
        <v>541</v>
      </c>
      <c r="V27" s="41">
        <f>+IF(ISERR(U27/S27*100),"N/A",ROUND(U27/S27*100,2))</f>
        <v>100</v>
      </c>
      <c r="W27" s="42">
        <f>+IF(ISERR(U27/R27*100),"N/A",ROUND(U27/R27*100,2))</f>
        <v>82.73</v>
      </c>
    </row>
    <row r="28" spans="2:27" ht="22.5" customHeight="1" thickTop="1" thickBot="1" x14ac:dyDescent="0.25">
      <c r="B28" s="7" t="s">
        <v>71</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80" t="s">
        <v>2560</v>
      </c>
      <c r="C29" s="181"/>
      <c r="D29" s="181"/>
      <c r="E29" s="181"/>
      <c r="F29" s="181"/>
      <c r="G29" s="181"/>
      <c r="H29" s="181"/>
      <c r="I29" s="181"/>
      <c r="J29" s="181"/>
      <c r="K29" s="181"/>
      <c r="L29" s="181"/>
      <c r="M29" s="181"/>
      <c r="N29" s="181"/>
      <c r="O29" s="181"/>
      <c r="P29" s="181"/>
      <c r="Q29" s="181"/>
      <c r="R29" s="181"/>
      <c r="S29" s="181"/>
      <c r="T29" s="181"/>
      <c r="U29" s="181"/>
      <c r="V29" s="181"/>
      <c r="W29" s="182"/>
    </row>
    <row r="30" spans="2:27" ht="75" customHeight="1" thickBot="1" x14ac:dyDescent="0.25">
      <c r="B30" s="183"/>
      <c r="C30" s="184"/>
      <c r="D30" s="184"/>
      <c r="E30" s="184"/>
      <c r="F30" s="184"/>
      <c r="G30" s="184"/>
      <c r="H30" s="184"/>
      <c r="I30" s="184"/>
      <c r="J30" s="184"/>
      <c r="K30" s="184"/>
      <c r="L30" s="184"/>
      <c r="M30" s="184"/>
      <c r="N30" s="184"/>
      <c r="O30" s="184"/>
      <c r="P30" s="184"/>
      <c r="Q30" s="184"/>
      <c r="R30" s="184"/>
      <c r="S30" s="184"/>
      <c r="T30" s="184"/>
      <c r="U30" s="184"/>
      <c r="V30" s="184"/>
      <c r="W30" s="185"/>
    </row>
    <row r="31" spans="2:27" ht="37.5" customHeight="1" thickTop="1" x14ac:dyDescent="0.2">
      <c r="B31" s="180" t="s">
        <v>2561</v>
      </c>
      <c r="C31" s="181"/>
      <c r="D31" s="181"/>
      <c r="E31" s="181"/>
      <c r="F31" s="181"/>
      <c r="G31" s="181"/>
      <c r="H31" s="181"/>
      <c r="I31" s="181"/>
      <c r="J31" s="181"/>
      <c r="K31" s="181"/>
      <c r="L31" s="181"/>
      <c r="M31" s="181"/>
      <c r="N31" s="181"/>
      <c r="O31" s="181"/>
      <c r="P31" s="181"/>
      <c r="Q31" s="181"/>
      <c r="R31" s="181"/>
      <c r="S31" s="181"/>
      <c r="T31" s="181"/>
      <c r="U31" s="181"/>
      <c r="V31" s="181"/>
      <c r="W31" s="182"/>
    </row>
    <row r="32" spans="2:27" ht="98.25" customHeight="1" thickBot="1" x14ac:dyDescent="0.25">
      <c r="B32" s="183"/>
      <c r="C32" s="184"/>
      <c r="D32" s="184"/>
      <c r="E32" s="184"/>
      <c r="F32" s="184"/>
      <c r="G32" s="184"/>
      <c r="H32" s="184"/>
      <c r="I32" s="184"/>
      <c r="J32" s="184"/>
      <c r="K32" s="184"/>
      <c r="L32" s="184"/>
      <c r="M32" s="184"/>
      <c r="N32" s="184"/>
      <c r="O32" s="184"/>
      <c r="P32" s="184"/>
      <c r="Q32" s="184"/>
      <c r="R32" s="184"/>
      <c r="S32" s="184"/>
      <c r="T32" s="184"/>
      <c r="U32" s="184"/>
      <c r="V32" s="184"/>
      <c r="W32" s="185"/>
    </row>
    <row r="33" spans="2:23" ht="37.5" customHeight="1" thickTop="1" x14ac:dyDescent="0.2">
      <c r="B33" s="180" t="s">
        <v>2562</v>
      </c>
      <c r="C33" s="181"/>
      <c r="D33" s="181"/>
      <c r="E33" s="181"/>
      <c r="F33" s="181"/>
      <c r="G33" s="181"/>
      <c r="H33" s="181"/>
      <c r="I33" s="181"/>
      <c r="J33" s="181"/>
      <c r="K33" s="181"/>
      <c r="L33" s="181"/>
      <c r="M33" s="181"/>
      <c r="N33" s="181"/>
      <c r="O33" s="181"/>
      <c r="P33" s="181"/>
      <c r="Q33" s="181"/>
      <c r="R33" s="181"/>
      <c r="S33" s="181"/>
      <c r="T33" s="181"/>
      <c r="U33" s="181"/>
      <c r="V33" s="181"/>
      <c r="W33" s="182"/>
    </row>
    <row r="34" spans="2:23" ht="30" customHeight="1" thickBot="1" x14ac:dyDescent="0.25">
      <c r="B34" s="186"/>
      <c r="C34" s="187"/>
      <c r="D34" s="187"/>
      <c r="E34" s="187"/>
      <c r="F34" s="187"/>
      <c r="G34" s="187"/>
      <c r="H34" s="187"/>
      <c r="I34" s="187"/>
      <c r="J34" s="187"/>
      <c r="K34" s="187"/>
      <c r="L34" s="187"/>
      <c r="M34" s="187"/>
      <c r="N34" s="187"/>
      <c r="O34" s="187"/>
      <c r="P34" s="187"/>
      <c r="Q34" s="187"/>
      <c r="R34" s="187"/>
      <c r="S34" s="187"/>
      <c r="T34" s="187"/>
      <c r="U34" s="187"/>
      <c r="V34" s="187"/>
      <c r="W34" s="188"/>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110" zoomScaleNormal="100" zoomScaleSheetLayoutView="110" workbookViewId="0">
      <selection sqref="A1:D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471</v>
      </c>
      <c r="D4" s="143" t="s">
        <v>470</v>
      </c>
      <c r="E4" s="143"/>
      <c r="F4" s="143"/>
      <c r="G4" s="143"/>
      <c r="H4" s="144"/>
      <c r="J4" s="145" t="s">
        <v>6</v>
      </c>
      <c r="K4" s="143"/>
      <c r="L4" s="12" t="s">
        <v>570</v>
      </c>
      <c r="M4" s="146" t="s">
        <v>569</v>
      </c>
      <c r="N4" s="146"/>
      <c r="O4" s="146"/>
      <c r="P4" s="146"/>
      <c r="Q4" s="147"/>
      <c r="R4" s="13"/>
      <c r="S4" s="148" t="s">
        <v>2326</v>
      </c>
      <c r="T4" s="149"/>
      <c r="U4" s="149"/>
      <c r="V4" s="150" t="s">
        <v>568</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560</v>
      </c>
      <c r="D6" s="152" t="s">
        <v>567</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92</v>
      </c>
      <c r="K8" s="19" t="s">
        <v>92</v>
      </c>
      <c r="L8" s="19" t="s">
        <v>92</v>
      </c>
      <c r="M8" s="19" t="s">
        <v>92</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566</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565</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564</v>
      </c>
      <c r="C21" s="178"/>
      <c r="D21" s="178"/>
      <c r="E21" s="178"/>
      <c r="F21" s="178"/>
      <c r="G21" s="178"/>
      <c r="H21" s="178"/>
      <c r="I21" s="178"/>
      <c r="J21" s="178"/>
      <c r="K21" s="178"/>
      <c r="L21" s="178"/>
      <c r="M21" s="179" t="s">
        <v>560</v>
      </c>
      <c r="N21" s="179"/>
      <c r="O21" s="179" t="s">
        <v>563</v>
      </c>
      <c r="P21" s="179"/>
      <c r="Q21" s="179" t="s">
        <v>65</v>
      </c>
      <c r="R21" s="179"/>
      <c r="S21" s="29" t="s">
        <v>562</v>
      </c>
      <c r="T21" s="29" t="s">
        <v>83</v>
      </c>
      <c r="U21" s="29" t="s">
        <v>83</v>
      </c>
      <c r="V21" s="29" t="str">
        <f>+IF(ISERR(U21/T21*100),"N/A",ROUND(U21/T21*100,2))</f>
        <v>N/A</v>
      </c>
      <c r="W21" s="30" t="str">
        <f>+IF(ISERR(U21/S21*100),"N/A",ROUND(U21/S21*100,2))</f>
        <v>N/A</v>
      </c>
    </row>
    <row r="22" spans="2:27" ht="56.25" customHeight="1" thickBot="1" x14ac:dyDescent="0.25">
      <c r="B22" s="177" t="s">
        <v>561</v>
      </c>
      <c r="C22" s="178"/>
      <c r="D22" s="178"/>
      <c r="E22" s="178"/>
      <c r="F22" s="178"/>
      <c r="G22" s="178"/>
      <c r="H22" s="178"/>
      <c r="I22" s="178"/>
      <c r="J22" s="178"/>
      <c r="K22" s="178"/>
      <c r="L22" s="178"/>
      <c r="M22" s="179" t="s">
        <v>560</v>
      </c>
      <c r="N22" s="179"/>
      <c r="O22" s="179" t="s">
        <v>559</v>
      </c>
      <c r="P22" s="179"/>
      <c r="Q22" s="179" t="s">
        <v>50</v>
      </c>
      <c r="R22" s="179"/>
      <c r="S22" s="29" t="s">
        <v>51</v>
      </c>
      <c r="T22" s="29" t="s">
        <v>56</v>
      </c>
      <c r="U22" s="29" t="s">
        <v>56</v>
      </c>
      <c r="V22" s="29">
        <f>+IF(ISERR(U22/T22*100),"N/A",ROUND(U22/T22*100,2))</f>
        <v>100</v>
      </c>
      <c r="W22" s="30">
        <f>+IF(ISERR(U22/S22*100),"N/A",ROUND(U22/S22*100,2))</f>
        <v>75</v>
      </c>
    </row>
    <row r="23" spans="2:27" ht="21.75" customHeight="1" thickTop="1" thickBot="1" x14ac:dyDescent="0.25">
      <c r="B23" s="7" t="s">
        <v>60</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189" t="s">
        <v>2631</v>
      </c>
      <c r="C24" s="190"/>
      <c r="D24" s="190"/>
      <c r="E24" s="190"/>
      <c r="F24" s="190"/>
      <c r="G24" s="190"/>
      <c r="H24" s="190"/>
      <c r="I24" s="190"/>
      <c r="J24" s="190"/>
      <c r="K24" s="190"/>
      <c r="L24" s="190"/>
      <c r="M24" s="190"/>
      <c r="N24" s="190"/>
      <c r="O24" s="190"/>
      <c r="P24" s="190"/>
      <c r="Q24" s="191"/>
      <c r="R24" s="31" t="s">
        <v>42</v>
      </c>
      <c r="S24" s="164" t="s">
        <v>43</v>
      </c>
      <c r="T24" s="164"/>
      <c r="U24" s="26" t="s">
        <v>61</v>
      </c>
      <c r="V24" s="163" t="s">
        <v>62</v>
      </c>
      <c r="W24" s="165"/>
    </row>
    <row r="25" spans="2:27" ht="30.75" customHeight="1" thickBot="1" x14ac:dyDescent="0.25">
      <c r="B25" s="192"/>
      <c r="C25" s="193"/>
      <c r="D25" s="193"/>
      <c r="E25" s="193"/>
      <c r="F25" s="193"/>
      <c r="G25" s="193"/>
      <c r="H25" s="193"/>
      <c r="I25" s="193"/>
      <c r="J25" s="193"/>
      <c r="K25" s="193"/>
      <c r="L25" s="193"/>
      <c r="M25" s="193"/>
      <c r="N25" s="193"/>
      <c r="O25" s="193"/>
      <c r="P25" s="193"/>
      <c r="Q25" s="194"/>
      <c r="R25" s="27" t="s">
        <v>63</v>
      </c>
      <c r="S25" s="27" t="s">
        <v>63</v>
      </c>
      <c r="T25" s="27" t="s">
        <v>49</v>
      </c>
      <c r="U25" s="27" t="s">
        <v>63</v>
      </c>
      <c r="V25" s="27" t="s">
        <v>64</v>
      </c>
      <c r="W25" s="32" t="s">
        <v>65</v>
      </c>
      <c r="Y25" s="18"/>
    </row>
    <row r="26" spans="2:27" ht="23.25" customHeight="1" thickBot="1" x14ac:dyDescent="0.25">
      <c r="B26" s="195" t="s">
        <v>66</v>
      </c>
      <c r="C26" s="196"/>
      <c r="D26" s="196"/>
      <c r="E26" s="33" t="s">
        <v>558</v>
      </c>
      <c r="F26" s="33"/>
      <c r="G26" s="33"/>
      <c r="H26" s="34"/>
      <c r="I26" s="34"/>
      <c r="J26" s="34"/>
      <c r="K26" s="34"/>
      <c r="L26" s="34"/>
      <c r="M26" s="34"/>
      <c r="N26" s="34"/>
      <c r="O26" s="34"/>
      <c r="P26" s="35"/>
      <c r="Q26" s="35"/>
      <c r="R26" s="36" t="s">
        <v>488</v>
      </c>
      <c r="S26" s="36" t="s">
        <v>10</v>
      </c>
      <c r="T26" s="35"/>
      <c r="U26" s="36" t="s">
        <v>114</v>
      </c>
      <c r="V26" s="35"/>
      <c r="W26" s="37">
        <f>+IF(ISERR(U26/R26*100),"N/A",ROUND(U26/R26*100,2))</f>
        <v>0</v>
      </c>
    </row>
    <row r="27" spans="2:27" ht="26.25" customHeight="1" thickBot="1" x14ac:dyDescent="0.25">
      <c r="B27" s="197" t="s">
        <v>69</v>
      </c>
      <c r="C27" s="198"/>
      <c r="D27" s="198"/>
      <c r="E27" s="38" t="s">
        <v>558</v>
      </c>
      <c r="F27" s="38"/>
      <c r="G27" s="38"/>
      <c r="H27" s="39"/>
      <c r="I27" s="39"/>
      <c r="J27" s="39"/>
      <c r="K27" s="39"/>
      <c r="L27" s="39"/>
      <c r="M27" s="39"/>
      <c r="N27" s="39"/>
      <c r="O27" s="39"/>
      <c r="P27" s="40"/>
      <c r="Q27" s="40"/>
      <c r="R27" s="41" t="s">
        <v>557</v>
      </c>
      <c r="S27" s="41" t="s">
        <v>114</v>
      </c>
      <c r="T27" s="41">
        <f>+IF(ISERR(S27/R27*100),"N/A",ROUND(S27/R27*100,2))</f>
        <v>0</v>
      </c>
      <c r="U27" s="41" t="s">
        <v>114</v>
      </c>
      <c r="V27" s="41" t="str">
        <f>+IF(ISERR(U27/S27*100),"N/A",ROUND(U27/S27*100,2))</f>
        <v>N/A</v>
      </c>
      <c r="W27" s="42">
        <f>+IF(ISERR(U27/R27*100),"N/A",ROUND(U27/R27*100,2))</f>
        <v>0</v>
      </c>
    </row>
    <row r="28" spans="2:27" ht="22.5" customHeight="1" thickTop="1" thickBot="1" x14ac:dyDescent="0.25">
      <c r="B28" s="7" t="s">
        <v>71</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80" t="s">
        <v>2557</v>
      </c>
      <c r="C29" s="181"/>
      <c r="D29" s="181"/>
      <c r="E29" s="181"/>
      <c r="F29" s="181"/>
      <c r="G29" s="181"/>
      <c r="H29" s="181"/>
      <c r="I29" s="181"/>
      <c r="J29" s="181"/>
      <c r="K29" s="181"/>
      <c r="L29" s="181"/>
      <c r="M29" s="181"/>
      <c r="N29" s="181"/>
      <c r="O29" s="181"/>
      <c r="P29" s="181"/>
      <c r="Q29" s="181"/>
      <c r="R29" s="181"/>
      <c r="S29" s="181"/>
      <c r="T29" s="181"/>
      <c r="U29" s="181"/>
      <c r="V29" s="181"/>
      <c r="W29" s="182"/>
    </row>
    <row r="30" spans="2:27" ht="99.75" customHeight="1" thickBot="1" x14ac:dyDescent="0.25">
      <c r="B30" s="183"/>
      <c r="C30" s="184"/>
      <c r="D30" s="184"/>
      <c r="E30" s="184"/>
      <c r="F30" s="184"/>
      <c r="G30" s="184"/>
      <c r="H30" s="184"/>
      <c r="I30" s="184"/>
      <c r="J30" s="184"/>
      <c r="K30" s="184"/>
      <c r="L30" s="184"/>
      <c r="M30" s="184"/>
      <c r="N30" s="184"/>
      <c r="O30" s="184"/>
      <c r="P30" s="184"/>
      <c r="Q30" s="184"/>
      <c r="R30" s="184"/>
      <c r="S30" s="184"/>
      <c r="T30" s="184"/>
      <c r="U30" s="184"/>
      <c r="V30" s="184"/>
      <c r="W30" s="185"/>
    </row>
    <row r="31" spans="2:27" ht="37.5" customHeight="1" thickTop="1" x14ac:dyDescent="0.2">
      <c r="B31" s="180" t="s">
        <v>2558</v>
      </c>
      <c r="C31" s="181"/>
      <c r="D31" s="181"/>
      <c r="E31" s="181"/>
      <c r="F31" s="181"/>
      <c r="G31" s="181"/>
      <c r="H31" s="181"/>
      <c r="I31" s="181"/>
      <c r="J31" s="181"/>
      <c r="K31" s="181"/>
      <c r="L31" s="181"/>
      <c r="M31" s="181"/>
      <c r="N31" s="181"/>
      <c r="O31" s="181"/>
      <c r="P31" s="181"/>
      <c r="Q31" s="181"/>
      <c r="R31" s="181"/>
      <c r="S31" s="181"/>
      <c r="T31" s="181"/>
      <c r="U31" s="181"/>
      <c r="V31" s="181"/>
      <c r="W31" s="182"/>
    </row>
    <row r="32" spans="2:27" ht="23.25" customHeight="1" thickBot="1" x14ac:dyDescent="0.25">
      <c r="B32" s="183"/>
      <c r="C32" s="184"/>
      <c r="D32" s="184"/>
      <c r="E32" s="184"/>
      <c r="F32" s="184"/>
      <c r="G32" s="184"/>
      <c r="H32" s="184"/>
      <c r="I32" s="184"/>
      <c r="J32" s="184"/>
      <c r="K32" s="184"/>
      <c r="L32" s="184"/>
      <c r="M32" s="184"/>
      <c r="N32" s="184"/>
      <c r="O32" s="184"/>
      <c r="P32" s="184"/>
      <c r="Q32" s="184"/>
      <c r="R32" s="184"/>
      <c r="S32" s="184"/>
      <c r="T32" s="184"/>
      <c r="U32" s="184"/>
      <c r="V32" s="184"/>
      <c r="W32" s="185"/>
    </row>
    <row r="33" spans="2:23" ht="37.5" customHeight="1" thickTop="1" x14ac:dyDescent="0.2">
      <c r="B33" s="180" t="s">
        <v>2559</v>
      </c>
      <c r="C33" s="181"/>
      <c r="D33" s="181"/>
      <c r="E33" s="181"/>
      <c r="F33" s="181"/>
      <c r="G33" s="181"/>
      <c r="H33" s="181"/>
      <c r="I33" s="181"/>
      <c r="J33" s="181"/>
      <c r="K33" s="181"/>
      <c r="L33" s="181"/>
      <c r="M33" s="181"/>
      <c r="N33" s="181"/>
      <c r="O33" s="181"/>
      <c r="P33" s="181"/>
      <c r="Q33" s="181"/>
      <c r="R33" s="181"/>
      <c r="S33" s="181"/>
      <c r="T33" s="181"/>
      <c r="U33" s="181"/>
      <c r="V33" s="181"/>
      <c r="W33" s="182"/>
    </row>
    <row r="34" spans="2:23" ht="30.75" customHeight="1" thickBot="1" x14ac:dyDescent="0.25">
      <c r="B34" s="186"/>
      <c r="C34" s="187"/>
      <c r="D34" s="187"/>
      <c r="E34" s="187"/>
      <c r="F34" s="187"/>
      <c r="G34" s="187"/>
      <c r="H34" s="187"/>
      <c r="I34" s="187"/>
      <c r="J34" s="187"/>
      <c r="K34" s="187"/>
      <c r="L34" s="187"/>
      <c r="M34" s="187"/>
      <c r="N34" s="187"/>
      <c r="O34" s="187"/>
      <c r="P34" s="187"/>
      <c r="Q34" s="187"/>
      <c r="R34" s="187"/>
      <c r="S34" s="187"/>
      <c r="T34" s="187"/>
      <c r="U34" s="187"/>
      <c r="V34" s="187"/>
      <c r="W34" s="188"/>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471</v>
      </c>
      <c r="D4" s="143" t="s">
        <v>470</v>
      </c>
      <c r="E4" s="143"/>
      <c r="F4" s="143"/>
      <c r="G4" s="143"/>
      <c r="H4" s="144"/>
      <c r="J4" s="145" t="s">
        <v>6</v>
      </c>
      <c r="K4" s="143"/>
      <c r="L4" s="12" t="s">
        <v>209</v>
      </c>
      <c r="M4" s="146" t="s">
        <v>208</v>
      </c>
      <c r="N4" s="146"/>
      <c r="O4" s="146"/>
      <c r="P4" s="146"/>
      <c r="Q4" s="147"/>
      <c r="R4" s="13"/>
      <c r="S4" s="148" t="s">
        <v>2326</v>
      </c>
      <c r="T4" s="149"/>
      <c r="U4" s="149"/>
      <c r="V4" s="150" t="s">
        <v>577</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519</v>
      </c>
      <c r="D6" s="152" t="s">
        <v>537</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92</v>
      </c>
      <c r="K8" s="19" t="s">
        <v>92</v>
      </c>
      <c r="L8" s="19" t="s">
        <v>92</v>
      </c>
      <c r="M8" s="19" t="s">
        <v>92</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576</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575</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thickBot="1" x14ac:dyDescent="0.25">
      <c r="B21" s="177" t="s">
        <v>574</v>
      </c>
      <c r="C21" s="178"/>
      <c r="D21" s="178"/>
      <c r="E21" s="178"/>
      <c r="F21" s="178"/>
      <c r="G21" s="178"/>
      <c r="H21" s="178"/>
      <c r="I21" s="178"/>
      <c r="J21" s="178"/>
      <c r="K21" s="178"/>
      <c r="L21" s="178"/>
      <c r="M21" s="179" t="s">
        <v>519</v>
      </c>
      <c r="N21" s="179"/>
      <c r="O21" s="179" t="s">
        <v>49</v>
      </c>
      <c r="P21" s="179"/>
      <c r="Q21" s="179" t="s">
        <v>65</v>
      </c>
      <c r="R21" s="179"/>
      <c r="S21" s="29" t="s">
        <v>51</v>
      </c>
      <c r="T21" s="29" t="s">
        <v>83</v>
      </c>
      <c r="U21" s="29" t="s">
        <v>83</v>
      </c>
      <c r="V21" s="29" t="str">
        <f>+IF(ISERR(U21/T21*100),"N/A",ROUND(U21/T21*100,2))</f>
        <v>N/A</v>
      </c>
      <c r="W21" s="30" t="str">
        <f>+IF(ISERR(U21/S21*100),"N/A",ROUND(U21/S21*100,2))</f>
        <v>N/A</v>
      </c>
    </row>
    <row r="22" spans="2:27" ht="21.75" customHeight="1" thickTop="1" thickBot="1" x14ac:dyDescent="0.25">
      <c r="B22" s="7" t="s">
        <v>60</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89" t="s">
        <v>2631</v>
      </c>
      <c r="C23" s="190"/>
      <c r="D23" s="190"/>
      <c r="E23" s="190"/>
      <c r="F23" s="190"/>
      <c r="G23" s="190"/>
      <c r="H23" s="190"/>
      <c r="I23" s="190"/>
      <c r="J23" s="190"/>
      <c r="K23" s="190"/>
      <c r="L23" s="190"/>
      <c r="M23" s="190"/>
      <c r="N23" s="190"/>
      <c r="O23" s="190"/>
      <c r="P23" s="190"/>
      <c r="Q23" s="191"/>
      <c r="R23" s="31" t="s">
        <v>42</v>
      </c>
      <c r="S23" s="164" t="s">
        <v>43</v>
      </c>
      <c r="T23" s="164"/>
      <c r="U23" s="26" t="s">
        <v>61</v>
      </c>
      <c r="V23" s="163" t="s">
        <v>62</v>
      </c>
      <c r="W23" s="165"/>
    </row>
    <row r="24" spans="2:27" ht="30.75" customHeight="1" thickBot="1" x14ac:dyDescent="0.25">
      <c r="B24" s="192"/>
      <c r="C24" s="193"/>
      <c r="D24" s="193"/>
      <c r="E24" s="193"/>
      <c r="F24" s="193"/>
      <c r="G24" s="193"/>
      <c r="H24" s="193"/>
      <c r="I24" s="193"/>
      <c r="J24" s="193"/>
      <c r="K24" s="193"/>
      <c r="L24" s="193"/>
      <c r="M24" s="193"/>
      <c r="N24" s="193"/>
      <c r="O24" s="193"/>
      <c r="P24" s="193"/>
      <c r="Q24" s="194"/>
      <c r="R24" s="27" t="s">
        <v>63</v>
      </c>
      <c r="S24" s="27" t="s">
        <v>63</v>
      </c>
      <c r="T24" s="27" t="s">
        <v>49</v>
      </c>
      <c r="U24" s="27" t="s">
        <v>63</v>
      </c>
      <c r="V24" s="27" t="s">
        <v>64</v>
      </c>
      <c r="W24" s="32" t="s">
        <v>65</v>
      </c>
      <c r="Y24" s="18"/>
    </row>
    <row r="25" spans="2:27" ht="23.25" customHeight="1" thickBot="1" x14ac:dyDescent="0.25">
      <c r="B25" s="195" t="s">
        <v>66</v>
      </c>
      <c r="C25" s="196"/>
      <c r="D25" s="196"/>
      <c r="E25" s="33" t="s">
        <v>490</v>
      </c>
      <c r="F25" s="33"/>
      <c r="G25" s="33"/>
      <c r="H25" s="34"/>
      <c r="I25" s="34"/>
      <c r="J25" s="34"/>
      <c r="K25" s="34"/>
      <c r="L25" s="34"/>
      <c r="M25" s="34"/>
      <c r="N25" s="34"/>
      <c r="O25" s="34"/>
      <c r="P25" s="35"/>
      <c r="Q25" s="35"/>
      <c r="R25" s="36" t="s">
        <v>573</v>
      </c>
      <c r="S25" s="36" t="s">
        <v>10</v>
      </c>
      <c r="T25" s="35"/>
      <c r="U25" s="36" t="s">
        <v>571</v>
      </c>
      <c r="V25" s="35"/>
      <c r="W25" s="37">
        <f>+IF(ISERR(U25/R25*100),"N/A",ROUND(U25/R25*100,2))</f>
        <v>65.180000000000007</v>
      </c>
    </row>
    <row r="26" spans="2:27" ht="26.25" customHeight="1" thickBot="1" x14ac:dyDescent="0.25">
      <c r="B26" s="197" t="s">
        <v>69</v>
      </c>
      <c r="C26" s="198"/>
      <c r="D26" s="198"/>
      <c r="E26" s="38" t="s">
        <v>490</v>
      </c>
      <c r="F26" s="38"/>
      <c r="G26" s="38"/>
      <c r="H26" s="39"/>
      <c r="I26" s="39"/>
      <c r="J26" s="39"/>
      <c r="K26" s="39"/>
      <c r="L26" s="39"/>
      <c r="M26" s="39"/>
      <c r="N26" s="39"/>
      <c r="O26" s="39"/>
      <c r="P26" s="40"/>
      <c r="Q26" s="40"/>
      <c r="R26" s="41" t="s">
        <v>573</v>
      </c>
      <c r="S26" s="41" t="s">
        <v>572</v>
      </c>
      <c r="T26" s="41">
        <f>+IF(ISERR(S26/R26*100),"N/A",ROUND(S26/R26*100,2))</f>
        <v>68.75</v>
      </c>
      <c r="U26" s="41" t="s">
        <v>571</v>
      </c>
      <c r="V26" s="41">
        <f>+IF(ISERR(U26/S26*100),"N/A",ROUND(U26/S26*100,2))</f>
        <v>94.81</v>
      </c>
      <c r="W26" s="42">
        <f>+IF(ISERR(U26/R26*100),"N/A",ROUND(U26/R26*100,2))</f>
        <v>65.180000000000007</v>
      </c>
    </row>
    <row r="27" spans="2:27" ht="22.5" customHeight="1" thickTop="1" thickBot="1" x14ac:dyDescent="0.25">
      <c r="B27" s="7" t="s">
        <v>71</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80" t="s">
        <v>2555</v>
      </c>
      <c r="C28" s="181"/>
      <c r="D28" s="181"/>
      <c r="E28" s="181"/>
      <c r="F28" s="181"/>
      <c r="G28" s="181"/>
      <c r="H28" s="181"/>
      <c r="I28" s="181"/>
      <c r="J28" s="181"/>
      <c r="K28" s="181"/>
      <c r="L28" s="181"/>
      <c r="M28" s="181"/>
      <c r="N28" s="181"/>
      <c r="O28" s="181"/>
      <c r="P28" s="181"/>
      <c r="Q28" s="181"/>
      <c r="R28" s="181"/>
      <c r="S28" s="181"/>
      <c r="T28" s="181"/>
      <c r="U28" s="181"/>
      <c r="V28" s="181"/>
      <c r="W28" s="182"/>
    </row>
    <row r="29" spans="2:27" ht="15" customHeight="1" thickBot="1" x14ac:dyDescent="0.25">
      <c r="B29" s="183"/>
      <c r="C29" s="184"/>
      <c r="D29" s="184"/>
      <c r="E29" s="184"/>
      <c r="F29" s="184"/>
      <c r="G29" s="184"/>
      <c r="H29" s="184"/>
      <c r="I29" s="184"/>
      <c r="J29" s="184"/>
      <c r="K29" s="184"/>
      <c r="L29" s="184"/>
      <c r="M29" s="184"/>
      <c r="N29" s="184"/>
      <c r="O29" s="184"/>
      <c r="P29" s="184"/>
      <c r="Q29" s="184"/>
      <c r="R29" s="184"/>
      <c r="S29" s="184"/>
      <c r="T29" s="184"/>
      <c r="U29" s="184"/>
      <c r="V29" s="184"/>
      <c r="W29" s="185"/>
    </row>
    <row r="30" spans="2:27" ht="37.5" customHeight="1" thickTop="1" x14ac:dyDescent="0.2">
      <c r="B30" s="180" t="s">
        <v>2556</v>
      </c>
      <c r="C30" s="181"/>
      <c r="D30" s="181"/>
      <c r="E30" s="181"/>
      <c r="F30" s="181"/>
      <c r="G30" s="181"/>
      <c r="H30" s="181"/>
      <c r="I30" s="181"/>
      <c r="J30" s="181"/>
      <c r="K30" s="181"/>
      <c r="L30" s="181"/>
      <c r="M30" s="181"/>
      <c r="N30" s="181"/>
      <c r="O30" s="181"/>
      <c r="P30" s="181"/>
      <c r="Q30" s="181"/>
      <c r="R30" s="181"/>
      <c r="S30" s="181"/>
      <c r="T30" s="181"/>
      <c r="U30" s="181"/>
      <c r="V30" s="181"/>
      <c r="W30" s="182"/>
    </row>
    <row r="31" spans="2:27" ht="15" customHeight="1" thickBot="1" x14ac:dyDescent="0.25">
      <c r="B31" s="183"/>
      <c r="C31" s="184"/>
      <c r="D31" s="184"/>
      <c r="E31" s="184"/>
      <c r="F31" s="184"/>
      <c r="G31" s="184"/>
      <c r="H31" s="184"/>
      <c r="I31" s="184"/>
      <c r="J31" s="184"/>
      <c r="K31" s="184"/>
      <c r="L31" s="184"/>
      <c r="M31" s="184"/>
      <c r="N31" s="184"/>
      <c r="O31" s="184"/>
      <c r="P31" s="184"/>
      <c r="Q31" s="184"/>
      <c r="R31" s="184"/>
      <c r="S31" s="184"/>
      <c r="T31" s="184"/>
      <c r="U31" s="184"/>
      <c r="V31" s="184"/>
      <c r="W31" s="185"/>
    </row>
    <row r="32" spans="2:27" ht="37.5" customHeight="1" thickTop="1" x14ac:dyDescent="0.2">
      <c r="B32" s="180" t="s">
        <v>2503</v>
      </c>
      <c r="C32" s="181"/>
      <c r="D32" s="181"/>
      <c r="E32" s="181"/>
      <c r="F32" s="181"/>
      <c r="G32" s="181"/>
      <c r="H32" s="181"/>
      <c r="I32" s="181"/>
      <c r="J32" s="181"/>
      <c r="K32" s="181"/>
      <c r="L32" s="181"/>
      <c r="M32" s="181"/>
      <c r="N32" s="181"/>
      <c r="O32" s="181"/>
      <c r="P32" s="181"/>
      <c r="Q32" s="181"/>
      <c r="R32" s="181"/>
      <c r="S32" s="181"/>
      <c r="T32" s="181"/>
      <c r="U32" s="181"/>
      <c r="V32" s="181"/>
      <c r="W32" s="182"/>
    </row>
    <row r="33" spans="2:23" ht="13.5" thickBot="1" x14ac:dyDescent="0.25">
      <c r="B33" s="186"/>
      <c r="C33" s="187"/>
      <c r="D33" s="187"/>
      <c r="E33" s="187"/>
      <c r="F33" s="187"/>
      <c r="G33" s="187"/>
      <c r="H33" s="187"/>
      <c r="I33" s="187"/>
      <c r="J33" s="187"/>
      <c r="K33" s="187"/>
      <c r="L33" s="187"/>
      <c r="M33" s="187"/>
      <c r="N33" s="187"/>
      <c r="O33" s="187"/>
      <c r="P33" s="187"/>
      <c r="Q33" s="187"/>
      <c r="R33" s="187"/>
      <c r="S33" s="187"/>
      <c r="T33" s="187"/>
      <c r="U33" s="187"/>
      <c r="V33" s="187"/>
      <c r="W33" s="188"/>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471</v>
      </c>
      <c r="D4" s="143" t="s">
        <v>470</v>
      </c>
      <c r="E4" s="143"/>
      <c r="F4" s="143"/>
      <c r="G4" s="143"/>
      <c r="H4" s="144"/>
      <c r="J4" s="145" t="s">
        <v>6</v>
      </c>
      <c r="K4" s="143"/>
      <c r="L4" s="12" t="s">
        <v>594</v>
      </c>
      <c r="M4" s="146" t="s">
        <v>593</v>
      </c>
      <c r="N4" s="146"/>
      <c r="O4" s="146"/>
      <c r="P4" s="146"/>
      <c r="Q4" s="147"/>
      <c r="R4" s="13"/>
      <c r="S4" s="148" t="s">
        <v>2326</v>
      </c>
      <c r="T4" s="149"/>
      <c r="U4" s="149"/>
      <c r="V4" s="150" t="s">
        <v>592</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583</v>
      </c>
      <c r="D6" s="152" t="s">
        <v>591</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590</v>
      </c>
      <c r="K8" s="19" t="s">
        <v>589</v>
      </c>
      <c r="L8" s="19" t="s">
        <v>588</v>
      </c>
      <c r="M8" s="19" t="s">
        <v>587</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586</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585</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thickBot="1" x14ac:dyDescent="0.25">
      <c r="B21" s="177" t="s">
        <v>584</v>
      </c>
      <c r="C21" s="178"/>
      <c r="D21" s="178"/>
      <c r="E21" s="178"/>
      <c r="F21" s="178"/>
      <c r="G21" s="178"/>
      <c r="H21" s="178"/>
      <c r="I21" s="178"/>
      <c r="J21" s="178"/>
      <c r="K21" s="178"/>
      <c r="L21" s="178"/>
      <c r="M21" s="179" t="s">
        <v>583</v>
      </c>
      <c r="N21" s="179"/>
      <c r="O21" s="179" t="s">
        <v>49</v>
      </c>
      <c r="P21" s="179"/>
      <c r="Q21" s="179" t="s">
        <v>161</v>
      </c>
      <c r="R21" s="179"/>
      <c r="S21" s="29" t="s">
        <v>582</v>
      </c>
      <c r="T21" s="29" t="s">
        <v>83</v>
      </c>
      <c r="U21" s="29" t="s">
        <v>83</v>
      </c>
      <c r="V21" s="29" t="str">
        <f>+IF(ISERR(U21/T21*100),"N/A",ROUND(U21/T21*100,2))</f>
        <v>N/A</v>
      </c>
      <c r="W21" s="30" t="str">
        <f>+IF(ISERR(U21/S21*100),"N/A",ROUND(U21/S21*100,2))</f>
        <v>N/A</v>
      </c>
    </row>
    <row r="22" spans="2:27" ht="21.75" customHeight="1" thickTop="1" thickBot="1" x14ac:dyDescent="0.25">
      <c r="B22" s="7" t="s">
        <v>60</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89" t="s">
        <v>2631</v>
      </c>
      <c r="C23" s="190"/>
      <c r="D23" s="190"/>
      <c r="E23" s="190"/>
      <c r="F23" s="190"/>
      <c r="G23" s="190"/>
      <c r="H23" s="190"/>
      <c r="I23" s="190"/>
      <c r="J23" s="190"/>
      <c r="K23" s="190"/>
      <c r="L23" s="190"/>
      <c r="M23" s="190"/>
      <c r="N23" s="190"/>
      <c r="O23" s="190"/>
      <c r="P23" s="190"/>
      <c r="Q23" s="191"/>
      <c r="R23" s="31" t="s">
        <v>42</v>
      </c>
      <c r="S23" s="164" t="s">
        <v>43</v>
      </c>
      <c r="T23" s="164"/>
      <c r="U23" s="26" t="s">
        <v>61</v>
      </c>
      <c r="V23" s="163" t="s">
        <v>62</v>
      </c>
      <c r="W23" s="165"/>
    </row>
    <row r="24" spans="2:27" ht="30.75" customHeight="1" thickBot="1" x14ac:dyDescent="0.25">
      <c r="B24" s="192"/>
      <c r="C24" s="193"/>
      <c r="D24" s="193"/>
      <c r="E24" s="193"/>
      <c r="F24" s="193"/>
      <c r="G24" s="193"/>
      <c r="H24" s="193"/>
      <c r="I24" s="193"/>
      <c r="J24" s="193"/>
      <c r="K24" s="193"/>
      <c r="L24" s="193"/>
      <c r="M24" s="193"/>
      <c r="N24" s="193"/>
      <c r="O24" s="193"/>
      <c r="P24" s="193"/>
      <c r="Q24" s="194"/>
      <c r="R24" s="27" t="s">
        <v>63</v>
      </c>
      <c r="S24" s="27" t="s">
        <v>63</v>
      </c>
      <c r="T24" s="27" t="s">
        <v>49</v>
      </c>
      <c r="U24" s="27" t="s">
        <v>63</v>
      </c>
      <c r="V24" s="27" t="s">
        <v>64</v>
      </c>
      <c r="W24" s="32" t="s">
        <v>65</v>
      </c>
      <c r="Y24" s="18"/>
    </row>
    <row r="25" spans="2:27" ht="23.25" customHeight="1" thickBot="1" x14ac:dyDescent="0.25">
      <c r="B25" s="195" t="s">
        <v>66</v>
      </c>
      <c r="C25" s="196"/>
      <c r="D25" s="196"/>
      <c r="E25" s="33" t="s">
        <v>580</v>
      </c>
      <c r="F25" s="33"/>
      <c r="G25" s="33"/>
      <c r="H25" s="34"/>
      <c r="I25" s="34"/>
      <c r="J25" s="34"/>
      <c r="K25" s="34"/>
      <c r="L25" s="34"/>
      <c r="M25" s="34"/>
      <c r="N25" s="34"/>
      <c r="O25" s="34"/>
      <c r="P25" s="35"/>
      <c r="Q25" s="35"/>
      <c r="R25" s="36" t="s">
        <v>581</v>
      </c>
      <c r="S25" s="36" t="s">
        <v>10</v>
      </c>
      <c r="T25" s="35"/>
      <c r="U25" s="36" t="s">
        <v>578</v>
      </c>
      <c r="V25" s="35"/>
      <c r="W25" s="37">
        <f>+IF(ISERR(U25/R25*100),"N/A",ROUND(U25/R25*100,2))</f>
        <v>55.99</v>
      </c>
    </row>
    <row r="26" spans="2:27" ht="26.25" customHeight="1" thickBot="1" x14ac:dyDescent="0.25">
      <c r="B26" s="197" t="s">
        <v>69</v>
      </c>
      <c r="C26" s="198"/>
      <c r="D26" s="198"/>
      <c r="E26" s="38" t="s">
        <v>580</v>
      </c>
      <c r="F26" s="38"/>
      <c r="G26" s="38"/>
      <c r="H26" s="39"/>
      <c r="I26" s="39"/>
      <c r="J26" s="39"/>
      <c r="K26" s="39"/>
      <c r="L26" s="39"/>
      <c r="M26" s="39"/>
      <c r="N26" s="39"/>
      <c r="O26" s="39"/>
      <c r="P26" s="40"/>
      <c r="Q26" s="40"/>
      <c r="R26" s="41" t="s">
        <v>579</v>
      </c>
      <c r="S26" s="41" t="s">
        <v>578</v>
      </c>
      <c r="T26" s="41">
        <f>+IF(ISERR(S26/R26*100),"N/A",ROUND(S26/R26*100,2))</f>
        <v>61.77</v>
      </c>
      <c r="U26" s="41" t="s">
        <v>578</v>
      </c>
      <c r="V26" s="41">
        <f>+IF(ISERR(U26/S26*100),"N/A",ROUND(U26/S26*100,2))</f>
        <v>100</v>
      </c>
      <c r="W26" s="42">
        <f>+IF(ISERR(U26/R26*100),"N/A",ROUND(U26/R26*100,2))</f>
        <v>61.77</v>
      </c>
    </row>
    <row r="27" spans="2:27" ht="22.5" customHeight="1" thickTop="1" thickBot="1" x14ac:dyDescent="0.25">
      <c r="B27" s="7" t="s">
        <v>71</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80" t="s">
        <v>2552</v>
      </c>
      <c r="C28" s="181"/>
      <c r="D28" s="181"/>
      <c r="E28" s="181"/>
      <c r="F28" s="181"/>
      <c r="G28" s="181"/>
      <c r="H28" s="181"/>
      <c r="I28" s="181"/>
      <c r="J28" s="181"/>
      <c r="K28" s="181"/>
      <c r="L28" s="181"/>
      <c r="M28" s="181"/>
      <c r="N28" s="181"/>
      <c r="O28" s="181"/>
      <c r="P28" s="181"/>
      <c r="Q28" s="181"/>
      <c r="R28" s="181"/>
      <c r="S28" s="181"/>
      <c r="T28" s="181"/>
      <c r="U28" s="181"/>
      <c r="V28" s="181"/>
      <c r="W28" s="182"/>
    </row>
    <row r="29" spans="2:27" ht="60.75" customHeight="1" thickBot="1" x14ac:dyDescent="0.25">
      <c r="B29" s="183"/>
      <c r="C29" s="184"/>
      <c r="D29" s="184"/>
      <c r="E29" s="184"/>
      <c r="F29" s="184"/>
      <c r="G29" s="184"/>
      <c r="H29" s="184"/>
      <c r="I29" s="184"/>
      <c r="J29" s="184"/>
      <c r="K29" s="184"/>
      <c r="L29" s="184"/>
      <c r="M29" s="184"/>
      <c r="N29" s="184"/>
      <c r="O29" s="184"/>
      <c r="P29" s="184"/>
      <c r="Q29" s="184"/>
      <c r="R29" s="184"/>
      <c r="S29" s="184"/>
      <c r="T29" s="184"/>
      <c r="U29" s="184"/>
      <c r="V29" s="184"/>
      <c r="W29" s="185"/>
    </row>
    <row r="30" spans="2:27" ht="37.5" customHeight="1" thickTop="1" x14ac:dyDescent="0.2">
      <c r="B30" s="180" t="s">
        <v>2553</v>
      </c>
      <c r="C30" s="181"/>
      <c r="D30" s="181"/>
      <c r="E30" s="181"/>
      <c r="F30" s="181"/>
      <c r="G30" s="181"/>
      <c r="H30" s="181"/>
      <c r="I30" s="181"/>
      <c r="J30" s="181"/>
      <c r="K30" s="181"/>
      <c r="L30" s="181"/>
      <c r="M30" s="181"/>
      <c r="N30" s="181"/>
      <c r="O30" s="181"/>
      <c r="P30" s="181"/>
      <c r="Q30" s="181"/>
      <c r="R30" s="181"/>
      <c r="S30" s="181"/>
      <c r="T30" s="181"/>
      <c r="U30" s="181"/>
      <c r="V30" s="181"/>
      <c r="W30" s="182"/>
    </row>
    <row r="31" spans="2:27" ht="27" customHeight="1" thickBot="1" x14ac:dyDescent="0.25">
      <c r="B31" s="183"/>
      <c r="C31" s="184"/>
      <c r="D31" s="184"/>
      <c r="E31" s="184"/>
      <c r="F31" s="184"/>
      <c r="G31" s="184"/>
      <c r="H31" s="184"/>
      <c r="I31" s="184"/>
      <c r="J31" s="184"/>
      <c r="K31" s="184"/>
      <c r="L31" s="184"/>
      <c r="M31" s="184"/>
      <c r="N31" s="184"/>
      <c r="O31" s="184"/>
      <c r="P31" s="184"/>
      <c r="Q31" s="184"/>
      <c r="R31" s="184"/>
      <c r="S31" s="184"/>
      <c r="T31" s="184"/>
      <c r="U31" s="184"/>
      <c r="V31" s="184"/>
      <c r="W31" s="185"/>
    </row>
    <row r="32" spans="2:27" ht="37.5" customHeight="1" thickTop="1" x14ac:dyDescent="0.2">
      <c r="B32" s="180" t="s">
        <v>2554</v>
      </c>
      <c r="C32" s="181"/>
      <c r="D32" s="181"/>
      <c r="E32" s="181"/>
      <c r="F32" s="181"/>
      <c r="G32" s="181"/>
      <c r="H32" s="181"/>
      <c r="I32" s="181"/>
      <c r="J32" s="181"/>
      <c r="K32" s="181"/>
      <c r="L32" s="181"/>
      <c r="M32" s="181"/>
      <c r="N32" s="181"/>
      <c r="O32" s="181"/>
      <c r="P32" s="181"/>
      <c r="Q32" s="181"/>
      <c r="R32" s="181"/>
      <c r="S32" s="181"/>
      <c r="T32" s="181"/>
      <c r="U32" s="181"/>
      <c r="V32" s="181"/>
      <c r="W32" s="182"/>
    </row>
    <row r="33" spans="2:23" ht="13.5" thickBot="1" x14ac:dyDescent="0.25">
      <c r="B33" s="186"/>
      <c r="C33" s="187"/>
      <c r="D33" s="187"/>
      <c r="E33" s="187"/>
      <c r="F33" s="187"/>
      <c r="G33" s="187"/>
      <c r="H33" s="187"/>
      <c r="I33" s="187"/>
      <c r="J33" s="187"/>
      <c r="K33" s="187"/>
      <c r="L33" s="187"/>
      <c r="M33" s="187"/>
      <c r="N33" s="187"/>
      <c r="O33" s="187"/>
      <c r="P33" s="187"/>
      <c r="Q33" s="187"/>
      <c r="R33" s="187"/>
      <c r="S33" s="187"/>
      <c r="T33" s="187"/>
      <c r="U33" s="187"/>
      <c r="V33" s="187"/>
      <c r="W33" s="188"/>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75"/>
  <sheetViews>
    <sheetView view="pageBreakPreview" zoomScale="110" zoomScaleNormal="100" zoomScaleSheetLayoutView="110" workbookViewId="0">
      <selection sqref="A1:D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471</v>
      </c>
      <c r="D4" s="143" t="s">
        <v>470</v>
      </c>
      <c r="E4" s="143"/>
      <c r="F4" s="143"/>
      <c r="G4" s="143"/>
      <c r="H4" s="144"/>
      <c r="J4" s="145" t="s">
        <v>6</v>
      </c>
      <c r="K4" s="143"/>
      <c r="L4" s="12" t="s">
        <v>674</v>
      </c>
      <c r="M4" s="146" t="s">
        <v>673</v>
      </c>
      <c r="N4" s="146"/>
      <c r="O4" s="146"/>
      <c r="P4" s="146"/>
      <c r="Q4" s="147"/>
      <c r="R4" s="13"/>
      <c r="S4" s="148" t="s">
        <v>2326</v>
      </c>
      <c r="T4" s="149"/>
      <c r="U4" s="149"/>
      <c r="V4" s="150" t="s">
        <v>672</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630</v>
      </c>
      <c r="D6" s="152" t="s">
        <v>671</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628</v>
      </c>
      <c r="D7" s="139" t="s">
        <v>670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519</v>
      </c>
      <c r="D8" s="139" t="s">
        <v>537</v>
      </c>
      <c r="E8" s="139"/>
      <c r="F8" s="139"/>
      <c r="G8" s="139"/>
      <c r="H8" s="139"/>
      <c r="J8" s="19" t="s">
        <v>669</v>
      </c>
      <c r="K8" s="19" t="s">
        <v>668</v>
      </c>
      <c r="L8" s="19" t="s">
        <v>667</v>
      </c>
      <c r="M8" s="19" t="s">
        <v>666</v>
      </c>
      <c r="N8" s="18"/>
      <c r="P8" s="140" t="s">
        <v>10</v>
      </c>
      <c r="Q8" s="140"/>
      <c r="R8" s="140"/>
      <c r="S8" s="140"/>
      <c r="T8" s="140"/>
      <c r="U8" s="140"/>
      <c r="V8" s="140"/>
      <c r="W8" s="140"/>
    </row>
    <row r="9" spans="1:25" ht="30" customHeight="1" x14ac:dyDescent="0.2">
      <c r="B9" s="16"/>
      <c r="C9" s="15" t="s">
        <v>655</v>
      </c>
      <c r="D9" s="139" t="s">
        <v>665</v>
      </c>
      <c r="E9" s="139"/>
      <c r="F9" s="139"/>
      <c r="G9" s="139"/>
      <c r="H9" s="139"/>
      <c r="I9" s="139" t="s">
        <v>10</v>
      </c>
      <c r="J9" s="139"/>
      <c r="K9" s="139"/>
      <c r="L9" s="139"/>
      <c r="M9" s="139"/>
      <c r="N9" s="139"/>
      <c r="O9" s="139"/>
      <c r="P9" s="139"/>
      <c r="Q9" s="139"/>
      <c r="R9" s="139"/>
      <c r="S9" s="139"/>
      <c r="T9" s="139"/>
      <c r="U9" s="139"/>
      <c r="V9" s="139"/>
      <c r="W9" s="140"/>
    </row>
    <row r="10" spans="1:25" ht="30" customHeight="1" x14ac:dyDescent="0.2">
      <c r="B10" s="16"/>
      <c r="C10" s="15" t="s">
        <v>458</v>
      </c>
      <c r="D10" s="139" t="s">
        <v>466</v>
      </c>
      <c r="E10" s="139"/>
      <c r="F10" s="139"/>
      <c r="G10" s="139"/>
      <c r="H10" s="139"/>
      <c r="I10" s="140" t="s">
        <v>10</v>
      </c>
      <c r="J10" s="140"/>
      <c r="K10" s="140"/>
      <c r="L10" s="140"/>
      <c r="M10" s="140"/>
      <c r="N10" s="140"/>
      <c r="O10" s="140"/>
      <c r="P10" s="140"/>
      <c r="Q10" s="140"/>
      <c r="R10" s="140"/>
      <c r="S10" s="140"/>
      <c r="T10" s="140"/>
      <c r="U10" s="140"/>
      <c r="V10" s="140"/>
      <c r="W10" s="140"/>
    </row>
    <row r="11" spans="1:25" ht="30" customHeight="1" x14ac:dyDescent="0.2">
      <c r="B11" s="16"/>
      <c r="C11" s="15" t="s">
        <v>504</v>
      </c>
      <c r="D11" s="139" t="s">
        <v>536</v>
      </c>
      <c r="E11" s="139"/>
      <c r="F11" s="139"/>
      <c r="G11" s="139"/>
      <c r="H11" s="139"/>
      <c r="I11" s="140" t="s">
        <v>10</v>
      </c>
      <c r="J11" s="140"/>
      <c r="K11" s="140"/>
      <c r="L11" s="140"/>
      <c r="M11" s="140"/>
      <c r="N11" s="140"/>
      <c r="O11" s="140"/>
      <c r="P11" s="140"/>
      <c r="Q11" s="140"/>
      <c r="R11" s="140"/>
      <c r="S11" s="140"/>
      <c r="T11" s="140"/>
      <c r="U11" s="140"/>
      <c r="V11" s="140"/>
      <c r="W11" s="140"/>
    </row>
    <row r="12" spans="1:25" ht="25.5" customHeight="1" thickBot="1" x14ac:dyDescent="0.25">
      <c r="B12" s="16"/>
      <c r="C12" s="140" t="s">
        <v>10</v>
      </c>
      <c r="D12" s="140"/>
      <c r="E12" s="140"/>
      <c r="F12" s="140"/>
      <c r="G12" s="140"/>
      <c r="H12" s="140"/>
      <c r="I12" s="140"/>
      <c r="J12" s="140"/>
      <c r="K12" s="140"/>
      <c r="L12" s="140"/>
      <c r="M12" s="140"/>
      <c r="N12" s="140"/>
      <c r="O12" s="140"/>
      <c r="P12" s="140"/>
      <c r="Q12" s="140"/>
      <c r="R12" s="140"/>
      <c r="S12" s="140"/>
      <c r="T12" s="140"/>
      <c r="U12" s="140"/>
      <c r="V12" s="140"/>
      <c r="W12" s="140"/>
    </row>
    <row r="13" spans="1:25" ht="291" customHeight="1" thickTop="1" thickBot="1" x14ac:dyDescent="0.25">
      <c r="B13" s="20" t="s">
        <v>22</v>
      </c>
      <c r="C13" s="150" t="s">
        <v>664</v>
      </c>
      <c r="D13" s="150"/>
      <c r="E13" s="150"/>
      <c r="F13" s="150"/>
      <c r="G13" s="150"/>
      <c r="H13" s="150"/>
      <c r="I13" s="150"/>
      <c r="J13" s="150"/>
      <c r="K13" s="150"/>
      <c r="L13" s="150"/>
      <c r="M13" s="150"/>
      <c r="N13" s="150"/>
      <c r="O13" s="150"/>
      <c r="P13" s="150"/>
      <c r="Q13" s="150"/>
      <c r="R13" s="150"/>
      <c r="S13" s="150"/>
      <c r="T13" s="150"/>
      <c r="U13" s="150"/>
      <c r="V13" s="150"/>
      <c r="W13" s="151"/>
    </row>
    <row r="14" spans="1:25" ht="9" customHeight="1" thickTop="1" thickBot="1" x14ac:dyDescent="0.25"/>
    <row r="15" spans="1:25" ht="21.75" customHeight="1" thickTop="1" thickBot="1" x14ac:dyDescent="0.25">
      <c r="B15" s="7" t="s">
        <v>24</v>
      </c>
      <c r="C15" s="8"/>
      <c r="D15" s="8"/>
      <c r="E15" s="8"/>
      <c r="F15" s="8"/>
      <c r="G15" s="8"/>
      <c r="H15" s="9"/>
      <c r="I15" s="9"/>
      <c r="J15" s="9"/>
      <c r="K15" s="9"/>
      <c r="L15" s="9"/>
      <c r="M15" s="9"/>
      <c r="N15" s="9"/>
      <c r="O15" s="9"/>
      <c r="P15" s="9"/>
      <c r="Q15" s="9"/>
      <c r="R15" s="9"/>
      <c r="S15" s="9"/>
      <c r="T15" s="9"/>
      <c r="U15" s="9"/>
      <c r="V15" s="9"/>
      <c r="W15" s="10"/>
    </row>
    <row r="16" spans="1:25" ht="19.5" customHeight="1" thickTop="1" x14ac:dyDescent="0.2">
      <c r="B16" s="154" t="s">
        <v>25</v>
      </c>
      <c r="C16" s="155"/>
      <c r="D16" s="155"/>
      <c r="E16" s="155"/>
      <c r="F16" s="155"/>
      <c r="G16" s="155"/>
      <c r="H16" s="155"/>
      <c r="I16" s="155"/>
      <c r="J16" s="23"/>
      <c r="K16" s="155" t="s">
        <v>26</v>
      </c>
      <c r="L16" s="155"/>
      <c r="M16" s="155"/>
      <c r="N16" s="155"/>
      <c r="O16" s="155"/>
      <c r="P16" s="155"/>
      <c r="Q16" s="155"/>
      <c r="R16" s="24"/>
      <c r="S16" s="155" t="s">
        <v>27</v>
      </c>
      <c r="T16" s="155"/>
      <c r="U16" s="155"/>
      <c r="V16" s="155"/>
      <c r="W16" s="156"/>
    </row>
    <row r="17" spans="2:27" ht="134.25" customHeight="1" x14ac:dyDescent="0.2">
      <c r="B17" s="14" t="s">
        <v>28</v>
      </c>
      <c r="C17" s="152" t="s">
        <v>10</v>
      </c>
      <c r="D17" s="152"/>
      <c r="E17" s="152"/>
      <c r="F17" s="152"/>
      <c r="G17" s="152"/>
      <c r="H17" s="152"/>
      <c r="I17" s="152"/>
      <c r="J17" s="21"/>
      <c r="K17" s="21" t="s">
        <v>29</v>
      </c>
      <c r="L17" s="152" t="s">
        <v>10</v>
      </c>
      <c r="M17" s="152"/>
      <c r="N17" s="152"/>
      <c r="O17" s="152"/>
      <c r="P17" s="152"/>
      <c r="Q17" s="152"/>
      <c r="S17" s="21" t="s">
        <v>30</v>
      </c>
      <c r="T17" s="157" t="s">
        <v>663</v>
      </c>
      <c r="U17" s="157"/>
      <c r="V17" s="157"/>
      <c r="W17" s="157"/>
    </row>
    <row r="18" spans="2:27" ht="86.25" customHeight="1" x14ac:dyDescent="0.2">
      <c r="B18" s="14" t="s">
        <v>32</v>
      </c>
      <c r="C18" s="152" t="s">
        <v>10</v>
      </c>
      <c r="D18" s="152"/>
      <c r="E18" s="152"/>
      <c r="F18" s="152"/>
      <c r="G18" s="152"/>
      <c r="H18" s="152"/>
      <c r="I18" s="152"/>
      <c r="J18" s="21"/>
      <c r="K18" s="21" t="s">
        <v>32</v>
      </c>
      <c r="L18" s="152" t="s">
        <v>10</v>
      </c>
      <c r="M18" s="152"/>
      <c r="N18" s="152"/>
      <c r="O18" s="152"/>
      <c r="P18" s="152"/>
      <c r="Q18" s="152"/>
      <c r="S18" s="21" t="s">
        <v>33</v>
      </c>
      <c r="T18" s="157" t="s">
        <v>10</v>
      </c>
      <c r="U18" s="157"/>
      <c r="V18" s="157"/>
      <c r="W18" s="157"/>
    </row>
    <row r="19" spans="2:27" ht="25.5" customHeight="1" thickBot="1" x14ac:dyDescent="0.25">
      <c r="B19" s="25" t="s">
        <v>34</v>
      </c>
      <c r="C19" s="158" t="s">
        <v>10</v>
      </c>
      <c r="D19" s="158"/>
      <c r="E19" s="158"/>
      <c r="F19" s="158"/>
      <c r="G19" s="158"/>
      <c r="H19" s="158"/>
      <c r="I19" s="158"/>
      <c r="J19" s="158"/>
      <c r="K19" s="158"/>
      <c r="L19" s="158"/>
      <c r="M19" s="158"/>
      <c r="N19" s="158"/>
      <c r="O19" s="158"/>
      <c r="P19" s="158"/>
      <c r="Q19" s="158"/>
      <c r="R19" s="158"/>
      <c r="S19" s="158"/>
      <c r="T19" s="158"/>
      <c r="U19" s="158"/>
      <c r="V19" s="158"/>
      <c r="W19" s="159"/>
    </row>
    <row r="20" spans="2:27" ht="21.75" customHeight="1" thickTop="1" thickBot="1" x14ac:dyDescent="0.25">
      <c r="B20" s="7" t="s">
        <v>35</v>
      </c>
      <c r="C20" s="8"/>
      <c r="D20" s="8"/>
      <c r="E20" s="8"/>
      <c r="F20" s="8"/>
      <c r="G20" s="8"/>
      <c r="H20" s="9"/>
      <c r="I20" s="9"/>
      <c r="J20" s="9"/>
      <c r="K20" s="9"/>
      <c r="L20" s="9"/>
      <c r="M20" s="9"/>
      <c r="N20" s="9"/>
      <c r="O20" s="9"/>
      <c r="P20" s="9"/>
      <c r="Q20" s="9"/>
      <c r="R20" s="9"/>
      <c r="S20" s="9"/>
      <c r="T20" s="9"/>
      <c r="U20" s="9"/>
      <c r="V20" s="9"/>
      <c r="W20" s="10"/>
    </row>
    <row r="21" spans="2:27" ht="25.5" customHeight="1" thickTop="1" thickBot="1" x14ac:dyDescent="0.25">
      <c r="B21" s="160" t="s">
        <v>36</v>
      </c>
      <c r="C21" s="161"/>
      <c r="D21" s="161"/>
      <c r="E21" s="161"/>
      <c r="F21" s="161"/>
      <c r="G21" s="161"/>
      <c r="H21" s="161"/>
      <c r="I21" s="161"/>
      <c r="J21" s="161"/>
      <c r="K21" s="161"/>
      <c r="L21" s="161"/>
      <c r="M21" s="161"/>
      <c r="N21" s="161"/>
      <c r="O21" s="161"/>
      <c r="P21" s="161"/>
      <c r="Q21" s="161"/>
      <c r="R21" s="161"/>
      <c r="S21" s="161"/>
      <c r="T21" s="162"/>
      <c r="U21" s="163" t="s">
        <v>37</v>
      </c>
      <c r="V21" s="164"/>
      <c r="W21" s="165"/>
    </row>
    <row r="22" spans="2:27" ht="14.25" customHeight="1" x14ac:dyDescent="0.2">
      <c r="B22" s="166" t="s">
        <v>38</v>
      </c>
      <c r="C22" s="167"/>
      <c r="D22" s="167"/>
      <c r="E22" s="167"/>
      <c r="F22" s="167"/>
      <c r="G22" s="167"/>
      <c r="H22" s="167"/>
      <c r="I22" s="167"/>
      <c r="J22" s="167"/>
      <c r="K22" s="167"/>
      <c r="L22" s="167"/>
      <c r="M22" s="167" t="s">
        <v>39</v>
      </c>
      <c r="N22" s="167"/>
      <c r="O22" s="167" t="s">
        <v>40</v>
      </c>
      <c r="P22" s="167"/>
      <c r="Q22" s="167" t="s">
        <v>41</v>
      </c>
      <c r="R22" s="167"/>
      <c r="S22" s="167" t="s">
        <v>42</v>
      </c>
      <c r="T22" s="170" t="s">
        <v>43</v>
      </c>
      <c r="U22" s="172" t="s">
        <v>44</v>
      </c>
      <c r="V22" s="174" t="s">
        <v>45</v>
      </c>
      <c r="W22" s="175" t="s">
        <v>46</v>
      </c>
    </row>
    <row r="23" spans="2:27" ht="27" customHeight="1" thickBot="1" x14ac:dyDescent="0.25">
      <c r="B23" s="168"/>
      <c r="C23" s="169"/>
      <c r="D23" s="169"/>
      <c r="E23" s="169"/>
      <c r="F23" s="169"/>
      <c r="G23" s="169"/>
      <c r="H23" s="169"/>
      <c r="I23" s="169"/>
      <c r="J23" s="169"/>
      <c r="K23" s="169"/>
      <c r="L23" s="169"/>
      <c r="M23" s="169"/>
      <c r="N23" s="169"/>
      <c r="O23" s="169"/>
      <c r="P23" s="169"/>
      <c r="Q23" s="169"/>
      <c r="R23" s="169"/>
      <c r="S23" s="169"/>
      <c r="T23" s="171"/>
      <c r="U23" s="173"/>
      <c r="V23" s="169"/>
      <c r="W23" s="176"/>
      <c r="Z23" s="28" t="s">
        <v>10</v>
      </c>
      <c r="AA23" s="28" t="s">
        <v>47</v>
      </c>
    </row>
    <row r="24" spans="2:27" ht="56.25" customHeight="1" x14ac:dyDescent="0.2">
      <c r="B24" s="177" t="s">
        <v>662</v>
      </c>
      <c r="C24" s="178"/>
      <c r="D24" s="178"/>
      <c r="E24" s="178"/>
      <c r="F24" s="178"/>
      <c r="G24" s="178"/>
      <c r="H24" s="178"/>
      <c r="I24" s="178"/>
      <c r="J24" s="178"/>
      <c r="K24" s="178"/>
      <c r="L24" s="178"/>
      <c r="M24" s="179" t="s">
        <v>519</v>
      </c>
      <c r="N24" s="179"/>
      <c r="O24" s="179" t="s">
        <v>49</v>
      </c>
      <c r="P24" s="179"/>
      <c r="Q24" s="179" t="s">
        <v>65</v>
      </c>
      <c r="R24" s="179"/>
      <c r="S24" s="29" t="s">
        <v>413</v>
      </c>
      <c r="T24" s="29" t="s">
        <v>83</v>
      </c>
      <c r="U24" s="29" t="s">
        <v>83</v>
      </c>
      <c r="V24" s="29" t="str">
        <f t="shared" ref="V24:V43" si="0">+IF(ISERR(U24/T24*100),"N/A",ROUND(U24/T24*100,2))</f>
        <v>N/A</v>
      </c>
      <c r="W24" s="30" t="str">
        <f t="shared" ref="W24:W43" si="1">+IF(ISERR(U24/S24*100),"N/A",ROUND(U24/S24*100,2))</f>
        <v>N/A</v>
      </c>
    </row>
    <row r="25" spans="2:27" ht="56.25" customHeight="1" x14ac:dyDescent="0.2">
      <c r="B25" s="177" t="s">
        <v>661</v>
      </c>
      <c r="C25" s="178"/>
      <c r="D25" s="178"/>
      <c r="E25" s="178"/>
      <c r="F25" s="178"/>
      <c r="G25" s="178"/>
      <c r="H25" s="178"/>
      <c r="I25" s="178"/>
      <c r="J25" s="178"/>
      <c r="K25" s="178"/>
      <c r="L25" s="178"/>
      <c r="M25" s="179" t="s">
        <v>655</v>
      </c>
      <c r="N25" s="179"/>
      <c r="O25" s="179" t="s">
        <v>49</v>
      </c>
      <c r="P25" s="179"/>
      <c r="Q25" s="179" t="s">
        <v>65</v>
      </c>
      <c r="R25" s="179"/>
      <c r="S25" s="29" t="s">
        <v>660</v>
      </c>
      <c r="T25" s="29" t="s">
        <v>83</v>
      </c>
      <c r="U25" s="29" t="s">
        <v>83</v>
      </c>
      <c r="V25" s="29" t="str">
        <f t="shared" si="0"/>
        <v>N/A</v>
      </c>
      <c r="W25" s="30" t="str">
        <f t="shared" si="1"/>
        <v>N/A</v>
      </c>
    </row>
    <row r="26" spans="2:27" ht="56.25" customHeight="1" x14ac:dyDescent="0.2">
      <c r="B26" s="177" t="s">
        <v>659</v>
      </c>
      <c r="C26" s="178"/>
      <c r="D26" s="178"/>
      <c r="E26" s="178"/>
      <c r="F26" s="178"/>
      <c r="G26" s="178"/>
      <c r="H26" s="178"/>
      <c r="I26" s="178"/>
      <c r="J26" s="178"/>
      <c r="K26" s="178"/>
      <c r="L26" s="178"/>
      <c r="M26" s="179" t="s">
        <v>655</v>
      </c>
      <c r="N26" s="179"/>
      <c r="O26" s="179" t="s">
        <v>49</v>
      </c>
      <c r="P26" s="179"/>
      <c r="Q26" s="179" t="s">
        <v>65</v>
      </c>
      <c r="R26" s="179"/>
      <c r="S26" s="29" t="s">
        <v>357</v>
      </c>
      <c r="T26" s="29" t="s">
        <v>83</v>
      </c>
      <c r="U26" s="29" t="s">
        <v>83</v>
      </c>
      <c r="V26" s="29" t="str">
        <f t="shared" si="0"/>
        <v>N/A</v>
      </c>
      <c r="W26" s="30" t="str">
        <f t="shared" si="1"/>
        <v>N/A</v>
      </c>
    </row>
    <row r="27" spans="2:27" ht="56.25" customHeight="1" x14ac:dyDescent="0.2">
      <c r="B27" s="177" t="s">
        <v>658</v>
      </c>
      <c r="C27" s="178"/>
      <c r="D27" s="178"/>
      <c r="E27" s="178"/>
      <c r="F27" s="178"/>
      <c r="G27" s="178"/>
      <c r="H27" s="178"/>
      <c r="I27" s="178"/>
      <c r="J27" s="178"/>
      <c r="K27" s="178"/>
      <c r="L27" s="178"/>
      <c r="M27" s="179" t="s">
        <v>655</v>
      </c>
      <c r="N27" s="179"/>
      <c r="O27" s="179" t="s">
        <v>49</v>
      </c>
      <c r="P27" s="179"/>
      <c r="Q27" s="179" t="s">
        <v>50</v>
      </c>
      <c r="R27" s="179"/>
      <c r="S27" s="29" t="s">
        <v>51</v>
      </c>
      <c r="T27" s="29" t="s">
        <v>51</v>
      </c>
      <c r="U27" s="29" t="s">
        <v>657</v>
      </c>
      <c r="V27" s="29">
        <f t="shared" si="0"/>
        <v>94.7</v>
      </c>
      <c r="W27" s="30">
        <f t="shared" si="1"/>
        <v>94.7</v>
      </c>
    </row>
    <row r="28" spans="2:27" ht="56.25" customHeight="1" x14ac:dyDescent="0.2">
      <c r="B28" s="177" t="s">
        <v>656</v>
      </c>
      <c r="C28" s="178"/>
      <c r="D28" s="178"/>
      <c r="E28" s="178"/>
      <c r="F28" s="178"/>
      <c r="G28" s="178"/>
      <c r="H28" s="178"/>
      <c r="I28" s="178"/>
      <c r="J28" s="178"/>
      <c r="K28" s="178"/>
      <c r="L28" s="178"/>
      <c r="M28" s="179" t="s">
        <v>655</v>
      </c>
      <c r="N28" s="179"/>
      <c r="O28" s="179" t="s">
        <v>49</v>
      </c>
      <c r="P28" s="179"/>
      <c r="Q28" s="179" t="s">
        <v>65</v>
      </c>
      <c r="R28" s="179"/>
      <c r="S28" s="29" t="s">
        <v>501</v>
      </c>
      <c r="T28" s="29" t="s">
        <v>83</v>
      </c>
      <c r="U28" s="29" t="s">
        <v>83</v>
      </c>
      <c r="V28" s="29" t="str">
        <f t="shared" si="0"/>
        <v>N/A</v>
      </c>
      <c r="W28" s="30" t="str">
        <f t="shared" si="1"/>
        <v>N/A</v>
      </c>
    </row>
    <row r="29" spans="2:27" ht="56.25" customHeight="1" x14ac:dyDescent="0.2">
      <c r="B29" s="177" t="s">
        <v>654</v>
      </c>
      <c r="C29" s="178"/>
      <c r="D29" s="178"/>
      <c r="E29" s="178"/>
      <c r="F29" s="178"/>
      <c r="G29" s="178"/>
      <c r="H29" s="178"/>
      <c r="I29" s="178"/>
      <c r="J29" s="178"/>
      <c r="K29" s="178"/>
      <c r="L29" s="178"/>
      <c r="M29" s="179" t="s">
        <v>458</v>
      </c>
      <c r="N29" s="179"/>
      <c r="O29" s="179" t="s">
        <v>49</v>
      </c>
      <c r="P29" s="179"/>
      <c r="Q29" s="179" t="s">
        <v>65</v>
      </c>
      <c r="R29" s="179"/>
      <c r="S29" s="29" t="s">
        <v>653</v>
      </c>
      <c r="T29" s="29" t="s">
        <v>83</v>
      </c>
      <c r="U29" s="29" t="s">
        <v>83</v>
      </c>
      <c r="V29" s="29" t="str">
        <f t="shared" si="0"/>
        <v>N/A</v>
      </c>
      <c r="W29" s="30" t="str">
        <f t="shared" si="1"/>
        <v>N/A</v>
      </c>
    </row>
    <row r="30" spans="2:27" ht="56.25" customHeight="1" x14ac:dyDescent="0.2">
      <c r="B30" s="177" t="s">
        <v>652</v>
      </c>
      <c r="C30" s="178"/>
      <c r="D30" s="178"/>
      <c r="E30" s="178"/>
      <c r="F30" s="178"/>
      <c r="G30" s="178"/>
      <c r="H30" s="178"/>
      <c r="I30" s="178"/>
      <c r="J30" s="178"/>
      <c r="K30" s="178"/>
      <c r="L30" s="178"/>
      <c r="M30" s="179" t="s">
        <v>458</v>
      </c>
      <c r="N30" s="179"/>
      <c r="O30" s="179" t="s">
        <v>49</v>
      </c>
      <c r="P30" s="179"/>
      <c r="Q30" s="179" t="s">
        <v>50</v>
      </c>
      <c r="R30" s="179"/>
      <c r="S30" s="29" t="s">
        <v>262</v>
      </c>
      <c r="T30" s="29" t="s">
        <v>262</v>
      </c>
      <c r="U30" s="29" t="s">
        <v>262</v>
      </c>
      <c r="V30" s="29">
        <f t="shared" si="0"/>
        <v>100</v>
      </c>
      <c r="W30" s="30">
        <f t="shared" si="1"/>
        <v>100</v>
      </c>
    </row>
    <row r="31" spans="2:27" ht="56.25" customHeight="1" x14ac:dyDescent="0.2">
      <c r="B31" s="177" t="s">
        <v>651</v>
      </c>
      <c r="C31" s="178"/>
      <c r="D31" s="178"/>
      <c r="E31" s="178"/>
      <c r="F31" s="178"/>
      <c r="G31" s="178"/>
      <c r="H31" s="178"/>
      <c r="I31" s="178"/>
      <c r="J31" s="178"/>
      <c r="K31" s="178"/>
      <c r="L31" s="178"/>
      <c r="M31" s="179" t="s">
        <v>504</v>
      </c>
      <c r="N31" s="179"/>
      <c r="O31" s="179" t="s">
        <v>49</v>
      </c>
      <c r="P31" s="179"/>
      <c r="Q31" s="179" t="s">
        <v>161</v>
      </c>
      <c r="R31" s="179"/>
      <c r="S31" s="29" t="s">
        <v>414</v>
      </c>
      <c r="T31" s="29" t="s">
        <v>83</v>
      </c>
      <c r="U31" s="29" t="s">
        <v>83</v>
      </c>
      <c r="V31" s="29" t="str">
        <f t="shared" si="0"/>
        <v>N/A</v>
      </c>
      <c r="W31" s="30" t="str">
        <f t="shared" si="1"/>
        <v>N/A</v>
      </c>
    </row>
    <row r="32" spans="2:27" ht="56.25" customHeight="1" x14ac:dyDescent="0.2">
      <c r="B32" s="177" t="s">
        <v>650</v>
      </c>
      <c r="C32" s="178"/>
      <c r="D32" s="178"/>
      <c r="E32" s="178"/>
      <c r="F32" s="178"/>
      <c r="G32" s="178"/>
      <c r="H32" s="178"/>
      <c r="I32" s="178"/>
      <c r="J32" s="178"/>
      <c r="K32" s="178"/>
      <c r="L32" s="178"/>
      <c r="M32" s="179" t="s">
        <v>504</v>
      </c>
      <c r="N32" s="179"/>
      <c r="O32" s="179" t="s">
        <v>49</v>
      </c>
      <c r="P32" s="179"/>
      <c r="Q32" s="179" t="s">
        <v>161</v>
      </c>
      <c r="R32" s="179"/>
      <c r="S32" s="29" t="s">
        <v>414</v>
      </c>
      <c r="T32" s="29" t="s">
        <v>83</v>
      </c>
      <c r="U32" s="29" t="s">
        <v>83</v>
      </c>
      <c r="V32" s="29" t="str">
        <f t="shared" si="0"/>
        <v>N/A</v>
      </c>
      <c r="W32" s="30" t="str">
        <f t="shared" si="1"/>
        <v>N/A</v>
      </c>
    </row>
    <row r="33" spans="2:25" ht="56.25" customHeight="1" x14ac:dyDescent="0.2">
      <c r="B33" s="177" t="s">
        <v>649</v>
      </c>
      <c r="C33" s="178"/>
      <c r="D33" s="178"/>
      <c r="E33" s="178"/>
      <c r="F33" s="178"/>
      <c r="G33" s="178"/>
      <c r="H33" s="178"/>
      <c r="I33" s="178"/>
      <c r="J33" s="178"/>
      <c r="K33" s="178"/>
      <c r="L33" s="178"/>
      <c r="M33" s="179" t="s">
        <v>648</v>
      </c>
      <c r="N33" s="179"/>
      <c r="O33" s="179" t="s">
        <v>49</v>
      </c>
      <c r="P33" s="179"/>
      <c r="Q33" s="179" t="s">
        <v>161</v>
      </c>
      <c r="R33" s="179"/>
      <c r="S33" s="29" t="s">
        <v>506</v>
      </c>
      <c r="T33" s="29" t="s">
        <v>83</v>
      </c>
      <c r="U33" s="29" t="s">
        <v>83</v>
      </c>
      <c r="V33" s="29" t="str">
        <f t="shared" si="0"/>
        <v>N/A</v>
      </c>
      <c r="W33" s="30" t="str">
        <f t="shared" si="1"/>
        <v>N/A</v>
      </c>
    </row>
    <row r="34" spans="2:25" ht="56.25" customHeight="1" x14ac:dyDescent="0.2">
      <c r="B34" s="177" t="s">
        <v>647</v>
      </c>
      <c r="C34" s="178"/>
      <c r="D34" s="178"/>
      <c r="E34" s="178"/>
      <c r="F34" s="178"/>
      <c r="G34" s="178"/>
      <c r="H34" s="178"/>
      <c r="I34" s="178"/>
      <c r="J34" s="178"/>
      <c r="K34" s="178"/>
      <c r="L34" s="178"/>
      <c r="M34" s="179" t="s">
        <v>646</v>
      </c>
      <c r="N34" s="179"/>
      <c r="O34" s="179" t="s">
        <v>49</v>
      </c>
      <c r="P34" s="179"/>
      <c r="Q34" s="179" t="s">
        <v>50</v>
      </c>
      <c r="R34" s="179"/>
      <c r="S34" s="29" t="s">
        <v>389</v>
      </c>
      <c r="T34" s="29" t="s">
        <v>645</v>
      </c>
      <c r="U34" s="29" t="s">
        <v>644</v>
      </c>
      <c r="V34" s="29">
        <f t="shared" si="0"/>
        <v>112.72</v>
      </c>
      <c r="W34" s="30">
        <f t="shared" si="1"/>
        <v>113</v>
      </c>
    </row>
    <row r="35" spans="2:25" ht="56.25" customHeight="1" x14ac:dyDescent="0.2">
      <c r="B35" s="177" t="s">
        <v>643</v>
      </c>
      <c r="C35" s="178"/>
      <c r="D35" s="178"/>
      <c r="E35" s="178"/>
      <c r="F35" s="178"/>
      <c r="G35" s="178"/>
      <c r="H35" s="178"/>
      <c r="I35" s="178"/>
      <c r="J35" s="178"/>
      <c r="K35" s="178"/>
      <c r="L35" s="178"/>
      <c r="M35" s="179" t="s">
        <v>642</v>
      </c>
      <c r="N35" s="179"/>
      <c r="O35" s="179" t="s">
        <v>49</v>
      </c>
      <c r="P35" s="179"/>
      <c r="Q35" s="179" t="s">
        <v>50</v>
      </c>
      <c r="R35" s="179"/>
      <c r="S35" s="29" t="s">
        <v>641</v>
      </c>
      <c r="T35" s="29" t="s">
        <v>442</v>
      </c>
      <c r="U35" s="29" t="s">
        <v>487</v>
      </c>
      <c r="V35" s="29">
        <f t="shared" si="0"/>
        <v>4750</v>
      </c>
      <c r="W35" s="30">
        <f t="shared" si="1"/>
        <v>38</v>
      </c>
    </row>
    <row r="36" spans="2:25" ht="56.25" customHeight="1" x14ac:dyDescent="0.2">
      <c r="B36" s="177" t="s">
        <v>640</v>
      </c>
      <c r="C36" s="178"/>
      <c r="D36" s="178"/>
      <c r="E36" s="178"/>
      <c r="F36" s="178"/>
      <c r="G36" s="178"/>
      <c r="H36" s="178"/>
      <c r="I36" s="178"/>
      <c r="J36" s="178"/>
      <c r="K36" s="178"/>
      <c r="L36" s="178"/>
      <c r="M36" s="179" t="s">
        <v>493</v>
      </c>
      <c r="N36" s="179"/>
      <c r="O36" s="179" t="s">
        <v>49</v>
      </c>
      <c r="P36" s="179"/>
      <c r="Q36" s="179" t="s">
        <v>161</v>
      </c>
      <c r="R36" s="179"/>
      <c r="S36" s="29" t="s">
        <v>262</v>
      </c>
      <c r="T36" s="29" t="s">
        <v>83</v>
      </c>
      <c r="U36" s="29" t="s">
        <v>83</v>
      </c>
      <c r="V36" s="29" t="str">
        <f t="shared" si="0"/>
        <v>N/A</v>
      </c>
      <c r="W36" s="30" t="str">
        <f t="shared" si="1"/>
        <v>N/A</v>
      </c>
    </row>
    <row r="37" spans="2:25" ht="56.25" customHeight="1" x14ac:dyDescent="0.2">
      <c r="B37" s="177" t="s">
        <v>639</v>
      </c>
      <c r="C37" s="178"/>
      <c r="D37" s="178"/>
      <c r="E37" s="178"/>
      <c r="F37" s="178"/>
      <c r="G37" s="178"/>
      <c r="H37" s="178"/>
      <c r="I37" s="178"/>
      <c r="J37" s="178"/>
      <c r="K37" s="178"/>
      <c r="L37" s="178"/>
      <c r="M37" s="179" t="s">
        <v>638</v>
      </c>
      <c r="N37" s="179"/>
      <c r="O37" s="179" t="s">
        <v>49</v>
      </c>
      <c r="P37" s="179"/>
      <c r="Q37" s="179" t="s">
        <v>161</v>
      </c>
      <c r="R37" s="179"/>
      <c r="S37" s="29" t="s">
        <v>51</v>
      </c>
      <c r="T37" s="29" t="s">
        <v>83</v>
      </c>
      <c r="U37" s="29" t="s">
        <v>83</v>
      </c>
      <c r="V37" s="29" t="str">
        <f t="shared" si="0"/>
        <v>N/A</v>
      </c>
      <c r="W37" s="30" t="str">
        <f t="shared" si="1"/>
        <v>N/A</v>
      </c>
    </row>
    <row r="38" spans="2:25" ht="56.25" customHeight="1" x14ac:dyDescent="0.2">
      <c r="B38" s="177" t="s">
        <v>637</v>
      </c>
      <c r="C38" s="178"/>
      <c r="D38" s="178"/>
      <c r="E38" s="178"/>
      <c r="F38" s="178"/>
      <c r="G38" s="178"/>
      <c r="H38" s="178"/>
      <c r="I38" s="178"/>
      <c r="J38" s="178"/>
      <c r="K38" s="178"/>
      <c r="L38" s="178"/>
      <c r="M38" s="179" t="s">
        <v>630</v>
      </c>
      <c r="N38" s="179"/>
      <c r="O38" s="179" t="s">
        <v>49</v>
      </c>
      <c r="P38" s="179"/>
      <c r="Q38" s="179" t="s">
        <v>161</v>
      </c>
      <c r="R38" s="179"/>
      <c r="S38" s="29" t="s">
        <v>51</v>
      </c>
      <c r="T38" s="29" t="s">
        <v>83</v>
      </c>
      <c r="U38" s="29" t="s">
        <v>83</v>
      </c>
      <c r="V38" s="29" t="str">
        <f t="shared" si="0"/>
        <v>N/A</v>
      </c>
      <c r="W38" s="30" t="str">
        <f t="shared" si="1"/>
        <v>N/A</v>
      </c>
    </row>
    <row r="39" spans="2:25" ht="56.25" customHeight="1" x14ac:dyDescent="0.2">
      <c r="B39" s="177" t="s">
        <v>636</v>
      </c>
      <c r="C39" s="178"/>
      <c r="D39" s="178"/>
      <c r="E39" s="178"/>
      <c r="F39" s="178"/>
      <c r="G39" s="178"/>
      <c r="H39" s="178"/>
      <c r="I39" s="178"/>
      <c r="J39" s="178"/>
      <c r="K39" s="178"/>
      <c r="L39" s="178"/>
      <c r="M39" s="179" t="s">
        <v>630</v>
      </c>
      <c r="N39" s="179"/>
      <c r="O39" s="179" t="s">
        <v>49</v>
      </c>
      <c r="P39" s="179"/>
      <c r="Q39" s="179" t="s">
        <v>161</v>
      </c>
      <c r="R39" s="179"/>
      <c r="S39" s="29" t="s">
        <v>635</v>
      </c>
      <c r="T39" s="29" t="s">
        <v>83</v>
      </c>
      <c r="U39" s="29" t="s">
        <v>83</v>
      </c>
      <c r="V39" s="29" t="str">
        <f t="shared" si="0"/>
        <v>N/A</v>
      </c>
      <c r="W39" s="30" t="str">
        <f t="shared" si="1"/>
        <v>N/A</v>
      </c>
    </row>
    <row r="40" spans="2:25" ht="56.25" customHeight="1" x14ac:dyDescent="0.2">
      <c r="B40" s="177" t="s">
        <v>634</v>
      </c>
      <c r="C40" s="178"/>
      <c r="D40" s="178"/>
      <c r="E40" s="178"/>
      <c r="F40" s="178"/>
      <c r="G40" s="178"/>
      <c r="H40" s="178"/>
      <c r="I40" s="178"/>
      <c r="J40" s="178"/>
      <c r="K40" s="178"/>
      <c r="L40" s="178"/>
      <c r="M40" s="179" t="s">
        <v>630</v>
      </c>
      <c r="N40" s="179"/>
      <c r="O40" s="179" t="s">
        <v>49</v>
      </c>
      <c r="P40" s="179"/>
      <c r="Q40" s="179" t="s">
        <v>161</v>
      </c>
      <c r="R40" s="179"/>
      <c r="S40" s="29" t="s">
        <v>516</v>
      </c>
      <c r="T40" s="29" t="s">
        <v>83</v>
      </c>
      <c r="U40" s="29" t="s">
        <v>83</v>
      </c>
      <c r="V40" s="29" t="str">
        <f t="shared" si="0"/>
        <v>N/A</v>
      </c>
      <c r="W40" s="30" t="str">
        <f t="shared" si="1"/>
        <v>N/A</v>
      </c>
    </row>
    <row r="41" spans="2:25" ht="56.25" customHeight="1" x14ac:dyDescent="0.2">
      <c r="B41" s="177" t="s">
        <v>633</v>
      </c>
      <c r="C41" s="178"/>
      <c r="D41" s="178"/>
      <c r="E41" s="178"/>
      <c r="F41" s="178"/>
      <c r="G41" s="178"/>
      <c r="H41" s="178"/>
      <c r="I41" s="178"/>
      <c r="J41" s="178"/>
      <c r="K41" s="178"/>
      <c r="L41" s="178"/>
      <c r="M41" s="179" t="s">
        <v>630</v>
      </c>
      <c r="N41" s="179"/>
      <c r="O41" s="179" t="s">
        <v>49</v>
      </c>
      <c r="P41" s="179"/>
      <c r="Q41" s="179" t="s">
        <v>161</v>
      </c>
      <c r="R41" s="179"/>
      <c r="S41" s="29" t="s">
        <v>632</v>
      </c>
      <c r="T41" s="29" t="s">
        <v>83</v>
      </c>
      <c r="U41" s="29" t="s">
        <v>83</v>
      </c>
      <c r="V41" s="29" t="str">
        <f t="shared" si="0"/>
        <v>N/A</v>
      </c>
      <c r="W41" s="30" t="str">
        <f t="shared" si="1"/>
        <v>N/A</v>
      </c>
    </row>
    <row r="42" spans="2:25" ht="56.25" customHeight="1" x14ac:dyDescent="0.2">
      <c r="B42" s="177" t="s">
        <v>631</v>
      </c>
      <c r="C42" s="178"/>
      <c r="D42" s="178"/>
      <c r="E42" s="178"/>
      <c r="F42" s="178"/>
      <c r="G42" s="178"/>
      <c r="H42" s="178"/>
      <c r="I42" s="178"/>
      <c r="J42" s="178"/>
      <c r="K42" s="178"/>
      <c r="L42" s="178"/>
      <c r="M42" s="179" t="s">
        <v>630</v>
      </c>
      <c r="N42" s="179"/>
      <c r="O42" s="179" t="s">
        <v>49</v>
      </c>
      <c r="P42" s="179"/>
      <c r="Q42" s="179" t="s">
        <v>161</v>
      </c>
      <c r="R42" s="179"/>
      <c r="S42" s="29" t="s">
        <v>51</v>
      </c>
      <c r="T42" s="29" t="s">
        <v>83</v>
      </c>
      <c r="U42" s="29" t="s">
        <v>83</v>
      </c>
      <c r="V42" s="29" t="str">
        <f t="shared" si="0"/>
        <v>N/A</v>
      </c>
      <c r="W42" s="30" t="str">
        <f t="shared" si="1"/>
        <v>N/A</v>
      </c>
    </row>
    <row r="43" spans="2:25" ht="56.25" customHeight="1" thickBot="1" x14ac:dyDescent="0.25">
      <c r="B43" s="177" t="s">
        <v>629</v>
      </c>
      <c r="C43" s="178"/>
      <c r="D43" s="178"/>
      <c r="E43" s="178"/>
      <c r="F43" s="178"/>
      <c r="G43" s="178"/>
      <c r="H43" s="178"/>
      <c r="I43" s="178"/>
      <c r="J43" s="178"/>
      <c r="K43" s="178"/>
      <c r="L43" s="178"/>
      <c r="M43" s="179" t="s">
        <v>628</v>
      </c>
      <c r="N43" s="179"/>
      <c r="O43" s="179" t="s">
        <v>49</v>
      </c>
      <c r="P43" s="179"/>
      <c r="Q43" s="179" t="s">
        <v>50</v>
      </c>
      <c r="R43" s="179"/>
      <c r="S43" s="29" t="s">
        <v>51</v>
      </c>
      <c r="T43" s="29" t="s">
        <v>562</v>
      </c>
      <c r="U43" s="29" t="s">
        <v>627</v>
      </c>
      <c r="V43" s="29">
        <f t="shared" si="0"/>
        <v>111.26</v>
      </c>
      <c r="W43" s="30">
        <f t="shared" si="1"/>
        <v>59.3</v>
      </c>
    </row>
    <row r="44" spans="2:25" ht="21.75" customHeight="1" thickTop="1" thickBot="1" x14ac:dyDescent="0.25">
      <c r="B44" s="7" t="s">
        <v>60</v>
      </c>
      <c r="C44" s="8"/>
      <c r="D44" s="8"/>
      <c r="E44" s="8"/>
      <c r="F44" s="8"/>
      <c r="G44" s="8"/>
      <c r="H44" s="9"/>
      <c r="I44" s="9"/>
      <c r="J44" s="9"/>
      <c r="K44" s="9"/>
      <c r="L44" s="9"/>
      <c r="M44" s="9"/>
      <c r="N44" s="9"/>
      <c r="O44" s="9"/>
      <c r="P44" s="9"/>
      <c r="Q44" s="9"/>
      <c r="R44" s="9"/>
      <c r="S44" s="9"/>
      <c r="T44" s="9"/>
      <c r="U44" s="9"/>
      <c r="V44" s="9"/>
      <c r="W44" s="10"/>
      <c r="X44" s="18"/>
    </row>
    <row r="45" spans="2:25" ht="29.25" customHeight="1" thickTop="1" thickBot="1" x14ac:dyDescent="0.25">
      <c r="B45" s="189" t="s">
        <v>2631</v>
      </c>
      <c r="C45" s="190"/>
      <c r="D45" s="190"/>
      <c r="E45" s="190"/>
      <c r="F45" s="190"/>
      <c r="G45" s="190"/>
      <c r="H45" s="190"/>
      <c r="I45" s="190"/>
      <c r="J45" s="190"/>
      <c r="K45" s="190"/>
      <c r="L45" s="190"/>
      <c r="M45" s="190"/>
      <c r="N45" s="190"/>
      <c r="O45" s="190"/>
      <c r="P45" s="190"/>
      <c r="Q45" s="191"/>
      <c r="R45" s="31" t="s">
        <v>42</v>
      </c>
      <c r="S45" s="164" t="s">
        <v>43</v>
      </c>
      <c r="T45" s="164"/>
      <c r="U45" s="26" t="s">
        <v>61</v>
      </c>
      <c r="V45" s="163" t="s">
        <v>62</v>
      </c>
      <c r="W45" s="165"/>
    </row>
    <row r="46" spans="2:25" ht="30.75" customHeight="1" thickBot="1" x14ac:dyDescent="0.25">
      <c r="B46" s="192"/>
      <c r="C46" s="193"/>
      <c r="D46" s="193"/>
      <c r="E46" s="193"/>
      <c r="F46" s="193"/>
      <c r="G46" s="193"/>
      <c r="H46" s="193"/>
      <c r="I46" s="193"/>
      <c r="J46" s="193"/>
      <c r="K46" s="193"/>
      <c r="L46" s="193"/>
      <c r="M46" s="193"/>
      <c r="N46" s="193"/>
      <c r="O46" s="193"/>
      <c r="P46" s="193"/>
      <c r="Q46" s="194"/>
      <c r="R46" s="27" t="s">
        <v>63</v>
      </c>
      <c r="S46" s="27" t="s">
        <v>63</v>
      </c>
      <c r="T46" s="27" t="s">
        <v>49</v>
      </c>
      <c r="U46" s="27" t="s">
        <v>63</v>
      </c>
      <c r="V46" s="27" t="s">
        <v>64</v>
      </c>
      <c r="W46" s="32" t="s">
        <v>65</v>
      </c>
      <c r="Y46" s="18"/>
    </row>
    <row r="47" spans="2:25" ht="23.25" customHeight="1" thickBot="1" x14ac:dyDescent="0.25">
      <c r="B47" s="195" t="s">
        <v>66</v>
      </c>
      <c r="C47" s="196"/>
      <c r="D47" s="196"/>
      <c r="E47" s="33" t="s">
        <v>490</v>
      </c>
      <c r="F47" s="33"/>
      <c r="G47" s="33"/>
      <c r="H47" s="34"/>
      <c r="I47" s="34"/>
      <c r="J47" s="34"/>
      <c r="K47" s="34"/>
      <c r="L47" s="34"/>
      <c r="M47" s="34"/>
      <c r="N47" s="34"/>
      <c r="O47" s="34"/>
      <c r="P47" s="35"/>
      <c r="Q47" s="35"/>
      <c r="R47" s="36" t="s">
        <v>626</v>
      </c>
      <c r="S47" s="36" t="s">
        <v>10</v>
      </c>
      <c r="T47" s="35"/>
      <c r="U47" s="36" t="s">
        <v>114</v>
      </c>
      <c r="V47" s="35"/>
      <c r="W47" s="37">
        <f t="shared" ref="W47:W68" si="2">+IF(ISERR(U47/R47*100),"N/A",ROUND(U47/R47*100,2))</f>
        <v>0</v>
      </c>
    </row>
    <row r="48" spans="2:25" ht="26.25" customHeight="1" x14ac:dyDescent="0.2">
      <c r="B48" s="197" t="s">
        <v>69</v>
      </c>
      <c r="C48" s="198"/>
      <c r="D48" s="198"/>
      <c r="E48" s="38" t="s">
        <v>490</v>
      </c>
      <c r="F48" s="38"/>
      <c r="G48" s="38"/>
      <c r="H48" s="39"/>
      <c r="I48" s="39"/>
      <c r="J48" s="39"/>
      <c r="K48" s="39"/>
      <c r="L48" s="39"/>
      <c r="M48" s="39"/>
      <c r="N48" s="39"/>
      <c r="O48" s="39"/>
      <c r="P48" s="40"/>
      <c r="Q48" s="40"/>
      <c r="R48" s="41" t="s">
        <v>626</v>
      </c>
      <c r="S48" s="41" t="s">
        <v>114</v>
      </c>
      <c r="T48" s="41">
        <f>+IF(ISERR(S48/R48*100),"N/A",ROUND(S48/R48*100,2))</f>
        <v>0</v>
      </c>
      <c r="U48" s="41" t="s">
        <v>114</v>
      </c>
      <c r="V48" s="41" t="str">
        <f>+IF(ISERR(U48/S48*100),"N/A",ROUND(U48/S48*100,2))</f>
        <v>N/A</v>
      </c>
      <c r="W48" s="42">
        <f t="shared" si="2"/>
        <v>0</v>
      </c>
    </row>
    <row r="49" spans="2:23" ht="23.25" customHeight="1" thickBot="1" x14ac:dyDescent="0.25">
      <c r="B49" s="195" t="s">
        <v>66</v>
      </c>
      <c r="C49" s="196"/>
      <c r="D49" s="196"/>
      <c r="E49" s="33" t="s">
        <v>625</v>
      </c>
      <c r="F49" s="33"/>
      <c r="G49" s="33"/>
      <c r="H49" s="34"/>
      <c r="I49" s="34"/>
      <c r="J49" s="34"/>
      <c r="K49" s="34"/>
      <c r="L49" s="34"/>
      <c r="M49" s="34"/>
      <c r="N49" s="34"/>
      <c r="O49" s="34"/>
      <c r="P49" s="35"/>
      <c r="Q49" s="35"/>
      <c r="R49" s="36" t="s">
        <v>624</v>
      </c>
      <c r="S49" s="36" t="s">
        <v>10</v>
      </c>
      <c r="T49" s="35"/>
      <c r="U49" s="36" t="s">
        <v>623</v>
      </c>
      <c r="V49" s="35"/>
      <c r="W49" s="37">
        <f t="shared" si="2"/>
        <v>92.88</v>
      </c>
    </row>
    <row r="50" spans="2:23" ht="26.25" customHeight="1" x14ac:dyDescent="0.2">
      <c r="B50" s="197" t="s">
        <v>69</v>
      </c>
      <c r="C50" s="198"/>
      <c r="D50" s="198"/>
      <c r="E50" s="38" t="s">
        <v>625</v>
      </c>
      <c r="F50" s="38"/>
      <c r="G50" s="38"/>
      <c r="H50" s="39"/>
      <c r="I50" s="39"/>
      <c r="J50" s="39"/>
      <c r="K50" s="39"/>
      <c r="L50" s="39"/>
      <c r="M50" s="39"/>
      <c r="N50" s="39"/>
      <c r="O50" s="39"/>
      <c r="P50" s="40"/>
      <c r="Q50" s="40"/>
      <c r="R50" s="41" t="s">
        <v>624</v>
      </c>
      <c r="S50" s="41" t="s">
        <v>623</v>
      </c>
      <c r="T50" s="41">
        <f>+IF(ISERR(S50/R50*100),"N/A",ROUND(S50/R50*100,2))</f>
        <v>92.88</v>
      </c>
      <c r="U50" s="41" t="s">
        <v>623</v>
      </c>
      <c r="V50" s="41">
        <f>+IF(ISERR(U50/S50*100),"N/A",ROUND(U50/S50*100,2))</f>
        <v>100</v>
      </c>
      <c r="W50" s="42">
        <f t="shared" si="2"/>
        <v>92.88</v>
      </c>
    </row>
    <row r="51" spans="2:23" ht="23.25" customHeight="1" thickBot="1" x14ac:dyDescent="0.25">
      <c r="B51" s="195" t="s">
        <v>66</v>
      </c>
      <c r="C51" s="196"/>
      <c r="D51" s="196"/>
      <c r="E51" s="33" t="s">
        <v>454</v>
      </c>
      <c r="F51" s="33"/>
      <c r="G51" s="33"/>
      <c r="H51" s="34"/>
      <c r="I51" s="34"/>
      <c r="J51" s="34"/>
      <c r="K51" s="34"/>
      <c r="L51" s="34"/>
      <c r="M51" s="34"/>
      <c r="N51" s="34"/>
      <c r="O51" s="34"/>
      <c r="P51" s="35"/>
      <c r="Q51" s="35"/>
      <c r="R51" s="36" t="s">
        <v>622</v>
      </c>
      <c r="S51" s="36" t="s">
        <v>10</v>
      </c>
      <c r="T51" s="35"/>
      <c r="U51" s="36" t="s">
        <v>621</v>
      </c>
      <c r="V51" s="35"/>
      <c r="W51" s="37">
        <f t="shared" si="2"/>
        <v>91.91</v>
      </c>
    </row>
    <row r="52" spans="2:23" ht="26.25" customHeight="1" x14ac:dyDescent="0.2">
      <c r="B52" s="197" t="s">
        <v>69</v>
      </c>
      <c r="C52" s="198"/>
      <c r="D52" s="198"/>
      <c r="E52" s="38" t="s">
        <v>454</v>
      </c>
      <c r="F52" s="38"/>
      <c r="G52" s="38"/>
      <c r="H52" s="39"/>
      <c r="I52" s="39"/>
      <c r="J52" s="39"/>
      <c r="K52" s="39"/>
      <c r="L52" s="39"/>
      <c r="M52" s="39"/>
      <c r="N52" s="39"/>
      <c r="O52" s="39"/>
      <c r="P52" s="40"/>
      <c r="Q52" s="40"/>
      <c r="R52" s="41" t="s">
        <v>622</v>
      </c>
      <c r="S52" s="41" t="s">
        <v>621</v>
      </c>
      <c r="T52" s="41">
        <f>+IF(ISERR(S52/R52*100),"N/A",ROUND(S52/R52*100,2))</f>
        <v>91.91</v>
      </c>
      <c r="U52" s="41" t="s">
        <v>621</v>
      </c>
      <c r="V52" s="41">
        <f>+IF(ISERR(U52/S52*100),"N/A",ROUND(U52/S52*100,2))</f>
        <v>100</v>
      </c>
      <c r="W52" s="42">
        <f t="shared" si="2"/>
        <v>91.91</v>
      </c>
    </row>
    <row r="53" spans="2:23" ht="23.25" customHeight="1" thickBot="1" x14ac:dyDescent="0.25">
      <c r="B53" s="195" t="s">
        <v>66</v>
      </c>
      <c r="C53" s="196"/>
      <c r="D53" s="196"/>
      <c r="E53" s="33" t="s">
        <v>482</v>
      </c>
      <c r="F53" s="33"/>
      <c r="G53" s="33"/>
      <c r="H53" s="34"/>
      <c r="I53" s="34"/>
      <c r="J53" s="34"/>
      <c r="K53" s="34"/>
      <c r="L53" s="34"/>
      <c r="M53" s="34"/>
      <c r="N53" s="34"/>
      <c r="O53" s="34"/>
      <c r="P53" s="35"/>
      <c r="Q53" s="35"/>
      <c r="R53" s="36" t="s">
        <v>620</v>
      </c>
      <c r="S53" s="36" t="s">
        <v>10</v>
      </c>
      <c r="T53" s="35"/>
      <c r="U53" s="36" t="s">
        <v>618</v>
      </c>
      <c r="V53" s="35"/>
      <c r="W53" s="37">
        <f t="shared" si="2"/>
        <v>49.36</v>
      </c>
    </row>
    <row r="54" spans="2:23" ht="26.25" customHeight="1" x14ac:dyDescent="0.2">
      <c r="B54" s="197" t="s">
        <v>69</v>
      </c>
      <c r="C54" s="198"/>
      <c r="D54" s="198"/>
      <c r="E54" s="38" t="s">
        <v>482</v>
      </c>
      <c r="F54" s="38"/>
      <c r="G54" s="38"/>
      <c r="H54" s="39"/>
      <c r="I54" s="39"/>
      <c r="J54" s="39"/>
      <c r="K54" s="39"/>
      <c r="L54" s="39"/>
      <c r="M54" s="39"/>
      <c r="N54" s="39"/>
      <c r="O54" s="39"/>
      <c r="P54" s="40"/>
      <c r="Q54" s="40"/>
      <c r="R54" s="41" t="s">
        <v>619</v>
      </c>
      <c r="S54" s="41" t="s">
        <v>618</v>
      </c>
      <c r="T54" s="41">
        <f>+IF(ISERR(S54/R54*100),"N/A",ROUND(S54/R54*100,2))</f>
        <v>47.86</v>
      </c>
      <c r="U54" s="41" t="s">
        <v>618</v>
      </c>
      <c r="V54" s="41">
        <f>+IF(ISERR(U54/S54*100),"N/A",ROUND(U54/S54*100,2))</f>
        <v>100</v>
      </c>
      <c r="W54" s="42">
        <f t="shared" si="2"/>
        <v>47.86</v>
      </c>
    </row>
    <row r="55" spans="2:23" ht="23.25" customHeight="1" thickBot="1" x14ac:dyDescent="0.25">
      <c r="B55" s="195" t="s">
        <v>66</v>
      </c>
      <c r="C55" s="196"/>
      <c r="D55" s="196"/>
      <c r="E55" s="33" t="s">
        <v>617</v>
      </c>
      <c r="F55" s="33"/>
      <c r="G55" s="33"/>
      <c r="H55" s="34"/>
      <c r="I55" s="34"/>
      <c r="J55" s="34"/>
      <c r="K55" s="34"/>
      <c r="L55" s="34"/>
      <c r="M55" s="34"/>
      <c r="N55" s="34"/>
      <c r="O55" s="34"/>
      <c r="P55" s="35"/>
      <c r="Q55" s="35"/>
      <c r="R55" s="36" t="s">
        <v>616</v>
      </c>
      <c r="S55" s="36" t="s">
        <v>10</v>
      </c>
      <c r="T55" s="35"/>
      <c r="U55" s="36" t="s">
        <v>616</v>
      </c>
      <c r="V55" s="35"/>
      <c r="W55" s="37">
        <f t="shared" si="2"/>
        <v>100</v>
      </c>
    </row>
    <row r="56" spans="2:23" ht="26.25" customHeight="1" x14ac:dyDescent="0.2">
      <c r="B56" s="197" t="s">
        <v>69</v>
      </c>
      <c r="C56" s="198"/>
      <c r="D56" s="198"/>
      <c r="E56" s="38" t="s">
        <v>617</v>
      </c>
      <c r="F56" s="38"/>
      <c r="G56" s="38"/>
      <c r="H56" s="39"/>
      <c r="I56" s="39"/>
      <c r="J56" s="39"/>
      <c r="K56" s="39"/>
      <c r="L56" s="39"/>
      <c r="M56" s="39"/>
      <c r="N56" s="39"/>
      <c r="O56" s="39"/>
      <c r="P56" s="40"/>
      <c r="Q56" s="40"/>
      <c r="R56" s="41" t="s">
        <v>616</v>
      </c>
      <c r="S56" s="41" t="s">
        <v>616</v>
      </c>
      <c r="T56" s="41">
        <f>+IF(ISERR(S56/R56*100),"N/A",ROUND(S56/R56*100,2))</f>
        <v>100</v>
      </c>
      <c r="U56" s="41" t="s">
        <v>616</v>
      </c>
      <c r="V56" s="41">
        <f>+IF(ISERR(U56/S56*100),"N/A",ROUND(U56/S56*100,2))</f>
        <v>100</v>
      </c>
      <c r="W56" s="42">
        <f t="shared" si="2"/>
        <v>100</v>
      </c>
    </row>
    <row r="57" spans="2:23" ht="23.25" customHeight="1" thickBot="1" x14ac:dyDescent="0.25">
      <c r="B57" s="195" t="s">
        <v>66</v>
      </c>
      <c r="C57" s="196"/>
      <c r="D57" s="196"/>
      <c r="E57" s="33" t="s">
        <v>614</v>
      </c>
      <c r="F57" s="33"/>
      <c r="G57" s="33"/>
      <c r="H57" s="34"/>
      <c r="I57" s="34"/>
      <c r="J57" s="34"/>
      <c r="K57" s="34"/>
      <c r="L57" s="34"/>
      <c r="M57" s="34"/>
      <c r="N57" s="34"/>
      <c r="O57" s="34"/>
      <c r="P57" s="35"/>
      <c r="Q57" s="35"/>
      <c r="R57" s="36" t="s">
        <v>615</v>
      </c>
      <c r="S57" s="36" t="s">
        <v>10</v>
      </c>
      <c r="T57" s="35"/>
      <c r="U57" s="36" t="s">
        <v>611</v>
      </c>
      <c r="V57" s="35"/>
      <c r="W57" s="37">
        <f t="shared" si="2"/>
        <v>290.77999999999997</v>
      </c>
    </row>
    <row r="58" spans="2:23" ht="26.25" customHeight="1" x14ac:dyDescent="0.2">
      <c r="B58" s="197" t="s">
        <v>69</v>
      </c>
      <c r="C58" s="198"/>
      <c r="D58" s="198"/>
      <c r="E58" s="38" t="s">
        <v>614</v>
      </c>
      <c r="F58" s="38"/>
      <c r="G58" s="38"/>
      <c r="H58" s="39"/>
      <c r="I58" s="39"/>
      <c r="J58" s="39"/>
      <c r="K58" s="39"/>
      <c r="L58" s="39"/>
      <c r="M58" s="39"/>
      <c r="N58" s="39"/>
      <c r="O58" s="39"/>
      <c r="P58" s="40"/>
      <c r="Q58" s="40"/>
      <c r="R58" s="41" t="s">
        <v>613</v>
      </c>
      <c r="S58" s="41" t="s">
        <v>612</v>
      </c>
      <c r="T58" s="41">
        <f>+IF(ISERR(S58/R58*100),"N/A",ROUND(S58/R58*100,2))</f>
        <v>67.459999999999994</v>
      </c>
      <c r="U58" s="41" t="s">
        <v>611</v>
      </c>
      <c r="V58" s="41">
        <f>+IF(ISERR(U58/S58*100),"N/A",ROUND(U58/S58*100,2))</f>
        <v>82.37</v>
      </c>
      <c r="W58" s="42">
        <f t="shared" si="2"/>
        <v>55.56</v>
      </c>
    </row>
    <row r="59" spans="2:23" ht="23.25" customHeight="1" thickBot="1" x14ac:dyDescent="0.25">
      <c r="B59" s="195" t="s">
        <v>66</v>
      </c>
      <c r="C59" s="196"/>
      <c r="D59" s="196"/>
      <c r="E59" s="33" t="s">
        <v>610</v>
      </c>
      <c r="F59" s="33"/>
      <c r="G59" s="33"/>
      <c r="H59" s="34"/>
      <c r="I59" s="34"/>
      <c r="J59" s="34"/>
      <c r="K59" s="34"/>
      <c r="L59" s="34"/>
      <c r="M59" s="34"/>
      <c r="N59" s="34"/>
      <c r="O59" s="34"/>
      <c r="P59" s="35"/>
      <c r="Q59" s="35"/>
      <c r="R59" s="36" t="s">
        <v>609</v>
      </c>
      <c r="S59" s="36" t="s">
        <v>10</v>
      </c>
      <c r="T59" s="35"/>
      <c r="U59" s="36" t="s">
        <v>607</v>
      </c>
      <c r="V59" s="35"/>
      <c r="W59" s="37">
        <f t="shared" si="2"/>
        <v>63.16</v>
      </c>
    </row>
    <row r="60" spans="2:23" ht="26.25" customHeight="1" x14ac:dyDescent="0.2">
      <c r="B60" s="197" t="s">
        <v>69</v>
      </c>
      <c r="C60" s="198"/>
      <c r="D60" s="198"/>
      <c r="E60" s="38" t="s">
        <v>610</v>
      </c>
      <c r="F60" s="38"/>
      <c r="G60" s="38"/>
      <c r="H60" s="39"/>
      <c r="I60" s="39"/>
      <c r="J60" s="39"/>
      <c r="K60" s="39"/>
      <c r="L60" s="39"/>
      <c r="M60" s="39"/>
      <c r="N60" s="39"/>
      <c r="O60" s="39"/>
      <c r="P60" s="40"/>
      <c r="Q60" s="40"/>
      <c r="R60" s="41" t="s">
        <v>609</v>
      </c>
      <c r="S60" s="41" t="s">
        <v>608</v>
      </c>
      <c r="T60" s="41">
        <f>+IF(ISERR(S60/R60*100),"N/A",ROUND(S60/R60*100,2))</f>
        <v>73.680000000000007</v>
      </c>
      <c r="U60" s="41" t="s">
        <v>607</v>
      </c>
      <c r="V60" s="41">
        <f>+IF(ISERR(U60/S60*100),"N/A",ROUND(U60/S60*100,2))</f>
        <v>85.71</v>
      </c>
      <c r="W60" s="42">
        <f t="shared" si="2"/>
        <v>63.16</v>
      </c>
    </row>
    <row r="61" spans="2:23" ht="23.25" customHeight="1" thickBot="1" x14ac:dyDescent="0.25">
      <c r="B61" s="195" t="s">
        <v>66</v>
      </c>
      <c r="C61" s="196"/>
      <c r="D61" s="196"/>
      <c r="E61" s="33" t="s">
        <v>474</v>
      </c>
      <c r="F61" s="33"/>
      <c r="G61" s="33"/>
      <c r="H61" s="34"/>
      <c r="I61" s="34"/>
      <c r="J61" s="34"/>
      <c r="K61" s="34"/>
      <c r="L61" s="34"/>
      <c r="M61" s="34"/>
      <c r="N61" s="34"/>
      <c r="O61" s="34"/>
      <c r="P61" s="35"/>
      <c r="Q61" s="35"/>
      <c r="R61" s="36" t="s">
        <v>606</v>
      </c>
      <c r="S61" s="36" t="s">
        <v>10</v>
      </c>
      <c r="T61" s="35"/>
      <c r="U61" s="36" t="s">
        <v>605</v>
      </c>
      <c r="V61" s="35"/>
      <c r="W61" s="37">
        <f t="shared" si="2"/>
        <v>81.41</v>
      </c>
    </row>
    <row r="62" spans="2:23" ht="26.25" customHeight="1" x14ac:dyDescent="0.2">
      <c r="B62" s="197" t="s">
        <v>69</v>
      </c>
      <c r="C62" s="198"/>
      <c r="D62" s="198"/>
      <c r="E62" s="38" t="s">
        <v>474</v>
      </c>
      <c r="F62" s="38"/>
      <c r="G62" s="38"/>
      <c r="H62" s="39"/>
      <c r="I62" s="39"/>
      <c r="J62" s="39"/>
      <c r="K62" s="39"/>
      <c r="L62" s="39"/>
      <c r="M62" s="39"/>
      <c r="N62" s="39"/>
      <c r="O62" s="39"/>
      <c r="P62" s="40"/>
      <c r="Q62" s="40"/>
      <c r="R62" s="41" t="s">
        <v>606</v>
      </c>
      <c r="S62" s="41" t="s">
        <v>605</v>
      </c>
      <c r="T62" s="41">
        <f>+IF(ISERR(S62/R62*100),"N/A",ROUND(S62/R62*100,2))</f>
        <v>81.41</v>
      </c>
      <c r="U62" s="41" t="s">
        <v>605</v>
      </c>
      <c r="V62" s="41">
        <f>+IF(ISERR(U62/S62*100),"N/A",ROUND(U62/S62*100,2))</f>
        <v>100</v>
      </c>
      <c r="W62" s="42">
        <f t="shared" si="2"/>
        <v>81.41</v>
      </c>
    </row>
    <row r="63" spans="2:23" ht="23.25" customHeight="1" thickBot="1" x14ac:dyDescent="0.25">
      <c r="B63" s="195" t="s">
        <v>66</v>
      </c>
      <c r="C63" s="196"/>
      <c r="D63" s="196"/>
      <c r="E63" s="33" t="s">
        <v>604</v>
      </c>
      <c r="F63" s="33"/>
      <c r="G63" s="33"/>
      <c r="H63" s="34"/>
      <c r="I63" s="34"/>
      <c r="J63" s="34"/>
      <c r="K63" s="34"/>
      <c r="L63" s="34"/>
      <c r="M63" s="34"/>
      <c r="N63" s="34"/>
      <c r="O63" s="34"/>
      <c r="P63" s="35"/>
      <c r="Q63" s="35"/>
      <c r="R63" s="36" t="s">
        <v>603</v>
      </c>
      <c r="S63" s="36" t="s">
        <v>10</v>
      </c>
      <c r="T63" s="35"/>
      <c r="U63" s="36" t="s">
        <v>603</v>
      </c>
      <c r="V63" s="35"/>
      <c r="W63" s="37">
        <f t="shared" si="2"/>
        <v>100</v>
      </c>
    </row>
    <row r="64" spans="2:23" ht="26.25" customHeight="1" x14ac:dyDescent="0.2">
      <c r="B64" s="197" t="s">
        <v>69</v>
      </c>
      <c r="C64" s="198"/>
      <c r="D64" s="198"/>
      <c r="E64" s="38" t="s">
        <v>604</v>
      </c>
      <c r="F64" s="38"/>
      <c r="G64" s="38"/>
      <c r="H64" s="39"/>
      <c r="I64" s="39"/>
      <c r="J64" s="39"/>
      <c r="K64" s="39"/>
      <c r="L64" s="39"/>
      <c r="M64" s="39"/>
      <c r="N64" s="39"/>
      <c r="O64" s="39"/>
      <c r="P64" s="40"/>
      <c r="Q64" s="40"/>
      <c r="R64" s="41" t="s">
        <v>603</v>
      </c>
      <c r="S64" s="41" t="s">
        <v>603</v>
      </c>
      <c r="T64" s="41">
        <f>+IF(ISERR(S64/R64*100),"N/A",ROUND(S64/R64*100,2))</f>
        <v>100</v>
      </c>
      <c r="U64" s="41" t="s">
        <v>603</v>
      </c>
      <c r="V64" s="41">
        <f>+IF(ISERR(U64/S64*100),"N/A",ROUND(U64/S64*100,2))</f>
        <v>100</v>
      </c>
      <c r="W64" s="42">
        <f t="shared" si="2"/>
        <v>100</v>
      </c>
    </row>
    <row r="65" spans="2:23" ht="23.25" customHeight="1" thickBot="1" x14ac:dyDescent="0.25">
      <c r="B65" s="195" t="s">
        <v>66</v>
      </c>
      <c r="C65" s="196"/>
      <c r="D65" s="196"/>
      <c r="E65" s="33" t="s">
        <v>602</v>
      </c>
      <c r="F65" s="33"/>
      <c r="G65" s="33"/>
      <c r="H65" s="34"/>
      <c r="I65" s="34"/>
      <c r="J65" s="34"/>
      <c r="K65" s="34"/>
      <c r="L65" s="34"/>
      <c r="M65" s="34"/>
      <c r="N65" s="34"/>
      <c r="O65" s="34"/>
      <c r="P65" s="35"/>
      <c r="Q65" s="35"/>
      <c r="R65" s="36" t="s">
        <v>601</v>
      </c>
      <c r="S65" s="36" t="s">
        <v>10</v>
      </c>
      <c r="T65" s="35"/>
      <c r="U65" s="36" t="s">
        <v>599</v>
      </c>
      <c r="V65" s="35"/>
      <c r="W65" s="37">
        <f t="shared" si="2"/>
        <v>54.37</v>
      </c>
    </row>
    <row r="66" spans="2:23" ht="26.25" customHeight="1" x14ac:dyDescent="0.2">
      <c r="B66" s="197" t="s">
        <v>69</v>
      </c>
      <c r="C66" s="198"/>
      <c r="D66" s="198"/>
      <c r="E66" s="38" t="s">
        <v>602</v>
      </c>
      <c r="F66" s="38"/>
      <c r="G66" s="38"/>
      <c r="H66" s="39"/>
      <c r="I66" s="39"/>
      <c r="J66" s="39"/>
      <c r="K66" s="39"/>
      <c r="L66" s="39"/>
      <c r="M66" s="39"/>
      <c r="N66" s="39"/>
      <c r="O66" s="39"/>
      <c r="P66" s="40"/>
      <c r="Q66" s="40"/>
      <c r="R66" s="41" t="s">
        <v>601</v>
      </c>
      <c r="S66" s="41" t="s">
        <v>600</v>
      </c>
      <c r="T66" s="41">
        <f>+IF(ISERR(S66/R66*100),"N/A",ROUND(S66/R66*100,2))</f>
        <v>72.27</v>
      </c>
      <c r="U66" s="41" t="s">
        <v>599</v>
      </c>
      <c r="V66" s="41">
        <f>+IF(ISERR(U66/S66*100),"N/A",ROUND(U66/S66*100,2))</f>
        <v>75.239999999999995</v>
      </c>
      <c r="W66" s="42">
        <f t="shared" si="2"/>
        <v>54.37</v>
      </c>
    </row>
    <row r="67" spans="2:23" ht="23.25" customHeight="1" thickBot="1" x14ac:dyDescent="0.25">
      <c r="B67" s="195" t="s">
        <v>66</v>
      </c>
      <c r="C67" s="196"/>
      <c r="D67" s="196"/>
      <c r="E67" s="33" t="s">
        <v>598</v>
      </c>
      <c r="F67" s="33"/>
      <c r="G67" s="33"/>
      <c r="H67" s="34"/>
      <c r="I67" s="34"/>
      <c r="J67" s="34"/>
      <c r="K67" s="34"/>
      <c r="L67" s="34"/>
      <c r="M67" s="34"/>
      <c r="N67" s="34"/>
      <c r="O67" s="34"/>
      <c r="P67" s="35"/>
      <c r="Q67" s="35"/>
      <c r="R67" s="36" t="s">
        <v>597</v>
      </c>
      <c r="S67" s="36" t="s">
        <v>10</v>
      </c>
      <c r="T67" s="35"/>
      <c r="U67" s="36" t="s">
        <v>595</v>
      </c>
      <c r="V67" s="35"/>
      <c r="W67" s="37">
        <f t="shared" si="2"/>
        <v>67.209999999999994</v>
      </c>
    </row>
    <row r="68" spans="2:23" ht="26.25" customHeight="1" thickBot="1" x14ac:dyDescent="0.25">
      <c r="B68" s="197" t="s">
        <v>69</v>
      </c>
      <c r="C68" s="198"/>
      <c r="D68" s="198"/>
      <c r="E68" s="38" t="s">
        <v>598</v>
      </c>
      <c r="F68" s="38"/>
      <c r="G68" s="38"/>
      <c r="H68" s="39"/>
      <c r="I68" s="39"/>
      <c r="J68" s="39"/>
      <c r="K68" s="39"/>
      <c r="L68" s="39"/>
      <c r="M68" s="39"/>
      <c r="N68" s="39"/>
      <c r="O68" s="39"/>
      <c r="P68" s="40"/>
      <c r="Q68" s="40"/>
      <c r="R68" s="41" t="s">
        <v>597</v>
      </c>
      <c r="S68" s="41" t="s">
        <v>596</v>
      </c>
      <c r="T68" s="41">
        <f>+IF(ISERR(S68/R68*100),"N/A",ROUND(S68/R68*100,2))</f>
        <v>95.28</v>
      </c>
      <c r="U68" s="41" t="s">
        <v>595</v>
      </c>
      <c r="V68" s="41">
        <f>+IF(ISERR(U68/S68*100),"N/A",ROUND(U68/S68*100,2))</f>
        <v>70.540000000000006</v>
      </c>
      <c r="W68" s="42">
        <f t="shared" si="2"/>
        <v>67.209999999999994</v>
      </c>
    </row>
    <row r="69" spans="2:23" ht="22.5" customHeight="1" thickTop="1" thickBot="1" x14ac:dyDescent="0.25">
      <c r="B69" s="7" t="s">
        <v>71</v>
      </c>
      <c r="C69" s="8"/>
      <c r="D69" s="8"/>
      <c r="E69" s="8"/>
      <c r="F69" s="8"/>
      <c r="G69" s="8"/>
      <c r="H69" s="9"/>
      <c r="I69" s="9"/>
      <c r="J69" s="9"/>
      <c r="K69" s="9"/>
      <c r="L69" s="9"/>
      <c r="M69" s="9"/>
      <c r="N69" s="9"/>
      <c r="O69" s="9"/>
      <c r="P69" s="9"/>
      <c r="Q69" s="9"/>
      <c r="R69" s="9"/>
      <c r="S69" s="9"/>
      <c r="T69" s="9"/>
      <c r="U69" s="9"/>
      <c r="V69" s="9"/>
      <c r="W69" s="10"/>
    </row>
    <row r="70" spans="2:23" ht="37.5" customHeight="1" thickTop="1" x14ac:dyDescent="0.2">
      <c r="B70" s="180" t="s">
        <v>2549</v>
      </c>
      <c r="C70" s="181"/>
      <c r="D70" s="181"/>
      <c r="E70" s="181"/>
      <c r="F70" s="181"/>
      <c r="G70" s="181"/>
      <c r="H70" s="181"/>
      <c r="I70" s="181"/>
      <c r="J70" s="181"/>
      <c r="K70" s="181"/>
      <c r="L70" s="181"/>
      <c r="M70" s="181"/>
      <c r="N70" s="181"/>
      <c r="O70" s="181"/>
      <c r="P70" s="181"/>
      <c r="Q70" s="181"/>
      <c r="R70" s="181"/>
      <c r="S70" s="181"/>
      <c r="T70" s="181"/>
      <c r="U70" s="181"/>
      <c r="V70" s="181"/>
      <c r="W70" s="182"/>
    </row>
    <row r="71" spans="2:23" ht="257.25" customHeight="1" thickBot="1" x14ac:dyDescent="0.25">
      <c r="B71" s="183"/>
      <c r="C71" s="184"/>
      <c r="D71" s="184"/>
      <c r="E71" s="184"/>
      <c r="F71" s="184"/>
      <c r="G71" s="184"/>
      <c r="H71" s="184"/>
      <c r="I71" s="184"/>
      <c r="J71" s="184"/>
      <c r="K71" s="184"/>
      <c r="L71" s="184"/>
      <c r="M71" s="184"/>
      <c r="N71" s="184"/>
      <c r="O71" s="184"/>
      <c r="P71" s="184"/>
      <c r="Q71" s="184"/>
      <c r="R71" s="184"/>
      <c r="S71" s="184"/>
      <c r="T71" s="184"/>
      <c r="U71" s="184"/>
      <c r="V71" s="184"/>
      <c r="W71" s="185"/>
    </row>
    <row r="72" spans="2:23" ht="37.5" customHeight="1" thickTop="1" x14ac:dyDescent="0.2">
      <c r="B72" s="180" t="s">
        <v>2550</v>
      </c>
      <c r="C72" s="181"/>
      <c r="D72" s="181"/>
      <c r="E72" s="181"/>
      <c r="F72" s="181"/>
      <c r="G72" s="181"/>
      <c r="H72" s="181"/>
      <c r="I72" s="181"/>
      <c r="J72" s="181"/>
      <c r="K72" s="181"/>
      <c r="L72" s="181"/>
      <c r="M72" s="181"/>
      <c r="N72" s="181"/>
      <c r="O72" s="181"/>
      <c r="P72" s="181"/>
      <c r="Q72" s="181"/>
      <c r="R72" s="181"/>
      <c r="S72" s="181"/>
      <c r="T72" s="181"/>
      <c r="U72" s="181"/>
      <c r="V72" s="181"/>
      <c r="W72" s="182"/>
    </row>
    <row r="73" spans="2:23" ht="377.25" customHeight="1" thickBot="1" x14ac:dyDescent="0.25">
      <c r="B73" s="183"/>
      <c r="C73" s="184"/>
      <c r="D73" s="184"/>
      <c r="E73" s="184"/>
      <c r="F73" s="184"/>
      <c r="G73" s="184"/>
      <c r="H73" s="184"/>
      <c r="I73" s="184"/>
      <c r="J73" s="184"/>
      <c r="K73" s="184"/>
      <c r="L73" s="184"/>
      <c r="M73" s="184"/>
      <c r="N73" s="184"/>
      <c r="O73" s="184"/>
      <c r="P73" s="184"/>
      <c r="Q73" s="184"/>
      <c r="R73" s="184"/>
      <c r="S73" s="184"/>
      <c r="T73" s="184"/>
      <c r="U73" s="184"/>
      <c r="V73" s="184"/>
      <c r="W73" s="185"/>
    </row>
    <row r="74" spans="2:23" ht="37.5" customHeight="1" thickTop="1" x14ac:dyDescent="0.2">
      <c r="B74" s="180" t="s">
        <v>2551</v>
      </c>
      <c r="C74" s="181"/>
      <c r="D74" s="181"/>
      <c r="E74" s="181"/>
      <c r="F74" s="181"/>
      <c r="G74" s="181"/>
      <c r="H74" s="181"/>
      <c r="I74" s="181"/>
      <c r="J74" s="181"/>
      <c r="K74" s="181"/>
      <c r="L74" s="181"/>
      <c r="M74" s="181"/>
      <c r="N74" s="181"/>
      <c r="O74" s="181"/>
      <c r="P74" s="181"/>
      <c r="Q74" s="181"/>
      <c r="R74" s="181"/>
      <c r="S74" s="181"/>
      <c r="T74" s="181"/>
      <c r="U74" s="181"/>
      <c r="V74" s="181"/>
      <c r="W74" s="182"/>
    </row>
    <row r="75" spans="2:23" ht="353.25" customHeight="1" thickBot="1" x14ac:dyDescent="0.25">
      <c r="B75" s="186"/>
      <c r="C75" s="187"/>
      <c r="D75" s="187"/>
      <c r="E75" s="187"/>
      <c r="F75" s="187"/>
      <c r="G75" s="187"/>
      <c r="H75" s="187"/>
      <c r="I75" s="187"/>
      <c r="J75" s="187"/>
      <c r="K75" s="187"/>
      <c r="L75" s="187"/>
      <c r="M75" s="187"/>
      <c r="N75" s="187"/>
      <c r="O75" s="187"/>
      <c r="P75" s="187"/>
      <c r="Q75" s="187"/>
      <c r="R75" s="187"/>
      <c r="S75" s="187"/>
      <c r="T75" s="187"/>
      <c r="U75" s="187"/>
      <c r="V75" s="187"/>
      <c r="W75" s="188"/>
    </row>
  </sheetData>
  <mergeCells count="15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D9:H9"/>
    <mergeCell ref="I9:W9"/>
    <mergeCell ref="D10:H10"/>
    <mergeCell ref="I10:W10"/>
    <mergeCell ref="D11:H11"/>
    <mergeCell ref="I11:W11"/>
    <mergeCell ref="C12:W12"/>
    <mergeCell ref="C13:W13"/>
    <mergeCell ref="B16:I16"/>
    <mergeCell ref="K16:Q16"/>
    <mergeCell ref="S16:W16"/>
    <mergeCell ref="C17:I17"/>
    <mergeCell ref="L17:Q17"/>
    <mergeCell ref="T17:W17"/>
    <mergeCell ref="C18:I18"/>
    <mergeCell ref="L18:Q18"/>
    <mergeCell ref="T18:W18"/>
    <mergeCell ref="C19:W19"/>
    <mergeCell ref="B21:T21"/>
    <mergeCell ref="U21:W21"/>
    <mergeCell ref="B22:L23"/>
    <mergeCell ref="M22:N23"/>
    <mergeCell ref="O22:P23"/>
    <mergeCell ref="Q22:R23"/>
    <mergeCell ref="S22:S23"/>
    <mergeCell ref="T22:T23"/>
    <mergeCell ref="U22:U23"/>
    <mergeCell ref="V22:V23"/>
    <mergeCell ref="W22:W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1:L31"/>
    <mergeCell ref="M31:N31"/>
    <mergeCell ref="O31:P31"/>
    <mergeCell ref="Q31:R31"/>
    <mergeCell ref="B32:L32"/>
    <mergeCell ref="M32:N32"/>
    <mergeCell ref="O32:P32"/>
    <mergeCell ref="Q32:R32"/>
    <mergeCell ref="B33:L33"/>
    <mergeCell ref="M33:N33"/>
    <mergeCell ref="O33:P33"/>
    <mergeCell ref="Q33:R33"/>
    <mergeCell ref="B34:L34"/>
    <mergeCell ref="M34:N34"/>
    <mergeCell ref="O34:P34"/>
    <mergeCell ref="Q34:R34"/>
    <mergeCell ref="B35:L35"/>
    <mergeCell ref="M35:N35"/>
    <mergeCell ref="O35:P35"/>
    <mergeCell ref="Q35:R35"/>
    <mergeCell ref="B36:L36"/>
    <mergeCell ref="M36:N36"/>
    <mergeCell ref="O36:P36"/>
    <mergeCell ref="Q36:R36"/>
    <mergeCell ref="B37:L37"/>
    <mergeCell ref="M37:N37"/>
    <mergeCell ref="O37:P37"/>
    <mergeCell ref="Q37:R37"/>
    <mergeCell ref="B38:L38"/>
    <mergeCell ref="M38:N38"/>
    <mergeCell ref="O38:P38"/>
    <mergeCell ref="Q38:R38"/>
    <mergeCell ref="B39:L39"/>
    <mergeCell ref="M39:N39"/>
    <mergeCell ref="O39:P39"/>
    <mergeCell ref="Q39:R39"/>
    <mergeCell ref="B40:L40"/>
    <mergeCell ref="M40:N40"/>
    <mergeCell ref="O40:P40"/>
    <mergeCell ref="Q40:R40"/>
    <mergeCell ref="B41:L41"/>
    <mergeCell ref="M41:N41"/>
    <mergeCell ref="O41:P41"/>
    <mergeCell ref="Q41:R41"/>
    <mergeCell ref="B42:L42"/>
    <mergeCell ref="M42:N42"/>
    <mergeCell ref="O42:P42"/>
    <mergeCell ref="Q42:R42"/>
    <mergeCell ref="B43:L43"/>
    <mergeCell ref="M43:N43"/>
    <mergeCell ref="O43:P43"/>
    <mergeCell ref="Q43:R43"/>
    <mergeCell ref="B45:Q46"/>
    <mergeCell ref="S45:T45"/>
    <mergeCell ref="V45:W45"/>
    <mergeCell ref="B47:D47"/>
    <mergeCell ref="B48:D48"/>
    <mergeCell ref="B49:D49"/>
    <mergeCell ref="B50:D50"/>
    <mergeCell ref="B51:D51"/>
    <mergeCell ref="B52:D52"/>
    <mergeCell ref="B53:D53"/>
    <mergeCell ref="B54:D54"/>
    <mergeCell ref="B55:D55"/>
    <mergeCell ref="B56:D56"/>
    <mergeCell ref="B57:D57"/>
    <mergeCell ref="B58:D58"/>
    <mergeCell ref="B59:D59"/>
    <mergeCell ref="B60:D60"/>
    <mergeCell ref="B61:D61"/>
    <mergeCell ref="B62:D62"/>
    <mergeCell ref="B63:D63"/>
    <mergeCell ref="B72:W73"/>
    <mergeCell ref="B74:W75"/>
    <mergeCell ref="B64:D64"/>
    <mergeCell ref="B65:D65"/>
    <mergeCell ref="B66:D66"/>
    <mergeCell ref="B67:D67"/>
    <mergeCell ref="B68:D68"/>
    <mergeCell ref="B70:W7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2" man="1"/>
    <brk id="71" min="1" max="22"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110" zoomScaleNormal="100" zoomScaleSheetLayoutView="110" workbookViewId="0">
      <selection sqref="A1:P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471</v>
      </c>
      <c r="D4" s="143" t="s">
        <v>470</v>
      </c>
      <c r="E4" s="143"/>
      <c r="F4" s="143"/>
      <c r="G4" s="143"/>
      <c r="H4" s="144"/>
      <c r="J4" s="145" t="s">
        <v>6</v>
      </c>
      <c r="K4" s="143"/>
      <c r="L4" s="12" t="s">
        <v>691</v>
      </c>
      <c r="M4" s="146" t="s">
        <v>690</v>
      </c>
      <c r="N4" s="146"/>
      <c r="O4" s="146"/>
      <c r="P4" s="146"/>
      <c r="Q4" s="147"/>
      <c r="R4" s="13"/>
      <c r="S4" s="148" t="s">
        <v>2326</v>
      </c>
      <c r="T4" s="149"/>
      <c r="U4" s="149"/>
      <c r="V4" s="150" t="s">
        <v>689</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679</v>
      </c>
      <c r="D6" s="152" t="s">
        <v>688</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687</v>
      </c>
      <c r="K8" s="19" t="s">
        <v>686</v>
      </c>
      <c r="L8" s="19" t="s">
        <v>685</v>
      </c>
      <c r="M8" s="19" t="s">
        <v>684</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683</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565</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682</v>
      </c>
      <c r="C21" s="178"/>
      <c r="D21" s="178"/>
      <c r="E21" s="178"/>
      <c r="F21" s="178"/>
      <c r="G21" s="178"/>
      <c r="H21" s="178"/>
      <c r="I21" s="178"/>
      <c r="J21" s="178"/>
      <c r="K21" s="178"/>
      <c r="L21" s="178"/>
      <c r="M21" s="179" t="s">
        <v>679</v>
      </c>
      <c r="N21" s="179"/>
      <c r="O21" s="179" t="s">
        <v>49</v>
      </c>
      <c r="P21" s="179"/>
      <c r="Q21" s="179" t="s">
        <v>65</v>
      </c>
      <c r="R21" s="179"/>
      <c r="S21" s="29" t="s">
        <v>681</v>
      </c>
      <c r="T21" s="29" t="s">
        <v>83</v>
      </c>
      <c r="U21" s="29" t="s">
        <v>83</v>
      </c>
      <c r="V21" s="29" t="str">
        <f>+IF(ISERR(U21/T21*100),"N/A",ROUND(U21/T21*100,2))</f>
        <v>N/A</v>
      </c>
      <c r="W21" s="30" t="str">
        <f>+IF(ISERR(U21/S21*100),"N/A",ROUND(U21/S21*100,2))</f>
        <v>N/A</v>
      </c>
    </row>
    <row r="22" spans="2:27" ht="56.25" customHeight="1" thickBot="1" x14ac:dyDescent="0.25">
      <c r="B22" s="177" t="s">
        <v>680</v>
      </c>
      <c r="C22" s="178"/>
      <c r="D22" s="178"/>
      <c r="E22" s="178"/>
      <c r="F22" s="178"/>
      <c r="G22" s="178"/>
      <c r="H22" s="178"/>
      <c r="I22" s="178"/>
      <c r="J22" s="178"/>
      <c r="K22" s="178"/>
      <c r="L22" s="178"/>
      <c r="M22" s="179" t="s">
        <v>679</v>
      </c>
      <c r="N22" s="179"/>
      <c r="O22" s="179" t="s">
        <v>49</v>
      </c>
      <c r="P22" s="179"/>
      <c r="Q22" s="179" t="s">
        <v>65</v>
      </c>
      <c r="R22" s="179"/>
      <c r="S22" s="29" t="s">
        <v>77</v>
      </c>
      <c r="T22" s="29" t="s">
        <v>83</v>
      </c>
      <c r="U22" s="29" t="s">
        <v>83</v>
      </c>
      <c r="V22" s="29" t="str">
        <f>+IF(ISERR(U22/T22*100),"N/A",ROUND(U22/T22*100,2))</f>
        <v>N/A</v>
      </c>
      <c r="W22" s="30" t="str">
        <f>+IF(ISERR(U22/S22*100),"N/A",ROUND(U22/S22*100,2))</f>
        <v>N/A</v>
      </c>
    </row>
    <row r="23" spans="2:27" ht="21.75" customHeight="1" thickTop="1" thickBot="1" x14ac:dyDescent="0.25">
      <c r="B23" s="7" t="s">
        <v>60</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189" t="s">
        <v>2631</v>
      </c>
      <c r="C24" s="190"/>
      <c r="D24" s="190"/>
      <c r="E24" s="190"/>
      <c r="F24" s="190"/>
      <c r="G24" s="190"/>
      <c r="H24" s="190"/>
      <c r="I24" s="190"/>
      <c r="J24" s="190"/>
      <c r="K24" s="190"/>
      <c r="L24" s="190"/>
      <c r="M24" s="190"/>
      <c r="N24" s="190"/>
      <c r="O24" s="190"/>
      <c r="P24" s="190"/>
      <c r="Q24" s="191"/>
      <c r="R24" s="31" t="s">
        <v>42</v>
      </c>
      <c r="S24" s="164" t="s">
        <v>43</v>
      </c>
      <c r="T24" s="164"/>
      <c r="U24" s="26" t="s">
        <v>61</v>
      </c>
      <c r="V24" s="163" t="s">
        <v>62</v>
      </c>
      <c r="W24" s="165"/>
    </row>
    <row r="25" spans="2:27" ht="30.75" customHeight="1" thickBot="1" x14ac:dyDescent="0.25">
      <c r="B25" s="192"/>
      <c r="C25" s="193"/>
      <c r="D25" s="193"/>
      <c r="E25" s="193"/>
      <c r="F25" s="193"/>
      <c r="G25" s="193"/>
      <c r="H25" s="193"/>
      <c r="I25" s="193"/>
      <c r="J25" s="193"/>
      <c r="K25" s="193"/>
      <c r="L25" s="193"/>
      <c r="M25" s="193"/>
      <c r="N25" s="193"/>
      <c r="O25" s="193"/>
      <c r="P25" s="193"/>
      <c r="Q25" s="194"/>
      <c r="R25" s="27" t="s">
        <v>63</v>
      </c>
      <c r="S25" s="27" t="s">
        <v>63</v>
      </c>
      <c r="T25" s="27" t="s">
        <v>49</v>
      </c>
      <c r="U25" s="27" t="s">
        <v>63</v>
      </c>
      <c r="V25" s="27" t="s">
        <v>64</v>
      </c>
      <c r="W25" s="32" t="s">
        <v>65</v>
      </c>
      <c r="Y25" s="18"/>
    </row>
    <row r="26" spans="2:27" ht="23.25" customHeight="1" thickBot="1" x14ac:dyDescent="0.25">
      <c r="B26" s="195" t="s">
        <v>66</v>
      </c>
      <c r="C26" s="196"/>
      <c r="D26" s="196"/>
      <c r="E26" s="33" t="s">
        <v>677</v>
      </c>
      <c r="F26" s="33"/>
      <c r="G26" s="33"/>
      <c r="H26" s="34"/>
      <c r="I26" s="34"/>
      <c r="J26" s="34"/>
      <c r="K26" s="34"/>
      <c r="L26" s="34"/>
      <c r="M26" s="34"/>
      <c r="N26" s="34"/>
      <c r="O26" s="34"/>
      <c r="P26" s="35"/>
      <c r="Q26" s="35"/>
      <c r="R26" s="36" t="s">
        <v>678</v>
      </c>
      <c r="S26" s="36" t="s">
        <v>10</v>
      </c>
      <c r="T26" s="35"/>
      <c r="U26" s="36" t="s">
        <v>675</v>
      </c>
      <c r="V26" s="35"/>
      <c r="W26" s="37">
        <f>+IF(ISERR(U26/R26*100),"N/A",ROUND(U26/R26*100,2))</f>
        <v>474.34</v>
      </c>
    </row>
    <row r="27" spans="2:27" ht="26.25" customHeight="1" thickBot="1" x14ac:dyDescent="0.25">
      <c r="B27" s="197" t="s">
        <v>69</v>
      </c>
      <c r="C27" s="198"/>
      <c r="D27" s="198"/>
      <c r="E27" s="38" t="s">
        <v>677</v>
      </c>
      <c r="F27" s="38"/>
      <c r="G27" s="38"/>
      <c r="H27" s="39"/>
      <c r="I27" s="39"/>
      <c r="J27" s="39"/>
      <c r="K27" s="39"/>
      <c r="L27" s="39"/>
      <c r="M27" s="39"/>
      <c r="N27" s="39"/>
      <c r="O27" s="39"/>
      <c r="P27" s="40"/>
      <c r="Q27" s="40"/>
      <c r="R27" s="41" t="s">
        <v>676</v>
      </c>
      <c r="S27" s="41" t="s">
        <v>675</v>
      </c>
      <c r="T27" s="41">
        <f>+IF(ISERR(S27/R27*100),"N/A",ROUND(S27/R27*100,2))</f>
        <v>100</v>
      </c>
      <c r="U27" s="41" t="s">
        <v>675</v>
      </c>
      <c r="V27" s="41">
        <f>+IF(ISERR(U27/S27*100),"N/A",ROUND(U27/S27*100,2))</f>
        <v>100</v>
      </c>
      <c r="W27" s="42">
        <f>+IF(ISERR(U27/R27*100),"N/A",ROUND(U27/R27*100,2))</f>
        <v>100</v>
      </c>
    </row>
    <row r="28" spans="2:27" ht="22.5" customHeight="1" thickTop="1" thickBot="1" x14ac:dyDescent="0.25">
      <c r="B28" s="7" t="s">
        <v>71</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80" t="s">
        <v>2546</v>
      </c>
      <c r="C29" s="181"/>
      <c r="D29" s="181"/>
      <c r="E29" s="181"/>
      <c r="F29" s="181"/>
      <c r="G29" s="181"/>
      <c r="H29" s="181"/>
      <c r="I29" s="181"/>
      <c r="J29" s="181"/>
      <c r="K29" s="181"/>
      <c r="L29" s="181"/>
      <c r="M29" s="181"/>
      <c r="N29" s="181"/>
      <c r="O29" s="181"/>
      <c r="P29" s="181"/>
      <c r="Q29" s="181"/>
      <c r="R29" s="181"/>
      <c r="S29" s="181"/>
      <c r="T29" s="181"/>
      <c r="U29" s="181"/>
      <c r="V29" s="181"/>
      <c r="W29" s="182"/>
    </row>
    <row r="30" spans="2:27" ht="51.75" customHeight="1" thickBot="1" x14ac:dyDescent="0.25">
      <c r="B30" s="183"/>
      <c r="C30" s="184"/>
      <c r="D30" s="184"/>
      <c r="E30" s="184"/>
      <c r="F30" s="184"/>
      <c r="G30" s="184"/>
      <c r="H30" s="184"/>
      <c r="I30" s="184"/>
      <c r="J30" s="184"/>
      <c r="K30" s="184"/>
      <c r="L30" s="184"/>
      <c r="M30" s="184"/>
      <c r="N30" s="184"/>
      <c r="O30" s="184"/>
      <c r="P30" s="184"/>
      <c r="Q30" s="184"/>
      <c r="R30" s="184"/>
      <c r="S30" s="184"/>
      <c r="T30" s="184"/>
      <c r="U30" s="184"/>
      <c r="V30" s="184"/>
      <c r="W30" s="185"/>
    </row>
    <row r="31" spans="2:27" ht="37.5" customHeight="1" thickTop="1" x14ac:dyDescent="0.2">
      <c r="B31" s="180" t="s">
        <v>2547</v>
      </c>
      <c r="C31" s="181"/>
      <c r="D31" s="181"/>
      <c r="E31" s="181"/>
      <c r="F31" s="181"/>
      <c r="G31" s="181"/>
      <c r="H31" s="181"/>
      <c r="I31" s="181"/>
      <c r="J31" s="181"/>
      <c r="K31" s="181"/>
      <c r="L31" s="181"/>
      <c r="M31" s="181"/>
      <c r="N31" s="181"/>
      <c r="O31" s="181"/>
      <c r="P31" s="181"/>
      <c r="Q31" s="181"/>
      <c r="R31" s="181"/>
      <c r="S31" s="181"/>
      <c r="T31" s="181"/>
      <c r="U31" s="181"/>
      <c r="V31" s="181"/>
      <c r="W31" s="182"/>
    </row>
    <row r="32" spans="2:27" ht="15" customHeight="1" thickBot="1" x14ac:dyDescent="0.25">
      <c r="B32" s="183"/>
      <c r="C32" s="184"/>
      <c r="D32" s="184"/>
      <c r="E32" s="184"/>
      <c r="F32" s="184"/>
      <c r="G32" s="184"/>
      <c r="H32" s="184"/>
      <c r="I32" s="184"/>
      <c r="J32" s="184"/>
      <c r="K32" s="184"/>
      <c r="L32" s="184"/>
      <c r="M32" s="184"/>
      <c r="N32" s="184"/>
      <c r="O32" s="184"/>
      <c r="P32" s="184"/>
      <c r="Q32" s="184"/>
      <c r="R32" s="184"/>
      <c r="S32" s="184"/>
      <c r="T32" s="184"/>
      <c r="U32" s="184"/>
      <c r="V32" s="184"/>
      <c r="W32" s="185"/>
    </row>
    <row r="33" spans="2:23" ht="37.5" customHeight="1" thickTop="1" x14ac:dyDescent="0.2">
      <c r="B33" s="180" t="s">
        <v>2548</v>
      </c>
      <c r="C33" s="181"/>
      <c r="D33" s="181"/>
      <c r="E33" s="181"/>
      <c r="F33" s="181"/>
      <c r="G33" s="181"/>
      <c r="H33" s="181"/>
      <c r="I33" s="181"/>
      <c r="J33" s="181"/>
      <c r="K33" s="181"/>
      <c r="L33" s="181"/>
      <c r="M33" s="181"/>
      <c r="N33" s="181"/>
      <c r="O33" s="181"/>
      <c r="P33" s="181"/>
      <c r="Q33" s="181"/>
      <c r="R33" s="181"/>
      <c r="S33" s="181"/>
      <c r="T33" s="181"/>
      <c r="U33" s="181"/>
      <c r="V33" s="181"/>
      <c r="W33" s="182"/>
    </row>
    <row r="34" spans="2:23" ht="38.25" customHeight="1" thickBot="1" x14ac:dyDescent="0.25">
      <c r="B34" s="186"/>
      <c r="C34" s="187"/>
      <c r="D34" s="187"/>
      <c r="E34" s="187"/>
      <c r="F34" s="187"/>
      <c r="G34" s="187"/>
      <c r="H34" s="187"/>
      <c r="I34" s="187"/>
      <c r="J34" s="187"/>
      <c r="K34" s="187"/>
      <c r="L34" s="187"/>
      <c r="M34" s="187"/>
      <c r="N34" s="187"/>
      <c r="O34" s="187"/>
      <c r="P34" s="187"/>
      <c r="Q34" s="187"/>
      <c r="R34" s="187"/>
      <c r="S34" s="187"/>
      <c r="T34" s="187"/>
      <c r="U34" s="187"/>
      <c r="V34" s="187"/>
      <c r="W34" s="188"/>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P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471</v>
      </c>
      <c r="D4" s="143" t="s">
        <v>470</v>
      </c>
      <c r="E4" s="143"/>
      <c r="F4" s="143"/>
      <c r="G4" s="143"/>
      <c r="H4" s="144"/>
      <c r="J4" s="145" t="s">
        <v>6</v>
      </c>
      <c r="K4" s="143"/>
      <c r="L4" s="12" t="s">
        <v>708</v>
      </c>
      <c r="M4" s="146" t="s">
        <v>707</v>
      </c>
      <c r="N4" s="146"/>
      <c r="O4" s="146"/>
      <c r="P4" s="146"/>
      <c r="Q4" s="147"/>
      <c r="R4" s="13"/>
      <c r="S4" s="148" t="s">
        <v>2326</v>
      </c>
      <c r="T4" s="149"/>
      <c r="U4" s="149"/>
      <c r="V4" s="150" t="s">
        <v>706</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697</v>
      </c>
      <c r="D6" s="152" t="s">
        <v>705</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704</v>
      </c>
      <c r="K8" s="19" t="s">
        <v>703</v>
      </c>
      <c r="L8" s="19" t="s">
        <v>702</v>
      </c>
      <c r="M8" s="19" t="s">
        <v>701</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700</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699</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thickBot="1" x14ac:dyDescent="0.25">
      <c r="B21" s="177" t="s">
        <v>698</v>
      </c>
      <c r="C21" s="178"/>
      <c r="D21" s="178"/>
      <c r="E21" s="178"/>
      <c r="F21" s="178"/>
      <c r="G21" s="178"/>
      <c r="H21" s="178"/>
      <c r="I21" s="178"/>
      <c r="J21" s="178"/>
      <c r="K21" s="178"/>
      <c r="L21" s="178"/>
      <c r="M21" s="179" t="s">
        <v>697</v>
      </c>
      <c r="N21" s="179"/>
      <c r="O21" s="179" t="s">
        <v>49</v>
      </c>
      <c r="P21" s="179"/>
      <c r="Q21" s="179" t="s">
        <v>50</v>
      </c>
      <c r="R21" s="179"/>
      <c r="S21" s="29" t="s">
        <v>51</v>
      </c>
      <c r="T21" s="29" t="s">
        <v>358</v>
      </c>
      <c r="U21" s="29" t="s">
        <v>83</v>
      </c>
      <c r="V21" s="29" t="str">
        <f>+IF(ISERR(U21/T21*100),"N/A",ROUND(U21/T21*100,2))</f>
        <v>N/A</v>
      </c>
      <c r="W21" s="30" t="str">
        <f>+IF(ISERR(U21/S21*100),"N/A",ROUND(U21/S21*100,2))</f>
        <v>N/A</v>
      </c>
    </row>
    <row r="22" spans="2:27" ht="21.75" customHeight="1" thickTop="1" thickBot="1" x14ac:dyDescent="0.25">
      <c r="B22" s="7" t="s">
        <v>60</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89" t="s">
        <v>2631</v>
      </c>
      <c r="C23" s="190"/>
      <c r="D23" s="190"/>
      <c r="E23" s="190"/>
      <c r="F23" s="190"/>
      <c r="G23" s="190"/>
      <c r="H23" s="190"/>
      <c r="I23" s="190"/>
      <c r="J23" s="190"/>
      <c r="K23" s="190"/>
      <c r="L23" s="190"/>
      <c r="M23" s="190"/>
      <c r="N23" s="190"/>
      <c r="O23" s="190"/>
      <c r="P23" s="190"/>
      <c r="Q23" s="191"/>
      <c r="R23" s="31" t="s">
        <v>42</v>
      </c>
      <c r="S23" s="164" t="s">
        <v>43</v>
      </c>
      <c r="T23" s="164"/>
      <c r="U23" s="26" t="s">
        <v>61</v>
      </c>
      <c r="V23" s="163" t="s">
        <v>62</v>
      </c>
      <c r="W23" s="165"/>
    </row>
    <row r="24" spans="2:27" ht="30.75" customHeight="1" thickBot="1" x14ac:dyDescent="0.25">
      <c r="B24" s="192"/>
      <c r="C24" s="193"/>
      <c r="D24" s="193"/>
      <c r="E24" s="193"/>
      <c r="F24" s="193"/>
      <c r="G24" s="193"/>
      <c r="H24" s="193"/>
      <c r="I24" s="193"/>
      <c r="J24" s="193"/>
      <c r="K24" s="193"/>
      <c r="L24" s="193"/>
      <c r="M24" s="193"/>
      <c r="N24" s="193"/>
      <c r="O24" s="193"/>
      <c r="P24" s="193"/>
      <c r="Q24" s="194"/>
      <c r="R24" s="27" t="s">
        <v>63</v>
      </c>
      <c r="S24" s="27" t="s">
        <v>63</v>
      </c>
      <c r="T24" s="27" t="s">
        <v>49</v>
      </c>
      <c r="U24" s="27" t="s">
        <v>63</v>
      </c>
      <c r="V24" s="27" t="s">
        <v>64</v>
      </c>
      <c r="W24" s="32" t="s">
        <v>65</v>
      </c>
      <c r="Y24" s="18"/>
    </row>
    <row r="25" spans="2:27" ht="23.25" customHeight="1" thickBot="1" x14ac:dyDescent="0.25">
      <c r="B25" s="195" t="s">
        <v>66</v>
      </c>
      <c r="C25" s="196"/>
      <c r="D25" s="196"/>
      <c r="E25" s="33" t="s">
        <v>695</v>
      </c>
      <c r="F25" s="33"/>
      <c r="G25" s="33"/>
      <c r="H25" s="34"/>
      <c r="I25" s="34"/>
      <c r="J25" s="34"/>
      <c r="K25" s="34"/>
      <c r="L25" s="34"/>
      <c r="M25" s="34"/>
      <c r="N25" s="34"/>
      <c r="O25" s="34"/>
      <c r="P25" s="35"/>
      <c r="Q25" s="35"/>
      <c r="R25" s="36" t="s">
        <v>696</v>
      </c>
      <c r="S25" s="36" t="s">
        <v>10</v>
      </c>
      <c r="T25" s="35"/>
      <c r="U25" s="36" t="s">
        <v>692</v>
      </c>
      <c r="V25" s="35"/>
      <c r="W25" s="37">
        <f>+IF(ISERR(U25/R25*100),"N/A",ROUND(U25/R25*100,2))</f>
        <v>73.75</v>
      </c>
    </row>
    <row r="26" spans="2:27" ht="26.25" customHeight="1" thickBot="1" x14ac:dyDescent="0.25">
      <c r="B26" s="197" t="s">
        <v>69</v>
      </c>
      <c r="C26" s="198"/>
      <c r="D26" s="198"/>
      <c r="E26" s="38" t="s">
        <v>695</v>
      </c>
      <c r="F26" s="38"/>
      <c r="G26" s="38"/>
      <c r="H26" s="39"/>
      <c r="I26" s="39"/>
      <c r="J26" s="39"/>
      <c r="K26" s="39"/>
      <c r="L26" s="39"/>
      <c r="M26" s="39"/>
      <c r="N26" s="39"/>
      <c r="O26" s="39"/>
      <c r="P26" s="40"/>
      <c r="Q26" s="40"/>
      <c r="R26" s="41" t="s">
        <v>694</v>
      </c>
      <c r="S26" s="41" t="s">
        <v>693</v>
      </c>
      <c r="T26" s="41">
        <f>+IF(ISERR(S26/R26*100),"N/A",ROUND(S26/R26*100,2))</f>
        <v>96.24</v>
      </c>
      <c r="U26" s="41" t="s">
        <v>692</v>
      </c>
      <c r="V26" s="41">
        <f>+IF(ISERR(U26/S26*100),"N/A",ROUND(U26/S26*100,2))</f>
        <v>88.85</v>
      </c>
      <c r="W26" s="42">
        <f>+IF(ISERR(U26/R26*100),"N/A",ROUND(U26/R26*100,2))</f>
        <v>85.5</v>
      </c>
    </row>
    <row r="27" spans="2:27" ht="22.5" customHeight="1" thickTop="1" thickBot="1" x14ac:dyDescent="0.25">
      <c r="B27" s="7" t="s">
        <v>71</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80" t="s">
        <v>2543</v>
      </c>
      <c r="C28" s="181"/>
      <c r="D28" s="181"/>
      <c r="E28" s="181"/>
      <c r="F28" s="181"/>
      <c r="G28" s="181"/>
      <c r="H28" s="181"/>
      <c r="I28" s="181"/>
      <c r="J28" s="181"/>
      <c r="K28" s="181"/>
      <c r="L28" s="181"/>
      <c r="M28" s="181"/>
      <c r="N28" s="181"/>
      <c r="O28" s="181"/>
      <c r="P28" s="181"/>
      <c r="Q28" s="181"/>
      <c r="R28" s="181"/>
      <c r="S28" s="181"/>
      <c r="T28" s="181"/>
      <c r="U28" s="181"/>
      <c r="V28" s="181"/>
      <c r="W28" s="182"/>
    </row>
    <row r="29" spans="2:27" ht="88.5" customHeight="1" thickBot="1" x14ac:dyDescent="0.25">
      <c r="B29" s="183"/>
      <c r="C29" s="184"/>
      <c r="D29" s="184"/>
      <c r="E29" s="184"/>
      <c r="F29" s="184"/>
      <c r="G29" s="184"/>
      <c r="H29" s="184"/>
      <c r="I29" s="184"/>
      <c r="J29" s="184"/>
      <c r="K29" s="184"/>
      <c r="L29" s="184"/>
      <c r="M29" s="184"/>
      <c r="N29" s="184"/>
      <c r="O29" s="184"/>
      <c r="P29" s="184"/>
      <c r="Q29" s="184"/>
      <c r="R29" s="184"/>
      <c r="S29" s="184"/>
      <c r="T29" s="184"/>
      <c r="U29" s="184"/>
      <c r="V29" s="184"/>
      <c r="W29" s="185"/>
    </row>
    <row r="30" spans="2:27" ht="37.5" customHeight="1" thickTop="1" x14ac:dyDescent="0.2">
      <c r="B30" s="180" t="s">
        <v>2544</v>
      </c>
      <c r="C30" s="181"/>
      <c r="D30" s="181"/>
      <c r="E30" s="181"/>
      <c r="F30" s="181"/>
      <c r="G30" s="181"/>
      <c r="H30" s="181"/>
      <c r="I30" s="181"/>
      <c r="J30" s="181"/>
      <c r="K30" s="181"/>
      <c r="L30" s="181"/>
      <c r="M30" s="181"/>
      <c r="N30" s="181"/>
      <c r="O30" s="181"/>
      <c r="P30" s="181"/>
      <c r="Q30" s="181"/>
      <c r="R30" s="181"/>
      <c r="S30" s="181"/>
      <c r="T30" s="181"/>
      <c r="U30" s="181"/>
      <c r="V30" s="181"/>
      <c r="W30" s="182"/>
    </row>
    <row r="31" spans="2:27" ht="15" customHeight="1" thickBot="1" x14ac:dyDescent="0.25">
      <c r="B31" s="183"/>
      <c r="C31" s="184"/>
      <c r="D31" s="184"/>
      <c r="E31" s="184"/>
      <c r="F31" s="184"/>
      <c r="G31" s="184"/>
      <c r="H31" s="184"/>
      <c r="I31" s="184"/>
      <c r="J31" s="184"/>
      <c r="K31" s="184"/>
      <c r="L31" s="184"/>
      <c r="M31" s="184"/>
      <c r="N31" s="184"/>
      <c r="O31" s="184"/>
      <c r="P31" s="184"/>
      <c r="Q31" s="184"/>
      <c r="R31" s="184"/>
      <c r="S31" s="184"/>
      <c r="T31" s="184"/>
      <c r="U31" s="184"/>
      <c r="V31" s="184"/>
      <c r="W31" s="185"/>
    </row>
    <row r="32" spans="2:27" ht="37.5" customHeight="1" thickTop="1" x14ac:dyDescent="0.2">
      <c r="B32" s="180" t="s">
        <v>2545</v>
      </c>
      <c r="C32" s="181"/>
      <c r="D32" s="181"/>
      <c r="E32" s="181"/>
      <c r="F32" s="181"/>
      <c r="G32" s="181"/>
      <c r="H32" s="181"/>
      <c r="I32" s="181"/>
      <c r="J32" s="181"/>
      <c r="K32" s="181"/>
      <c r="L32" s="181"/>
      <c r="M32" s="181"/>
      <c r="N32" s="181"/>
      <c r="O32" s="181"/>
      <c r="P32" s="181"/>
      <c r="Q32" s="181"/>
      <c r="R32" s="181"/>
      <c r="S32" s="181"/>
      <c r="T32" s="181"/>
      <c r="U32" s="181"/>
      <c r="V32" s="181"/>
      <c r="W32" s="182"/>
    </row>
    <row r="33" spans="2:23" ht="47.25" customHeight="1" thickBot="1" x14ac:dyDescent="0.25">
      <c r="B33" s="186"/>
      <c r="C33" s="187"/>
      <c r="D33" s="187"/>
      <c r="E33" s="187"/>
      <c r="F33" s="187"/>
      <c r="G33" s="187"/>
      <c r="H33" s="187"/>
      <c r="I33" s="187"/>
      <c r="J33" s="187"/>
      <c r="K33" s="187"/>
      <c r="L33" s="187"/>
      <c r="M33" s="187"/>
      <c r="N33" s="187"/>
      <c r="O33" s="187"/>
      <c r="P33" s="187"/>
      <c r="Q33" s="187"/>
      <c r="R33" s="187"/>
      <c r="S33" s="187"/>
      <c r="T33" s="187"/>
      <c r="U33" s="187"/>
      <c r="V33" s="187"/>
      <c r="W33" s="188"/>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110" zoomScaleNormal="100" zoomScaleSheetLayoutView="110" workbookViewId="0">
      <selection sqref="A1:P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471</v>
      </c>
      <c r="D4" s="143" t="s">
        <v>470</v>
      </c>
      <c r="E4" s="143"/>
      <c r="F4" s="143"/>
      <c r="G4" s="143"/>
      <c r="H4" s="144"/>
      <c r="J4" s="145" t="s">
        <v>6</v>
      </c>
      <c r="K4" s="143"/>
      <c r="L4" s="12" t="s">
        <v>723</v>
      </c>
      <c r="M4" s="146" t="s">
        <v>722</v>
      </c>
      <c r="N4" s="146"/>
      <c r="O4" s="146"/>
      <c r="P4" s="146"/>
      <c r="Q4" s="147"/>
      <c r="R4" s="13"/>
      <c r="S4" s="148" t="s">
        <v>2326</v>
      </c>
      <c r="T4" s="149"/>
      <c r="U4" s="149"/>
      <c r="V4" s="150" t="s">
        <v>721</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714</v>
      </c>
      <c r="D6" s="152" t="s">
        <v>720</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719</v>
      </c>
      <c r="K8" s="19" t="s">
        <v>92</v>
      </c>
      <c r="L8" s="19" t="s">
        <v>718</v>
      </c>
      <c r="M8" s="19" t="s">
        <v>92</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180.75" customHeight="1" thickTop="1" thickBot="1" x14ac:dyDescent="0.25">
      <c r="B10" s="20" t="s">
        <v>22</v>
      </c>
      <c r="C10" s="150" t="s">
        <v>717</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565</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716</v>
      </c>
      <c r="C21" s="178"/>
      <c r="D21" s="178"/>
      <c r="E21" s="178"/>
      <c r="F21" s="178"/>
      <c r="G21" s="178"/>
      <c r="H21" s="178"/>
      <c r="I21" s="178"/>
      <c r="J21" s="178"/>
      <c r="K21" s="178"/>
      <c r="L21" s="178"/>
      <c r="M21" s="179" t="s">
        <v>714</v>
      </c>
      <c r="N21" s="179"/>
      <c r="O21" s="179" t="s">
        <v>49</v>
      </c>
      <c r="P21" s="179"/>
      <c r="Q21" s="179" t="s">
        <v>65</v>
      </c>
      <c r="R21" s="179"/>
      <c r="S21" s="29" t="s">
        <v>77</v>
      </c>
      <c r="T21" s="29" t="s">
        <v>83</v>
      </c>
      <c r="U21" s="29" t="s">
        <v>83</v>
      </c>
      <c r="V21" s="29" t="str">
        <f>+IF(ISERR(U21/T21*100),"N/A",ROUND(U21/T21*100,2))</f>
        <v>N/A</v>
      </c>
      <c r="W21" s="30" t="str">
        <f>+IF(ISERR(U21/S21*100),"N/A",ROUND(U21/S21*100,2))</f>
        <v>N/A</v>
      </c>
    </row>
    <row r="22" spans="2:27" ht="56.25" customHeight="1" thickBot="1" x14ac:dyDescent="0.25">
      <c r="B22" s="177" t="s">
        <v>715</v>
      </c>
      <c r="C22" s="178"/>
      <c r="D22" s="178"/>
      <c r="E22" s="178"/>
      <c r="F22" s="178"/>
      <c r="G22" s="178"/>
      <c r="H22" s="178"/>
      <c r="I22" s="178"/>
      <c r="J22" s="178"/>
      <c r="K22" s="178"/>
      <c r="L22" s="178"/>
      <c r="M22" s="179" t="s">
        <v>714</v>
      </c>
      <c r="N22" s="179"/>
      <c r="O22" s="179" t="s">
        <v>49</v>
      </c>
      <c r="P22" s="179"/>
      <c r="Q22" s="179" t="s">
        <v>65</v>
      </c>
      <c r="R22" s="179"/>
      <c r="S22" s="29" t="s">
        <v>77</v>
      </c>
      <c r="T22" s="29" t="s">
        <v>83</v>
      </c>
      <c r="U22" s="29" t="s">
        <v>83</v>
      </c>
      <c r="V22" s="29" t="str">
        <f>+IF(ISERR(U22/T22*100),"N/A",ROUND(U22/T22*100,2))</f>
        <v>N/A</v>
      </c>
      <c r="W22" s="30" t="str">
        <f>+IF(ISERR(U22/S22*100),"N/A",ROUND(U22/S22*100,2))</f>
        <v>N/A</v>
      </c>
    </row>
    <row r="23" spans="2:27" ht="21.75" customHeight="1" thickTop="1" thickBot="1" x14ac:dyDescent="0.25">
      <c r="B23" s="7" t="s">
        <v>60</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189" t="s">
        <v>2631</v>
      </c>
      <c r="C24" s="190"/>
      <c r="D24" s="190"/>
      <c r="E24" s="190"/>
      <c r="F24" s="190"/>
      <c r="G24" s="190"/>
      <c r="H24" s="190"/>
      <c r="I24" s="190"/>
      <c r="J24" s="190"/>
      <c r="K24" s="190"/>
      <c r="L24" s="190"/>
      <c r="M24" s="190"/>
      <c r="N24" s="190"/>
      <c r="O24" s="190"/>
      <c r="P24" s="190"/>
      <c r="Q24" s="191"/>
      <c r="R24" s="31" t="s">
        <v>42</v>
      </c>
      <c r="S24" s="164" t="s">
        <v>43</v>
      </c>
      <c r="T24" s="164"/>
      <c r="U24" s="26" t="s">
        <v>61</v>
      </c>
      <c r="V24" s="163" t="s">
        <v>62</v>
      </c>
      <c r="W24" s="165"/>
    </row>
    <row r="25" spans="2:27" ht="30.75" customHeight="1" thickBot="1" x14ac:dyDescent="0.25">
      <c r="B25" s="192"/>
      <c r="C25" s="193"/>
      <c r="D25" s="193"/>
      <c r="E25" s="193"/>
      <c r="F25" s="193"/>
      <c r="G25" s="193"/>
      <c r="H25" s="193"/>
      <c r="I25" s="193"/>
      <c r="J25" s="193"/>
      <c r="K25" s="193"/>
      <c r="L25" s="193"/>
      <c r="M25" s="193"/>
      <c r="N25" s="193"/>
      <c r="O25" s="193"/>
      <c r="P25" s="193"/>
      <c r="Q25" s="194"/>
      <c r="R25" s="27" t="s">
        <v>63</v>
      </c>
      <c r="S25" s="27" t="s">
        <v>63</v>
      </c>
      <c r="T25" s="27" t="s">
        <v>49</v>
      </c>
      <c r="U25" s="27" t="s">
        <v>63</v>
      </c>
      <c r="V25" s="27" t="s">
        <v>64</v>
      </c>
      <c r="W25" s="32" t="s">
        <v>65</v>
      </c>
      <c r="Y25" s="18"/>
    </row>
    <row r="26" spans="2:27" ht="23.25" customHeight="1" thickBot="1" x14ac:dyDescent="0.25">
      <c r="B26" s="195" t="s">
        <v>66</v>
      </c>
      <c r="C26" s="196"/>
      <c r="D26" s="196"/>
      <c r="E26" s="33" t="s">
        <v>712</v>
      </c>
      <c r="F26" s="33"/>
      <c r="G26" s="33"/>
      <c r="H26" s="34"/>
      <c r="I26" s="34"/>
      <c r="J26" s="34"/>
      <c r="K26" s="34"/>
      <c r="L26" s="34"/>
      <c r="M26" s="34"/>
      <c r="N26" s="34"/>
      <c r="O26" s="34"/>
      <c r="P26" s="35"/>
      <c r="Q26" s="35"/>
      <c r="R26" s="36" t="s">
        <v>713</v>
      </c>
      <c r="S26" s="36" t="s">
        <v>10</v>
      </c>
      <c r="T26" s="35"/>
      <c r="U26" s="36" t="s">
        <v>709</v>
      </c>
      <c r="V26" s="35"/>
      <c r="W26" s="37">
        <f>+IF(ISERR(U26/R26*100),"N/A",ROUND(U26/R26*100,2))</f>
        <v>82.28</v>
      </c>
    </row>
    <row r="27" spans="2:27" ht="26.25" customHeight="1" thickBot="1" x14ac:dyDescent="0.25">
      <c r="B27" s="197" t="s">
        <v>69</v>
      </c>
      <c r="C27" s="198"/>
      <c r="D27" s="198"/>
      <c r="E27" s="38" t="s">
        <v>712</v>
      </c>
      <c r="F27" s="38"/>
      <c r="G27" s="38"/>
      <c r="H27" s="39"/>
      <c r="I27" s="39"/>
      <c r="J27" s="39"/>
      <c r="K27" s="39"/>
      <c r="L27" s="39"/>
      <c r="M27" s="39"/>
      <c r="N27" s="39"/>
      <c r="O27" s="39"/>
      <c r="P27" s="40"/>
      <c r="Q27" s="40"/>
      <c r="R27" s="41" t="s">
        <v>711</v>
      </c>
      <c r="S27" s="41" t="s">
        <v>710</v>
      </c>
      <c r="T27" s="41">
        <f>+IF(ISERR(S27/R27*100),"N/A",ROUND(S27/R27*100,2))</f>
        <v>100</v>
      </c>
      <c r="U27" s="41" t="s">
        <v>709</v>
      </c>
      <c r="V27" s="41">
        <f>+IF(ISERR(U27/S27*100),"N/A",ROUND(U27/S27*100,2))</f>
        <v>85.36</v>
      </c>
      <c r="W27" s="42">
        <f>+IF(ISERR(U27/R27*100),"N/A",ROUND(U27/R27*100,2))</f>
        <v>85.36</v>
      </c>
    </row>
    <row r="28" spans="2:27" ht="22.5" customHeight="1" thickTop="1" thickBot="1" x14ac:dyDescent="0.25">
      <c r="B28" s="7" t="s">
        <v>71</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80" t="s">
        <v>2540</v>
      </c>
      <c r="C29" s="181"/>
      <c r="D29" s="181"/>
      <c r="E29" s="181"/>
      <c r="F29" s="181"/>
      <c r="G29" s="181"/>
      <c r="H29" s="181"/>
      <c r="I29" s="181"/>
      <c r="J29" s="181"/>
      <c r="K29" s="181"/>
      <c r="L29" s="181"/>
      <c r="M29" s="181"/>
      <c r="N29" s="181"/>
      <c r="O29" s="181"/>
      <c r="P29" s="181"/>
      <c r="Q29" s="181"/>
      <c r="R29" s="181"/>
      <c r="S29" s="181"/>
      <c r="T29" s="181"/>
      <c r="U29" s="181"/>
      <c r="V29" s="181"/>
      <c r="W29" s="182"/>
    </row>
    <row r="30" spans="2:27" ht="53.25" customHeight="1" thickBot="1" x14ac:dyDescent="0.25">
      <c r="B30" s="183"/>
      <c r="C30" s="184"/>
      <c r="D30" s="184"/>
      <c r="E30" s="184"/>
      <c r="F30" s="184"/>
      <c r="G30" s="184"/>
      <c r="H30" s="184"/>
      <c r="I30" s="184"/>
      <c r="J30" s="184"/>
      <c r="K30" s="184"/>
      <c r="L30" s="184"/>
      <c r="M30" s="184"/>
      <c r="N30" s="184"/>
      <c r="O30" s="184"/>
      <c r="P30" s="184"/>
      <c r="Q30" s="184"/>
      <c r="R30" s="184"/>
      <c r="S30" s="184"/>
      <c r="T30" s="184"/>
      <c r="U30" s="184"/>
      <c r="V30" s="184"/>
      <c r="W30" s="185"/>
    </row>
    <row r="31" spans="2:27" ht="37.5" customHeight="1" thickTop="1" x14ac:dyDescent="0.2">
      <c r="B31" s="180" t="s">
        <v>2541</v>
      </c>
      <c r="C31" s="181"/>
      <c r="D31" s="181"/>
      <c r="E31" s="181"/>
      <c r="F31" s="181"/>
      <c r="G31" s="181"/>
      <c r="H31" s="181"/>
      <c r="I31" s="181"/>
      <c r="J31" s="181"/>
      <c r="K31" s="181"/>
      <c r="L31" s="181"/>
      <c r="M31" s="181"/>
      <c r="N31" s="181"/>
      <c r="O31" s="181"/>
      <c r="P31" s="181"/>
      <c r="Q31" s="181"/>
      <c r="R31" s="181"/>
      <c r="S31" s="181"/>
      <c r="T31" s="181"/>
      <c r="U31" s="181"/>
      <c r="V31" s="181"/>
      <c r="W31" s="182"/>
    </row>
    <row r="32" spans="2:27" ht="48.75" customHeight="1" thickBot="1" x14ac:dyDescent="0.25">
      <c r="B32" s="183"/>
      <c r="C32" s="184"/>
      <c r="D32" s="184"/>
      <c r="E32" s="184"/>
      <c r="F32" s="184"/>
      <c r="G32" s="184"/>
      <c r="H32" s="184"/>
      <c r="I32" s="184"/>
      <c r="J32" s="184"/>
      <c r="K32" s="184"/>
      <c r="L32" s="184"/>
      <c r="M32" s="184"/>
      <c r="N32" s="184"/>
      <c r="O32" s="184"/>
      <c r="P32" s="184"/>
      <c r="Q32" s="184"/>
      <c r="R32" s="184"/>
      <c r="S32" s="184"/>
      <c r="T32" s="184"/>
      <c r="U32" s="184"/>
      <c r="V32" s="184"/>
      <c r="W32" s="185"/>
    </row>
    <row r="33" spans="2:23" ht="37.5" customHeight="1" thickTop="1" x14ac:dyDescent="0.2">
      <c r="B33" s="180" t="s">
        <v>2542</v>
      </c>
      <c r="C33" s="181"/>
      <c r="D33" s="181"/>
      <c r="E33" s="181"/>
      <c r="F33" s="181"/>
      <c r="G33" s="181"/>
      <c r="H33" s="181"/>
      <c r="I33" s="181"/>
      <c r="J33" s="181"/>
      <c r="K33" s="181"/>
      <c r="L33" s="181"/>
      <c r="M33" s="181"/>
      <c r="N33" s="181"/>
      <c r="O33" s="181"/>
      <c r="P33" s="181"/>
      <c r="Q33" s="181"/>
      <c r="R33" s="181"/>
      <c r="S33" s="181"/>
      <c r="T33" s="181"/>
      <c r="U33" s="181"/>
      <c r="V33" s="181"/>
      <c r="W33" s="182"/>
    </row>
    <row r="34" spans="2:23" ht="63" customHeight="1" thickBot="1" x14ac:dyDescent="0.25">
      <c r="B34" s="186"/>
      <c r="C34" s="187"/>
      <c r="D34" s="187"/>
      <c r="E34" s="187"/>
      <c r="F34" s="187"/>
      <c r="G34" s="187"/>
      <c r="H34" s="187"/>
      <c r="I34" s="187"/>
      <c r="J34" s="187"/>
      <c r="K34" s="187"/>
      <c r="L34" s="187"/>
      <c r="M34" s="187"/>
      <c r="N34" s="187"/>
      <c r="O34" s="187"/>
      <c r="P34" s="187"/>
      <c r="Q34" s="187"/>
      <c r="R34" s="187"/>
      <c r="S34" s="187"/>
      <c r="T34" s="187"/>
      <c r="U34" s="187"/>
      <c r="V34" s="187"/>
      <c r="W34" s="188"/>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P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471</v>
      </c>
      <c r="D4" s="143" t="s">
        <v>470</v>
      </c>
      <c r="E4" s="143"/>
      <c r="F4" s="143"/>
      <c r="G4" s="143"/>
      <c r="H4" s="144"/>
      <c r="J4" s="145" t="s">
        <v>6</v>
      </c>
      <c r="K4" s="143"/>
      <c r="L4" s="12" t="s">
        <v>738</v>
      </c>
      <c r="M4" s="146" t="s">
        <v>737</v>
      </c>
      <c r="N4" s="146"/>
      <c r="O4" s="146"/>
      <c r="P4" s="146"/>
      <c r="Q4" s="147"/>
      <c r="R4" s="13"/>
      <c r="S4" s="148" t="s">
        <v>2326</v>
      </c>
      <c r="T4" s="149"/>
      <c r="U4" s="149"/>
      <c r="V4" s="150" t="s">
        <v>736</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729</v>
      </c>
      <c r="D6" s="152" t="s">
        <v>735</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734</v>
      </c>
      <c r="K8" s="19" t="s">
        <v>733</v>
      </c>
      <c r="L8" s="19" t="s">
        <v>732</v>
      </c>
      <c r="M8" s="19" t="s">
        <v>732</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731</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565</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thickBot="1" x14ac:dyDescent="0.25">
      <c r="B21" s="177" t="s">
        <v>730</v>
      </c>
      <c r="C21" s="178"/>
      <c r="D21" s="178"/>
      <c r="E21" s="178"/>
      <c r="F21" s="178"/>
      <c r="G21" s="178"/>
      <c r="H21" s="178"/>
      <c r="I21" s="178"/>
      <c r="J21" s="178"/>
      <c r="K21" s="178"/>
      <c r="L21" s="178"/>
      <c r="M21" s="179" t="s">
        <v>729</v>
      </c>
      <c r="N21" s="179"/>
      <c r="O21" s="179" t="s">
        <v>49</v>
      </c>
      <c r="P21" s="179"/>
      <c r="Q21" s="179" t="s">
        <v>50</v>
      </c>
      <c r="R21" s="179"/>
      <c r="S21" s="29" t="s">
        <v>582</v>
      </c>
      <c r="T21" s="29" t="s">
        <v>582</v>
      </c>
      <c r="U21" s="29" t="s">
        <v>728</v>
      </c>
      <c r="V21" s="29">
        <f>+IF(ISERR(U21/T21*100),"N/A",ROUND(U21/T21*100,2))</f>
        <v>98.11</v>
      </c>
      <c r="W21" s="30">
        <f>+IF(ISERR(U21/S21*100),"N/A",ROUND(U21/S21*100,2))</f>
        <v>98.11</v>
      </c>
    </row>
    <row r="22" spans="2:27" ht="21.75" customHeight="1" thickTop="1" thickBot="1" x14ac:dyDescent="0.25">
      <c r="B22" s="7" t="s">
        <v>60</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89" t="s">
        <v>2631</v>
      </c>
      <c r="C23" s="190"/>
      <c r="D23" s="190"/>
      <c r="E23" s="190"/>
      <c r="F23" s="190"/>
      <c r="G23" s="190"/>
      <c r="H23" s="190"/>
      <c r="I23" s="190"/>
      <c r="J23" s="190"/>
      <c r="K23" s="190"/>
      <c r="L23" s="190"/>
      <c r="M23" s="190"/>
      <c r="N23" s="190"/>
      <c r="O23" s="190"/>
      <c r="P23" s="190"/>
      <c r="Q23" s="191"/>
      <c r="R23" s="31" t="s">
        <v>42</v>
      </c>
      <c r="S23" s="164" t="s">
        <v>43</v>
      </c>
      <c r="T23" s="164"/>
      <c r="U23" s="26" t="s">
        <v>61</v>
      </c>
      <c r="V23" s="163" t="s">
        <v>62</v>
      </c>
      <c r="W23" s="165"/>
    </row>
    <row r="24" spans="2:27" ht="30.75" customHeight="1" thickBot="1" x14ac:dyDescent="0.25">
      <c r="B24" s="192"/>
      <c r="C24" s="193"/>
      <c r="D24" s="193"/>
      <c r="E24" s="193"/>
      <c r="F24" s="193"/>
      <c r="G24" s="193"/>
      <c r="H24" s="193"/>
      <c r="I24" s="193"/>
      <c r="J24" s="193"/>
      <c r="K24" s="193"/>
      <c r="L24" s="193"/>
      <c r="M24" s="193"/>
      <c r="N24" s="193"/>
      <c r="O24" s="193"/>
      <c r="P24" s="193"/>
      <c r="Q24" s="194"/>
      <c r="R24" s="27" t="s">
        <v>63</v>
      </c>
      <c r="S24" s="27" t="s">
        <v>63</v>
      </c>
      <c r="T24" s="27" t="s">
        <v>49</v>
      </c>
      <c r="U24" s="27" t="s">
        <v>63</v>
      </c>
      <c r="V24" s="27" t="s">
        <v>64</v>
      </c>
      <c r="W24" s="32" t="s">
        <v>65</v>
      </c>
      <c r="Y24" s="18"/>
    </row>
    <row r="25" spans="2:27" ht="23.25" customHeight="1" thickBot="1" x14ac:dyDescent="0.25">
      <c r="B25" s="195" t="s">
        <v>66</v>
      </c>
      <c r="C25" s="196"/>
      <c r="D25" s="196"/>
      <c r="E25" s="33" t="s">
        <v>726</v>
      </c>
      <c r="F25" s="33"/>
      <c r="G25" s="33"/>
      <c r="H25" s="34"/>
      <c r="I25" s="34"/>
      <c r="J25" s="34"/>
      <c r="K25" s="34"/>
      <c r="L25" s="34"/>
      <c r="M25" s="34"/>
      <c r="N25" s="34"/>
      <c r="O25" s="34"/>
      <c r="P25" s="35"/>
      <c r="Q25" s="35"/>
      <c r="R25" s="36" t="s">
        <v>727</v>
      </c>
      <c r="S25" s="36" t="s">
        <v>10</v>
      </c>
      <c r="T25" s="35"/>
      <c r="U25" s="36" t="s">
        <v>724</v>
      </c>
      <c r="V25" s="35"/>
      <c r="W25" s="37">
        <f>+IF(ISERR(U25/R25*100),"N/A",ROUND(U25/R25*100,2))</f>
        <v>82.47</v>
      </c>
    </row>
    <row r="26" spans="2:27" ht="26.25" customHeight="1" thickBot="1" x14ac:dyDescent="0.25">
      <c r="B26" s="197" t="s">
        <v>69</v>
      </c>
      <c r="C26" s="198"/>
      <c r="D26" s="198"/>
      <c r="E26" s="38" t="s">
        <v>726</v>
      </c>
      <c r="F26" s="38"/>
      <c r="G26" s="38"/>
      <c r="H26" s="39"/>
      <c r="I26" s="39"/>
      <c r="J26" s="39"/>
      <c r="K26" s="39"/>
      <c r="L26" s="39"/>
      <c r="M26" s="39"/>
      <c r="N26" s="39"/>
      <c r="O26" s="39"/>
      <c r="P26" s="40"/>
      <c r="Q26" s="40"/>
      <c r="R26" s="41" t="s">
        <v>725</v>
      </c>
      <c r="S26" s="41" t="s">
        <v>724</v>
      </c>
      <c r="T26" s="41">
        <f>+IF(ISERR(S26/R26*100),"N/A",ROUND(S26/R26*100,2))</f>
        <v>99.5</v>
      </c>
      <c r="U26" s="41" t="s">
        <v>724</v>
      </c>
      <c r="V26" s="41">
        <f>+IF(ISERR(U26/S26*100),"N/A",ROUND(U26/S26*100,2))</f>
        <v>100</v>
      </c>
      <c r="W26" s="42">
        <f>+IF(ISERR(U26/R26*100),"N/A",ROUND(U26/R26*100,2))</f>
        <v>99.5</v>
      </c>
    </row>
    <row r="27" spans="2:27" ht="22.5" customHeight="1" thickTop="1" thickBot="1" x14ac:dyDescent="0.25">
      <c r="B27" s="7" t="s">
        <v>71</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80" t="s">
        <v>2537</v>
      </c>
      <c r="C28" s="181"/>
      <c r="D28" s="181"/>
      <c r="E28" s="181"/>
      <c r="F28" s="181"/>
      <c r="G28" s="181"/>
      <c r="H28" s="181"/>
      <c r="I28" s="181"/>
      <c r="J28" s="181"/>
      <c r="K28" s="181"/>
      <c r="L28" s="181"/>
      <c r="M28" s="181"/>
      <c r="N28" s="181"/>
      <c r="O28" s="181"/>
      <c r="P28" s="181"/>
      <c r="Q28" s="181"/>
      <c r="R28" s="181"/>
      <c r="S28" s="181"/>
      <c r="T28" s="181"/>
      <c r="U28" s="181"/>
      <c r="V28" s="181"/>
      <c r="W28" s="182"/>
    </row>
    <row r="29" spans="2:27" ht="44.25" customHeight="1" thickBot="1" x14ac:dyDescent="0.25">
      <c r="B29" s="183"/>
      <c r="C29" s="184"/>
      <c r="D29" s="184"/>
      <c r="E29" s="184"/>
      <c r="F29" s="184"/>
      <c r="G29" s="184"/>
      <c r="H29" s="184"/>
      <c r="I29" s="184"/>
      <c r="J29" s="184"/>
      <c r="K29" s="184"/>
      <c r="L29" s="184"/>
      <c r="M29" s="184"/>
      <c r="N29" s="184"/>
      <c r="O29" s="184"/>
      <c r="P29" s="184"/>
      <c r="Q29" s="184"/>
      <c r="R29" s="184"/>
      <c r="S29" s="184"/>
      <c r="T29" s="184"/>
      <c r="U29" s="184"/>
      <c r="V29" s="184"/>
      <c r="W29" s="185"/>
    </row>
    <row r="30" spans="2:27" ht="37.5" customHeight="1" thickTop="1" x14ac:dyDescent="0.2">
      <c r="B30" s="180" t="s">
        <v>2538</v>
      </c>
      <c r="C30" s="181"/>
      <c r="D30" s="181"/>
      <c r="E30" s="181"/>
      <c r="F30" s="181"/>
      <c r="G30" s="181"/>
      <c r="H30" s="181"/>
      <c r="I30" s="181"/>
      <c r="J30" s="181"/>
      <c r="K30" s="181"/>
      <c r="L30" s="181"/>
      <c r="M30" s="181"/>
      <c r="N30" s="181"/>
      <c r="O30" s="181"/>
      <c r="P30" s="181"/>
      <c r="Q30" s="181"/>
      <c r="R30" s="181"/>
      <c r="S30" s="181"/>
      <c r="T30" s="181"/>
      <c r="U30" s="181"/>
      <c r="V30" s="181"/>
      <c r="W30" s="182"/>
    </row>
    <row r="31" spans="2:27" ht="48.75" customHeight="1" thickBot="1" x14ac:dyDescent="0.25">
      <c r="B31" s="183"/>
      <c r="C31" s="184"/>
      <c r="D31" s="184"/>
      <c r="E31" s="184"/>
      <c r="F31" s="184"/>
      <c r="G31" s="184"/>
      <c r="H31" s="184"/>
      <c r="I31" s="184"/>
      <c r="J31" s="184"/>
      <c r="K31" s="184"/>
      <c r="L31" s="184"/>
      <c r="M31" s="184"/>
      <c r="N31" s="184"/>
      <c r="O31" s="184"/>
      <c r="P31" s="184"/>
      <c r="Q31" s="184"/>
      <c r="R31" s="184"/>
      <c r="S31" s="184"/>
      <c r="T31" s="184"/>
      <c r="U31" s="184"/>
      <c r="V31" s="184"/>
      <c r="W31" s="185"/>
    </row>
    <row r="32" spans="2:27" ht="37.5" customHeight="1" thickTop="1" x14ac:dyDescent="0.2">
      <c r="B32" s="180" t="s">
        <v>2539</v>
      </c>
      <c r="C32" s="181"/>
      <c r="D32" s="181"/>
      <c r="E32" s="181"/>
      <c r="F32" s="181"/>
      <c r="G32" s="181"/>
      <c r="H32" s="181"/>
      <c r="I32" s="181"/>
      <c r="J32" s="181"/>
      <c r="K32" s="181"/>
      <c r="L32" s="181"/>
      <c r="M32" s="181"/>
      <c r="N32" s="181"/>
      <c r="O32" s="181"/>
      <c r="P32" s="181"/>
      <c r="Q32" s="181"/>
      <c r="R32" s="181"/>
      <c r="S32" s="181"/>
      <c r="T32" s="181"/>
      <c r="U32" s="181"/>
      <c r="V32" s="181"/>
      <c r="W32" s="182"/>
    </row>
    <row r="33" spans="2:23" ht="48.75" customHeight="1" thickBot="1" x14ac:dyDescent="0.25">
      <c r="B33" s="186"/>
      <c r="C33" s="187"/>
      <c r="D33" s="187"/>
      <c r="E33" s="187"/>
      <c r="F33" s="187"/>
      <c r="G33" s="187"/>
      <c r="H33" s="187"/>
      <c r="I33" s="187"/>
      <c r="J33" s="187"/>
      <c r="K33" s="187"/>
      <c r="L33" s="187"/>
      <c r="M33" s="187"/>
      <c r="N33" s="187"/>
      <c r="O33" s="187"/>
      <c r="P33" s="187"/>
      <c r="Q33" s="187"/>
      <c r="R33" s="187"/>
      <c r="S33" s="187"/>
      <c r="T33" s="187"/>
      <c r="U33" s="187"/>
      <c r="V33" s="187"/>
      <c r="W33" s="188"/>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P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471</v>
      </c>
      <c r="D4" s="143" t="s">
        <v>470</v>
      </c>
      <c r="E4" s="143"/>
      <c r="F4" s="143"/>
      <c r="G4" s="143"/>
      <c r="H4" s="144"/>
      <c r="J4" s="145" t="s">
        <v>6</v>
      </c>
      <c r="K4" s="143"/>
      <c r="L4" s="12" t="s">
        <v>750</v>
      </c>
      <c r="M4" s="146" t="s">
        <v>749</v>
      </c>
      <c r="N4" s="146"/>
      <c r="O4" s="146"/>
      <c r="P4" s="146"/>
      <c r="Q4" s="147"/>
      <c r="R4" s="13"/>
      <c r="S4" s="148" t="s">
        <v>2326</v>
      </c>
      <c r="T4" s="149"/>
      <c r="U4" s="149"/>
      <c r="V4" s="150" t="s">
        <v>748</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583</v>
      </c>
      <c r="D6" s="152" t="s">
        <v>591</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747</v>
      </c>
      <c r="K8" s="19" t="s">
        <v>747</v>
      </c>
      <c r="L8" s="19" t="s">
        <v>746</v>
      </c>
      <c r="M8" s="19" t="s">
        <v>745</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744</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585</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thickBot="1" x14ac:dyDescent="0.25">
      <c r="B21" s="177" t="s">
        <v>743</v>
      </c>
      <c r="C21" s="178"/>
      <c r="D21" s="178"/>
      <c r="E21" s="178"/>
      <c r="F21" s="178"/>
      <c r="G21" s="178"/>
      <c r="H21" s="178"/>
      <c r="I21" s="178"/>
      <c r="J21" s="178"/>
      <c r="K21" s="178"/>
      <c r="L21" s="178"/>
      <c r="M21" s="179" t="s">
        <v>583</v>
      </c>
      <c r="N21" s="179"/>
      <c r="O21" s="179" t="s">
        <v>742</v>
      </c>
      <c r="P21" s="179"/>
      <c r="Q21" s="179" t="s">
        <v>161</v>
      </c>
      <c r="R21" s="179"/>
      <c r="S21" s="29" t="s">
        <v>414</v>
      </c>
      <c r="T21" s="29" t="s">
        <v>83</v>
      </c>
      <c r="U21" s="29" t="s">
        <v>83</v>
      </c>
      <c r="V21" s="29" t="str">
        <f>+IF(ISERR(U21/T21*100),"N/A",ROUND(U21/T21*100,2))</f>
        <v>N/A</v>
      </c>
      <c r="W21" s="30" t="str">
        <f>+IF(ISERR(U21/S21*100),"N/A",ROUND(U21/S21*100,2))</f>
        <v>N/A</v>
      </c>
    </row>
    <row r="22" spans="2:27" ht="21.75" customHeight="1" thickTop="1" thickBot="1" x14ac:dyDescent="0.25">
      <c r="B22" s="7" t="s">
        <v>60</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89" t="s">
        <v>2631</v>
      </c>
      <c r="C23" s="190"/>
      <c r="D23" s="190"/>
      <c r="E23" s="190"/>
      <c r="F23" s="190"/>
      <c r="G23" s="190"/>
      <c r="H23" s="190"/>
      <c r="I23" s="190"/>
      <c r="J23" s="190"/>
      <c r="K23" s="190"/>
      <c r="L23" s="190"/>
      <c r="M23" s="190"/>
      <c r="N23" s="190"/>
      <c r="O23" s="190"/>
      <c r="P23" s="190"/>
      <c r="Q23" s="191"/>
      <c r="R23" s="31" t="s">
        <v>42</v>
      </c>
      <c r="S23" s="164" t="s">
        <v>43</v>
      </c>
      <c r="T23" s="164"/>
      <c r="U23" s="26" t="s">
        <v>61</v>
      </c>
      <c r="V23" s="163" t="s">
        <v>62</v>
      </c>
      <c r="W23" s="165"/>
    </row>
    <row r="24" spans="2:27" ht="30.75" customHeight="1" thickBot="1" x14ac:dyDescent="0.25">
      <c r="B24" s="192"/>
      <c r="C24" s="193"/>
      <c r="D24" s="193"/>
      <c r="E24" s="193"/>
      <c r="F24" s="193"/>
      <c r="G24" s="193"/>
      <c r="H24" s="193"/>
      <c r="I24" s="193"/>
      <c r="J24" s="193"/>
      <c r="K24" s="193"/>
      <c r="L24" s="193"/>
      <c r="M24" s="193"/>
      <c r="N24" s="193"/>
      <c r="O24" s="193"/>
      <c r="P24" s="193"/>
      <c r="Q24" s="194"/>
      <c r="R24" s="27" t="s">
        <v>63</v>
      </c>
      <c r="S24" s="27" t="s">
        <v>63</v>
      </c>
      <c r="T24" s="27" t="s">
        <v>49</v>
      </c>
      <c r="U24" s="27" t="s">
        <v>63</v>
      </c>
      <c r="V24" s="27" t="s">
        <v>64</v>
      </c>
      <c r="W24" s="32" t="s">
        <v>65</v>
      </c>
      <c r="Y24" s="18"/>
    </row>
    <row r="25" spans="2:27" ht="23.25" customHeight="1" thickBot="1" x14ac:dyDescent="0.25">
      <c r="B25" s="195" t="s">
        <v>66</v>
      </c>
      <c r="C25" s="196"/>
      <c r="D25" s="196"/>
      <c r="E25" s="33" t="s">
        <v>580</v>
      </c>
      <c r="F25" s="33"/>
      <c r="G25" s="33"/>
      <c r="H25" s="34"/>
      <c r="I25" s="34"/>
      <c r="J25" s="34"/>
      <c r="K25" s="34"/>
      <c r="L25" s="34"/>
      <c r="M25" s="34"/>
      <c r="N25" s="34"/>
      <c r="O25" s="34"/>
      <c r="P25" s="35"/>
      <c r="Q25" s="35"/>
      <c r="R25" s="36" t="s">
        <v>741</v>
      </c>
      <c r="S25" s="36" t="s">
        <v>10</v>
      </c>
      <c r="T25" s="35"/>
      <c r="U25" s="36" t="s">
        <v>739</v>
      </c>
      <c r="V25" s="35"/>
      <c r="W25" s="37">
        <f>+IF(ISERR(U25/R25*100),"N/A",ROUND(U25/R25*100,2))</f>
        <v>66.209999999999994</v>
      </c>
    </row>
    <row r="26" spans="2:27" ht="26.25" customHeight="1" thickBot="1" x14ac:dyDescent="0.25">
      <c r="B26" s="197" t="s">
        <v>69</v>
      </c>
      <c r="C26" s="198"/>
      <c r="D26" s="198"/>
      <c r="E26" s="38" t="s">
        <v>580</v>
      </c>
      <c r="F26" s="38"/>
      <c r="G26" s="38"/>
      <c r="H26" s="39"/>
      <c r="I26" s="39"/>
      <c r="J26" s="39"/>
      <c r="K26" s="39"/>
      <c r="L26" s="39"/>
      <c r="M26" s="39"/>
      <c r="N26" s="39"/>
      <c r="O26" s="39"/>
      <c r="P26" s="40"/>
      <c r="Q26" s="40"/>
      <c r="R26" s="41" t="s">
        <v>740</v>
      </c>
      <c r="S26" s="41" t="s">
        <v>739</v>
      </c>
      <c r="T26" s="41">
        <f>+IF(ISERR(S26/R26*100),"N/A",ROUND(S26/R26*100,2))</f>
        <v>72.09</v>
      </c>
      <c r="U26" s="41" t="s">
        <v>739</v>
      </c>
      <c r="V26" s="41">
        <f>+IF(ISERR(U26/S26*100),"N/A",ROUND(U26/S26*100,2))</f>
        <v>100</v>
      </c>
      <c r="W26" s="42">
        <f>+IF(ISERR(U26/R26*100),"N/A",ROUND(U26/R26*100,2))</f>
        <v>72.09</v>
      </c>
    </row>
    <row r="27" spans="2:27" ht="22.5" customHeight="1" thickTop="1" thickBot="1" x14ac:dyDescent="0.25">
      <c r="B27" s="7" t="s">
        <v>71</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80" t="s">
        <v>2534</v>
      </c>
      <c r="C28" s="181"/>
      <c r="D28" s="181"/>
      <c r="E28" s="181"/>
      <c r="F28" s="181"/>
      <c r="G28" s="181"/>
      <c r="H28" s="181"/>
      <c r="I28" s="181"/>
      <c r="J28" s="181"/>
      <c r="K28" s="181"/>
      <c r="L28" s="181"/>
      <c r="M28" s="181"/>
      <c r="N28" s="181"/>
      <c r="O28" s="181"/>
      <c r="P28" s="181"/>
      <c r="Q28" s="181"/>
      <c r="R28" s="181"/>
      <c r="S28" s="181"/>
      <c r="T28" s="181"/>
      <c r="U28" s="181"/>
      <c r="V28" s="181"/>
      <c r="W28" s="182"/>
    </row>
    <row r="29" spans="2:27" ht="64.5" customHeight="1" thickBot="1" x14ac:dyDescent="0.25">
      <c r="B29" s="183"/>
      <c r="C29" s="184"/>
      <c r="D29" s="184"/>
      <c r="E29" s="184"/>
      <c r="F29" s="184"/>
      <c r="G29" s="184"/>
      <c r="H29" s="184"/>
      <c r="I29" s="184"/>
      <c r="J29" s="184"/>
      <c r="K29" s="184"/>
      <c r="L29" s="184"/>
      <c r="M29" s="184"/>
      <c r="N29" s="184"/>
      <c r="O29" s="184"/>
      <c r="P29" s="184"/>
      <c r="Q29" s="184"/>
      <c r="R29" s="184"/>
      <c r="S29" s="184"/>
      <c r="T29" s="184"/>
      <c r="U29" s="184"/>
      <c r="V29" s="184"/>
      <c r="W29" s="185"/>
    </row>
    <row r="30" spans="2:27" ht="37.5" customHeight="1" thickTop="1" x14ac:dyDescent="0.2">
      <c r="B30" s="180" t="s">
        <v>2535</v>
      </c>
      <c r="C30" s="181"/>
      <c r="D30" s="181"/>
      <c r="E30" s="181"/>
      <c r="F30" s="181"/>
      <c r="G30" s="181"/>
      <c r="H30" s="181"/>
      <c r="I30" s="181"/>
      <c r="J30" s="181"/>
      <c r="K30" s="181"/>
      <c r="L30" s="181"/>
      <c r="M30" s="181"/>
      <c r="N30" s="181"/>
      <c r="O30" s="181"/>
      <c r="P30" s="181"/>
      <c r="Q30" s="181"/>
      <c r="R30" s="181"/>
      <c r="S30" s="181"/>
      <c r="T30" s="181"/>
      <c r="U30" s="181"/>
      <c r="V30" s="181"/>
      <c r="W30" s="182"/>
    </row>
    <row r="31" spans="2:27" ht="25.5" customHeight="1" thickBot="1" x14ac:dyDescent="0.25">
      <c r="B31" s="183"/>
      <c r="C31" s="184"/>
      <c r="D31" s="184"/>
      <c r="E31" s="184"/>
      <c r="F31" s="184"/>
      <c r="G31" s="184"/>
      <c r="H31" s="184"/>
      <c r="I31" s="184"/>
      <c r="J31" s="184"/>
      <c r="K31" s="184"/>
      <c r="L31" s="184"/>
      <c r="M31" s="184"/>
      <c r="N31" s="184"/>
      <c r="O31" s="184"/>
      <c r="P31" s="184"/>
      <c r="Q31" s="184"/>
      <c r="R31" s="184"/>
      <c r="S31" s="184"/>
      <c r="T31" s="184"/>
      <c r="U31" s="184"/>
      <c r="V31" s="184"/>
      <c r="W31" s="185"/>
    </row>
    <row r="32" spans="2:27" ht="37.5" customHeight="1" thickTop="1" x14ac:dyDescent="0.2">
      <c r="B32" s="180" t="s">
        <v>2536</v>
      </c>
      <c r="C32" s="181"/>
      <c r="D32" s="181"/>
      <c r="E32" s="181"/>
      <c r="F32" s="181"/>
      <c r="G32" s="181"/>
      <c r="H32" s="181"/>
      <c r="I32" s="181"/>
      <c r="J32" s="181"/>
      <c r="K32" s="181"/>
      <c r="L32" s="181"/>
      <c r="M32" s="181"/>
      <c r="N32" s="181"/>
      <c r="O32" s="181"/>
      <c r="P32" s="181"/>
      <c r="Q32" s="181"/>
      <c r="R32" s="181"/>
      <c r="S32" s="181"/>
      <c r="T32" s="181"/>
      <c r="U32" s="181"/>
      <c r="V32" s="181"/>
      <c r="W32" s="182"/>
    </row>
    <row r="33" spans="2:23" ht="13.5" thickBot="1" x14ac:dyDescent="0.25">
      <c r="B33" s="186"/>
      <c r="C33" s="187"/>
      <c r="D33" s="187"/>
      <c r="E33" s="187"/>
      <c r="F33" s="187"/>
      <c r="G33" s="187"/>
      <c r="H33" s="187"/>
      <c r="I33" s="187"/>
      <c r="J33" s="187"/>
      <c r="K33" s="187"/>
      <c r="L33" s="187"/>
      <c r="M33" s="187"/>
      <c r="N33" s="187"/>
      <c r="O33" s="187"/>
      <c r="P33" s="187"/>
      <c r="Q33" s="187"/>
      <c r="R33" s="187"/>
      <c r="S33" s="187"/>
      <c r="T33" s="187"/>
      <c r="U33" s="187"/>
      <c r="V33" s="187"/>
      <c r="W33" s="188"/>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P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471</v>
      </c>
      <c r="D4" s="143" t="s">
        <v>470</v>
      </c>
      <c r="E4" s="143"/>
      <c r="F4" s="143"/>
      <c r="G4" s="143"/>
      <c r="H4" s="144"/>
      <c r="J4" s="145" t="s">
        <v>6</v>
      </c>
      <c r="K4" s="143"/>
      <c r="L4" s="12" t="s">
        <v>760</v>
      </c>
      <c r="M4" s="146" t="s">
        <v>759</v>
      </c>
      <c r="N4" s="146"/>
      <c r="O4" s="146"/>
      <c r="P4" s="146"/>
      <c r="Q4" s="147"/>
      <c r="R4" s="13"/>
      <c r="S4" s="148" t="s">
        <v>2326</v>
      </c>
      <c r="T4" s="149"/>
      <c r="U4" s="149"/>
      <c r="V4" s="150" t="s">
        <v>753</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583</v>
      </c>
      <c r="D6" s="152" t="s">
        <v>591</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758</v>
      </c>
      <c r="K8" s="19" t="s">
        <v>757</v>
      </c>
      <c r="L8" s="19" t="s">
        <v>756</v>
      </c>
      <c r="M8" s="19" t="s">
        <v>755</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754</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585</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thickBot="1" x14ac:dyDescent="0.25">
      <c r="B21" s="177" t="s">
        <v>743</v>
      </c>
      <c r="C21" s="178"/>
      <c r="D21" s="178"/>
      <c r="E21" s="178"/>
      <c r="F21" s="178"/>
      <c r="G21" s="178"/>
      <c r="H21" s="178"/>
      <c r="I21" s="178"/>
      <c r="J21" s="178"/>
      <c r="K21" s="178"/>
      <c r="L21" s="178"/>
      <c r="M21" s="179" t="s">
        <v>583</v>
      </c>
      <c r="N21" s="179"/>
      <c r="O21" s="179" t="s">
        <v>742</v>
      </c>
      <c r="P21" s="179"/>
      <c r="Q21" s="179" t="s">
        <v>161</v>
      </c>
      <c r="R21" s="179"/>
      <c r="S21" s="29" t="s">
        <v>414</v>
      </c>
      <c r="T21" s="29" t="s">
        <v>83</v>
      </c>
      <c r="U21" s="29" t="s">
        <v>83</v>
      </c>
      <c r="V21" s="29" t="str">
        <f>+IF(ISERR(U21/T21*100),"N/A",ROUND(U21/T21*100,2))</f>
        <v>N/A</v>
      </c>
      <c r="W21" s="30" t="str">
        <f>+IF(ISERR(U21/S21*100),"N/A",ROUND(U21/S21*100,2))</f>
        <v>N/A</v>
      </c>
    </row>
    <row r="22" spans="2:27" ht="21.75" customHeight="1" thickTop="1" thickBot="1" x14ac:dyDescent="0.25">
      <c r="B22" s="7" t="s">
        <v>60</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89" t="s">
        <v>2631</v>
      </c>
      <c r="C23" s="190"/>
      <c r="D23" s="190"/>
      <c r="E23" s="190"/>
      <c r="F23" s="190"/>
      <c r="G23" s="190"/>
      <c r="H23" s="190"/>
      <c r="I23" s="190"/>
      <c r="J23" s="190"/>
      <c r="K23" s="190"/>
      <c r="L23" s="190"/>
      <c r="M23" s="190"/>
      <c r="N23" s="190"/>
      <c r="O23" s="190"/>
      <c r="P23" s="190"/>
      <c r="Q23" s="191"/>
      <c r="R23" s="31" t="s">
        <v>42</v>
      </c>
      <c r="S23" s="164" t="s">
        <v>43</v>
      </c>
      <c r="T23" s="164"/>
      <c r="U23" s="26" t="s">
        <v>61</v>
      </c>
      <c r="V23" s="163" t="s">
        <v>62</v>
      </c>
      <c r="W23" s="165"/>
    </row>
    <row r="24" spans="2:27" ht="30.75" customHeight="1" thickBot="1" x14ac:dyDescent="0.25">
      <c r="B24" s="192"/>
      <c r="C24" s="193"/>
      <c r="D24" s="193"/>
      <c r="E24" s="193"/>
      <c r="F24" s="193"/>
      <c r="G24" s="193"/>
      <c r="H24" s="193"/>
      <c r="I24" s="193"/>
      <c r="J24" s="193"/>
      <c r="K24" s="193"/>
      <c r="L24" s="193"/>
      <c r="M24" s="193"/>
      <c r="N24" s="193"/>
      <c r="O24" s="193"/>
      <c r="P24" s="193"/>
      <c r="Q24" s="194"/>
      <c r="R24" s="27" t="s">
        <v>63</v>
      </c>
      <c r="S24" s="27" t="s">
        <v>63</v>
      </c>
      <c r="T24" s="27" t="s">
        <v>49</v>
      </c>
      <c r="U24" s="27" t="s">
        <v>63</v>
      </c>
      <c r="V24" s="27" t="s">
        <v>64</v>
      </c>
      <c r="W24" s="32" t="s">
        <v>65</v>
      </c>
      <c r="Y24" s="18"/>
    </row>
    <row r="25" spans="2:27" ht="23.25" customHeight="1" thickBot="1" x14ac:dyDescent="0.25">
      <c r="B25" s="195" t="s">
        <v>66</v>
      </c>
      <c r="C25" s="196"/>
      <c r="D25" s="196"/>
      <c r="E25" s="33" t="s">
        <v>580</v>
      </c>
      <c r="F25" s="33"/>
      <c r="G25" s="33"/>
      <c r="H25" s="34"/>
      <c r="I25" s="34"/>
      <c r="J25" s="34"/>
      <c r="K25" s="34"/>
      <c r="L25" s="34"/>
      <c r="M25" s="34"/>
      <c r="N25" s="34"/>
      <c r="O25" s="34"/>
      <c r="P25" s="35"/>
      <c r="Q25" s="35"/>
      <c r="R25" s="36" t="s">
        <v>753</v>
      </c>
      <c r="S25" s="36" t="s">
        <v>10</v>
      </c>
      <c r="T25" s="35"/>
      <c r="U25" s="36" t="s">
        <v>751</v>
      </c>
      <c r="V25" s="35"/>
      <c r="W25" s="37">
        <f>+IF(ISERR(U25/R25*100),"N/A",ROUND(U25/R25*100,2))</f>
        <v>59.5</v>
      </c>
    </row>
    <row r="26" spans="2:27" ht="26.25" customHeight="1" thickBot="1" x14ac:dyDescent="0.25">
      <c r="B26" s="197" t="s">
        <v>69</v>
      </c>
      <c r="C26" s="198"/>
      <c r="D26" s="198"/>
      <c r="E26" s="38" t="s">
        <v>580</v>
      </c>
      <c r="F26" s="38"/>
      <c r="G26" s="38"/>
      <c r="H26" s="39"/>
      <c r="I26" s="39"/>
      <c r="J26" s="39"/>
      <c r="K26" s="39"/>
      <c r="L26" s="39"/>
      <c r="M26" s="39"/>
      <c r="N26" s="39"/>
      <c r="O26" s="39"/>
      <c r="P26" s="40"/>
      <c r="Q26" s="40"/>
      <c r="R26" s="41" t="s">
        <v>752</v>
      </c>
      <c r="S26" s="41" t="s">
        <v>751</v>
      </c>
      <c r="T26" s="41">
        <f>+IF(ISERR(S26/R26*100),"N/A",ROUND(S26/R26*100,2))</f>
        <v>70.349999999999994</v>
      </c>
      <c r="U26" s="41" t="s">
        <v>751</v>
      </c>
      <c r="V26" s="41">
        <f>+IF(ISERR(U26/S26*100),"N/A",ROUND(U26/S26*100,2))</f>
        <v>100</v>
      </c>
      <c r="W26" s="42">
        <f>+IF(ISERR(U26/R26*100),"N/A",ROUND(U26/R26*100,2))</f>
        <v>70.349999999999994</v>
      </c>
    </row>
    <row r="27" spans="2:27" ht="22.5" customHeight="1" thickTop="1" thickBot="1" x14ac:dyDescent="0.25">
      <c r="B27" s="7" t="s">
        <v>71</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80" t="s">
        <v>2531</v>
      </c>
      <c r="C28" s="181"/>
      <c r="D28" s="181"/>
      <c r="E28" s="181"/>
      <c r="F28" s="181"/>
      <c r="G28" s="181"/>
      <c r="H28" s="181"/>
      <c r="I28" s="181"/>
      <c r="J28" s="181"/>
      <c r="K28" s="181"/>
      <c r="L28" s="181"/>
      <c r="M28" s="181"/>
      <c r="N28" s="181"/>
      <c r="O28" s="181"/>
      <c r="P28" s="181"/>
      <c r="Q28" s="181"/>
      <c r="R28" s="181"/>
      <c r="S28" s="181"/>
      <c r="T28" s="181"/>
      <c r="U28" s="181"/>
      <c r="V28" s="181"/>
      <c r="W28" s="182"/>
    </row>
    <row r="29" spans="2:27" ht="37.5" customHeight="1" thickBot="1" x14ac:dyDescent="0.25">
      <c r="B29" s="183"/>
      <c r="C29" s="184"/>
      <c r="D29" s="184"/>
      <c r="E29" s="184"/>
      <c r="F29" s="184"/>
      <c r="G29" s="184"/>
      <c r="H29" s="184"/>
      <c r="I29" s="184"/>
      <c r="J29" s="184"/>
      <c r="K29" s="184"/>
      <c r="L29" s="184"/>
      <c r="M29" s="184"/>
      <c r="N29" s="184"/>
      <c r="O29" s="184"/>
      <c r="P29" s="184"/>
      <c r="Q29" s="184"/>
      <c r="R29" s="184"/>
      <c r="S29" s="184"/>
      <c r="T29" s="184"/>
      <c r="U29" s="184"/>
      <c r="V29" s="184"/>
      <c r="W29" s="185"/>
    </row>
    <row r="30" spans="2:27" ht="37.5" customHeight="1" thickTop="1" x14ac:dyDescent="0.2">
      <c r="B30" s="180" t="s">
        <v>2532</v>
      </c>
      <c r="C30" s="181"/>
      <c r="D30" s="181"/>
      <c r="E30" s="181"/>
      <c r="F30" s="181"/>
      <c r="G30" s="181"/>
      <c r="H30" s="181"/>
      <c r="I30" s="181"/>
      <c r="J30" s="181"/>
      <c r="K30" s="181"/>
      <c r="L30" s="181"/>
      <c r="M30" s="181"/>
      <c r="N30" s="181"/>
      <c r="O30" s="181"/>
      <c r="P30" s="181"/>
      <c r="Q30" s="181"/>
      <c r="R30" s="181"/>
      <c r="S30" s="181"/>
      <c r="T30" s="181"/>
      <c r="U30" s="181"/>
      <c r="V30" s="181"/>
      <c r="W30" s="182"/>
    </row>
    <row r="31" spans="2:27" ht="27" customHeight="1" thickBot="1" x14ac:dyDescent="0.25">
      <c r="B31" s="183"/>
      <c r="C31" s="184"/>
      <c r="D31" s="184"/>
      <c r="E31" s="184"/>
      <c r="F31" s="184"/>
      <c r="G31" s="184"/>
      <c r="H31" s="184"/>
      <c r="I31" s="184"/>
      <c r="J31" s="184"/>
      <c r="K31" s="184"/>
      <c r="L31" s="184"/>
      <c r="M31" s="184"/>
      <c r="N31" s="184"/>
      <c r="O31" s="184"/>
      <c r="P31" s="184"/>
      <c r="Q31" s="184"/>
      <c r="R31" s="184"/>
      <c r="S31" s="184"/>
      <c r="T31" s="184"/>
      <c r="U31" s="184"/>
      <c r="V31" s="184"/>
      <c r="W31" s="185"/>
    </row>
    <row r="32" spans="2:27" ht="37.5" customHeight="1" thickTop="1" x14ac:dyDescent="0.2">
      <c r="B32" s="180" t="s">
        <v>2533</v>
      </c>
      <c r="C32" s="181"/>
      <c r="D32" s="181"/>
      <c r="E32" s="181"/>
      <c r="F32" s="181"/>
      <c r="G32" s="181"/>
      <c r="H32" s="181"/>
      <c r="I32" s="181"/>
      <c r="J32" s="181"/>
      <c r="K32" s="181"/>
      <c r="L32" s="181"/>
      <c r="M32" s="181"/>
      <c r="N32" s="181"/>
      <c r="O32" s="181"/>
      <c r="P32" s="181"/>
      <c r="Q32" s="181"/>
      <c r="R32" s="181"/>
      <c r="S32" s="181"/>
      <c r="T32" s="181"/>
      <c r="U32" s="181"/>
      <c r="V32" s="181"/>
      <c r="W32" s="182"/>
    </row>
    <row r="33" spans="2:23" ht="13.5" thickBot="1" x14ac:dyDescent="0.25">
      <c r="B33" s="186"/>
      <c r="C33" s="187"/>
      <c r="D33" s="187"/>
      <c r="E33" s="187"/>
      <c r="F33" s="187"/>
      <c r="G33" s="187"/>
      <c r="H33" s="187"/>
      <c r="I33" s="187"/>
      <c r="J33" s="187"/>
      <c r="K33" s="187"/>
      <c r="L33" s="187"/>
      <c r="M33" s="187"/>
      <c r="N33" s="187"/>
      <c r="O33" s="187"/>
      <c r="P33" s="187"/>
      <c r="Q33" s="187"/>
      <c r="R33" s="187"/>
      <c r="S33" s="187"/>
      <c r="T33" s="187"/>
      <c r="U33" s="187"/>
      <c r="V33" s="187"/>
      <c r="W33" s="188"/>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54"/>
  <sheetViews>
    <sheetView view="pageBreakPreview" zoomScale="110" zoomScaleNormal="100" zoomScaleSheetLayoutView="110" workbookViewId="0">
      <selection sqref="A1:P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821</v>
      </c>
      <c r="D4" s="143" t="s">
        <v>820</v>
      </c>
      <c r="E4" s="143"/>
      <c r="F4" s="143"/>
      <c r="G4" s="143"/>
      <c r="H4" s="144"/>
      <c r="J4" s="145" t="s">
        <v>6</v>
      </c>
      <c r="K4" s="143"/>
      <c r="L4" s="12" t="s">
        <v>540</v>
      </c>
      <c r="M4" s="146" t="s">
        <v>819</v>
      </c>
      <c r="N4" s="146"/>
      <c r="O4" s="146"/>
      <c r="P4" s="146"/>
      <c r="Q4" s="147"/>
      <c r="R4" s="13"/>
      <c r="S4" s="148" t="s">
        <v>2326</v>
      </c>
      <c r="T4" s="149"/>
      <c r="U4" s="149"/>
      <c r="V4" s="150" t="s">
        <v>818</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44.25" customHeight="1" thickBot="1" x14ac:dyDescent="0.25">
      <c r="B6" s="14" t="s">
        <v>11</v>
      </c>
      <c r="C6" s="15" t="s">
        <v>782</v>
      </c>
      <c r="D6" s="152" t="s">
        <v>817</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802</v>
      </c>
      <c r="D7" s="139" t="s">
        <v>816</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800</v>
      </c>
      <c r="D8" s="139" t="s">
        <v>815</v>
      </c>
      <c r="E8" s="139"/>
      <c r="F8" s="139"/>
      <c r="G8" s="139"/>
      <c r="H8" s="139"/>
      <c r="J8" s="19" t="s">
        <v>814</v>
      </c>
      <c r="K8" s="19" t="s">
        <v>813</v>
      </c>
      <c r="L8" s="19" t="s">
        <v>812</v>
      </c>
      <c r="M8" s="19" t="s">
        <v>811</v>
      </c>
      <c r="N8" s="18"/>
      <c r="P8" s="140" t="s">
        <v>10</v>
      </c>
      <c r="Q8" s="140"/>
      <c r="R8" s="140"/>
      <c r="S8" s="140"/>
      <c r="T8" s="140"/>
      <c r="U8" s="140"/>
      <c r="V8" s="140"/>
      <c r="W8" s="140"/>
    </row>
    <row r="9" spans="1:25" ht="30" customHeight="1" x14ac:dyDescent="0.2">
      <c r="B9" s="16"/>
      <c r="C9" s="15" t="s">
        <v>791</v>
      </c>
      <c r="D9" s="139" t="s">
        <v>810</v>
      </c>
      <c r="E9" s="139"/>
      <c r="F9" s="139"/>
      <c r="G9" s="139"/>
      <c r="H9" s="139"/>
      <c r="I9" s="139" t="s">
        <v>10</v>
      </c>
      <c r="J9" s="139"/>
      <c r="K9" s="139"/>
      <c r="L9" s="139"/>
      <c r="M9" s="139"/>
      <c r="N9" s="139"/>
      <c r="O9" s="139"/>
      <c r="P9" s="139"/>
      <c r="Q9" s="139"/>
      <c r="R9" s="139"/>
      <c r="S9" s="139"/>
      <c r="T9" s="139"/>
      <c r="U9" s="139"/>
      <c r="V9" s="139"/>
      <c r="W9" s="140"/>
    </row>
    <row r="10" spans="1:25" ht="30" customHeight="1" x14ac:dyDescent="0.2">
      <c r="B10" s="16"/>
      <c r="C10" s="15" t="s">
        <v>784</v>
      </c>
      <c r="D10" s="139" t="s">
        <v>809</v>
      </c>
      <c r="E10" s="139"/>
      <c r="F10" s="139"/>
      <c r="G10" s="139"/>
      <c r="H10" s="139"/>
      <c r="I10" s="140" t="s">
        <v>10</v>
      </c>
      <c r="J10" s="140"/>
      <c r="K10" s="140"/>
      <c r="L10" s="140"/>
      <c r="M10" s="140"/>
      <c r="N10" s="140"/>
      <c r="O10" s="140"/>
      <c r="P10" s="140"/>
      <c r="Q10" s="140"/>
      <c r="R10" s="140"/>
      <c r="S10" s="140"/>
      <c r="T10" s="140"/>
      <c r="U10" s="140"/>
      <c r="V10" s="140"/>
      <c r="W10" s="140"/>
    </row>
    <row r="11" spans="1:25" ht="25.5" customHeight="1" thickBot="1" x14ac:dyDescent="0.25">
      <c r="B11" s="16"/>
      <c r="C11" s="140" t="s">
        <v>10</v>
      </c>
      <c r="D11" s="140"/>
      <c r="E11" s="140"/>
      <c r="F11" s="140"/>
      <c r="G11" s="140"/>
      <c r="H11" s="140"/>
      <c r="I11" s="140"/>
      <c r="J11" s="140"/>
      <c r="K11" s="140"/>
      <c r="L11" s="140"/>
      <c r="M11" s="140"/>
      <c r="N11" s="140"/>
      <c r="O11" s="140"/>
      <c r="P11" s="140"/>
      <c r="Q11" s="140"/>
      <c r="R11" s="140"/>
      <c r="S11" s="140"/>
      <c r="T11" s="140"/>
      <c r="U11" s="140"/>
      <c r="V11" s="140"/>
      <c r="W11" s="140"/>
    </row>
    <row r="12" spans="1:25" ht="249.75" customHeight="1" thickTop="1" thickBot="1" x14ac:dyDescent="0.25">
      <c r="B12" s="20" t="s">
        <v>22</v>
      </c>
      <c r="C12" s="150" t="s">
        <v>808</v>
      </c>
      <c r="D12" s="150"/>
      <c r="E12" s="150"/>
      <c r="F12" s="150"/>
      <c r="G12" s="150"/>
      <c r="H12" s="150"/>
      <c r="I12" s="150"/>
      <c r="J12" s="150"/>
      <c r="K12" s="150"/>
      <c r="L12" s="150"/>
      <c r="M12" s="150"/>
      <c r="N12" s="150"/>
      <c r="O12" s="150"/>
      <c r="P12" s="150"/>
      <c r="Q12" s="150"/>
      <c r="R12" s="150"/>
      <c r="S12" s="150"/>
      <c r="T12" s="150"/>
      <c r="U12" s="150"/>
      <c r="V12" s="150"/>
      <c r="W12" s="151"/>
    </row>
    <row r="13" spans="1:25" ht="9" customHeight="1" thickTop="1" thickBot="1" x14ac:dyDescent="0.25"/>
    <row r="14" spans="1:25" ht="21.75" customHeight="1" thickTop="1" thickBot="1" x14ac:dyDescent="0.25">
      <c r="B14" s="7" t="s">
        <v>24</v>
      </c>
      <c r="C14" s="8"/>
      <c r="D14" s="8"/>
      <c r="E14" s="8"/>
      <c r="F14" s="8"/>
      <c r="G14" s="8"/>
      <c r="H14" s="9"/>
      <c r="I14" s="9"/>
      <c r="J14" s="9"/>
      <c r="K14" s="9"/>
      <c r="L14" s="9"/>
      <c r="M14" s="9"/>
      <c r="N14" s="9"/>
      <c r="O14" s="9"/>
      <c r="P14" s="9"/>
      <c r="Q14" s="9"/>
      <c r="R14" s="9"/>
      <c r="S14" s="9"/>
      <c r="T14" s="9"/>
      <c r="U14" s="9"/>
      <c r="V14" s="9"/>
      <c r="W14" s="10"/>
    </row>
    <row r="15" spans="1:25" ht="19.5" customHeight="1" thickTop="1" x14ac:dyDescent="0.2">
      <c r="B15" s="154" t="s">
        <v>25</v>
      </c>
      <c r="C15" s="155"/>
      <c r="D15" s="155"/>
      <c r="E15" s="155"/>
      <c r="F15" s="155"/>
      <c r="G15" s="155"/>
      <c r="H15" s="155"/>
      <c r="I15" s="155"/>
      <c r="J15" s="23"/>
      <c r="K15" s="155" t="s">
        <v>26</v>
      </c>
      <c r="L15" s="155"/>
      <c r="M15" s="155"/>
      <c r="N15" s="155"/>
      <c r="O15" s="155"/>
      <c r="P15" s="155"/>
      <c r="Q15" s="155"/>
      <c r="R15" s="24"/>
      <c r="S15" s="155" t="s">
        <v>27</v>
      </c>
      <c r="T15" s="155"/>
      <c r="U15" s="155"/>
      <c r="V15" s="155"/>
      <c r="W15" s="156"/>
    </row>
    <row r="16" spans="1:25" ht="69" customHeight="1" x14ac:dyDescent="0.2">
      <c r="B16" s="14" t="s">
        <v>28</v>
      </c>
      <c r="C16" s="152" t="s">
        <v>10</v>
      </c>
      <c r="D16" s="152"/>
      <c r="E16" s="152"/>
      <c r="F16" s="152"/>
      <c r="G16" s="152"/>
      <c r="H16" s="152"/>
      <c r="I16" s="152"/>
      <c r="J16" s="21"/>
      <c r="K16" s="21" t="s">
        <v>29</v>
      </c>
      <c r="L16" s="152" t="s">
        <v>10</v>
      </c>
      <c r="M16" s="152"/>
      <c r="N16" s="152"/>
      <c r="O16" s="152"/>
      <c r="P16" s="152"/>
      <c r="Q16" s="152"/>
      <c r="S16" s="21" t="s">
        <v>30</v>
      </c>
      <c r="T16" s="157" t="s">
        <v>807</v>
      </c>
      <c r="U16" s="157"/>
      <c r="V16" s="157"/>
      <c r="W16" s="157"/>
    </row>
    <row r="17" spans="2:27" ht="86.25" customHeight="1" x14ac:dyDescent="0.2">
      <c r="B17" s="14" t="s">
        <v>32</v>
      </c>
      <c r="C17" s="152" t="s">
        <v>10</v>
      </c>
      <c r="D17" s="152"/>
      <c r="E17" s="152"/>
      <c r="F17" s="152"/>
      <c r="G17" s="152"/>
      <c r="H17" s="152"/>
      <c r="I17" s="152"/>
      <c r="J17" s="21"/>
      <c r="K17" s="21" t="s">
        <v>32</v>
      </c>
      <c r="L17" s="152" t="s">
        <v>10</v>
      </c>
      <c r="M17" s="152"/>
      <c r="N17" s="152"/>
      <c r="O17" s="152"/>
      <c r="P17" s="152"/>
      <c r="Q17" s="152"/>
      <c r="S17" s="21" t="s">
        <v>33</v>
      </c>
      <c r="T17" s="157" t="s">
        <v>10</v>
      </c>
      <c r="U17" s="157"/>
      <c r="V17" s="157"/>
      <c r="W17" s="157"/>
    </row>
    <row r="18" spans="2:27" ht="25.5" customHeight="1" thickBot="1" x14ac:dyDescent="0.25">
      <c r="B18" s="25" t="s">
        <v>34</v>
      </c>
      <c r="C18" s="158" t="s">
        <v>10</v>
      </c>
      <c r="D18" s="158"/>
      <c r="E18" s="158"/>
      <c r="F18" s="158"/>
      <c r="G18" s="158"/>
      <c r="H18" s="158"/>
      <c r="I18" s="158"/>
      <c r="J18" s="158"/>
      <c r="K18" s="158"/>
      <c r="L18" s="158"/>
      <c r="M18" s="158"/>
      <c r="N18" s="158"/>
      <c r="O18" s="158"/>
      <c r="P18" s="158"/>
      <c r="Q18" s="158"/>
      <c r="R18" s="158"/>
      <c r="S18" s="158"/>
      <c r="T18" s="158"/>
      <c r="U18" s="158"/>
      <c r="V18" s="158"/>
      <c r="W18" s="159"/>
    </row>
    <row r="19" spans="2:27" ht="21.75" customHeight="1" thickTop="1" thickBot="1" x14ac:dyDescent="0.25">
      <c r="B19" s="7" t="s">
        <v>35</v>
      </c>
      <c r="C19" s="8"/>
      <c r="D19" s="8"/>
      <c r="E19" s="8"/>
      <c r="F19" s="8"/>
      <c r="G19" s="8"/>
      <c r="H19" s="9"/>
      <c r="I19" s="9"/>
      <c r="J19" s="9"/>
      <c r="K19" s="9"/>
      <c r="L19" s="9"/>
      <c r="M19" s="9"/>
      <c r="N19" s="9"/>
      <c r="O19" s="9"/>
      <c r="P19" s="9"/>
      <c r="Q19" s="9"/>
      <c r="R19" s="9"/>
      <c r="S19" s="9"/>
      <c r="T19" s="9"/>
      <c r="U19" s="9"/>
      <c r="V19" s="9"/>
      <c r="W19" s="10"/>
    </row>
    <row r="20" spans="2:27" ht="25.5" customHeight="1" thickTop="1" thickBot="1" x14ac:dyDescent="0.25">
      <c r="B20" s="160" t="s">
        <v>36</v>
      </c>
      <c r="C20" s="161"/>
      <c r="D20" s="161"/>
      <c r="E20" s="161"/>
      <c r="F20" s="161"/>
      <c r="G20" s="161"/>
      <c r="H20" s="161"/>
      <c r="I20" s="161"/>
      <c r="J20" s="161"/>
      <c r="K20" s="161"/>
      <c r="L20" s="161"/>
      <c r="M20" s="161"/>
      <c r="N20" s="161"/>
      <c r="O20" s="161"/>
      <c r="P20" s="161"/>
      <c r="Q20" s="161"/>
      <c r="R20" s="161"/>
      <c r="S20" s="161"/>
      <c r="T20" s="162"/>
      <c r="U20" s="163" t="s">
        <v>37</v>
      </c>
      <c r="V20" s="164"/>
      <c r="W20" s="165"/>
    </row>
    <row r="21" spans="2:27" ht="14.25" customHeight="1" x14ac:dyDescent="0.2">
      <c r="B21" s="166" t="s">
        <v>38</v>
      </c>
      <c r="C21" s="167"/>
      <c r="D21" s="167"/>
      <c r="E21" s="167"/>
      <c r="F21" s="167"/>
      <c r="G21" s="167"/>
      <c r="H21" s="167"/>
      <c r="I21" s="167"/>
      <c r="J21" s="167"/>
      <c r="K21" s="167"/>
      <c r="L21" s="167"/>
      <c r="M21" s="167" t="s">
        <v>39</v>
      </c>
      <c r="N21" s="167"/>
      <c r="O21" s="167" t="s">
        <v>40</v>
      </c>
      <c r="P21" s="167"/>
      <c r="Q21" s="167" t="s">
        <v>41</v>
      </c>
      <c r="R21" s="167"/>
      <c r="S21" s="167" t="s">
        <v>42</v>
      </c>
      <c r="T21" s="170" t="s">
        <v>43</v>
      </c>
      <c r="U21" s="172" t="s">
        <v>44</v>
      </c>
      <c r="V21" s="174" t="s">
        <v>45</v>
      </c>
      <c r="W21" s="175" t="s">
        <v>46</v>
      </c>
    </row>
    <row r="22" spans="2:27" ht="27" customHeight="1" thickBot="1" x14ac:dyDescent="0.25">
      <c r="B22" s="168"/>
      <c r="C22" s="169"/>
      <c r="D22" s="169"/>
      <c r="E22" s="169"/>
      <c r="F22" s="169"/>
      <c r="G22" s="169"/>
      <c r="H22" s="169"/>
      <c r="I22" s="169"/>
      <c r="J22" s="169"/>
      <c r="K22" s="169"/>
      <c r="L22" s="169"/>
      <c r="M22" s="169"/>
      <c r="N22" s="169"/>
      <c r="O22" s="169"/>
      <c r="P22" s="169"/>
      <c r="Q22" s="169"/>
      <c r="R22" s="169"/>
      <c r="S22" s="169"/>
      <c r="T22" s="171"/>
      <c r="U22" s="173"/>
      <c r="V22" s="169"/>
      <c r="W22" s="176"/>
      <c r="Z22" s="28" t="s">
        <v>10</v>
      </c>
      <c r="AA22" s="28" t="s">
        <v>47</v>
      </c>
    </row>
    <row r="23" spans="2:27" ht="56.25" customHeight="1" x14ac:dyDescent="0.2">
      <c r="B23" s="177" t="s">
        <v>806</v>
      </c>
      <c r="C23" s="178"/>
      <c r="D23" s="178"/>
      <c r="E23" s="178"/>
      <c r="F23" s="178"/>
      <c r="G23" s="178"/>
      <c r="H23" s="178"/>
      <c r="I23" s="178"/>
      <c r="J23" s="178"/>
      <c r="K23" s="178"/>
      <c r="L23" s="178"/>
      <c r="M23" s="179" t="s">
        <v>802</v>
      </c>
      <c r="N23" s="179"/>
      <c r="O23" s="179" t="s">
        <v>49</v>
      </c>
      <c r="P23" s="179"/>
      <c r="Q23" s="179" t="s">
        <v>65</v>
      </c>
      <c r="R23" s="179"/>
      <c r="S23" s="29" t="s">
        <v>51</v>
      </c>
      <c r="T23" s="29" t="s">
        <v>83</v>
      </c>
      <c r="U23" s="29" t="s">
        <v>83</v>
      </c>
      <c r="V23" s="29" t="str">
        <f t="shared" ref="V23:V34" si="0">+IF(ISERR(U23/T23*100),"N/A",ROUND(U23/T23*100,2))</f>
        <v>N/A</v>
      </c>
      <c r="W23" s="30" t="str">
        <f t="shared" ref="W23:W34" si="1">+IF(ISERR(U23/S23*100),"N/A",ROUND(U23/S23*100,2))</f>
        <v>N/A</v>
      </c>
    </row>
    <row r="24" spans="2:27" ht="56.25" customHeight="1" x14ac:dyDescent="0.2">
      <c r="B24" s="177" t="s">
        <v>805</v>
      </c>
      <c r="C24" s="178"/>
      <c r="D24" s="178"/>
      <c r="E24" s="178"/>
      <c r="F24" s="178"/>
      <c r="G24" s="178"/>
      <c r="H24" s="178"/>
      <c r="I24" s="178"/>
      <c r="J24" s="178"/>
      <c r="K24" s="178"/>
      <c r="L24" s="178"/>
      <c r="M24" s="179" t="s">
        <v>802</v>
      </c>
      <c r="N24" s="179"/>
      <c r="O24" s="179" t="s">
        <v>49</v>
      </c>
      <c r="P24" s="179"/>
      <c r="Q24" s="179" t="s">
        <v>65</v>
      </c>
      <c r="R24" s="179"/>
      <c r="S24" s="29" t="s">
        <v>51</v>
      </c>
      <c r="T24" s="29" t="s">
        <v>83</v>
      </c>
      <c r="U24" s="29" t="s">
        <v>83</v>
      </c>
      <c r="V24" s="29" t="str">
        <f t="shared" si="0"/>
        <v>N/A</v>
      </c>
      <c r="W24" s="30" t="str">
        <f t="shared" si="1"/>
        <v>N/A</v>
      </c>
    </row>
    <row r="25" spans="2:27" ht="56.25" customHeight="1" x14ac:dyDescent="0.2">
      <c r="B25" s="177" t="s">
        <v>804</v>
      </c>
      <c r="C25" s="178"/>
      <c r="D25" s="178"/>
      <c r="E25" s="178"/>
      <c r="F25" s="178"/>
      <c r="G25" s="178"/>
      <c r="H25" s="178"/>
      <c r="I25" s="178"/>
      <c r="J25" s="178"/>
      <c r="K25" s="178"/>
      <c r="L25" s="178"/>
      <c r="M25" s="179" t="s">
        <v>802</v>
      </c>
      <c r="N25" s="179"/>
      <c r="O25" s="179" t="s">
        <v>49</v>
      </c>
      <c r="P25" s="179"/>
      <c r="Q25" s="179" t="s">
        <v>65</v>
      </c>
      <c r="R25" s="179"/>
      <c r="S25" s="29" t="s">
        <v>51</v>
      </c>
      <c r="T25" s="29" t="s">
        <v>83</v>
      </c>
      <c r="U25" s="29" t="s">
        <v>83</v>
      </c>
      <c r="V25" s="29" t="str">
        <f t="shared" si="0"/>
        <v>N/A</v>
      </c>
      <c r="W25" s="30" t="str">
        <f t="shared" si="1"/>
        <v>N/A</v>
      </c>
    </row>
    <row r="26" spans="2:27" ht="56.25" customHeight="1" x14ac:dyDescent="0.2">
      <c r="B26" s="177" t="s">
        <v>803</v>
      </c>
      <c r="C26" s="178"/>
      <c r="D26" s="178"/>
      <c r="E26" s="178"/>
      <c r="F26" s="178"/>
      <c r="G26" s="178"/>
      <c r="H26" s="178"/>
      <c r="I26" s="178"/>
      <c r="J26" s="178"/>
      <c r="K26" s="178"/>
      <c r="L26" s="178"/>
      <c r="M26" s="179" t="s">
        <v>802</v>
      </c>
      <c r="N26" s="179"/>
      <c r="O26" s="179" t="s">
        <v>49</v>
      </c>
      <c r="P26" s="179"/>
      <c r="Q26" s="179" t="s">
        <v>65</v>
      </c>
      <c r="R26" s="179"/>
      <c r="S26" s="29" t="s">
        <v>51</v>
      </c>
      <c r="T26" s="29" t="s">
        <v>83</v>
      </c>
      <c r="U26" s="29" t="s">
        <v>83</v>
      </c>
      <c r="V26" s="29" t="str">
        <f t="shared" si="0"/>
        <v>N/A</v>
      </c>
      <c r="W26" s="30" t="str">
        <f t="shared" si="1"/>
        <v>N/A</v>
      </c>
    </row>
    <row r="27" spans="2:27" ht="56.25" customHeight="1" x14ac:dyDescent="0.2">
      <c r="B27" s="177" t="s">
        <v>801</v>
      </c>
      <c r="C27" s="178"/>
      <c r="D27" s="178"/>
      <c r="E27" s="178"/>
      <c r="F27" s="178"/>
      <c r="G27" s="178"/>
      <c r="H27" s="178"/>
      <c r="I27" s="178"/>
      <c r="J27" s="178"/>
      <c r="K27" s="178"/>
      <c r="L27" s="178"/>
      <c r="M27" s="179" t="s">
        <v>800</v>
      </c>
      <c r="N27" s="179"/>
      <c r="O27" s="179" t="s">
        <v>49</v>
      </c>
      <c r="P27" s="179"/>
      <c r="Q27" s="179" t="s">
        <v>50</v>
      </c>
      <c r="R27" s="179"/>
      <c r="S27" s="29" t="s">
        <v>799</v>
      </c>
      <c r="T27" s="29" t="s">
        <v>798</v>
      </c>
      <c r="U27" s="29" t="s">
        <v>797</v>
      </c>
      <c r="V27" s="29">
        <f t="shared" si="0"/>
        <v>95.66</v>
      </c>
      <c r="W27" s="30">
        <f t="shared" si="1"/>
        <v>95.69</v>
      </c>
    </row>
    <row r="28" spans="2:27" ht="56.25" customHeight="1" x14ac:dyDescent="0.2">
      <c r="B28" s="177" t="s">
        <v>796</v>
      </c>
      <c r="C28" s="178"/>
      <c r="D28" s="178"/>
      <c r="E28" s="178"/>
      <c r="F28" s="178"/>
      <c r="G28" s="178"/>
      <c r="H28" s="178"/>
      <c r="I28" s="178"/>
      <c r="J28" s="178"/>
      <c r="K28" s="178"/>
      <c r="L28" s="178"/>
      <c r="M28" s="179" t="s">
        <v>791</v>
      </c>
      <c r="N28" s="179"/>
      <c r="O28" s="179" t="s">
        <v>49</v>
      </c>
      <c r="P28" s="179"/>
      <c r="Q28" s="179" t="s">
        <v>50</v>
      </c>
      <c r="R28" s="179"/>
      <c r="S28" s="29" t="s">
        <v>795</v>
      </c>
      <c r="T28" s="29" t="s">
        <v>794</v>
      </c>
      <c r="U28" s="29" t="s">
        <v>793</v>
      </c>
      <c r="V28" s="29">
        <f t="shared" si="0"/>
        <v>99.44</v>
      </c>
      <c r="W28" s="30">
        <f t="shared" si="1"/>
        <v>98.88</v>
      </c>
    </row>
    <row r="29" spans="2:27" ht="56.25" customHeight="1" x14ac:dyDescent="0.2">
      <c r="B29" s="177" t="s">
        <v>792</v>
      </c>
      <c r="C29" s="178"/>
      <c r="D29" s="178"/>
      <c r="E29" s="178"/>
      <c r="F29" s="178"/>
      <c r="G29" s="178"/>
      <c r="H29" s="178"/>
      <c r="I29" s="178"/>
      <c r="J29" s="178"/>
      <c r="K29" s="178"/>
      <c r="L29" s="178"/>
      <c r="M29" s="179" t="s">
        <v>791</v>
      </c>
      <c r="N29" s="179"/>
      <c r="O29" s="179" t="s">
        <v>49</v>
      </c>
      <c r="P29" s="179"/>
      <c r="Q29" s="179" t="s">
        <v>50</v>
      </c>
      <c r="R29" s="179"/>
      <c r="S29" s="29" t="s">
        <v>790</v>
      </c>
      <c r="T29" s="29" t="s">
        <v>56</v>
      </c>
      <c r="U29" s="29" t="s">
        <v>789</v>
      </c>
      <c r="V29" s="29">
        <f t="shared" si="0"/>
        <v>80.13</v>
      </c>
      <c r="W29" s="30">
        <f t="shared" si="1"/>
        <v>79.08</v>
      </c>
    </row>
    <row r="30" spans="2:27" ht="56.25" customHeight="1" x14ac:dyDescent="0.2">
      <c r="B30" s="177" t="s">
        <v>788</v>
      </c>
      <c r="C30" s="178"/>
      <c r="D30" s="178"/>
      <c r="E30" s="178"/>
      <c r="F30" s="178"/>
      <c r="G30" s="178"/>
      <c r="H30" s="178"/>
      <c r="I30" s="178"/>
      <c r="J30" s="178"/>
      <c r="K30" s="178"/>
      <c r="L30" s="178"/>
      <c r="M30" s="179" t="s">
        <v>784</v>
      </c>
      <c r="N30" s="179"/>
      <c r="O30" s="179" t="s">
        <v>49</v>
      </c>
      <c r="P30" s="179"/>
      <c r="Q30" s="179" t="s">
        <v>65</v>
      </c>
      <c r="R30" s="179"/>
      <c r="S30" s="29" t="s">
        <v>414</v>
      </c>
      <c r="T30" s="29" t="s">
        <v>83</v>
      </c>
      <c r="U30" s="29" t="s">
        <v>83</v>
      </c>
      <c r="V30" s="29" t="str">
        <f t="shared" si="0"/>
        <v>N/A</v>
      </c>
      <c r="W30" s="30" t="str">
        <f t="shared" si="1"/>
        <v>N/A</v>
      </c>
    </row>
    <row r="31" spans="2:27" ht="56.25" customHeight="1" x14ac:dyDescent="0.2">
      <c r="B31" s="177" t="s">
        <v>787</v>
      </c>
      <c r="C31" s="178"/>
      <c r="D31" s="178"/>
      <c r="E31" s="178"/>
      <c r="F31" s="178"/>
      <c r="G31" s="178"/>
      <c r="H31" s="178"/>
      <c r="I31" s="178"/>
      <c r="J31" s="178"/>
      <c r="K31" s="178"/>
      <c r="L31" s="178"/>
      <c r="M31" s="179" t="s">
        <v>784</v>
      </c>
      <c r="N31" s="179"/>
      <c r="O31" s="179" t="s">
        <v>49</v>
      </c>
      <c r="P31" s="179"/>
      <c r="Q31" s="179" t="s">
        <v>50</v>
      </c>
      <c r="R31" s="179"/>
      <c r="S31" s="29" t="s">
        <v>414</v>
      </c>
      <c r="T31" s="29" t="s">
        <v>414</v>
      </c>
      <c r="U31" s="29" t="s">
        <v>51</v>
      </c>
      <c r="V31" s="29">
        <f t="shared" si="0"/>
        <v>200</v>
      </c>
      <c r="W31" s="30">
        <f t="shared" si="1"/>
        <v>200</v>
      </c>
    </row>
    <row r="32" spans="2:27" ht="56.25" customHeight="1" x14ac:dyDescent="0.2">
      <c r="B32" s="177" t="s">
        <v>786</v>
      </c>
      <c r="C32" s="178"/>
      <c r="D32" s="178"/>
      <c r="E32" s="178"/>
      <c r="F32" s="178"/>
      <c r="G32" s="178"/>
      <c r="H32" s="178"/>
      <c r="I32" s="178"/>
      <c r="J32" s="178"/>
      <c r="K32" s="178"/>
      <c r="L32" s="178"/>
      <c r="M32" s="179" t="s">
        <v>784</v>
      </c>
      <c r="N32" s="179"/>
      <c r="O32" s="179" t="s">
        <v>49</v>
      </c>
      <c r="P32" s="179"/>
      <c r="Q32" s="179" t="s">
        <v>50</v>
      </c>
      <c r="R32" s="179"/>
      <c r="S32" s="29" t="s">
        <v>414</v>
      </c>
      <c r="T32" s="29" t="s">
        <v>414</v>
      </c>
      <c r="U32" s="29" t="s">
        <v>51</v>
      </c>
      <c r="V32" s="29">
        <f t="shared" si="0"/>
        <v>200</v>
      </c>
      <c r="W32" s="30">
        <f t="shared" si="1"/>
        <v>200</v>
      </c>
    </row>
    <row r="33" spans="2:25" ht="56.25" customHeight="1" x14ac:dyDescent="0.2">
      <c r="B33" s="177" t="s">
        <v>785</v>
      </c>
      <c r="C33" s="178"/>
      <c r="D33" s="178"/>
      <c r="E33" s="178"/>
      <c r="F33" s="178"/>
      <c r="G33" s="178"/>
      <c r="H33" s="178"/>
      <c r="I33" s="178"/>
      <c r="J33" s="178"/>
      <c r="K33" s="178"/>
      <c r="L33" s="178"/>
      <c r="M33" s="179" t="s">
        <v>784</v>
      </c>
      <c r="N33" s="179"/>
      <c r="O33" s="179" t="s">
        <v>49</v>
      </c>
      <c r="P33" s="179"/>
      <c r="Q33" s="179" t="s">
        <v>50</v>
      </c>
      <c r="R33" s="179"/>
      <c r="S33" s="29" t="s">
        <v>414</v>
      </c>
      <c r="T33" s="29" t="s">
        <v>414</v>
      </c>
      <c r="U33" s="29" t="s">
        <v>51</v>
      </c>
      <c r="V33" s="29">
        <f t="shared" si="0"/>
        <v>200</v>
      </c>
      <c r="W33" s="30">
        <f t="shared" si="1"/>
        <v>200</v>
      </c>
    </row>
    <row r="34" spans="2:25" ht="56.25" customHeight="1" thickBot="1" x14ac:dyDescent="0.25">
      <c r="B34" s="177" t="s">
        <v>783</v>
      </c>
      <c r="C34" s="178"/>
      <c r="D34" s="178"/>
      <c r="E34" s="178"/>
      <c r="F34" s="178"/>
      <c r="G34" s="178"/>
      <c r="H34" s="178"/>
      <c r="I34" s="178"/>
      <c r="J34" s="178"/>
      <c r="K34" s="178"/>
      <c r="L34" s="178"/>
      <c r="M34" s="179" t="s">
        <v>782</v>
      </c>
      <c r="N34" s="179"/>
      <c r="O34" s="179" t="s">
        <v>49</v>
      </c>
      <c r="P34" s="179"/>
      <c r="Q34" s="179" t="s">
        <v>65</v>
      </c>
      <c r="R34" s="179"/>
      <c r="S34" s="29" t="s">
        <v>781</v>
      </c>
      <c r="T34" s="29" t="s">
        <v>83</v>
      </c>
      <c r="U34" s="29" t="s">
        <v>83</v>
      </c>
      <c r="V34" s="29" t="str">
        <f t="shared" si="0"/>
        <v>N/A</v>
      </c>
      <c r="W34" s="30" t="str">
        <f t="shared" si="1"/>
        <v>N/A</v>
      </c>
    </row>
    <row r="35" spans="2:25" ht="21.75" customHeight="1" thickTop="1" thickBot="1" x14ac:dyDescent="0.25">
      <c r="B35" s="7" t="s">
        <v>60</v>
      </c>
      <c r="C35" s="8"/>
      <c r="D35" s="8"/>
      <c r="E35" s="8"/>
      <c r="F35" s="8"/>
      <c r="G35" s="8"/>
      <c r="H35" s="9"/>
      <c r="I35" s="9"/>
      <c r="J35" s="9"/>
      <c r="K35" s="9"/>
      <c r="L35" s="9"/>
      <c r="M35" s="9"/>
      <c r="N35" s="9"/>
      <c r="O35" s="9"/>
      <c r="P35" s="9"/>
      <c r="Q35" s="9"/>
      <c r="R35" s="9"/>
      <c r="S35" s="9"/>
      <c r="T35" s="9"/>
      <c r="U35" s="9"/>
      <c r="V35" s="9"/>
      <c r="W35" s="10"/>
      <c r="X35" s="18"/>
    </row>
    <row r="36" spans="2:25" ht="29.25" customHeight="1" thickTop="1" thickBot="1" x14ac:dyDescent="0.25">
      <c r="B36" s="189" t="s">
        <v>2631</v>
      </c>
      <c r="C36" s="190"/>
      <c r="D36" s="190"/>
      <c r="E36" s="190"/>
      <c r="F36" s="190"/>
      <c r="G36" s="190"/>
      <c r="H36" s="190"/>
      <c r="I36" s="190"/>
      <c r="J36" s="190"/>
      <c r="K36" s="190"/>
      <c r="L36" s="190"/>
      <c r="M36" s="190"/>
      <c r="N36" s="190"/>
      <c r="O36" s="190"/>
      <c r="P36" s="190"/>
      <c r="Q36" s="191"/>
      <c r="R36" s="31" t="s">
        <v>42</v>
      </c>
      <c r="S36" s="164" t="s">
        <v>43</v>
      </c>
      <c r="T36" s="164"/>
      <c r="U36" s="26" t="s">
        <v>61</v>
      </c>
      <c r="V36" s="163" t="s">
        <v>62</v>
      </c>
      <c r="W36" s="165"/>
    </row>
    <row r="37" spans="2:25" ht="30.75" customHeight="1" thickBot="1" x14ac:dyDescent="0.25">
      <c r="B37" s="192"/>
      <c r="C37" s="193"/>
      <c r="D37" s="193"/>
      <c r="E37" s="193"/>
      <c r="F37" s="193"/>
      <c r="G37" s="193"/>
      <c r="H37" s="193"/>
      <c r="I37" s="193"/>
      <c r="J37" s="193"/>
      <c r="K37" s="193"/>
      <c r="L37" s="193"/>
      <c r="M37" s="193"/>
      <c r="N37" s="193"/>
      <c r="O37" s="193"/>
      <c r="P37" s="193"/>
      <c r="Q37" s="194"/>
      <c r="R37" s="27" t="s">
        <v>63</v>
      </c>
      <c r="S37" s="27" t="s">
        <v>63</v>
      </c>
      <c r="T37" s="27" t="s">
        <v>49</v>
      </c>
      <c r="U37" s="27" t="s">
        <v>63</v>
      </c>
      <c r="V37" s="27" t="s">
        <v>64</v>
      </c>
      <c r="W37" s="32" t="s">
        <v>65</v>
      </c>
      <c r="Y37" s="18"/>
    </row>
    <row r="38" spans="2:25" ht="23.25" customHeight="1" thickBot="1" x14ac:dyDescent="0.25">
      <c r="B38" s="195" t="s">
        <v>66</v>
      </c>
      <c r="C38" s="196"/>
      <c r="D38" s="196"/>
      <c r="E38" s="33" t="s">
        <v>779</v>
      </c>
      <c r="F38" s="33"/>
      <c r="G38" s="33"/>
      <c r="H38" s="34"/>
      <c r="I38" s="34"/>
      <c r="J38" s="34"/>
      <c r="K38" s="34"/>
      <c r="L38" s="34"/>
      <c r="M38" s="34"/>
      <c r="N38" s="34"/>
      <c r="O38" s="34"/>
      <c r="P38" s="35"/>
      <c r="Q38" s="35"/>
      <c r="R38" s="36" t="s">
        <v>780</v>
      </c>
      <c r="S38" s="36" t="s">
        <v>10</v>
      </c>
      <c r="T38" s="35"/>
      <c r="U38" s="36" t="s">
        <v>776</v>
      </c>
      <c r="V38" s="35"/>
      <c r="W38" s="37">
        <f t="shared" ref="W38:W47" si="2">+IF(ISERR(U38/R38*100),"N/A",ROUND(U38/R38*100,2))</f>
        <v>82.38</v>
      </c>
    </row>
    <row r="39" spans="2:25" ht="26.25" customHeight="1" x14ac:dyDescent="0.2">
      <c r="B39" s="197" t="s">
        <v>69</v>
      </c>
      <c r="C39" s="198"/>
      <c r="D39" s="198"/>
      <c r="E39" s="38" t="s">
        <v>779</v>
      </c>
      <c r="F39" s="38"/>
      <c r="G39" s="38"/>
      <c r="H39" s="39"/>
      <c r="I39" s="39"/>
      <c r="J39" s="39"/>
      <c r="K39" s="39"/>
      <c r="L39" s="39"/>
      <c r="M39" s="39"/>
      <c r="N39" s="39"/>
      <c r="O39" s="39"/>
      <c r="P39" s="40"/>
      <c r="Q39" s="40"/>
      <c r="R39" s="41" t="s">
        <v>778</v>
      </c>
      <c r="S39" s="41" t="s">
        <v>777</v>
      </c>
      <c r="T39" s="41">
        <f>+IF(ISERR(S39/R39*100),"N/A",ROUND(S39/R39*100,2))</f>
        <v>79.040000000000006</v>
      </c>
      <c r="U39" s="41" t="s">
        <v>776</v>
      </c>
      <c r="V39" s="41">
        <f>+IF(ISERR(U39/S39*100),"N/A",ROUND(U39/S39*100,2))</f>
        <v>70.94</v>
      </c>
      <c r="W39" s="42">
        <f t="shared" si="2"/>
        <v>56.07</v>
      </c>
    </row>
    <row r="40" spans="2:25" ht="23.25" customHeight="1" thickBot="1" x14ac:dyDescent="0.25">
      <c r="B40" s="195" t="s">
        <v>66</v>
      </c>
      <c r="C40" s="196"/>
      <c r="D40" s="196"/>
      <c r="E40" s="33" t="s">
        <v>775</v>
      </c>
      <c r="F40" s="33"/>
      <c r="G40" s="33"/>
      <c r="H40" s="34"/>
      <c r="I40" s="34"/>
      <c r="J40" s="34"/>
      <c r="K40" s="34"/>
      <c r="L40" s="34"/>
      <c r="M40" s="34"/>
      <c r="N40" s="34"/>
      <c r="O40" s="34"/>
      <c r="P40" s="35"/>
      <c r="Q40" s="35"/>
      <c r="R40" s="36" t="s">
        <v>68</v>
      </c>
      <c r="S40" s="36" t="s">
        <v>10</v>
      </c>
      <c r="T40" s="35"/>
      <c r="U40" s="36" t="s">
        <v>772</v>
      </c>
      <c r="V40" s="35"/>
      <c r="W40" s="37">
        <f t="shared" si="2"/>
        <v>79.260000000000005</v>
      </c>
    </row>
    <row r="41" spans="2:25" ht="26.25" customHeight="1" x14ac:dyDescent="0.2">
      <c r="B41" s="197" t="s">
        <v>69</v>
      </c>
      <c r="C41" s="198"/>
      <c r="D41" s="198"/>
      <c r="E41" s="38" t="s">
        <v>775</v>
      </c>
      <c r="F41" s="38"/>
      <c r="G41" s="38"/>
      <c r="H41" s="39"/>
      <c r="I41" s="39"/>
      <c r="J41" s="39"/>
      <c r="K41" s="39"/>
      <c r="L41" s="39"/>
      <c r="M41" s="39"/>
      <c r="N41" s="39"/>
      <c r="O41" s="39"/>
      <c r="P41" s="40"/>
      <c r="Q41" s="40"/>
      <c r="R41" s="41" t="s">
        <v>774</v>
      </c>
      <c r="S41" s="41" t="s">
        <v>773</v>
      </c>
      <c r="T41" s="41">
        <f>+IF(ISERR(S41/R41*100),"N/A",ROUND(S41/R41*100,2))</f>
        <v>71.27</v>
      </c>
      <c r="U41" s="41" t="s">
        <v>772</v>
      </c>
      <c r="V41" s="41">
        <f>+IF(ISERR(U41/S41*100),"N/A",ROUND(U41/S41*100,2))</f>
        <v>93.68</v>
      </c>
      <c r="W41" s="42">
        <f t="shared" si="2"/>
        <v>66.760000000000005</v>
      </c>
    </row>
    <row r="42" spans="2:25" ht="23.25" customHeight="1" thickBot="1" x14ac:dyDescent="0.25">
      <c r="B42" s="195" t="s">
        <v>66</v>
      </c>
      <c r="C42" s="196"/>
      <c r="D42" s="196"/>
      <c r="E42" s="33" t="s">
        <v>770</v>
      </c>
      <c r="F42" s="33"/>
      <c r="G42" s="33"/>
      <c r="H42" s="34"/>
      <c r="I42" s="34"/>
      <c r="J42" s="34"/>
      <c r="K42" s="34"/>
      <c r="L42" s="34"/>
      <c r="M42" s="34"/>
      <c r="N42" s="34"/>
      <c r="O42" s="34"/>
      <c r="P42" s="35"/>
      <c r="Q42" s="35"/>
      <c r="R42" s="36" t="s">
        <v>771</v>
      </c>
      <c r="S42" s="36" t="s">
        <v>10</v>
      </c>
      <c r="T42" s="35"/>
      <c r="U42" s="36" t="s">
        <v>768</v>
      </c>
      <c r="V42" s="35"/>
      <c r="W42" s="37">
        <f t="shared" si="2"/>
        <v>80.260000000000005</v>
      </c>
    </row>
    <row r="43" spans="2:25" ht="26.25" customHeight="1" x14ac:dyDescent="0.2">
      <c r="B43" s="197" t="s">
        <v>69</v>
      </c>
      <c r="C43" s="198"/>
      <c r="D43" s="198"/>
      <c r="E43" s="38" t="s">
        <v>770</v>
      </c>
      <c r="F43" s="38"/>
      <c r="G43" s="38"/>
      <c r="H43" s="39"/>
      <c r="I43" s="39"/>
      <c r="J43" s="39"/>
      <c r="K43" s="39"/>
      <c r="L43" s="39"/>
      <c r="M43" s="39"/>
      <c r="N43" s="39"/>
      <c r="O43" s="39"/>
      <c r="P43" s="40"/>
      <c r="Q43" s="40"/>
      <c r="R43" s="41" t="s">
        <v>769</v>
      </c>
      <c r="S43" s="41" t="s">
        <v>768</v>
      </c>
      <c r="T43" s="41">
        <f>+IF(ISERR(S43/R43*100),"N/A",ROUND(S43/R43*100,2))</f>
        <v>84.71</v>
      </c>
      <c r="U43" s="41" t="s">
        <v>768</v>
      </c>
      <c r="V43" s="41">
        <f>+IF(ISERR(U43/S43*100),"N/A",ROUND(U43/S43*100,2))</f>
        <v>100</v>
      </c>
      <c r="W43" s="42">
        <f t="shared" si="2"/>
        <v>84.71</v>
      </c>
    </row>
    <row r="44" spans="2:25" ht="23.25" customHeight="1" thickBot="1" x14ac:dyDescent="0.25">
      <c r="B44" s="195" t="s">
        <v>66</v>
      </c>
      <c r="C44" s="196"/>
      <c r="D44" s="196"/>
      <c r="E44" s="33" t="s">
        <v>766</v>
      </c>
      <c r="F44" s="33"/>
      <c r="G44" s="33"/>
      <c r="H44" s="34"/>
      <c r="I44" s="34"/>
      <c r="J44" s="34"/>
      <c r="K44" s="34"/>
      <c r="L44" s="34"/>
      <c r="M44" s="34"/>
      <c r="N44" s="34"/>
      <c r="O44" s="34"/>
      <c r="P44" s="35"/>
      <c r="Q44" s="35"/>
      <c r="R44" s="36" t="s">
        <v>767</v>
      </c>
      <c r="S44" s="36" t="s">
        <v>10</v>
      </c>
      <c r="T44" s="35"/>
      <c r="U44" s="36" t="s">
        <v>764</v>
      </c>
      <c r="V44" s="35"/>
      <c r="W44" s="37">
        <f t="shared" si="2"/>
        <v>58.79</v>
      </c>
    </row>
    <row r="45" spans="2:25" ht="26.25" customHeight="1" x14ac:dyDescent="0.2">
      <c r="B45" s="197" t="s">
        <v>69</v>
      </c>
      <c r="C45" s="198"/>
      <c r="D45" s="198"/>
      <c r="E45" s="38" t="s">
        <v>766</v>
      </c>
      <c r="F45" s="38"/>
      <c r="G45" s="38"/>
      <c r="H45" s="39"/>
      <c r="I45" s="39"/>
      <c r="J45" s="39"/>
      <c r="K45" s="39"/>
      <c r="L45" s="39"/>
      <c r="M45" s="39"/>
      <c r="N45" s="39"/>
      <c r="O45" s="39"/>
      <c r="P45" s="40"/>
      <c r="Q45" s="40"/>
      <c r="R45" s="41" t="s">
        <v>557</v>
      </c>
      <c r="S45" s="41" t="s">
        <v>765</v>
      </c>
      <c r="T45" s="41">
        <f>+IF(ISERR(S45/R45*100),"N/A",ROUND(S45/R45*100,2))</f>
        <v>54.7</v>
      </c>
      <c r="U45" s="41" t="s">
        <v>764</v>
      </c>
      <c r="V45" s="41">
        <f>+IF(ISERR(U45/S45*100),"N/A",ROUND(U45/S45*100,2))</f>
        <v>97.98</v>
      </c>
      <c r="W45" s="42">
        <f t="shared" si="2"/>
        <v>53.59</v>
      </c>
    </row>
    <row r="46" spans="2:25" ht="23.25" customHeight="1" thickBot="1" x14ac:dyDescent="0.25">
      <c r="B46" s="195" t="s">
        <v>66</v>
      </c>
      <c r="C46" s="196"/>
      <c r="D46" s="196"/>
      <c r="E46" s="33" t="s">
        <v>763</v>
      </c>
      <c r="F46" s="33"/>
      <c r="G46" s="33"/>
      <c r="H46" s="34"/>
      <c r="I46" s="34"/>
      <c r="J46" s="34"/>
      <c r="K46" s="34"/>
      <c r="L46" s="34"/>
      <c r="M46" s="34"/>
      <c r="N46" s="34"/>
      <c r="O46" s="34"/>
      <c r="P46" s="35"/>
      <c r="Q46" s="35"/>
      <c r="R46" s="36" t="s">
        <v>609</v>
      </c>
      <c r="S46" s="36" t="s">
        <v>10</v>
      </c>
      <c r="T46" s="35"/>
      <c r="U46" s="36" t="s">
        <v>442</v>
      </c>
      <c r="V46" s="35"/>
      <c r="W46" s="37">
        <f t="shared" si="2"/>
        <v>21.05</v>
      </c>
    </row>
    <row r="47" spans="2:25" ht="26.25" customHeight="1" thickBot="1" x14ac:dyDescent="0.25">
      <c r="B47" s="197" t="s">
        <v>69</v>
      </c>
      <c r="C47" s="198"/>
      <c r="D47" s="198"/>
      <c r="E47" s="38" t="s">
        <v>763</v>
      </c>
      <c r="F47" s="38"/>
      <c r="G47" s="38"/>
      <c r="H47" s="39"/>
      <c r="I47" s="39"/>
      <c r="J47" s="39"/>
      <c r="K47" s="39"/>
      <c r="L47" s="39"/>
      <c r="M47" s="39"/>
      <c r="N47" s="39"/>
      <c r="O47" s="39"/>
      <c r="P47" s="40"/>
      <c r="Q47" s="40"/>
      <c r="R47" s="41" t="s">
        <v>762</v>
      </c>
      <c r="S47" s="41" t="s">
        <v>761</v>
      </c>
      <c r="T47" s="41">
        <f>+IF(ISERR(S47/R47*100),"N/A",ROUND(S47/R47*100,2))</f>
        <v>1.65</v>
      </c>
      <c r="U47" s="41" t="s">
        <v>442</v>
      </c>
      <c r="V47" s="41">
        <f>+IF(ISERR(U47/S47*100),"N/A",ROUND(U47/S47*100,2))</f>
        <v>80</v>
      </c>
      <c r="W47" s="42">
        <f t="shared" si="2"/>
        <v>1.32</v>
      </c>
    </row>
    <row r="48" spans="2:25" ht="22.5" customHeight="1" thickTop="1" thickBot="1" x14ac:dyDescent="0.25">
      <c r="B48" s="7" t="s">
        <v>71</v>
      </c>
      <c r="C48" s="8"/>
      <c r="D48" s="8"/>
      <c r="E48" s="8"/>
      <c r="F48" s="8"/>
      <c r="G48" s="8"/>
      <c r="H48" s="9"/>
      <c r="I48" s="9"/>
      <c r="J48" s="9"/>
      <c r="K48" s="9"/>
      <c r="L48" s="9"/>
      <c r="M48" s="9"/>
      <c r="N48" s="9"/>
      <c r="O48" s="9"/>
      <c r="P48" s="9"/>
      <c r="Q48" s="9"/>
      <c r="R48" s="9"/>
      <c r="S48" s="9"/>
      <c r="T48" s="9"/>
      <c r="U48" s="9"/>
      <c r="V48" s="9"/>
      <c r="W48" s="10"/>
    </row>
    <row r="49" spans="2:23" ht="37.5" customHeight="1" thickTop="1" x14ac:dyDescent="0.2">
      <c r="B49" s="180" t="s">
        <v>2528</v>
      </c>
      <c r="C49" s="181"/>
      <c r="D49" s="181"/>
      <c r="E49" s="181"/>
      <c r="F49" s="181"/>
      <c r="G49" s="181"/>
      <c r="H49" s="181"/>
      <c r="I49" s="181"/>
      <c r="J49" s="181"/>
      <c r="K49" s="181"/>
      <c r="L49" s="181"/>
      <c r="M49" s="181"/>
      <c r="N49" s="181"/>
      <c r="O49" s="181"/>
      <c r="P49" s="181"/>
      <c r="Q49" s="181"/>
      <c r="R49" s="181"/>
      <c r="S49" s="181"/>
      <c r="T49" s="181"/>
      <c r="U49" s="181"/>
      <c r="V49" s="181"/>
      <c r="W49" s="182"/>
    </row>
    <row r="50" spans="2:23" ht="219.75" customHeight="1" thickBot="1" x14ac:dyDescent="0.25">
      <c r="B50" s="183"/>
      <c r="C50" s="184"/>
      <c r="D50" s="184"/>
      <c r="E50" s="184"/>
      <c r="F50" s="184"/>
      <c r="G50" s="184"/>
      <c r="H50" s="184"/>
      <c r="I50" s="184"/>
      <c r="J50" s="184"/>
      <c r="K50" s="184"/>
      <c r="L50" s="184"/>
      <c r="M50" s="184"/>
      <c r="N50" s="184"/>
      <c r="O50" s="184"/>
      <c r="P50" s="184"/>
      <c r="Q50" s="184"/>
      <c r="R50" s="184"/>
      <c r="S50" s="184"/>
      <c r="T50" s="184"/>
      <c r="U50" s="184"/>
      <c r="V50" s="184"/>
      <c r="W50" s="185"/>
    </row>
    <row r="51" spans="2:23" ht="37.5" customHeight="1" thickTop="1" x14ac:dyDescent="0.2">
      <c r="B51" s="180" t="s">
        <v>2529</v>
      </c>
      <c r="C51" s="181"/>
      <c r="D51" s="181"/>
      <c r="E51" s="181"/>
      <c r="F51" s="181"/>
      <c r="G51" s="181"/>
      <c r="H51" s="181"/>
      <c r="I51" s="181"/>
      <c r="J51" s="181"/>
      <c r="K51" s="181"/>
      <c r="L51" s="181"/>
      <c r="M51" s="181"/>
      <c r="N51" s="181"/>
      <c r="O51" s="181"/>
      <c r="P51" s="181"/>
      <c r="Q51" s="181"/>
      <c r="R51" s="181"/>
      <c r="S51" s="181"/>
      <c r="T51" s="181"/>
      <c r="U51" s="181"/>
      <c r="V51" s="181"/>
      <c r="W51" s="182"/>
    </row>
    <row r="52" spans="2:23" ht="210.75" customHeight="1" thickBot="1" x14ac:dyDescent="0.25">
      <c r="B52" s="183"/>
      <c r="C52" s="184"/>
      <c r="D52" s="184"/>
      <c r="E52" s="184"/>
      <c r="F52" s="184"/>
      <c r="G52" s="184"/>
      <c r="H52" s="184"/>
      <c r="I52" s="184"/>
      <c r="J52" s="184"/>
      <c r="K52" s="184"/>
      <c r="L52" s="184"/>
      <c r="M52" s="184"/>
      <c r="N52" s="184"/>
      <c r="O52" s="184"/>
      <c r="P52" s="184"/>
      <c r="Q52" s="184"/>
      <c r="R52" s="184"/>
      <c r="S52" s="184"/>
      <c r="T52" s="184"/>
      <c r="U52" s="184"/>
      <c r="V52" s="184"/>
      <c r="W52" s="185"/>
    </row>
    <row r="53" spans="2:23" ht="37.5" customHeight="1" thickTop="1" x14ac:dyDescent="0.2">
      <c r="B53" s="180" t="s">
        <v>2530</v>
      </c>
      <c r="C53" s="181"/>
      <c r="D53" s="181"/>
      <c r="E53" s="181"/>
      <c r="F53" s="181"/>
      <c r="G53" s="181"/>
      <c r="H53" s="181"/>
      <c r="I53" s="181"/>
      <c r="J53" s="181"/>
      <c r="K53" s="181"/>
      <c r="L53" s="181"/>
      <c r="M53" s="181"/>
      <c r="N53" s="181"/>
      <c r="O53" s="181"/>
      <c r="P53" s="181"/>
      <c r="Q53" s="181"/>
      <c r="R53" s="181"/>
      <c r="S53" s="181"/>
      <c r="T53" s="181"/>
      <c r="U53" s="181"/>
      <c r="V53" s="181"/>
      <c r="W53" s="182"/>
    </row>
    <row r="54" spans="2:23" ht="171.75" customHeight="1" thickBot="1" x14ac:dyDescent="0.25">
      <c r="B54" s="186"/>
      <c r="C54" s="187"/>
      <c r="D54" s="187"/>
      <c r="E54" s="187"/>
      <c r="F54" s="187"/>
      <c r="G54" s="187"/>
      <c r="H54" s="187"/>
      <c r="I54" s="187"/>
      <c r="J54" s="187"/>
      <c r="K54" s="187"/>
      <c r="L54" s="187"/>
      <c r="M54" s="187"/>
      <c r="N54" s="187"/>
      <c r="O54" s="187"/>
      <c r="P54" s="187"/>
      <c r="Q54" s="187"/>
      <c r="R54" s="187"/>
      <c r="S54" s="187"/>
      <c r="T54" s="187"/>
      <c r="U54" s="187"/>
      <c r="V54" s="187"/>
      <c r="W54" s="188"/>
    </row>
  </sheetData>
  <mergeCells count="10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D9:H9"/>
    <mergeCell ref="I9:W9"/>
    <mergeCell ref="D10:H10"/>
    <mergeCell ref="I10:W10"/>
    <mergeCell ref="C11:W11"/>
    <mergeCell ref="C12:W12"/>
    <mergeCell ref="B15:I15"/>
    <mergeCell ref="K15:Q15"/>
    <mergeCell ref="S15:W15"/>
    <mergeCell ref="C16:I16"/>
    <mergeCell ref="L16:Q16"/>
    <mergeCell ref="T16:W16"/>
    <mergeCell ref="Q21:R22"/>
    <mergeCell ref="S21:S22"/>
    <mergeCell ref="T21:T22"/>
    <mergeCell ref="C17:I17"/>
    <mergeCell ref="L17:Q17"/>
    <mergeCell ref="T17:W17"/>
    <mergeCell ref="C18:W18"/>
    <mergeCell ref="B20:T20"/>
    <mergeCell ref="U20:W20"/>
    <mergeCell ref="U21:U22"/>
    <mergeCell ref="V21:V22"/>
    <mergeCell ref="W21:W22"/>
    <mergeCell ref="B23:L23"/>
    <mergeCell ref="M23:N23"/>
    <mergeCell ref="O23:P23"/>
    <mergeCell ref="Q23:R23"/>
    <mergeCell ref="B21:L22"/>
    <mergeCell ref="M21:N22"/>
    <mergeCell ref="O21:P22"/>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1:L31"/>
    <mergeCell ref="M31:N31"/>
    <mergeCell ref="O31:P31"/>
    <mergeCell ref="Q31:R31"/>
    <mergeCell ref="B32:L32"/>
    <mergeCell ref="M32:N32"/>
    <mergeCell ref="O32:P32"/>
    <mergeCell ref="Q32:R32"/>
    <mergeCell ref="B33:L33"/>
    <mergeCell ref="M33:N33"/>
    <mergeCell ref="O33:P33"/>
    <mergeCell ref="Q33:R33"/>
    <mergeCell ref="B34:L34"/>
    <mergeCell ref="M34:N34"/>
    <mergeCell ref="O34:P34"/>
    <mergeCell ref="Q34:R34"/>
    <mergeCell ref="B36:Q37"/>
    <mergeCell ref="S36:T36"/>
    <mergeCell ref="V36:W36"/>
    <mergeCell ref="B38:D38"/>
    <mergeCell ref="B39:D39"/>
    <mergeCell ref="B40:D40"/>
    <mergeCell ref="B41:D41"/>
    <mergeCell ref="B42:D42"/>
    <mergeCell ref="B51:W52"/>
    <mergeCell ref="B53:W54"/>
    <mergeCell ref="B43:D43"/>
    <mergeCell ref="B44:D44"/>
    <mergeCell ref="B45:D45"/>
    <mergeCell ref="B46:D46"/>
    <mergeCell ref="B47:D47"/>
    <mergeCell ref="B49:W5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0" man="1"/>
    <brk id="47" min="1" max="22" man="1"/>
    <brk id="50" min="1" max="22"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49"/>
  <sheetViews>
    <sheetView view="pageBreakPreview" zoomScale="110" zoomScaleNormal="100" zoomScaleSheetLayoutView="110" workbookViewId="0">
      <selection sqref="A1:P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821</v>
      </c>
      <c r="D4" s="143" t="s">
        <v>820</v>
      </c>
      <c r="E4" s="143"/>
      <c r="F4" s="143"/>
      <c r="G4" s="143"/>
      <c r="H4" s="144"/>
      <c r="J4" s="145" t="s">
        <v>6</v>
      </c>
      <c r="K4" s="143"/>
      <c r="L4" s="12" t="s">
        <v>860</v>
      </c>
      <c r="M4" s="146" t="s">
        <v>859</v>
      </c>
      <c r="N4" s="146"/>
      <c r="O4" s="146"/>
      <c r="P4" s="146"/>
      <c r="Q4" s="147"/>
      <c r="R4" s="13"/>
      <c r="S4" s="148" t="s">
        <v>2326</v>
      </c>
      <c r="T4" s="149"/>
      <c r="U4" s="149"/>
      <c r="V4" s="150" t="s">
        <v>858</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791</v>
      </c>
      <c r="D6" s="152" t="s">
        <v>810</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784</v>
      </c>
      <c r="D7" s="139" t="s">
        <v>809</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857</v>
      </c>
      <c r="K8" s="19" t="s">
        <v>856</v>
      </c>
      <c r="L8" s="19" t="s">
        <v>855</v>
      </c>
      <c r="M8" s="19" t="s">
        <v>854</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102.75" customHeight="1" thickTop="1" thickBot="1" x14ac:dyDescent="0.25">
      <c r="B10" s="20" t="s">
        <v>22</v>
      </c>
      <c r="C10" s="150" t="s">
        <v>853</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852</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851</v>
      </c>
      <c r="C21" s="178"/>
      <c r="D21" s="178"/>
      <c r="E21" s="178"/>
      <c r="F21" s="178"/>
      <c r="G21" s="178"/>
      <c r="H21" s="178"/>
      <c r="I21" s="178"/>
      <c r="J21" s="178"/>
      <c r="K21" s="178"/>
      <c r="L21" s="178"/>
      <c r="M21" s="179" t="s">
        <v>791</v>
      </c>
      <c r="N21" s="179"/>
      <c r="O21" s="179" t="s">
        <v>49</v>
      </c>
      <c r="P21" s="179"/>
      <c r="Q21" s="179" t="s">
        <v>50</v>
      </c>
      <c r="R21" s="179"/>
      <c r="S21" s="29" t="s">
        <v>627</v>
      </c>
      <c r="T21" s="29" t="s">
        <v>627</v>
      </c>
      <c r="U21" s="29" t="s">
        <v>850</v>
      </c>
      <c r="V21" s="29">
        <f t="shared" ref="V21:V35" si="0">+IF(ISERR(U21/T21*100),"N/A",ROUND(U21/T21*100,2))</f>
        <v>101.69</v>
      </c>
      <c r="W21" s="30">
        <f t="shared" ref="W21:W35" si="1">+IF(ISERR(U21/S21*100),"N/A",ROUND(U21/S21*100,2))</f>
        <v>101.69</v>
      </c>
    </row>
    <row r="22" spans="2:27" ht="56.25" customHeight="1" x14ac:dyDescent="0.2">
      <c r="B22" s="177" t="s">
        <v>849</v>
      </c>
      <c r="C22" s="178"/>
      <c r="D22" s="178"/>
      <c r="E22" s="178"/>
      <c r="F22" s="178"/>
      <c r="G22" s="178"/>
      <c r="H22" s="178"/>
      <c r="I22" s="178"/>
      <c r="J22" s="178"/>
      <c r="K22" s="178"/>
      <c r="L22" s="178"/>
      <c r="M22" s="179" t="s">
        <v>791</v>
      </c>
      <c r="N22" s="179"/>
      <c r="O22" s="179" t="s">
        <v>49</v>
      </c>
      <c r="P22" s="179"/>
      <c r="Q22" s="179" t="s">
        <v>50</v>
      </c>
      <c r="R22" s="179"/>
      <c r="S22" s="29" t="s">
        <v>848</v>
      </c>
      <c r="T22" s="29" t="s">
        <v>414</v>
      </c>
      <c r="U22" s="29" t="s">
        <v>847</v>
      </c>
      <c r="V22" s="29">
        <f t="shared" si="0"/>
        <v>105</v>
      </c>
      <c r="W22" s="30">
        <f t="shared" si="1"/>
        <v>102.74</v>
      </c>
    </row>
    <row r="23" spans="2:27" ht="56.25" customHeight="1" x14ac:dyDescent="0.2">
      <c r="B23" s="177" t="s">
        <v>846</v>
      </c>
      <c r="C23" s="178"/>
      <c r="D23" s="178"/>
      <c r="E23" s="178"/>
      <c r="F23" s="178"/>
      <c r="G23" s="178"/>
      <c r="H23" s="178"/>
      <c r="I23" s="178"/>
      <c r="J23" s="178"/>
      <c r="K23" s="178"/>
      <c r="L23" s="178"/>
      <c r="M23" s="179" t="s">
        <v>791</v>
      </c>
      <c r="N23" s="179"/>
      <c r="O23" s="179" t="s">
        <v>49</v>
      </c>
      <c r="P23" s="179"/>
      <c r="Q23" s="179" t="s">
        <v>50</v>
      </c>
      <c r="R23" s="179"/>
      <c r="S23" s="29" t="s">
        <v>52</v>
      </c>
      <c r="T23" s="29" t="s">
        <v>845</v>
      </c>
      <c r="U23" s="29" t="s">
        <v>844</v>
      </c>
      <c r="V23" s="29">
        <f t="shared" si="0"/>
        <v>87.56</v>
      </c>
      <c r="W23" s="30">
        <f t="shared" si="1"/>
        <v>84.41</v>
      </c>
    </row>
    <row r="24" spans="2:27" ht="56.25" customHeight="1" x14ac:dyDescent="0.2">
      <c r="B24" s="177" t="s">
        <v>843</v>
      </c>
      <c r="C24" s="178"/>
      <c r="D24" s="178"/>
      <c r="E24" s="178"/>
      <c r="F24" s="178"/>
      <c r="G24" s="178"/>
      <c r="H24" s="178"/>
      <c r="I24" s="178"/>
      <c r="J24" s="178"/>
      <c r="K24" s="178"/>
      <c r="L24" s="178"/>
      <c r="M24" s="179" t="s">
        <v>784</v>
      </c>
      <c r="N24" s="179"/>
      <c r="O24" s="179" t="s">
        <v>49</v>
      </c>
      <c r="P24" s="179"/>
      <c r="Q24" s="179" t="s">
        <v>50</v>
      </c>
      <c r="R24" s="179"/>
      <c r="S24" s="29" t="s">
        <v>51</v>
      </c>
      <c r="T24" s="29" t="s">
        <v>842</v>
      </c>
      <c r="U24" s="29" t="s">
        <v>842</v>
      </c>
      <c r="V24" s="29">
        <f t="shared" si="0"/>
        <v>100</v>
      </c>
      <c r="W24" s="30">
        <f t="shared" si="1"/>
        <v>83</v>
      </c>
    </row>
    <row r="25" spans="2:27" ht="56.25" customHeight="1" x14ac:dyDescent="0.2">
      <c r="B25" s="177" t="s">
        <v>841</v>
      </c>
      <c r="C25" s="178"/>
      <c r="D25" s="178"/>
      <c r="E25" s="178"/>
      <c r="F25" s="178"/>
      <c r="G25" s="178"/>
      <c r="H25" s="178"/>
      <c r="I25" s="178"/>
      <c r="J25" s="178"/>
      <c r="K25" s="178"/>
      <c r="L25" s="178"/>
      <c r="M25" s="179" t="s">
        <v>784</v>
      </c>
      <c r="N25" s="179"/>
      <c r="O25" s="179" t="s">
        <v>49</v>
      </c>
      <c r="P25" s="179"/>
      <c r="Q25" s="179" t="s">
        <v>65</v>
      </c>
      <c r="R25" s="179"/>
      <c r="S25" s="29" t="s">
        <v>77</v>
      </c>
      <c r="T25" s="29" t="s">
        <v>83</v>
      </c>
      <c r="U25" s="29" t="s">
        <v>83</v>
      </c>
      <c r="V25" s="29" t="str">
        <f t="shared" si="0"/>
        <v>N/A</v>
      </c>
      <c r="W25" s="30" t="str">
        <f t="shared" si="1"/>
        <v>N/A</v>
      </c>
    </row>
    <row r="26" spans="2:27" ht="56.25" customHeight="1" x14ac:dyDescent="0.2">
      <c r="B26" s="177" t="s">
        <v>840</v>
      </c>
      <c r="C26" s="178"/>
      <c r="D26" s="178"/>
      <c r="E26" s="178"/>
      <c r="F26" s="178"/>
      <c r="G26" s="178"/>
      <c r="H26" s="178"/>
      <c r="I26" s="178"/>
      <c r="J26" s="178"/>
      <c r="K26" s="178"/>
      <c r="L26" s="178"/>
      <c r="M26" s="179" t="s">
        <v>784</v>
      </c>
      <c r="N26" s="179"/>
      <c r="O26" s="179" t="s">
        <v>49</v>
      </c>
      <c r="P26" s="179"/>
      <c r="Q26" s="179" t="s">
        <v>65</v>
      </c>
      <c r="R26" s="179"/>
      <c r="S26" s="29" t="s">
        <v>358</v>
      </c>
      <c r="T26" s="29" t="s">
        <v>83</v>
      </c>
      <c r="U26" s="29" t="s">
        <v>83</v>
      </c>
      <c r="V26" s="29" t="str">
        <f t="shared" si="0"/>
        <v>N/A</v>
      </c>
      <c r="W26" s="30" t="str">
        <f t="shared" si="1"/>
        <v>N/A</v>
      </c>
    </row>
    <row r="27" spans="2:27" ht="56.25" customHeight="1" x14ac:dyDescent="0.2">
      <c r="B27" s="177" t="s">
        <v>839</v>
      </c>
      <c r="C27" s="178"/>
      <c r="D27" s="178"/>
      <c r="E27" s="178"/>
      <c r="F27" s="178"/>
      <c r="G27" s="178"/>
      <c r="H27" s="178"/>
      <c r="I27" s="178"/>
      <c r="J27" s="178"/>
      <c r="K27" s="178"/>
      <c r="L27" s="178"/>
      <c r="M27" s="179" t="s">
        <v>784</v>
      </c>
      <c r="N27" s="179"/>
      <c r="O27" s="179" t="s">
        <v>49</v>
      </c>
      <c r="P27" s="179"/>
      <c r="Q27" s="179" t="s">
        <v>50</v>
      </c>
      <c r="R27" s="179"/>
      <c r="S27" s="29" t="s">
        <v>51</v>
      </c>
      <c r="T27" s="29" t="s">
        <v>831</v>
      </c>
      <c r="U27" s="29" t="s">
        <v>831</v>
      </c>
      <c r="V27" s="29">
        <f t="shared" si="0"/>
        <v>100</v>
      </c>
      <c r="W27" s="30">
        <f t="shared" si="1"/>
        <v>67</v>
      </c>
    </row>
    <row r="28" spans="2:27" ht="56.25" customHeight="1" x14ac:dyDescent="0.2">
      <c r="B28" s="177" t="s">
        <v>838</v>
      </c>
      <c r="C28" s="178"/>
      <c r="D28" s="178"/>
      <c r="E28" s="178"/>
      <c r="F28" s="178"/>
      <c r="G28" s="178"/>
      <c r="H28" s="178"/>
      <c r="I28" s="178"/>
      <c r="J28" s="178"/>
      <c r="K28" s="178"/>
      <c r="L28" s="178"/>
      <c r="M28" s="179" t="s">
        <v>784</v>
      </c>
      <c r="N28" s="179"/>
      <c r="O28" s="179" t="s">
        <v>49</v>
      </c>
      <c r="P28" s="179"/>
      <c r="Q28" s="179" t="s">
        <v>50</v>
      </c>
      <c r="R28" s="179"/>
      <c r="S28" s="29" t="s">
        <v>51</v>
      </c>
      <c r="T28" s="29" t="s">
        <v>831</v>
      </c>
      <c r="U28" s="29" t="s">
        <v>831</v>
      </c>
      <c r="V28" s="29">
        <f t="shared" si="0"/>
        <v>100</v>
      </c>
      <c r="W28" s="30">
        <f t="shared" si="1"/>
        <v>67</v>
      </c>
    </row>
    <row r="29" spans="2:27" ht="56.25" customHeight="1" x14ac:dyDescent="0.2">
      <c r="B29" s="177" t="s">
        <v>837</v>
      </c>
      <c r="C29" s="178"/>
      <c r="D29" s="178"/>
      <c r="E29" s="178"/>
      <c r="F29" s="178"/>
      <c r="G29" s="178"/>
      <c r="H29" s="178"/>
      <c r="I29" s="178"/>
      <c r="J29" s="178"/>
      <c r="K29" s="178"/>
      <c r="L29" s="178"/>
      <c r="M29" s="179" t="s">
        <v>784</v>
      </c>
      <c r="N29" s="179"/>
      <c r="O29" s="179" t="s">
        <v>49</v>
      </c>
      <c r="P29" s="179"/>
      <c r="Q29" s="179" t="s">
        <v>50</v>
      </c>
      <c r="R29" s="179"/>
      <c r="S29" s="29" t="s">
        <v>77</v>
      </c>
      <c r="T29" s="29" t="s">
        <v>77</v>
      </c>
      <c r="U29" s="29" t="s">
        <v>77</v>
      </c>
      <c r="V29" s="29">
        <f t="shared" si="0"/>
        <v>100</v>
      </c>
      <c r="W29" s="30">
        <f t="shared" si="1"/>
        <v>100</v>
      </c>
    </row>
    <row r="30" spans="2:27" ht="56.25" customHeight="1" x14ac:dyDescent="0.2">
      <c r="B30" s="177" t="s">
        <v>836</v>
      </c>
      <c r="C30" s="178"/>
      <c r="D30" s="178"/>
      <c r="E30" s="178"/>
      <c r="F30" s="178"/>
      <c r="G30" s="178"/>
      <c r="H30" s="178"/>
      <c r="I30" s="178"/>
      <c r="J30" s="178"/>
      <c r="K30" s="178"/>
      <c r="L30" s="178"/>
      <c r="M30" s="179" t="s">
        <v>784</v>
      </c>
      <c r="N30" s="179"/>
      <c r="O30" s="179" t="s">
        <v>49</v>
      </c>
      <c r="P30" s="179"/>
      <c r="Q30" s="179" t="s">
        <v>50</v>
      </c>
      <c r="R30" s="179"/>
      <c r="S30" s="29" t="s">
        <v>307</v>
      </c>
      <c r="T30" s="29" t="s">
        <v>307</v>
      </c>
      <c r="U30" s="29" t="s">
        <v>413</v>
      </c>
      <c r="V30" s="29">
        <f t="shared" si="0"/>
        <v>133.33000000000001</v>
      </c>
      <c r="W30" s="30">
        <f t="shared" si="1"/>
        <v>133.33000000000001</v>
      </c>
    </row>
    <row r="31" spans="2:27" ht="56.25" customHeight="1" x14ac:dyDescent="0.2">
      <c r="B31" s="177" t="s">
        <v>835</v>
      </c>
      <c r="C31" s="178"/>
      <c r="D31" s="178"/>
      <c r="E31" s="178"/>
      <c r="F31" s="178"/>
      <c r="G31" s="178"/>
      <c r="H31" s="178"/>
      <c r="I31" s="178"/>
      <c r="J31" s="178"/>
      <c r="K31" s="178"/>
      <c r="L31" s="178"/>
      <c r="M31" s="179" t="s">
        <v>784</v>
      </c>
      <c r="N31" s="179"/>
      <c r="O31" s="179" t="s">
        <v>49</v>
      </c>
      <c r="P31" s="179"/>
      <c r="Q31" s="179" t="s">
        <v>65</v>
      </c>
      <c r="R31" s="179"/>
      <c r="S31" s="29" t="s">
        <v>51</v>
      </c>
      <c r="T31" s="29" t="s">
        <v>83</v>
      </c>
      <c r="U31" s="29" t="s">
        <v>83</v>
      </c>
      <c r="V31" s="29" t="str">
        <f t="shared" si="0"/>
        <v>N/A</v>
      </c>
      <c r="W31" s="30" t="str">
        <f t="shared" si="1"/>
        <v>N/A</v>
      </c>
    </row>
    <row r="32" spans="2:27" ht="56.25" customHeight="1" x14ac:dyDescent="0.2">
      <c r="B32" s="177" t="s">
        <v>834</v>
      </c>
      <c r="C32" s="178"/>
      <c r="D32" s="178"/>
      <c r="E32" s="178"/>
      <c r="F32" s="178"/>
      <c r="G32" s="178"/>
      <c r="H32" s="178"/>
      <c r="I32" s="178"/>
      <c r="J32" s="178"/>
      <c r="K32" s="178"/>
      <c r="L32" s="178"/>
      <c r="M32" s="179" t="s">
        <v>784</v>
      </c>
      <c r="N32" s="179"/>
      <c r="O32" s="179" t="s">
        <v>49</v>
      </c>
      <c r="P32" s="179"/>
      <c r="Q32" s="179" t="s">
        <v>50</v>
      </c>
      <c r="R32" s="179"/>
      <c r="S32" s="29" t="s">
        <v>51</v>
      </c>
      <c r="T32" s="29" t="s">
        <v>831</v>
      </c>
      <c r="U32" s="29" t="s">
        <v>831</v>
      </c>
      <c r="V32" s="29">
        <f t="shared" si="0"/>
        <v>100</v>
      </c>
      <c r="W32" s="30">
        <f t="shared" si="1"/>
        <v>67</v>
      </c>
    </row>
    <row r="33" spans="2:25" ht="56.25" customHeight="1" x14ac:dyDescent="0.2">
      <c r="B33" s="177" t="s">
        <v>833</v>
      </c>
      <c r="C33" s="178"/>
      <c r="D33" s="178"/>
      <c r="E33" s="178"/>
      <c r="F33" s="178"/>
      <c r="G33" s="178"/>
      <c r="H33" s="178"/>
      <c r="I33" s="178"/>
      <c r="J33" s="178"/>
      <c r="K33" s="178"/>
      <c r="L33" s="178"/>
      <c r="M33" s="179" t="s">
        <v>784</v>
      </c>
      <c r="N33" s="179"/>
      <c r="O33" s="179" t="s">
        <v>49</v>
      </c>
      <c r="P33" s="179"/>
      <c r="Q33" s="179" t="s">
        <v>65</v>
      </c>
      <c r="R33" s="179"/>
      <c r="S33" s="29" t="s">
        <v>51</v>
      </c>
      <c r="T33" s="29" t="s">
        <v>83</v>
      </c>
      <c r="U33" s="29" t="s">
        <v>83</v>
      </c>
      <c r="V33" s="29" t="str">
        <f t="shared" si="0"/>
        <v>N/A</v>
      </c>
      <c r="W33" s="30" t="str">
        <f t="shared" si="1"/>
        <v>N/A</v>
      </c>
    </row>
    <row r="34" spans="2:25" ht="56.25" customHeight="1" x14ac:dyDescent="0.2">
      <c r="B34" s="177" t="s">
        <v>832</v>
      </c>
      <c r="C34" s="178"/>
      <c r="D34" s="178"/>
      <c r="E34" s="178"/>
      <c r="F34" s="178"/>
      <c r="G34" s="178"/>
      <c r="H34" s="178"/>
      <c r="I34" s="178"/>
      <c r="J34" s="178"/>
      <c r="K34" s="178"/>
      <c r="L34" s="178"/>
      <c r="M34" s="179" t="s">
        <v>784</v>
      </c>
      <c r="N34" s="179"/>
      <c r="O34" s="179" t="s">
        <v>49</v>
      </c>
      <c r="P34" s="179"/>
      <c r="Q34" s="179" t="s">
        <v>50</v>
      </c>
      <c r="R34" s="179"/>
      <c r="S34" s="29" t="s">
        <v>51</v>
      </c>
      <c r="T34" s="29" t="s">
        <v>831</v>
      </c>
      <c r="U34" s="29" t="s">
        <v>831</v>
      </c>
      <c r="V34" s="29">
        <f t="shared" si="0"/>
        <v>100</v>
      </c>
      <c r="W34" s="30">
        <f t="shared" si="1"/>
        <v>67</v>
      </c>
    </row>
    <row r="35" spans="2:25" ht="56.25" customHeight="1" thickBot="1" x14ac:dyDescent="0.25">
      <c r="B35" s="177" t="s">
        <v>830</v>
      </c>
      <c r="C35" s="178"/>
      <c r="D35" s="178"/>
      <c r="E35" s="178"/>
      <c r="F35" s="178"/>
      <c r="G35" s="178"/>
      <c r="H35" s="178"/>
      <c r="I35" s="178"/>
      <c r="J35" s="178"/>
      <c r="K35" s="178"/>
      <c r="L35" s="178"/>
      <c r="M35" s="179" t="s">
        <v>784</v>
      </c>
      <c r="N35" s="179"/>
      <c r="O35" s="179" t="s">
        <v>49</v>
      </c>
      <c r="P35" s="179"/>
      <c r="Q35" s="179" t="s">
        <v>65</v>
      </c>
      <c r="R35" s="179"/>
      <c r="S35" s="29" t="s">
        <v>51</v>
      </c>
      <c r="T35" s="29" t="s">
        <v>83</v>
      </c>
      <c r="U35" s="29" t="s">
        <v>83</v>
      </c>
      <c r="V35" s="29" t="str">
        <f t="shared" si="0"/>
        <v>N/A</v>
      </c>
      <c r="W35" s="30" t="str">
        <f t="shared" si="1"/>
        <v>N/A</v>
      </c>
    </row>
    <row r="36" spans="2:25" ht="21.75" customHeight="1" thickTop="1" thickBot="1" x14ac:dyDescent="0.25">
      <c r="B36" s="7" t="s">
        <v>60</v>
      </c>
      <c r="C36" s="8"/>
      <c r="D36" s="8"/>
      <c r="E36" s="8"/>
      <c r="F36" s="8"/>
      <c r="G36" s="8"/>
      <c r="H36" s="9"/>
      <c r="I36" s="9"/>
      <c r="J36" s="9"/>
      <c r="K36" s="9"/>
      <c r="L36" s="9"/>
      <c r="M36" s="9"/>
      <c r="N36" s="9"/>
      <c r="O36" s="9"/>
      <c r="P36" s="9"/>
      <c r="Q36" s="9"/>
      <c r="R36" s="9"/>
      <c r="S36" s="9"/>
      <c r="T36" s="9"/>
      <c r="U36" s="9"/>
      <c r="V36" s="9"/>
      <c r="W36" s="10"/>
      <c r="X36" s="18"/>
    </row>
    <row r="37" spans="2:25" ht="29.25" customHeight="1" thickTop="1" thickBot="1" x14ac:dyDescent="0.25">
      <c r="B37" s="189" t="s">
        <v>2631</v>
      </c>
      <c r="C37" s="190"/>
      <c r="D37" s="190"/>
      <c r="E37" s="190"/>
      <c r="F37" s="190"/>
      <c r="G37" s="190"/>
      <c r="H37" s="190"/>
      <c r="I37" s="190"/>
      <c r="J37" s="190"/>
      <c r="K37" s="190"/>
      <c r="L37" s="190"/>
      <c r="M37" s="190"/>
      <c r="N37" s="190"/>
      <c r="O37" s="190"/>
      <c r="P37" s="190"/>
      <c r="Q37" s="191"/>
      <c r="R37" s="31" t="s">
        <v>42</v>
      </c>
      <c r="S37" s="164" t="s">
        <v>43</v>
      </c>
      <c r="T37" s="164"/>
      <c r="U37" s="26" t="s">
        <v>61</v>
      </c>
      <c r="V37" s="163" t="s">
        <v>62</v>
      </c>
      <c r="W37" s="165"/>
    </row>
    <row r="38" spans="2:25" ht="30.75" customHeight="1" thickBot="1" x14ac:dyDescent="0.25">
      <c r="B38" s="192"/>
      <c r="C38" s="193"/>
      <c r="D38" s="193"/>
      <c r="E38" s="193"/>
      <c r="F38" s="193"/>
      <c r="G38" s="193"/>
      <c r="H38" s="193"/>
      <c r="I38" s="193"/>
      <c r="J38" s="193"/>
      <c r="K38" s="193"/>
      <c r="L38" s="193"/>
      <c r="M38" s="193"/>
      <c r="N38" s="193"/>
      <c r="O38" s="193"/>
      <c r="P38" s="193"/>
      <c r="Q38" s="194"/>
      <c r="R38" s="27" t="s">
        <v>63</v>
      </c>
      <c r="S38" s="27" t="s">
        <v>63</v>
      </c>
      <c r="T38" s="27" t="s">
        <v>49</v>
      </c>
      <c r="U38" s="27" t="s">
        <v>63</v>
      </c>
      <c r="V38" s="27" t="s">
        <v>64</v>
      </c>
      <c r="W38" s="32" t="s">
        <v>65</v>
      </c>
      <c r="Y38" s="18"/>
    </row>
    <row r="39" spans="2:25" ht="23.25" customHeight="1" thickBot="1" x14ac:dyDescent="0.25">
      <c r="B39" s="195" t="s">
        <v>66</v>
      </c>
      <c r="C39" s="196"/>
      <c r="D39" s="196"/>
      <c r="E39" s="33" t="s">
        <v>770</v>
      </c>
      <c r="F39" s="33"/>
      <c r="G39" s="33"/>
      <c r="H39" s="34"/>
      <c r="I39" s="34"/>
      <c r="J39" s="34"/>
      <c r="K39" s="34"/>
      <c r="L39" s="34"/>
      <c r="M39" s="34"/>
      <c r="N39" s="34"/>
      <c r="O39" s="34"/>
      <c r="P39" s="35"/>
      <c r="Q39" s="35"/>
      <c r="R39" s="36" t="s">
        <v>829</v>
      </c>
      <c r="S39" s="36" t="s">
        <v>10</v>
      </c>
      <c r="T39" s="35"/>
      <c r="U39" s="36" t="s">
        <v>826</v>
      </c>
      <c r="V39" s="35"/>
      <c r="W39" s="37">
        <f>+IF(ISERR(U39/R39*100),"N/A",ROUND(U39/R39*100,2))</f>
        <v>67.86</v>
      </c>
    </row>
    <row r="40" spans="2:25" ht="26.25" customHeight="1" x14ac:dyDescent="0.2">
      <c r="B40" s="197" t="s">
        <v>69</v>
      </c>
      <c r="C40" s="198"/>
      <c r="D40" s="198"/>
      <c r="E40" s="38" t="s">
        <v>770</v>
      </c>
      <c r="F40" s="38"/>
      <c r="G40" s="38"/>
      <c r="H40" s="39"/>
      <c r="I40" s="39"/>
      <c r="J40" s="39"/>
      <c r="K40" s="39"/>
      <c r="L40" s="39"/>
      <c r="M40" s="39"/>
      <c r="N40" s="39"/>
      <c r="O40" s="39"/>
      <c r="P40" s="40"/>
      <c r="Q40" s="40"/>
      <c r="R40" s="41" t="s">
        <v>828</v>
      </c>
      <c r="S40" s="41" t="s">
        <v>827</v>
      </c>
      <c r="T40" s="41">
        <f>+IF(ISERR(S40/R40*100),"N/A",ROUND(S40/R40*100,2))</f>
        <v>65.709999999999994</v>
      </c>
      <c r="U40" s="41" t="s">
        <v>826</v>
      </c>
      <c r="V40" s="41">
        <f>+IF(ISERR(U40/S40*100),"N/A",ROUND(U40/S40*100,2))</f>
        <v>99.88</v>
      </c>
      <c r="W40" s="42">
        <f>+IF(ISERR(U40/R40*100),"N/A",ROUND(U40/R40*100,2))</f>
        <v>65.63</v>
      </c>
    </row>
    <row r="41" spans="2:25" ht="23.25" customHeight="1" thickBot="1" x14ac:dyDescent="0.25">
      <c r="B41" s="195" t="s">
        <v>66</v>
      </c>
      <c r="C41" s="196"/>
      <c r="D41" s="196"/>
      <c r="E41" s="33" t="s">
        <v>766</v>
      </c>
      <c r="F41" s="33"/>
      <c r="G41" s="33"/>
      <c r="H41" s="34"/>
      <c r="I41" s="34"/>
      <c r="J41" s="34"/>
      <c r="K41" s="34"/>
      <c r="L41" s="34"/>
      <c r="M41" s="34"/>
      <c r="N41" s="34"/>
      <c r="O41" s="34"/>
      <c r="P41" s="35"/>
      <c r="Q41" s="35"/>
      <c r="R41" s="36" t="s">
        <v>825</v>
      </c>
      <c r="S41" s="36" t="s">
        <v>10</v>
      </c>
      <c r="T41" s="35"/>
      <c r="U41" s="36" t="s">
        <v>822</v>
      </c>
      <c r="V41" s="35"/>
      <c r="W41" s="37">
        <f>+IF(ISERR(U41/R41*100),"N/A",ROUND(U41/R41*100,2))</f>
        <v>67.790000000000006</v>
      </c>
    </row>
    <row r="42" spans="2:25" ht="26.25" customHeight="1" thickBot="1" x14ac:dyDescent="0.25">
      <c r="B42" s="197" t="s">
        <v>69</v>
      </c>
      <c r="C42" s="198"/>
      <c r="D42" s="198"/>
      <c r="E42" s="38" t="s">
        <v>766</v>
      </c>
      <c r="F42" s="38"/>
      <c r="G42" s="38"/>
      <c r="H42" s="39"/>
      <c r="I42" s="39"/>
      <c r="J42" s="39"/>
      <c r="K42" s="39"/>
      <c r="L42" s="39"/>
      <c r="M42" s="39"/>
      <c r="N42" s="39"/>
      <c r="O42" s="39"/>
      <c r="P42" s="40"/>
      <c r="Q42" s="40"/>
      <c r="R42" s="41" t="s">
        <v>824</v>
      </c>
      <c r="S42" s="41" t="s">
        <v>823</v>
      </c>
      <c r="T42" s="41">
        <f>+IF(ISERR(S42/R42*100),"N/A",ROUND(S42/R42*100,2))</f>
        <v>67.73</v>
      </c>
      <c r="U42" s="41" t="s">
        <v>822</v>
      </c>
      <c r="V42" s="41">
        <f>+IF(ISERR(U42/S42*100),"N/A",ROUND(U42/S42*100,2))</f>
        <v>99.99</v>
      </c>
      <c r="W42" s="42">
        <f>+IF(ISERR(U42/R42*100),"N/A",ROUND(U42/R42*100,2))</f>
        <v>67.73</v>
      </c>
    </row>
    <row r="43" spans="2:25" ht="22.5" customHeight="1" thickTop="1" thickBot="1" x14ac:dyDescent="0.25">
      <c r="B43" s="7" t="s">
        <v>71</v>
      </c>
      <c r="C43" s="8"/>
      <c r="D43" s="8"/>
      <c r="E43" s="8"/>
      <c r="F43" s="8"/>
      <c r="G43" s="8"/>
      <c r="H43" s="9"/>
      <c r="I43" s="9"/>
      <c r="J43" s="9"/>
      <c r="K43" s="9"/>
      <c r="L43" s="9"/>
      <c r="M43" s="9"/>
      <c r="N43" s="9"/>
      <c r="O43" s="9"/>
      <c r="P43" s="9"/>
      <c r="Q43" s="9"/>
      <c r="R43" s="9"/>
      <c r="S43" s="9"/>
      <c r="T43" s="9"/>
      <c r="U43" s="9"/>
      <c r="V43" s="9"/>
      <c r="W43" s="10"/>
    </row>
    <row r="44" spans="2:25" ht="37.5" customHeight="1" thickTop="1" x14ac:dyDescent="0.2">
      <c r="B44" s="180" t="s">
        <v>2525</v>
      </c>
      <c r="C44" s="181"/>
      <c r="D44" s="181"/>
      <c r="E44" s="181"/>
      <c r="F44" s="181"/>
      <c r="G44" s="181"/>
      <c r="H44" s="181"/>
      <c r="I44" s="181"/>
      <c r="J44" s="181"/>
      <c r="K44" s="181"/>
      <c r="L44" s="181"/>
      <c r="M44" s="181"/>
      <c r="N44" s="181"/>
      <c r="O44" s="181"/>
      <c r="P44" s="181"/>
      <c r="Q44" s="181"/>
      <c r="R44" s="181"/>
      <c r="S44" s="181"/>
      <c r="T44" s="181"/>
      <c r="U44" s="181"/>
      <c r="V44" s="181"/>
      <c r="W44" s="182"/>
    </row>
    <row r="45" spans="2:25" ht="105" customHeight="1" thickBot="1" x14ac:dyDescent="0.25">
      <c r="B45" s="183"/>
      <c r="C45" s="184"/>
      <c r="D45" s="184"/>
      <c r="E45" s="184"/>
      <c r="F45" s="184"/>
      <c r="G45" s="184"/>
      <c r="H45" s="184"/>
      <c r="I45" s="184"/>
      <c r="J45" s="184"/>
      <c r="K45" s="184"/>
      <c r="L45" s="184"/>
      <c r="M45" s="184"/>
      <c r="N45" s="184"/>
      <c r="O45" s="184"/>
      <c r="P45" s="184"/>
      <c r="Q45" s="184"/>
      <c r="R45" s="184"/>
      <c r="S45" s="184"/>
      <c r="T45" s="184"/>
      <c r="U45" s="184"/>
      <c r="V45" s="184"/>
      <c r="W45" s="185"/>
    </row>
    <row r="46" spans="2:25" ht="37.5" customHeight="1" thickTop="1" x14ac:dyDescent="0.2">
      <c r="B46" s="180" t="s">
        <v>2526</v>
      </c>
      <c r="C46" s="181"/>
      <c r="D46" s="181"/>
      <c r="E46" s="181"/>
      <c r="F46" s="181"/>
      <c r="G46" s="181"/>
      <c r="H46" s="181"/>
      <c r="I46" s="181"/>
      <c r="J46" s="181"/>
      <c r="K46" s="181"/>
      <c r="L46" s="181"/>
      <c r="M46" s="181"/>
      <c r="N46" s="181"/>
      <c r="O46" s="181"/>
      <c r="P46" s="181"/>
      <c r="Q46" s="181"/>
      <c r="R46" s="181"/>
      <c r="S46" s="181"/>
      <c r="T46" s="181"/>
      <c r="U46" s="181"/>
      <c r="V46" s="181"/>
      <c r="W46" s="182"/>
    </row>
    <row r="47" spans="2:25" ht="65.25" customHeight="1" thickBot="1" x14ac:dyDescent="0.25">
      <c r="B47" s="183"/>
      <c r="C47" s="184"/>
      <c r="D47" s="184"/>
      <c r="E47" s="184"/>
      <c r="F47" s="184"/>
      <c r="G47" s="184"/>
      <c r="H47" s="184"/>
      <c r="I47" s="184"/>
      <c r="J47" s="184"/>
      <c r="K47" s="184"/>
      <c r="L47" s="184"/>
      <c r="M47" s="184"/>
      <c r="N47" s="184"/>
      <c r="O47" s="184"/>
      <c r="P47" s="184"/>
      <c r="Q47" s="184"/>
      <c r="R47" s="184"/>
      <c r="S47" s="184"/>
      <c r="T47" s="184"/>
      <c r="U47" s="184"/>
      <c r="V47" s="184"/>
      <c r="W47" s="185"/>
    </row>
    <row r="48" spans="2:25" ht="37.5" customHeight="1" thickTop="1" x14ac:dyDescent="0.2">
      <c r="B48" s="180" t="s">
        <v>2527</v>
      </c>
      <c r="C48" s="181"/>
      <c r="D48" s="181"/>
      <c r="E48" s="181"/>
      <c r="F48" s="181"/>
      <c r="G48" s="181"/>
      <c r="H48" s="181"/>
      <c r="I48" s="181"/>
      <c r="J48" s="181"/>
      <c r="K48" s="181"/>
      <c r="L48" s="181"/>
      <c r="M48" s="181"/>
      <c r="N48" s="181"/>
      <c r="O48" s="181"/>
      <c r="P48" s="181"/>
      <c r="Q48" s="181"/>
      <c r="R48" s="181"/>
      <c r="S48" s="181"/>
      <c r="T48" s="181"/>
      <c r="U48" s="181"/>
      <c r="V48" s="181"/>
      <c r="W48" s="182"/>
    </row>
    <row r="49" spans="2:23" ht="74.25" customHeight="1" thickBot="1" x14ac:dyDescent="0.25">
      <c r="B49" s="186"/>
      <c r="C49" s="187"/>
      <c r="D49" s="187"/>
      <c r="E49" s="187"/>
      <c r="F49" s="187"/>
      <c r="G49" s="187"/>
      <c r="H49" s="187"/>
      <c r="I49" s="187"/>
      <c r="J49" s="187"/>
      <c r="K49" s="187"/>
      <c r="L49" s="187"/>
      <c r="M49" s="187"/>
      <c r="N49" s="187"/>
      <c r="O49" s="187"/>
      <c r="P49" s="187"/>
      <c r="Q49" s="187"/>
      <c r="R49" s="187"/>
      <c r="S49" s="187"/>
      <c r="T49" s="187"/>
      <c r="U49" s="187"/>
      <c r="V49" s="187"/>
      <c r="W49" s="188"/>
    </row>
  </sheetData>
  <mergeCells count="10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1:L31"/>
    <mergeCell ref="M31:N31"/>
    <mergeCell ref="O31:P31"/>
    <mergeCell ref="Q31:R31"/>
    <mergeCell ref="B32:L32"/>
    <mergeCell ref="M32:N32"/>
    <mergeCell ref="O32:P32"/>
    <mergeCell ref="Q32:R32"/>
    <mergeCell ref="B33:L33"/>
    <mergeCell ref="M33:N33"/>
    <mergeCell ref="O33:P33"/>
    <mergeCell ref="Q33:R33"/>
    <mergeCell ref="B34:L34"/>
    <mergeCell ref="M34:N34"/>
    <mergeCell ref="O34:P34"/>
    <mergeCell ref="Q34:R34"/>
    <mergeCell ref="B35:L35"/>
    <mergeCell ref="M35:N35"/>
    <mergeCell ref="O35:P35"/>
    <mergeCell ref="Q35:R35"/>
    <mergeCell ref="B42:D42"/>
    <mergeCell ref="B44:W45"/>
    <mergeCell ref="B46:W47"/>
    <mergeCell ref="B48:W49"/>
    <mergeCell ref="B37:Q38"/>
    <mergeCell ref="S37:T37"/>
    <mergeCell ref="V37:W37"/>
    <mergeCell ref="B39:D39"/>
    <mergeCell ref="B40:D40"/>
    <mergeCell ref="B41:D4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45" min="1" max="22"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64"/>
  <sheetViews>
    <sheetView view="pageBreakPreview" zoomScale="110" zoomScaleNormal="100" zoomScaleSheetLayoutView="110" workbookViewId="0">
      <selection sqref="A1:P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821</v>
      </c>
      <c r="D4" s="143" t="s">
        <v>820</v>
      </c>
      <c r="E4" s="143"/>
      <c r="F4" s="143"/>
      <c r="G4" s="143"/>
      <c r="H4" s="144"/>
      <c r="J4" s="145" t="s">
        <v>6</v>
      </c>
      <c r="K4" s="143"/>
      <c r="L4" s="12" t="s">
        <v>946</v>
      </c>
      <c r="M4" s="146" t="s">
        <v>945</v>
      </c>
      <c r="N4" s="146"/>
      <c r="O4" s="146"/>
      <c r="P4" s="146"/>
      <c r="Q4" s="147"/>
      <c r="R4" s="13"/>
      <c r="S4" s="148" t="s">
        <v>2326</v>
      </c>
      <c r="T4" s="149"/>
      <c r="U4" s="149"/>
      <c r="V4" s="150" t="s">
        <v>944</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44.25" customHeight="1" thickBot="1" x14ac:dyDescent="0.25">
      <c r="B6" s="14" t="s">
        <v>11</v>
      </c>
      <c r="C6" s="15" t="s">
        <v>782</v>
      </c>
      <c r="D6" s="152" t="s">
        <v>817</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931</v>
      </c>
      <c r="D7" s="139" t="s">
        <v>943</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802</v>
      </c>
      <c r="D8" s="139" t="s">
        <v>816</v>
      </c>
      <c r="E8" s="139"/>
      <c r="F8" s="139"/>
      <c r="G8" s="139"/>
      <c r="H8" s="139"/>
      <c r="J8" s="19" t="s">
        <v>942</v>
      </c>
      <c r="K8" s="19" t="s">
        <v>941</v>
      </c>
      <c r="L8" s="19" t="s">
        <v>940</v>
      </c>
      <c r="M8" s="19" t="s">
        <v>939</v>
      </c>
      <c r="N8" s="18"/>
      <c r="P8" s="140" t="s">
        <v>10</v>
      </c>
      <c r="Q8" s="140"/>
      <c r="R8" s="140"/>
      <c r="S8" s="140"/>
      <c r="T8" s="140"/>
      <c r="U8" s="140"/>
      <c r="V8" s="140"/>
      <c r="W8" s="140"/>
    </row>
    <row r="9" spans="1:25" ht="30" customHeight="1" x14ac:dyDescent="0.2">
      <c r="B9" s="16"/>
      <c r="C9" s="15" t="s">
        <v>914</v>
      </c>
      <c r="D9" s="139" t="s">
        <v>938</v>
      </c>
      <c r="E9" s="139"/>
      <c r="F9" s="139"/>
      <c r="G9" s="139"/>
      <c r="H9" s="139"/>
      <c r="I9" s="139" t="s">
        <v>10</v>
      </c>
      <c r="J9" s="139"/>
      <c r="K9" s="139"/>
      <c r="L9" s="139"/>
      <c r="M9" s="139"/>
      <c r="N9" s="139"/>
      <c r="O9" s="139"/>
      <c r="P9" s="139"/>
      <c r="Q9" s="139"/>
      <c r="R9" s="139"/>
      <c r="S9" s="139"/>
      <c r="T9" s="139"/>
      <c r="U9" s="139"/>
      <c r="V9" s="139"/>
      <c r="W9" s="140"/>
    </row>
    <row r="10" spans="1:25" ht="30" customHeight="1" x14ac:dyDescent="0.2">
      <c r="B10" s="16"/>
      <c r="C10" s="15" t="s">
        <v>909</v>
      </c>
      <c r="D10" s="139" t="s">
        <v>937</v>
      </c>
      <c r="E10" s="139"/>
      <c r="F10" s="139"/>
      <c r="G10" s="139"/>
      <c r="H10" s="139"/>
      <c r="I10" s="140" t="s">
        <v>10</v>
      </c>
      <c r="J10" s="140"/>
      <c r="K10" s="140"/>
      <c r="L10" s="140"/>
      <c r="M10" s="140"/>
      <c r="N10" s="140"/>
      <c r="O10" s="140"/>
      <c r="P10" s="140"/>
      <c r="Q10" s="140"/>
      <c r="R10" s="140"/>
      <c r="S10" s="140"/>
      <c r="T10" s="140"/>
      <c r="U10" s="140"/>
      <c r="V10" s="140"/>
      <c r="W10" s="140"/>
    </row>
    <row r="11" spans="1:25" ht="30" customHeight="1" x14ac:dyDescent="0.2">
      <c r="B11" s="16"/>
      <c r="C11" s="15" t="s">
        <v>791</v>
      </c>
      <c r="D11" s="139" t="s">
        <v>810</v>
      </c>
      <c r="E11" s="139"/>
      <c r="F11" s="139"/>
      <c r="G11" s="139"/>
      <c r="H11" s="139"/>
      <c r="I11" s="140" t="s">
        <v>10</v>
      </c>
      <c r="J11" s="140"/>
      <c r="K11" s="140"/>
      <c r="L11" s="140"/>
      <c r="M11" s="140"/>
      <c r="N11" s="140"/>
      <c r="O11" s="140"/>
      <c r="P11" s="140"/>
      <c r="Q11" s="140"/>
      <c r="R11" s="140"/>
      <c r="S11" s="140"/>
      <c r="T11" s="140"/>
      <c r="U11" s="140"/>
      <c r="V11" s="140"/>
      <c r="W11" s="140"/>
    </row>
    <row r="12" spans="1:25" ht="25.5" customHeight="1" thickBot="1" x14ac:dyDescent="0.25">
      <c r="B12" s="16"/>
      <c r="C12" s="140" t="s">
        <v>10</v>
      </c>
      <c r="D12" s="140"/>
      <c r="E12" s="140"/>
      <c r="F12" s="140"/>
      <c r="G12" s="140"/>
      <c r="H12" s="140"/>
      <c r="I12" s="140"/>
      <c r="J12" s="140"/>
      <c r="K12" s="140"/>
      <c r="L12" s="140"/>
      <c r="M12" s="140"/>
      <c r="N12" s="140"/>
      <c r="O12" s="140"/>
      <c r="P12" s="140"/>
      <c r="Q12" s="140"/>
      <c r="R12" s="140"/>
      <c r="S12" s="140"/>
      <c r="T12" s="140"/>
      <c r="U12" s="140"/>
      <c r="V12" s="140"/>
      <c r="W12" s="140"/>
    </row>
    <row r="13" spans="1:25" ht="302.25" customHeight="1" thickTop="1" thickBot="1" x14ac:dyDescent="0.25">
      <c r="B13" s="20" t="s">
        <v>22</v>
      </c>
      <c r="C13" s="150" t="s">
        <v>936</v>
      </c>
      <c r="D13" s="150"/>
      <c r="E13" s="150"/>
      <c r="F13" s="150"/>
      <c r="G13" s="150"/>
      <c r="H13" s="150"/>
      <c r="I13" s="150"/>
      <c r="J13" s="150"/>
      <c r="K13" s="150"/>
      <c r="L13" s="150"/>
      <c r="M13" s="150"/>
      <c r="N13" s="150"/>
      <c r="O13" s="150"/>
      <c r="P13" s="150"/>
      <c r="Q13" s="150"/>
      <c r="R13" s="150"/>
      <c r="S13" s="150"/>
      <c r="T13" s="150"/>
      <c r="U13" s="150"/>
      <c r="V13" s="150"/>
      <c r="W13" s="151"/>
    </row>
    <row r="14" spans="1:25" ht="9" customHeight="1" thickTop="1" thickBot="1" x14ac:dyDescent="0.25"/>
    <row r="15" spans="1:25" ht="21.75" customHeight="1" thickTop="1" thickBot="1" x14ac:dyDescent="0.25">
      <c r="B15" s="7" t="s">
        <v>24</v>
      </c>
      <c r="C15" s="8"/>
      <c r="D15" s="8"/>
      <c r="E15" s="8"/>
      <c r="F15" s="8"/>
      <c r="G15" s="8"/>
      <c r="H15" s="9"/>
      <c r="I15" s="9"/>
      <c r="J15" s="9"/>
      <c r="K15" s="9"/>
      <c r="L15" s="9"/>
      <c r="M15" s="9"/>
      <c r="N15" s="9"/>
      <c r="O15" s="9"/>
      <c r="P15" s="9"/>
      <c r="Q15" s="9"/>
      <c r="R15" s="9"/>
      <c r="S15" s="9"/>
      <c r="T15" s="9"/>
      <c r="U15" s="9"/>
      <c r="V15" s="9"/>
      <c r="W15" s="10"/>
    </row>
    <row r="16" spans="1:25" ht="19.5" customHeight="1" thickTop="1" x14ac:dyDescent="0.2">
      <c r="B16" s="154" t="s">
        <v>25</v>
      </c>
      <c r="C16" s="155"/>
      <c r="D16" s="155"/>
      <c r="E16" s="155"/>
      <c r="F16" s="155"/>
      <c r="G16" s="155"/>
      <c r="H16" s="155"/>
      <c r="I16" s="155"/>
      <c r="J16" s="23"/>
      <c r="K16" s="155" t="s">
        <v>26</v>
      </c>
      <c r="L16" s="155"/>
      <c r="M16" s="155"/>
      <c r="N16" s="155"/>
      <c r="O16" s="155"/>
      <c r="P16" s="155"/>
      <c r="Q16" s="155"/>
      <c r="R16" s="24"/>
      <c r="S16" s="155" t="s">
        <v>27</v>
      </c>
      <c r="T16" s="155"/>
      <c r="U16" s="155"/>
      <c r="V16" s="155"/>
      <c r="W16" s="156"/>
    </row>
    <row r="17" spans="2:27" ht="115.5" customHeight="1" x14ac:dyDescent="0.2">
      <c r="B17" s="14" t="s">
        <v>28</v>
      </c>
      <c r="C17" s="152" t="s">
        <v>10</v>
      </c>
      <c r="D17" s="152"/>
      <c r="E17" s="152"/>
      <c r="F17" s="152"/>
      <c r="G17" s="152"/>
      <c r="H17" s="152"/>
      <c r="I17" s="152"/>
      <c r="J17" s="21"/>
      <c r="K17" s="21" t="s">
        <v>29</v>
      </c>
      <c r="L17" s="152" t="s">
        <v>10</v>
      </c>
      <c r="M17" s="152"/>
      <c r="N17" s="152"/>
      <c r="O17" s="152"/>
      <c r="P17" s="152"/>
      <c r="Q17" s="152"/>
      <c r="S17" s="21" t="s">
        <v>30</v>
      </c>
      <c r="T17" s="157" t="s">
        <v>935</v>
      </c>
      <c r="U17" s="157"/>
      <c r="V17" s="157"/>
      <c r="W17" s="157"/>
    </row>
    <row r="18" spans="2:27" ht="86.25" customHeight="1" x14ac:dyDescent="0.2">
      <c r="B18" s="14" t="s">
        <v>32</v>
      </c>
      <c r="C18" s="152" t="s">
        <v>10</v>
      </c>
      <c r="D18" s="152"/>
      <c r="E18" s="152"/>
      <c r="F18" s="152"/>
      <c r="G18" s="152"/>
      <c r="H18" s="152"/>
      <c r="I18" s="152"/>
      <c r="J18" s="21"/>
      <c r="K18" s="21" t="s">
        <v>32</v>
      </c>
      <c r="L18" s="152" t="s">
        <v>10</v>
      </c>
      <c r="M18" s="152"/>
      <c r="N18" s="152"/>
      <c r="O18" s="152"/>
      <c r="P18" s="152"/>
      <c r="Q18" s="152"/>
      <c r="S18" s="21" t="s">
        <v>33</v>
      </c>
      <c r="T18" s="157" t="s">
        <v>10</v>
      </c>
      <c r="U18" s="157"/>
      <c r="V18" s="157"/>
      <c r="W18" s="157"/>
    </row>
    <row r="19" spans="2:27" ht="25.5" customHeight="1" thickBot="1" x14ac:dyDescent="0.25">
      <c r="B19" s="25" t="s">
        <v>34</v>
      </c>
      <c r="C19" s="158" t="s">
        <v>10</v>
      </c>
      <c r="D19" s="158"/>
      <c r="E19" s="158"/>
      <c r="F19" s="158"/>
      <c r="G19" s="158"/>
      <c r="H19" s="158"/>
      <c r="I19" s="158"/>
      <c r="J19" s="158"/>
      <c r="K19" s="158"/>
      <c r="L19" s="158"/>
      <c r="M19" s="158"/>
      <c r="N19" s="158"/>
      <c r="O19" s="158"/>
      <c r="P19" s="158"/>
      <c r="Q19" s="158"/>
      <c r="R19" s="158"/>
      <c r="S19" s="158"/>
      <c r="T19" s="158"/>
      <c r="U19" s="158"/>
      <c r="V19" s="158"/>
      <c r="W19" s="159"/>
    </row>
    <row r="20" spans="2:27" ht="21.75" customHeight="1" thickTop="1" thickBot="1" x14ac:dyDescent="0.25">
      <c r="B20" s="7" t="s">
        <v>35</v>
      </c>
      <c r="C20" s="8"/>
      <c r="D20" s="8"/>
      <c r="E20" s="8"/>
      <c r="F20" s="8"/>
      <c r="G20" s="8"/>
      <c r="H20" s="9"/>
      <c r="I20" s="9"/>
      <c r="J20" s="9"/>
      <c r="K20" s="9"/>
      <c r="L20" s="9"/>
      <c r="M20" s="9"/>
      <c r="N20" s="9"/>
      <c r="O20" s="9"/>
      <c r="P20" s="9"/>
      <c r="Q20" s="9"/>
      <c r="R20" s="9"/>
      <c r="S20" s="9"/>
      <c r="T20" s="9"/>
      <c r="U20" s="9"/>
      <c r="V20" s="9"/>
      <c r="W20" s="10"/>
    </row>
    <row r="21" spans="2:27" ht="25.5" customHeight="1" thickTop="1" thickBot="1" x14ac:dyDescent="0.25">
      <c r="B21" s="160" t="s">
        <v>36</v>
      </c>
      <c r="C21" s="161"/>
      <c r="D21" s="161"/>
      <c r="E21" s="161"/>
      <c r="F21" s="161"/>
      <c r="G21" s="161"/>
      <c r="H21" s="161"/>
      <c r="I21" s="161"/>
      <c r="J21" s="161"/>
      <c r="K21" s="161"/>
      <c r="L21" s="161"/>
      <c r="M21" s="161"/>
      <c r="N21" s="161"/>
      <c r="O21" s="161"/>
      <c r="P21" s="161"/>
      <c r="Q21" s="161"/>
      <c r="R21" s="161"/>
      <c r="S21" s="161"/>
      <c r="T21" s="162"/>
      <c r="U21" s="163" t="s">
        <v>37</v>
      </c>
      <c r="V21" s="164"/>
      <c r="W21" s="165"/>
    </row>
    <row r="22" spans="2:27" ht="14.25" customHeight="1" x14ac:dyDescent="0.2">
      <c r="B22" s="166" t="s">
        <v>38</v>
      </c>
      <c r="C22" s="167"/>
      <c r="D22" s="167"/>
      <c r="E22" s="167"/>
      <c r="F22" s="167"/>
      <c r="G22" s="167"/>
      <c r="H22" s="167"/>
      <c r="I22" s="167"/>
      <c r="J22" s="167"/>
      <c r="K22" s="167"/>
      <c r="L22" s="167"/>
      <c r="M22" s="167" t="s">
        <v>39</v>
      </c>
      <c r="N22" s="167"/>
      <c r="O22" s="167" t="s">
        <v>40</v>
      </c>
      <c r="P22" s="167"/>
      <c r="Q22" s="167" t="s">
        <v>41</v>
      </c>
      <c r="R22" s="167"/>
      <c r="S22" s="167" t="s">
        <v>42</v>
      </c>
      <c r="T22" s="170" t="s">
        <v>43</v>
      </c>
      <c r="U22" s="172" t="s">
        <v>44</v>
      </c>
      <c r="V22" s="174" t="s">
        <v>45</v>
      </c>
      <c r="W22" s="175" t="s">
        <v>46</v>
      </c>
    </row>
    <row r="23" spans="2:27" ht="27" customHeight="1" thickBot="1" x14ac:dyDescent="0.25">
      <c r="B23" s="168"/>
      <c r="C23" s="169"/>
      <c r="D23" s="169"/>
      <c r="E23" s="169"/>
      <c r="F23" s="169"/>
      <c r="G23" s="169"/>
      <c r="H23" s="169"/>
      <c r="I23" s="169"/>
      <c r="J23" s="169"/>
      <c r="K23" s="169"/>
      <c r="L23" s="169"/>
      <c r="M23" s="169"/>
      <c r="N23" s="169"/>
      <c r="O23" s="169"/>
      <c r="P23" s="169"/>
      <c r="Q23" s="169"/>
      <c r="R23" s="169"/>
      <c r="S23" s="169"/>
      <c r="T23" s="171"/>
      <c r="U23" s="173"/>
      <c r="V23" s="169"/>
      <c r="W23" s="176"/>
      <c r="Z23" s="28" t="s">
        <v>10</v>
      </c>
      <c r="AA23" s="28" t="s">
        <v>47</v>
      </c>
    </row>
    <row r="24" spans="2:27" ht="56.25" customHeight="1" x14ac:dyDescent="0.2">
      <c r="B24" s="177" t="s">
        <v>934</v>
      </c>
      <c r="C24" s="178"/>
      <c r="D24" s="178"/>
      <c r="E24" s="178"/>
      <c r="F24" s="178"/>
      <c r="G24" s="178"/>
      <c r="H24" s="178"/>
      <c r="I24" s="178"/>
      <c r="J24" s="178"/>
      <c r="K24" s="178"/>
      <c r="L24" s="178"/>
      <c r="M24" s="179" t="s">
        <v>931</v>
      </c>
      <c r="N24" s="179"/>
      <c r="O24" s="179" t="s">
        <v>49</v>
      </c>
      <c r="P24" s="179"/>
      <c r="Q24" s="179" t="s">
        <v>50</v>
      </c>
      <c r="R24" s="179"/>
      <c r="S24" s="29" t="s">
        <v>262</v>
      </c>
      <c r="T24" s="29" t="s">
        <v>933</v>
      </c>
      <c r="U24" s="29" t="s">
        <v>635</v>
      </c>
      <c r="V24" s="29">
        <f t="shared" ref="V24:V40" si="0">+IF(ISERR(U24/T24*100),"N/A",ROUND(U24/T24*100,2))</f>
        <v>121.82</v>
      </c>
      <c r="W24" s="30">
        <f t="shared" ref="W24:W40" si="1">+IF(ISERR(U24/S24*100),"N/A",ROUND(U24/S24*100,2))</f>
        <v>92.36</v>
      </c>
    </row>
    <row r="25" spans="2:27" ht="56.25" customHeight="1" x14ac:dyDescent="0.2">
      <c r="B25" s="177" t="s">
        <v>932</v>
      </c>
      <c r="C25" s="178"/>
      <c r="D25" s="178"/>
      <c r="E25" s="178"/>
      <c r="F25" s="178"/>
      <c r="G25" s="178"/>
      <c r="H25" s="178"/>
      <c r="I25" s="178"/>
      <c r="J25" s="178"/>
      <c r="K25" s="178"/>
      <c r="L25" s="178"/>
      <c r="M25" s="179" t="s">
        <v>931</v>
      </c>
      <c r="N25" s="179"/>
      <c r="O25" s="179" t="s">
        <v>49</v>
      </c>
      <c r="P25" s="179"/>
      <c r="Q25" s="179" t="s">
        <v>50</v>
      </c>
      <c r="R25" s="179"/>
      <c r="S25" s="29" t="s">
        <v>930</v>
      </c>
      <c r="T25" s="29" t="s">
        <v>929</v>
      </c>
      <c r="U25" s="29" t="s">
        <v>794</v>
      </c>
      <c r="V25" s="29">
        <f t="shared" si="0"/>
        <v>173.35</v>
      </c>
      <c r="W25" s="30">
        <f t="shared" si="1"/>
        <v>127.98</v>
      </c>
    </row>
    <row r="26" spans="2:27" ht="56.25" customHeight="1" x14ac:dyDescent="0.2">
      <c r="B26" s="177" t="s">
        <v>928</v>
      </c>
      <c r="C26" s="178"/>
      <c r="D26" s="178"/>
      <c r="E26" s="178"/>
      <c r="F26" s="178"/>
      <c r="G26" s="178"/>
      <c r="H26" s="178"/>
      <c r="I26" s="178"/>
      <c r="J26" s="178"/>
      <c r="K26" s="178"/>
      <c r="L26" s="178"/>
      <c r="M26" s="179" t="s">
        <v>802</v>
      </c>
      <c r="N26" s="179"/>
      <c r="O26" s="179" t="s">
        <v>49</v>
      </c>
      <c r="P26" s="179"/>
      <c r="Q26" s="179" t="s">
        <v>50</v>
      </c>
      <c r="R26" s="179"/>
      <c r="S26" s="29" t="s">
        <v>927</v>
      </c>
      <c r="T26" s="29" t="s">
        <v>926</v>
      </c>
      <c r="U26" s="29" t="s">
        <v>653</v>
      </c>
      <c r="V26" s="29">
        <f t="shared" si="0"/>
        <v>99.32</v>
      </c>
      <c r="W26" s="30">
        <f t="shared" si="1"/>
        <v>102.09</v>
      </c>
    </row>
    <row r="27" spans="2:27" ht="56.25" customHeight="1" x14ac:dyDescent="0.2">
      <c r="B27" s="177" t="s">
        <v>925</v>
      </c>
      <c r="C27" s="178"/>
      <c r="D27" s="178"/>
      <c r="E27" s="178"/>
      <c r="F27" s="178"/>
      <c r="G27" s="178"/>
      <c r="H27" s="178"/>
      <c r="I27" s="178"/>
      <c r="J27" s="178"/>
      <c r="K27" s="178"/>
      <c r="L27" s="178"/>
      <c r="M27" s="179" t="s">
        <v>802</v>
      </c>
      <c r="N27" s="179"/>
      <c r="O27" s="179" t="s">
        <v>49</v>
      </c>
      <c r="P27" s="179"/>
      <c r="Q27" s="179" t="s">
        <v>50</v>
      </c>
      <c r="R27" s="179"/>
      <c r="S27" s="29" t="s">
        <v>51</v>
      </c>
      <c r="T27" s="29" t="s">
        <v>51</v>
      </c>
      <c r="U27" s="29" t="s">
        <v>51</v>
      </c>
      <c r="V27" s="29">
        <f t="shared" si="0"/>
        <v>100</v>
      </c>
      <c r="W27" s="30">
        <f t="shared" si="1"/>
        <v>100</v>
      </c>
    </row>
    <row r="28" spans="2:27" ht="56.25" customHeight="1" x14ac:dyDescent="0.2">
      <c r="B28" s="177" t="s">
        <v>924</v>
      </c>
      <c r="C28" s="178"/>
      <c r="D28" s="178"/>
      <c r="E28" s="178"/>
      <c r="F28" s="178"/>
      <c r="G28" s="178"/>
      <c r="H28" s="178"/>
      <c r="I28" s="178"/>
      <c r="J28" s="178"/>
      <c r="K28" s="178"/>
      <c r="L28" s="178"/>
      <c r="M28" s="179" t="s">
        <v>802</v>
      </c>
      <c r="N28" s="179"/>
      <c r="O28" s="179" t="s">
        <v>49</v>
      </c>
      <c r="P28" s="179"/>
      <c r="Q28" s="179" t="s">
        <v>50</v>
      </c>
      <c r="R28" s="179"/>
      <c r="S28" s="29" t="s">
        <v>923</v>
      </c>
      <c r="T28" s="29" t="s">
        <v>922</v>
      </c>
      <c r="U28" s="29" t="s">
        <v>410</v>
      </c>
      <c r="V28" s="29">
        <f t="shared" si="0"/>
        <v>92.98</v>
      </c>
      <c r="W28" s="30">
        <f t="shared" si="1"/>
        <v>94.94</v>
      </c>
    </row>
    <row r="29" spans="2:27" ht="56.25" customHeight="1" x14ac:dyDescent="0.2">
      <c r="B29" s="177" t="s">
        <v>921</v>
      </c>
      <c r="C29" s="178"/>
      <c r="D29" s="178"/>
      <c r="E29" s="178"/>
      <c r="F29" s="178"/>
      <c r="G29" s="178"/>
      <c r="H29" s="178"/>
      <c r="I29" s="178"/>
      <c r="J29" s="178"/>
      <c r="K29" s="178"/>
      <c r="L29" s="178"/>
      <c r="M29" s="179" t="s">
        <v>914</v>
      </c>
      <c r="N29" s="179"/>
      <c r="O29" s="179" t="s">
        <v>49</v>
      </c>
      <c r="P29" s="179"/>
      <c r="Q29" s="179" t="s">
        <v>50</v>
      </c>
      <c r="R29" s="179"/>
      <c r="S29" s="29" t="s">
        <v>920</v>
      </c>
      <c r="T29" s="29" t="s">
        <v>595</v>
      </c>
      <c r="U29" s="29" t="s">
        <v>919</v>
      </c>
      <c r="V29" s="29">
        <f t="shared" si="0"/>
        <v>78.569999999999993</v>
      </c>
      <c r="W29" s="30">
        <f t="shared" si="1"/>
        <v>79.760000000000005</v>
      </c>
    </row>
    <row r="30" spans="2:27" ht="56.25" customHeight="1" x14ac:dyDescent="0.2">
      <c r="B30" s="177" t="s">
        <v>918</v>
      </c>
      <c r="C30" s="178"/>
      <c r="D30" s="178"/>
      <c r="E30" s="178"/>
      <c r="F30" s="178"/>
      <c r="G30" s="178"/>
      <c r="H30" s="178"/>
      <c r="I30" s="178"/>
      <c r="J30" s="178"/>
      <c r="K30" s="178"/>
      <c r="L30" s="178"/>
      <c r="M30" s="179" t="s">
        <v>914</v>
      </c>
      <c r="N30" s="179"/>
      <c r="O30" s="179" t="s">
        <v>49</v>
      </c>
      <c r="P30" s="179"/>
      <c r="Q30" s="179" t="s">
        <v>50</v>
      </c>
      <c r="R30" s="179"/>
      <c r="S30" s="29" t="s">
        <v>293</v>
      </c>
      <c r="T30" s="29" t="s">
        <v>917</v>
      </c>
      <c r="U30" s="29" t="s">
        <v>916</v>
      </c>
      <c r="V30" s="29">
        <f t="shared" si="0"/>
        <v>41.04</v>
      </c>
      <c r="W30" s="30">
        <f t="shared" si="1"/>
        <v>39.29</v>
      </c>
    </row>
    <row r="31" spans="2:27" ht="56.25" customHeight="1" x14ac:dyDescent="0.2">
      <c r="B31" s="177" t="s">
        <v>915</v>
      </c>
      <c r="C31" s="178"/>
      <c r="D31" s="178"/>
      <c r="E31" s="178"/>
      <c r="F31" s="178"/>
      <c r="G31" s="178"/>
      <c r="H31" s="178"/>
      <c r="I31" s="178"/>
      <c r="J31" s="178"/>
      <c r="K31" s="178"/>
      <c r="L31" s="178"/>
      <c r="M31" s="179" t="s">
        <v>914</v>
      </c>
      <c r="N31" s="179"/>
      <c r="O31" s="179" t="s">
        <v>49</v>
      </c>
      <c r="P31" s="179"/>
      <c r="Q31" s="179" t="s">
        <v>161</v>
      </c>
      <c r="R31" s="179"/>
      <c r="S31" s="29" t="s">
        <v>913</v>
      </c>
      <c r="T31" s="29" t="s">
        <v>83</v>
      </c>
      <c r="U31" s="29" t="s">
        <v>83</v>
      </c>
      <c r="V31" s="29" t="str">
        <f t="shared" si="0"/>
        <v>N/A</v>
      </c>
      <c r="W31" s="30" t="str">
        <f t="shared" si="1"/>
        <v>N/A</v>
      </c>
    </row>
    <row r="32" spans="2:27" ht="56.25" customHeight="1" x14ac:dyDescent="0.2">
      <c r="B32" s="177" t="s">
        <v>912</v>
      </c>
      <c r="C32" s="178"/>
      <c r="D32" s="178"/>
      <c r="E32" s="178"/>
      <c r="F32" s="178"/>
      <c r="G32" s="178"/>
      <c r="H32" s="178"/>
      <c r="I32" s="178"/>
      <c r="J32" s="178"/>
      <c r="K32" s="178"/>
      <c r="L32" s="178"/>
      <c r="M32" s="179" t="s">
        <v>909</v>
      </c>
      <c r="N32" s="179"/>
      <c r="O32" s="179" t="s">
        <v>49</v>
      </c>
      <c r="P32" s="179"/>
      <c r="Q32" s="179" t="s">
        <v>50</v>
      </c>
      <c r="R32" s="179"/>
      <c r="S32" s="29" t="s">
        <v>307</v>
      </c>
      <c r="T32" s="29" t="s">
        <v>307</v>
      </c>
      <c r="U32" s="29" t="s">
        <v>911</v>
      </c>
      <c r="V32" s="29">
        <f t="shared" si="0"/>
        <v>106.58</v>
      </c>
      <c r="W32" s="30">
        <f t="shared" si="1"/>
        <v>106.58</v>
      </c>
    </row>
    <row r="33" spans="2:25" ht="56.25" customHeight="1" x14ac:dyDescent="0.2">
      <c r="B33" s="177" t="s">
        <v>910</v>
      </c>
      <c r="C33" s="178"/>
      <c r="D33" s="178"/>
      <c r="E33" s="178"/>
      <c r="F33" s="178"/>
      <c r="G33" s="178"/>
      <c r="H33" s="178"/>
      <c r="I33" s="178"/>
      <c r="J33" s="178"/>
      <c r="K33" s="178"/>
      <c r="L33" s="178"/>
      <c r="M33" s="179" t="s">
        <v>909</v>
      </c>
      <c r="N33" s="179"/>
      <c r="O33" s="179" t="s">
        <v>49</v>
      </c>
      <c r="P33" s="179"/>
      <c r="Q33" s="179" t="s">
        <v>50</v>
      </c>
      <c r="R33" s="179"/>
      <c r="S33" s="29" t="s">
        <v>307</v>
      </c>
      <c r="T33" s="29" t="s">
        <v>307</v>
      </c>
      <c r="U33" s="29" t="s">
        <v>908</v>
      </c>
      <c r="V33" s="29">
        <f t="shared" si="0"/>
        <v>98.55</v>
      </c>
      <c r="W33" s="30">
        <f t="shared" si="1"/>
        <v>98.55</v>
      </c>
    </row>
    <row r="34" spans="2:25" ht="56.25" customHeight="1" x14ac:dyDescent="0.2">
      <c r="B34" s="177" t="s">
        <v>907</v>
      </c>
      <c r="C34" s="178"/>
      <c r="D34" s="178"/>
      <c r="E34" s="178"/>
      <c r="F34" s="178"/>
      <c r="G34" s="178"/>
      <c r="H34" s="178"/>
      <c r="I34" s="178"/>
      <c r="J34" s="178"/>
      <c r="K34" s="178"/>
      <c r="L34" s="178"/>
      <c r="M34" s="179" t="s">
        <v>791</v>
      </c>
      <c r="N34" s="179"/>
      <c r="O34" s="179" t="s">
        <v>49</v>
      </c>
      <c r="P34" s="179"/>
      <c r="Q34" s="179" t="s">
        <v>50</v>
      </c>
      <c r="R34" s="179"/>
      <c r="S34" s="29" t="s">
        <v>905</v>
      </c>
      <c r="T34" s="29" t="s">
        <v>906</v>
      </c>
      <c r="U34" s="29" t="s">
        <v>905</v>
      </c>
      <c r="V34" s="29">
        <f t="shared" si="0"/>
        <v>100.32</v>
      </c>
      <c r="W34" s="30">
        <f t="shared" si="1"/>
        <v>100</v>
      </c>
    </row>
    <row r="35" spans="2:25" ht="56.25" customHeight="1" x14ac:dyDescent="0.2">
      <c r="B35" s="177" t="s">
        <v>904</v>
      </c>
      <c r="C35" s="178"/>
      <c r="D35" s="178"/>
      <c r="E35" s="178"/>
      <c r="F35" s="178"/>
      <c r="G35" s="178"/>
      <c r="H35" s="178"/>
      <c r="I35" s="178"/>
      <c r="J35" s="178"/>
      <c r="K35" s="178"/>
      <c r="L35" s="178"/>
      <c r="M35" s="179" t="s">
        <v>791</v>
      </c>
      <c r="N35" s="179"/>
      <c r="O35" s="179" t="s">
        <v>49</v>
      </c>
      <c r="P35" s="179"/>
      <c r="Q35" s="179" t="s">
        <v>50</v>
      </c>
      <c r="R35" s="179"/>
      <c r="S35" s="29" t="s">
        <v>903</v>
      </c>
      <c r="T35" s="29" t="s">
        <v>902</v>
      </c>
      <c r="U35" s="29" t="s">
        <v>901</v>
      </c>
      <c r="V35" s="29">
        <f t="shared" si="0"/>
        <v>98.53</v>
      </c>
      <c r="W35" s="30">
        <f t="shared" si="1"/>
        <v>98.29</v>
      </c>
    </row>
    <row r="36" spans="2:25" ht="56.25" customHeight="1" x14ac:dyDescent="0.2">
      <c r="B36" s="177" t="s">
        <v>900</v>
      </c>
      <c r="C36" s="178"/>
      <c r="D36" s="178"/>
      <c r="E36" s="178"/>
      <c r="F36" s="178"/>
      <c r="G36" s="178"/>
      <c r="H36" s="178"/>
      <c r="I36" s="178"/>
      <c r="J36" s="178"/>
      <c r="K36" s="178"/>
      <c r="L36" s="178"/>
      <c r="M36" s="179" t="s">
        <v>791</v>
      </c>
      <c r="N36" s="179"/>
      <c r="O36" s="179" t="s">
        <v>49</v>
      </c>
      <c r="P36" s="179"/>
      <c r="Q36" s="179" t="s">
        <v>50</v>
      </c>
      <c r="R36" s="179"/>
      <c r="S36" s="29" t="s">
        <v>899</v>
      </c>
      <c r="T36" s="29" t="s">
        <v>899</v>
      </c>
      <c r="U36" s="29" t="s">
        <v>898</v>
      </c>
      <c r="V36" s="29">
        <f t="shared" si="0"/>
        <v>100.74</v>
      </c>
      <c r="W36" s="30">
        <f t="shared" si="1"/>
        <v>100.74</v>
      </c>
    </row>
    <row r="37" spans="2:25" ht="56.25" customHeight="1" x14ac:dyDescent="0.2">
      <c r="B37" s="177" t="s">
        <v>897</v>
      </c>
      <c r="C37" s="178"/>
      <c r="D37" s="178"/>
      <c r="E37" s="178"/>
      <c r="F37" s="178"/>
      <c r="G37" s="178"/>
      <c r="H37" s="178"/>
      <c r="I37" s="178"/>
      <c r="J37" s="178"/>
      <c r="K37" s="178"/>
      <c r="L37" s="178"/>
      <c r="M37" s="179" t="s">
        <v>791</v>
      </c>
      <c r="N37" s="179"/>
      <c r="O37" s="179" t="s">
        <v>49</v>
      </c>
      <c r="P37" s="179"/>
      <c r="Q37" s="179" t="s">
        <v>50</v>
      </c>
      <c r="R37" s="179"/>
      <c r="S37" s="29" t="s">
        <v>789</v>
      </c>
      <c r="T37" s="29" t="s">
        <v>789</v>
      </c>
      <c r="U37" s="29" t="s">
        <v>896</v>
      </c>
      <c r="V37" s="29">
        <f t="shared" si="0"/>
        <v>96.84</v>
      </c>
      <c r="W37" s="30">
        <f t="shared" si="1"/>
        <v>96.84</v>
      </c>
    </row>
    <row r="38" spans="2:25" ht="56.25" customHeight="1" x14ac:dyDescent="0.2">
      <c r="B38" s="177" t="s">
        <v>895</v>
      </c>
      <c r="C38" s="178"/>
      <c r="D38" s="178"/>
      <c r="E38" s="178"/>
      <c r="F38" s="178"/>
      <c r="G38" s="178"/>
      <c r="H38" s="178"/>
      <c r="I38" s="178"/>
      <c r="J38" s="178"/>
      <c r="K38" s="178"/>
      <c r="L38" s="178"/>
      <c r="M38" s="179" t="s">
        <v>791</v>
      </c>
      <c r="N38" s="179"/>
      <c r="O38" s="179" t="s">
        <v>49</v>
      </c>
      <c r="P38" s="179"/>
      <c r="Q38" s="179" t="s">
        <v>50</v>
      </c>
      <c r="R38" s="179"/>
      <c r="S38" s="29" t="s">
        <v>660</v>
      </c>
      <c r="T38" s="29" t="s">
        <v>660</v>
      </c>
      <c r="U38" s="29" t="s">
        <v>894</v>
      </c>
      <c r="V38" s="29">
        <f t="shared" si="0"/>
        <v>103.95</v>
      </c>
      <c r="W38" s="30">
        <f t="shared" si="1"/>
        <v>103.95</v>
      </c>
    </row>
    <row r="39" spans="2:25" ht="56.25" customHeight="1" x14ac:dyDescent="0.2">
      <c r="B39" s="177" t="s">
        <v>893</v>
      </c>
      <c r="C39" s="178"/>
      <c r="D39" s="178"/>
      <c r="E39" s="178"/>
      <c r="F39" s="178"/>
      <c r="G39" s="178"/>
      <c r="H39" s="178"/>
      <c r="I39" s="178"/>
      <c r="J39" s="178"/>
      <c r="K39" s="178"/>
      <c r="L39" s="178"/>
      <c r="M39" s="179" t="s">
        <v>791</v>
      </c>
      <c r="N39" s="179"/>
      <c r="O39" s="179" t="s">
        <v>49</v>
      </c>
      <c r="P39" s="179"/>
      <c r="Q39" s="179" t="s">
        <v>50</v>
      </c>
      <c r="R39" s="179"/>
      <c r="S39" s="29" t="s">
        <v>892</v>
      </c>
      <c r="T39" s="29" t="s">
        <v>891</v>
      </c>
      <c r="U39" s="29" t="s">
        <v>890</v>
      </c>
      <c r="V39" s="29">
        <f t="shared" si="0"/>
        <v>88.97</v>
      </c>
      <c r="W39" s="30">
        <f t="shared" si="1"/>
        <v>87.86</v>
      </c>
    </row>
    <row r="40" spans="2:25" ht="56.25" customHeight="1" thickBot="1" x14ac:dyDescent="0.25">
      <c r="B40" s="177" t="s">
        <v>889</v>
      </c>
      <c r="C40" s="178"/>
      <c r="D40" s="178"/>
      <c r="E40" s="178"/>
      <c r="F40" s="178"/>
      <c r="G40" s="178"/>
      <c r="H40" s="178"/>
      <c r="I40" s="178"/>
      <c r="J40" s="178"/>
      <c r="K40" s="178"/>
      <c r="L40" s="178"/>
      <c r="M40" s="179" t="s">
        <v>782</v>
      </c>
      <c r="N40" s="179"/>
      <c r="O40" s="179" t="s">
        <v>49</v>
      </c>
      <c r="P40" s="179"/>
      <c r="Q40" s="179" t="s">
        <v>50</v>
      </c>
      <c r="R40" s="179"/>
      <c r="S40" s="29" t="s">
        <v>888</v>
      </c>
      <c r="T40" s="29" t="s">
        <v>888</v>
      </c>
      <c r="U40" s="29" t="s">
        <v>887</v>
      </c>
      <c r="V40" s="29">
        <f t="shared" si="0"/>
        <v>100.51</v>
      </c>
      <c r="W40" s="30">
        <f t="shared" si="1"/>
        <v>100.51</v>
      </c>
    </row>
    <row r="41" spans="2:25" ht="21.75" customHeight="1" thickTop="1" thickBot="1" x14ac:dyDescent="0.25">
      <c r="B41" s="7" t="s">
        <v>60</v>
      </c>
      <c r="C41" s="8"/>
      <c r="D41" s="8"/>
      <c r="E41" s="8"/>
      <c r="F41" s="8"/>
      <c r="G41" s="8"/>
      <c r="H41" s="9"/>
      <c r="I41" s="9"/>
      <c r="J41" s="9"/>
      <c r="K41" s="9"/>
      <c r="L41" s="9"/>
      <c r="M41" s="9"/>
      <c r="N41" s="9"/>
      <c r="O41" s="9"/>
      <c r="P41" s="9"/>
      <c r="Q41" s="9"/>
      <c r="R41" s="9"/>
      <c r="S41" s="9"/>
      <c r="T41" s="9"/>
      <c r="U41" s="9"/>
      <c r="V41" s="9"/>
      <c r="W41" s="10"/>
      <c r="X41" s="18"/>
    </row>
    <row r="42" spans="2:25" ht="29.25" customHeight="1" thickTop="1" thickBot="1" x14ac:dyDescent="0.25">
      <c r="B42" s="189" t="s">
        <v>2631</v>
      </c>
      <c r="C42" s="190"/>
      <c r="D42" s="190"/>
      <c r="E42" s="190"/>
      <c r="F42" s="190"/>
      <c r="G42" s="190"/>
      <c r="H42" s="190"/>
      <c r="I42" s="190"/>
      <c r="J42" s="190"/>
      <c r="K42" s="190"/>
      <c r="L42" s="190"/>
      <c r="M42" s="190"/>
      <c r="N42" s="190"/>
      <c r="O42" s="190"/>
      <c r="P42" s="190"/>
      <c r="Q42" s="191"/>
      <c r="R42" s="31" t="s">
        <v>42</v>
      </c>
      <c r="S42" s="164" t="s">
        <v>43</v>
      </c>
      <c r="T42" s="164"/>
      <c r="U42" s="26" t="s">
        <v>61</v>
      </c>
      <c r="V42" s="163" t="s">
        <v>62</v>
      </c>
      <c r="W42" s="165"/>
    </row>
    <row r="43" spans="2:25" ht="30.75" customHeight="1" thickBot="1" x14ac:dyDescent="0.25">
      <c r="B43" s="192"/>
      <c r="C43" s="193"/>
      <c r="D43" s="193"/>
      <c r="E43" s="193"/>
      <c r="F43" s="193"/>
      <c r="G43" s="193"/>
      <c r="H43" s="193"/>
      <c r="I43" s="193"/>
      <c r="J43" s="193"/>
      <c r="K43" s="193"/>
      <c r="L43" s="193"/>
      <c r="M43" s="193"/>
      <c r="N43" s="193"/>
      <c r="O43" s="193"/>
      <c r="P43" s="193"/>
      <c r="Q43" s="194"/>
      <c r="R43" s="27" t="s">
        <v>63</v>
      </c>
      <c r="S43" s="27" t="s">
        <v>63</v>
      </c>
      <c r="T43" s="27" t="s">
        <v>49</v>
      </c>
      <c r="U43" s="27" t="s">
        <v>63</v>
      </c>
      <c r="V43" s="27" t="s">
        <v>64</v>
      </c>
      <c r="W43" s="32" t="s">
        <v>65</v>
      </c>
      <c r="Y43" s="18"/>
    </row>
    <row r="44" spans="2:25" ht="23.25" customHeight="1" thickBot="1" x14ac:dyDescent="0.25">
      <c r="B44" s="195" t="s">
        <v>66</v>
      </c>
      <c r="C44" s="196"/>
      <c r="D44" s="196"/>
      <c r="E44" s="33" t="s">
        <v>885</v>
      </c>
      <c r="F44" s="33"/>
      <c r="G44" s="33"/>
      <c r="H44" s="34"/>
      <c r="I44" s="34"/>
      <c r="J44" s="34"/>
      <c r="K44" s="34"/>
      <c r="L44" s="34"/>
      <c r="M44" s="34"/>
      <c r="N44" s="34"/>
      <c r="O44" s="34"/>
      <c r="P44" s="35"/>
      <c r="Q44" s="35"/>
      <c r="R44" s="36" t="s">
        <v>886</v>
      </c>
      <c r="S44" s="36" t="s">
        <v>10</v>
      </c>
      <c r="T44" s="35"/>
      <c r="U44" s="36" t="s">
        <v>882</v>
      </c>
      <c r="V44" s="35"/>
      <c r="W44" s="37">
        <f t="shared" ref="W44:W55" si="2">+IF(ISERR(U44/R44*100),"N/A",ROUND(U44/R44*100,2))</f>
        <v>80.73</v>
      </c>
    </row>
    <row r="45" spans="2:25" ht="26.25" customHeight="1" x14ac:dyDescent="0.2">
      <c r="B45" s="197" t="s">
        <v>69</v>
      </c>
      <c r="C45" s="198"/>
      <c r="D45" s="198"/>
      <c r="E45" s="38" t="s">
        <v>885</v>
      </c>
      <c r="F45" s="38"/>
      <c r="G45" s="38"/>
      <c r="H45" s="39"/>
      <c r="I45" s="39"/>
      <c r="J45" s="39"/>
      <c r="K45" s="39"/>
      <c r="L45" s="39"/>
      <c r="M45" s="39"/>
      <c r="N45" s="39"/>
      <c r="O45" s="39"/>
      <c r="P45" s="40"/>
      <c r="Q45" s="40"/>
      <c r="R45" s="41" t="s">
        <v>884</v>
      </c>
      <c r="S45" s="41" t="s">
        <v>883</v>
      </c>
      <c r="T45" s="41">
        <f>+IF(ISERR(S45/R45*100),"N/A",ROUND(S45/R45*100,2))</f>
        <v>72.680000000000007</v>
      </c>
      <c r="U45" s="41" t="s">
        <v>882</v>
      </c>
      <c r="V45" s="41">
        <f>+IF(ISERR(U45/S45*100),"N/A",ROUND(U45/S45*100,2))</f>
        <v>96.1</v>
      </c>
      <c r="W45" s="42">
        <f t="shared" si="2"/>
        <v>69.849999999999994</v>
      </c>
    </row>
    <row r="46" spans="2:25" ht="23.25" customHeight="1" thickBot="1" x14ac:dyDescent="0.25">
      <c r="B46" s="195" t="s">
        <v>66</v>
      </c>
      <c r="C46" s="196"/>
      <c r="D46" s="196"/>
      <c r="E46" s="33" t="s">
        <v>779</v>
      </c>
      <c r="F46" s="33"/>
      <c r="G46" s="33"/>
      <c r="H46" s="34"/>
      <c r="I46" s="34"/>
      <c r="J46" s="34"/>
      <c r="K46" s="34"/>
      <c r="L46" s="34"/>
      <c r="M46" s="34"/>
      <c r="N46" s="34"/>
      <c r="O46" s="34"/>
      <c r="P46" s="35"/>
      <c r="Q46" s="35"/>
      <c r="R46" s="36" t="s">
        <v>881</v>
      </c>
      <c r="S46" s="36" t="s">
        <v>10</v>
      </c>
      <c r="T46" s="35"/>
      <c r="U46" s="36" t="s">
        <v>878</v>
      </c>
      <c r="V46" s="35"/>
      <c r="W46" s="37">
        <f t="shared" si="2"/>
        <v>42.72</v>
      </c>
    </row>
    <row r="47" spans="2:25" ht="26.25" customHeight="1" x14ac:dyDescent="0.2">
      <c r="B47" s="197" t="s">
        <v>69</v>
      </c>
      <c r="C47" s="198"/>
      <c r="D47" s="198"/>
      <c r="E47" s="38" t="s">
        <v>779</v>
      </c>
      <c r="F47" s="38"/>
      <c r="G47" s="38"/>
      <c r="H47" s="39"/>
      <c r="I47" s="39"/>
      <c r="J47" s="39"/>
      <c r="K47" s="39"/>
      <c r="L47" s="39"/>
      <c r="M47" s="39"/>
      <c r="N47" s="39"/>
      <c r="O47" s="39"/>
      <c r="P47" s="40"/>
      <c r="Q47" s="40"/>
      <c r="R47" s="41" t="s">
        <v>880</v>
      </c>
      <c r="S47" s="41" t="s">
        <v>879</v>
      </c>
      <c r="T47" s="41">
        <f>+IF(ISERR(S47/R47*100),"N/A",ROUND(S47/R47*100,2))</f>
        <v>93.46</v>
      </c>
      <c r="U47" s="41" t="s">
        <v>878</v>
      </c>
      <c r="V47" s="41">
        <f>+IF(ISERR(U47/S47*100),"N/A",ROUND(U47/S47*100,2))</f>
        <v>97.9</v>
      </c>
      <c r="W47" s="42">
        <f t="shared" si="2"/>
        <v>91.5</v>
      </c>
    </row>
    <row r="48" spans="2:25" ht="23.25" customHeight="1" thickBot="1" x14ac:dyDescent="0.25">
      <c r="B48" s="195" t="s">
        <v>66</v>
      </c>
      <c r="C48" s="196"/>
      <c r="D48" s="196"/>
      <c r="E48" s="33" t="s">
        <v>876</v>
      </c>
      <c r="F48" s="33"/>
      <c r="G48" s="33"/>
      <c r="H48" s="34"/>
      <c r="I48" s="34"/>
      <c r="J48" s="34"/>
      <c r="K48" s="34"/>
      <c r="L48" s="34"/>
      <c r="M48" s="34"/>
      <c r="N48" s="34"/>
      <c r="O48" s="34"/>
      <c r="P48" s="35"/>
      <c r="Q48" s="35"/>
      <c r="R48" s="36" t="s">
        <v>877</v>
      </c>
      <c r="S48" s="36" t="s">
        <v>10</v>
      </c>
      <c r="T48" s="35"/>
      <c r="U48" s="36" t="s">
        <v>873</v>
      </c>
      <c r="V48" s="35"/>
      <c r="W48" s="37">
        <f t="shared" si="2"/>
        <v>74.97</v>
      </c>
    </row>
    <row r="49" spans="2:23" ht="26.25" customHeight="1" x14ac:dyDescent="0.2">
      <c r="B49" s="197" t="s">
        <v>69</v>
      </c>
      <c r="C49" s="198"/>
      <c r="D49" s="198"/>
      <c r="E49" s="38" t="s">
        <v>876</v>
      </c>
      <c r="F49" s="38"/>
      <c r="G49" s="38"/>
      <c r="H49" s="39"/>
      <c r="I49" s="39"/>
      <c r="J49" s="39"/>
      <c r="K49" s="39"/>
      <c r="L49" s="39"/>
      <c r="M49" s="39"/>
      <c r="N49" s="39"/>
      <c r="O49" s="39"/>
      <c r="P49" s="40"/>
      <c r="Q49" s="40"/>
      <c r="R49" s="41" t="s">
        <v>875</v>
      </c>
      <c r="S49" s="41" t="s">
        <v>874</v>
      </c>
      <c r="T49" s="41">
        <f>+IF(ISERR(S49/R49*100),"N/A",ROUND(S49/R49*100,2))</f>
        <v>75.77</v>
      </c>
      <c r="U49" s="41" t="s">
        <v>873</v>
      </c>
      <c r="V49" s="41">
        <f>+IF(ISERR(U49/S49*100),"N/A",ROUND(U49/S49*100,2))</f>
        <v>98.38</v>
      </c>
      <c r="W49" s="42">
        <f t="shared" si="2"/>
        <v>74.540000000000006</v>
      </c>
    </row>
    <row r="50" spans="2:23" ht="23.25" customHeight="1" thickBot="1" x14ac:dyDescent="0.25">
      <c r="B50" s="195" t="s">
        <v>66</v>
      </c>
      <c r="C50" s="196"/>
      <c r="D50" s="196"/>
      <c r="E50" s="33" t="s">
        <v>871</v>
      </c>
      <c r="F50" s="33"/>
      <c r="G50" s="33"/>
      <c r="H50" s="34"/>
      <c r="I50" s="34"/>
      <c r="J50" s="34"/>
      <c r="K50" s="34"/>
      <c r="L50" s="34"/>
      <c r="M50" s="34"/>
      <c r="N50" s="34"/>
      <c r="O50" s="34"/>
      <c r="P50" s="35"/>
      <c r="Q50" s="35"/>
      <c r="R50" s="36" t="s">
        <v>872</v>
      </c>
      <c r="S50" s="36" t="s">
        <v>10</v>
      </c>
      <c r="T50" s="35"/>
      <c r="U50" s="36" t="s">
        <v>868</v>
      </c>
      <c r="V50" s="35"/>
      <c r="W50" s="37">
        <f t="shared" si="2"/>
        <v>23.85</v>
      </c>
    </row>
    <row r="51" spans="2:23" ht="26.25" customHeight="1" x14ac:dyDescent="0.2">
      <c r="B51" s="197" t="s">
        <v>69</v>
      </c>
      <c r="C51" s="198"/>
      <c r="D51" s="198"/>
      <c r="E51" s="38" t="s">
        <v>871</v>
      </c>
      <c r="F51" s="38"/>
      <c r="G51" s="38"/>
      <c r="H51" s="39"/>
      <c r="I51" s="39"/>
      <c r="J51" s="39"/>
      <c r="K51" s="39"/>
      <c r="L51" s="39"/>
      <c r="M51" s="39"/>
      <c r="N51" s="39"/>
      <c r="O51" s="39"/>
      <c r="P51" s="40"/>
      <c r="Q51" s="40"/>
      <c r="R51" s="41" t="s">
        <v>870</v>
      </c>
      <c r="S51" s="41" t="s">
        <v>869</v>
      </c>
      <c r="T51" s="41">
        <f>+IF(ISERR(S51/R51*100),"N/A",ROUND(S51/R51*100,2))</f>
        <v>60.83</v>
      </c>
      <c r="U51" s="41" t="s">
        <v>868</v>
      </c>
      <c r="V51" s="41">
        <f>+IF(ISERR(U51/S51*100),"N/A",ROUND(U51/S51*100,2))</f>
        <v>39.340000000000003</v>
      </c>
      <c r="W51" s="42">
        <f t="shared" si="2"/>
        <v>23.93</v>
      </c>
    </row>
    <row r="52" spans="2:23" ht="23.25" customHeight="1" thickBot="1" x14ac:dyDescent="0.25">
      <c r="B52" s="195" t="s">
        <v>66</v>
      </c>
      <c r="C52" s="196"/>
      <c r="D52" s="196"/>
      <c r="E52" s="33" t="s">
        <v>770</v>
      </c>
      <c r="F52" s="33"/>
      <c r="G52" s="33"/>
      <c r="H52" s="34"/>
      <c r="I52" s="34"/>
      <c r="J52" s="34"/>
      <c r="K52" s="34"/>
      <c r="L52" s="34"/>
      <c r="M52" s="34"/>
      <c r="N52" s="34"/>
      <c r="O52" s="34"/>
      <c r="P52" s="35"/>
      <c r="Q52" s="35"/>
      <c r="R52" s="36" t="s">
        <v>867</v>
      </c>
      <c r="S52" s="36" t="s">
        <v>10</v>
      </c>
      <c r="T52" s="35"/>
      <c r="U52" s="36" t="s">
        <v>864</v>
      </c>
      <c r="V52" s="35"/>
      <c r="W52" s="37">
        <f t="shared" si="2"/>
        <v>59.89</v>
      </c>
    </row>
    <row r="53" spans="2:23" ht="26.25" customHeight="1" x14ac:dyDescent="0.2">
      <c r="B53" s="197" t="s">
        <v>69</v>
      </c>
      <c r="C53" s="198"/>
      <c r="D53" s="198"/>
      <c r="E53" s="38" t="s">
        <v>770</v>
      </c>
      <c r="F53" s="38"/>
      <c r="G53" s="38"/>
      <c r="H53" s="39"/>
      <c r="I53" s="39"/>
      <c r="J53" s="39"/>
      <c r="K53" s="39"/>
      <c r="L53" s="39"/>
      <c r="M53" s="39"/>
      <c r="N53" s="39"/>
      <c r="O53" s="39"/>
      <c r="P53" s="40"/>
      <c r="Q53" s="40"/>
      <c r="R53" s="41" t="s">
        <v>866</v>
      </c>
      <c r="S53" s="41" t="s">
        <v>865</v>
      </c>
      <c r="T53" s="41">
        <f>+IF(ISERR(S53/R53*100),"N/A",ROUND(S53/R53*100,2))</f>
        <v>64.790000000000006</v>
      </c>
      <c r="U53" s="41" t="s">
        <v>864</v>
      </c>
      <c r="V53" s="41">
        <f>+IF(ISERR(U53/S53*100),"N/A",ROUND(U53/S53*100,2))</f>
        <v>92.4</v>
      </c>
      <c r="W53" s="42">
        <f t="shared" si="2"/>
        <v>59.87</v>
      </c>
    </row>
    <row r="54" spans="2:23" ht="23.25" customHeight="1" thickBot="1" x14ac:dyDescent="0.25">
      <c r="B54" s="195" t="s">
        <v>66</v>
      </c>
      <c r="C54" s="196"/>
      <c r="D54" s="196"/>
      <c r="E54" s="33" t="s">
        <v>763</v>
      </c>
      <c r="F54" s="33"/>
      <c r="G54" s="33"/>
      <c r="H54" s="34"/>
      <c r="I54" s="34"/>
      <c r="J54" s="34"/>
      <c r="K54" s="34"/>
      <c r="L54" s="34"/>
      <c r="M54" s="34"/>
      <c r="N54" s="34"/>
      <c r="O54" s="34"/>
      <c r="P54" s="35"/>
      <c r="Q54" s="35"/>
      <c r="R54" s="36" t="s">
        <v>863</v>
      </c>
      <c r="S54" s="36" t="s">
        <v>10</v>
      </c>
      <c r="T54" s="35"/>
      <c r="U54" s="36" t="s">
        <v>861</v>
      </c>
      <c r="V54" s="35"/>
      <c r="W54" s="37">
        <f t="shared" si="2"/>
        <v>39.979999999999997</v>
      </c>
    </row>
    <row r="55" spans="2:23" ht="26.25" customHeight="1" x14ac:dyDescent="0.2">
      <c r="B55" s="197" t="s">
        <v>69</v>
      </c>
      <c r="C55" s="198"/>
      <c r="D55" s="198"/>
      <c r="E55" s="38" t="s">
        <v>763</v>
      </c>
      <c r="F55" s="38"/>
      <c r="G55" s="38"/>
      <c r="H55" s="39"/>
      <c r="I55" s="39"/>
      <c r="J55" s="39"/>
      <c r="K55" s="39"/>
      <c r="L55" s="39"/>
      <c r="M55" s="39"/>
      <c r="N55" s="39"/>
      <c r="O55" s="39"/>
      <c r="P55" s="40"/>
      <c r="Q55" s="40"/>
      <c r="R55" s="41" t="s">
        <v>862</v>
      </c>
      <c r="S55" s="41" t="s">
        <v>861</v>
      </c>
      <c r="T55" s="41">
        <f>+IF(ISERR(S55/R55*100),"N/A",ROUND(S55/R55*100,2))</f>
        <v>59.3</v>
      </c>
      <c r="U55" s="41" t="s">
        <v>861</v>
      </c>
      <c r="V55" s="41">
        <f>+IF(ISERR(U55/S55*100),"N/A",ROUND(U55/S55*100,2))</f>
        <v>100</v>
      </c>
      <c r="W55" s="42">
        <f t="shared" si="2"/>
        <v>59.3</v>
      </c>
    </row>
    <row r="56" spans="2:23" s="121" customFormat="1" ht="23.25" customHeight="1" thickBot="1" x14ac:dyDescent="0.25">
      <c r="B56" s="195" t="s">
        <v>66</v>
      </c>
      <c r="C56" s="196"/>
      <c r="D56" s="196"/>
      <c r="E56" s="119" t="s">
        <v>2683</v>
      </c>
      <c r="F56" s="119"/>
      <c r="G56" s="119"/>
      <c r="H56" s="34"/>
      <c r="I56" s="34"/>
      <c r="J56" s="34"/>
      <c r="K56" s="34"/>
      <c r="L56" s="34"/>
      <c r="M56" s="34"/>
      <c r="N56" s="34"/>
      <c r="O56" s="34"/>
      <c r="P56" s="35"/>
      <c r="Q56" s="35"/>
      <c r="R56" s="36">
        <v>0</v>
      </c>
      <c r="S56" s="36"/>
      <c r="T56" s="35"/>
      <c r="U56" s="36">
        <v>120.16031195999999</v>
      </c>
      <c r="V56" s="35"/>
      <c r="W56" s="37" t="str">
        <f t="shared" ref="W56:W57" si="3">+IF(ISERR(U56/R56*100),"N/A",ROUND(U56/R56*100,2))</f>
        <v>N/A</v>
      </c>
    </row>
    <row r="57" spans="2:23" s="121" customFormat="1" ht="26.25" customHeight="1" thickBot="1" x14ac:dyDescent="0.25">
      <c r="B57" s="197" t="s">
        <v>69</v>
      </c>
      <c r="C57" s="198"/>
      <c r="D57" s="198"/>
      <c r="E57" s="119" t="s">
        <v>2683</v>
      </c>
      <c r="F57" s="120"/>
      <c r="G57" s="120"/>
      <c r="H57" s="39"/>
      <c r="I57" s="39"/>
      <c r="J57" s="39"/>
      <c r="K57" s="39"/>
      <c r="L57" s="39"/>
      <c r="M57" s="39"/>
      <c r="N57" s="39"/>
      <c r="O57" s="39"/>
      <c r="P57" s="40"/>
      <c r="Q57" s="40"/>
      <c r="R57" s="41">
        <v>120.16031195999999</v>
      </c>
      <c r="S57" s="41">
        <v>120.16031195999999</v>
      </c>
      <c r="T57" s="41">
        <f>+IF(ISERR(S57/R57*100),"N/A",ROUND(S57/R57*100,2))</f>
        <v>100</v>
      </c>
      <c r="U57" s="41">
        <v>120.16031195999999</v>
      </c>
      <c r="V57" s="41">
        <f>+IF(ISERR(U57/S57*100),"N/A",ROUND(U57/S57*100,2))</f>
        <v>100</v>
      </c>
      <c r="W57" s="42">
        <f t="shared" si="3"/>
        <v>100</v>
      </c>
    </row>
    <row r="58" spans="2:23" ht="22.5" customHeight="1" thickTop="1" thickBot="1" x14ac:dyDescent="0.25">
      <c r="B58" s="7" t="s">
        <v>71</v>
      </c>
      <c r="C58" s="8"/>
      <c r="D58" s="8"/>
      <c r="E58" s="8"/>
      <c r="F58" s="8"/>
      <c r="G58" s="8"/>
      <c r="H58" s="9"/>
      <c r="I58" s="9"/>
      <c r="J58" s="9"/>
      <c r="K58" s="9"/>
      <c r="L58" s="9"/>
      <c r="M58" s="9"/>
      <c r="N58" s="9"/>
      <c r="O58" s="9"/>
      <c r="P58" s="9"/>
      <c r="Q58" s="9"/>
      <c r="R58" s="9"/>
      <c r="S58" s="9"/>
      <c r="T58" s="9"/>
      <c r="U58" s="9"/>
      <c r="V58" s="9"/>
      <c r="W58" s="10"/>
    </row>
    <row r="59" spans="2:23" ht="37.5" customHeight="1" thickTop="1" x14ac:dyDescent="0.2">
      <c r="B59" s="180" t="s">
        <v>2522</v>
      </c>
      <c r="C59" s="181"/>
      <c r="D59" s="181"/>
      <c r="E59" s="181"/>
      <c r="F59" s="181"/>
      <c r="G59" s="181"/>
      <c r="H59" s="181"/>
      <c r="I59" s="181"/>
      <c r="J59" s="181"/>
      <c r="K59" s="181"/>
      <c r="L59" s="181"/>
      <c r="M59" s="181"/>
      <c r="N59" s="181"/>
      <c r="O59" s="181"/>
      <c r="P59" s="181"/>
      <c r="Q59" s="181"/>
      <c r="R59" s="181"/>
      <c r="S59" s="181"/>
      <c r="T59" s="181"/>
      <c r="U59" s="181"/>
      <c r="V59" s="181"/>
      <c r="W59" s="182"/>
    </row>
    <row r="60" spans="2:23" ht="284.25" customHeight="1" thickBot="1" x14ac:dyDescent="0.25">
      <c r="B60" s="183"/>
      <c r="C60" s="184"/>
      <c r="D60" s="184"/>
      <c r="E60" s="184"/>
      <c r="F60" s="184"/>
      <c r="G60" s="184"/>
      <c r="H60" s="184"/>
      <c r="I60" s="184"/>
      <c r="J60" s="184"/>
      <c r="K60" s="184"/>
      <c r="L60" s="184"/>
      <c r="M60" s="184"/>
      <c r="N60" s="184"/>
      <c r="O60" s="184"/>
      <c r="P60" s="184"/>
      <c r="Q60" s="184"/>
      <c r="R60" s="184"/>
      <c r="S60" s="184"/>
      <c r="T60" s="184"/>
      <c r="U60" s="184"/>
      <c r="V60" s="184"/>
      <c r="W60" s="185"/>
    </row>
    <row r="61" spans="2:23" ht="37.5" customHeight="1" thickTop="1" x14ac:dyDescent="0.2">
      <c r="B61" s="180" t="s">
        <v>2523</v>
      </c>
      <c r="C61" s="181"/>
      <c r="D61" s="181"/>
      <c r="E61" s="181"/>
      <c r="F61" s="181"/>
      <c r="G61" s="181"/>
      <c r="H61" s="181"/>
      <c r="I61" s="181"/>
      <c r="J61" s="181"/>
      <c r="K61" s="181"/>
      <c r="L61" s="181"/>
      <c r="M61" s="181"/>
      <c r="N61" s="181"/>
      <c r="O61" s="181"/>
      <c r="P61" s="181"/>
      <c r="Q61" s="181"/>
      <c r="R61" s="181"/>
      <c r="S61" s="181"/>
      <c r="T61" s="181"/>
      <c r="U61" s="181"/>
      <c r="V61" s="181"/>
      <c r="W61" s="182"/>
    </row>
    <row r="62" spans="2:23" ht="267" customHeight="1" thickBot="1" x14ac:dyDescent="0.25">
      <c r="B62" s="183"/>
      <c r="C62" s="184"/>
      <c r="D62" s="184"/>
      <c r="E62" s="184"/>
      <c r="F62" s="184"/>
      <c r="G62" s="184"/>
      <c r="H62" s="184"/>
      <c r="I62" s="184"/>
      <c r="J62" s="184"/>
      <c r="K62" s="184"/>
      <c r="L62" s="184"/>
      <c r="M62" s="184"/>
      <c r="N62" s="184"/>
      <c r="O62" s="184"/>
      <c r="P62" s="184"/>
      <c r="Q62" s="184"/>
      <c r="R62" s="184"/>
      <c r="S62" s="184"/>
      <c r="T62" s="184"/>
      <c r="U62" s="184"/>
      <c r="V62" s="184"/>
      <c r="W62" s="185"/>
    </row>
    <row r="63" spans="2:23" ht="37.5" customHeight="1" thickTop="1" x14ac:dyDescent="0.2">
      <c r="B63" s="180" t="s">
        <v>2524</v>
      </c>
      <c r="C63" s="181"/>
      <c r="D63" s="181"/>
      <c r="E63" s="181"/>
      <c r="F63" s="181"/>
      <c r="G63" s="181"/>
      <c r="H63" s="181"/>
      <c r="I63" s="181"/>
      <c r="J63" s="181"/>
      <c r="K63" s="181"/>
      <c r="L63" s="181"/>
      <c r="M63" s="181"/>
      <c r="N63" s="181"/>
      <c r="O63" s="181"/>
      <c r="P63" s="181"/>
      <c r="Q63" s="181"/>
      <c r="R63" s="181"/>
      <c r="S63" s="181"/>
      <c r="T63" s="181"/>
      <c r="U63" s="181"/>
      <c r="V63" s="181"/>
      <c r="W63" s="182"/>
    </row>
    <row r="64" spans="2:23" ht="208.5" customHeight="1" thickBot="1" x14ac:dyDescent="0.25">
      <c r="B64" s="186"/>
      <c r="C64" s="187"/>
      <c r="D64" s="187"/>
      <c r="E64" s="187"/>
      <c r="F64" s="187"/>
      <c r="G64" s="187"/>
      <c r="H64" s="187"/>
      <c r="I64" s="187"/>
      <c r="J64" s="187"/>
      <c r="K64" s="187"/>
      <c r="L64" s="187"/>
      <c r="M64" s="187"/>
      <c r="N64" s="187"/>
      <c r="O64" s="187"/>
      <c r="P64" s="187"/>
      <c r="Q64" s="187"/>
      <c r="R64" s="187"/>
      <c r="S64" s="187"/>
      <c r="T64" s="187"/>
      <c r="U64" s="187"/>
      <c r="V64" s="187"/>
      <c r="W64" s="188"/>
    </row>
  </sheetData>
  <mergeCells count="13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D9:H9"/>
    <mergeCell ref="I9:W9"/>
    <mergeCell ref="D10:H10"/>
    <mergeCell ref="I10:W10"/>
    <mergeCell ref="D11:H11"/>
    <mergeCell ref="I11:W11"/>
    <mergeCell ref="C12:W12"/>
    <mergeCell ref="C13:W13"/>
    <mergeCell ref="B16:I16"/>
    <mergeCell ref="K16:Q16"/>
    <mergeCell ref="S16:W16"/>
    <mergeCell ref="C17:I17"/>
    <mergeCell ref="L17:Q17"/>
    <mergeCell ref="T17:W17"/>
    <mergeCell ref="C18:I18"/>
    <mergeCell ref="L18:Q18"/>
    <mergeCell ref="T18:W18"/>
    <mergeCell ref="C19:W19"/>
    <mergeCell ref="B21:T21"/>
    <mergeCell ref="U21:W21"/>
    <mergeCell ref="B22:L23"/>
    <mergeCell ref="M22:N23"/>
    <mergeCell ref="O22:P23"/>
    <mergeCell ref="Q22:R23"/>
    <mergeCell ref="S22:S23"/>
    <mergeCell ref="T22:T23"/>
    <mergeCell ref="U22:U23"/>
    <mergeCell ref="V22:V23"/>
    <mergeCell ref="W22:W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1:L31"/>
    <mergeCell ref="M31:N31"/>
    <mergeCell ref="O31:P31"/>
    <mergeCell ref="Q31:R31"/>
    <mergeCell ref="B32:L32"/>
    <mergeCell ref="M32:N32"/>
    <mergeCell ref="O32:P32"/>
    <mergeCell ref="Q32:R32"/>
    <mergeCell ref="B33:L33"/>
    <mergeCell ref="M33:N33"/>
    <mergeCell ref="O33:P33"/>
    <mergeCell ref="Q33:R33"/>
    <mergeCell ref="B34:L34"/>
    <mergeCell ref="M34:N34"/>
    <mergeCell ref="O34:P34"/>
    <mergeCell ref="Q34:R34"/>
    <mergeCell ref="B35:L35"/>
    <mergeCell ref="M35:N35"/>
    <mergeCell ref="O35:P35"/>
    <mergeCell ref="Q35:R35"/>
    <mergeCell ref="B36:L36"/>
    <mergeCell ref="M36:N36"/>
    <mergeCell ref="O36:P36"/>
    <mergeCell ref="Q36:R36"/>
    <mergeCell ref="B37:L37"/>
    <mergeCell ref="M37:N37"/>
    <mergeCell ref="O37:P37"/>
    <mergeCell ref="Q37:R37"/>
    <mergeCell ref="B38:L38"/>
    <mergeCell ref="M38:N38"/>
    <mergeCell ref="O38:P38"/>
    <mergeCell ref="Q38:R38"/>
    <mergeCell ref="B39:L39"/>
    <mergeCell ref="M39:N39"/>
    <mergeCell ref="O39:P39"/>
    <mergeCell ref="Q39:R39"/>
    <mergeCell ref="B40:L40"/>
    <mergeCell ref="M40:N40"/>
    <mergeCell ref="O40:P40"/>
    <mergeCell ref="Q40:R40"/>
    <mergeCell ref="B42:Q43"/>
    <mergeCell ref="B51:D51"/>
    <mergeCell ref="B52:D52"/>
    <mergeCell ref="B53:D53"/>
    <mergeCell ref="B54:D54"/>
    <mergeCell ref="B55:D55"/>
    <mergeCell ref="B59:W60"/>
    <mergeCell ref="B61:W62"/>
    <mergeCell ref="B63:W64"/>
    <mergeCell ref="S42:T42"/>
    <mergeCell ref="V42:W42"/>
    <mergeCell ref="B44:D44"/>
    <mergeCell ref="B45:D45"/>
    <mergeCell ref="B46:D46"/>
    <mergeCell ref="B47:D47"/>
    <mergeCell ref="B48:D48"/>
    <mergeCell ref="B49:D49"/>
    <mergeCell ref="B50:D50"/>
    <mergeCell ref="B56:D56"/>
    <mergeCell ref="B57:D57"/>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57" min="1" max="22"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6"/>
  <sheetViews>
    <sheetView view="pageBreakPreview" zoomScale="110" zoomScaleNormal="100" zoomScaleSheetLayoutView="110" workbookViewId="0">
      <selection sqref="A1:P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821</v>
      </c>
      <c r="D4" s="143" t="s">
        <v>820</v>
      </c>
      <c r="E4" s="143"/>
      <c r="F4" s="143"/>
      <c r="G4" s="143"/>
      <c r="H4" s="144"/>
      <c r="J4" s="145" t="s">
        <v>6</v>
      </c>
      <c r="K4" s="143"/>
      <c r="L4" s="12" t="s">
        <v>968</v>
      </c>
      <c r="M4" s="146" t="s">
        <v>967</v>
      </c>
      <c r="N4" s="146"/>
      <c r="O4" s="146"/>
      <c r="P4" s="146"/>
      <c r="Q4" s="147"/>
      <c r="R4" s="13"/>
      <c r="S4" s="148" t="s">
        <v>2326</v>
      </c>
      <c r="T4" s="149"/>
      <c r="U4" s="149"/>
      <c r="V4" s="150" t="s">
        <v>966</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965</v>
      </c>
      <c r="D6" s="152" t="s">
        <v>964</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963</v>
      </c>
      <c r="D7" s="139" t="s">
        <v>962</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961</v>
      </c>
      <c r="D8" s="139" t="s">
        <v>960</v>
      </c>
      <c r="E8" s="139"/>
      <c r="F8" s="139"/>
      <c r="G8" s="139"/>
      <c r="H8" s="139"/>
      <c r="J8" s="19" t="s">
        <v>959</v>
      </c>
      <c r="K8" s="19" t="s">
        <v>958</v>
      </c>
      <c r="L8" s="19" t="s">
        <v>957</v>
      </c>
      <c r="M8" s="19" t="s">
        <v>956</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148.5" customHeight="1" thickTop="1" thickBot="1" x14ac:dyDescent="0.25">
      <c r="B10" s="20" t="s">
        <v>22</v>
      </c>
      <c r="C10" s="150" t="s">
        <v>955</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954</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953</v>
      </c>
      <c r="C21" s="178"/>
      <c r="D21" s="178"/>
      <c r="E21" s="178"/>
      <c r="F21" s="178"/>
      <c r="G21" s="178"/>
      <c r="H21" s="178"/>
      <c r="I21" s="178"/>
      <c r="J21" s="178"/>
      <c r="K21" s="178"/>
      <c r="L21" s="178"/>
      <c r="M21" s="179" t="s">
        <v>949</v>
      </c>
      <c r="N21" s="179"/>
      <c r="O21" s="179" t="s">
        <v>49</v>
      </c>
      <c r="P21" s="179"/>
      <c r="Q21" s="179" t="s">
        <v>161</v>
      </c>
      <c r="R21" s="179"/>
      <c r="S21" s="29" t="s">
        <v>51</v>
      </c>
      <c r="T21" s="29" t="s">
        <v>83</v>
      </c>
      <c r="U21" s="29" t="s">
        <v>83</v>
      </c>
      <c r="V21" s="29" t="str">
        <f>+IF(ISERR(U21/T21*100),"N/A",ROUND(U21/T21*100,2))</f>
        <v>N/A</v>
      </c>
      <c r="W21" s="30" t="str">
        <f>+IF(ISERR(U21/S21*100),"N/A",ROUND(U21/S21*100,2))</f>
        <v>N/A</v>
      </c>
    </row>
    <row r="22" spans="2:27" ht="56.25" customHeight="1" x14ac:dyDescent="0.2">
      <c r="B22" s="177" t="s">
        <v>952</v>
      </c>
      <c r="C22" s="178"/>
      <c r="D22" s="178"/>
      <c r="E22" s="178"/>
      <c r="F22" s="178"/>
      <c r="G22" s="178"/>
      <c r="H22" s="178"/>
      <c r="I22" s="178"/>
      <c r="J22" s="178"/>
      <c r="K22" s="178"/>
      <c r="L22" s="178"/>
      <c r="M22" s="179" t="s">
        <v>949</v>
      </c>
      <c r="N22" s="179"/>
      <c r="O22" s="179" t="s">
        <v>49</v>
      </c>
      <c r="P22" s="179"/>
      <c r="Q22" s="179" t="s">
        <v>161</v>
      </c>
      <c r="R22" s="179"/>
      <c r="S22" s="29" t="s">
        <v>51</v>
      </c>
      <c r="T22" s="29" t="s">
        <v>83</v>
      </c>
      <c r="U22" s="29" t="s">
        <v>83</v>
      </c>
      <c r="V22" s="29" t="str">
        <f>+IF(ISERR(U22/T22*100),"N/A",ROUND(U22/T22*100,2))</f>
        <v>N/A</v>
      </c>
      <c r="W22" s="30" t="str">
        <f>+IF(ISERR(U22/S22*100),"N/A",ROUND(U22/S22*100,2))</f>
        <v>N/A</v>
      </c>
    </row>
    <row r="23" spans="2:27" ht="56.25" customHeight="1" x14ac:dyDescent="0.2">
      <c r="B23" s="177" t="s">
        <v>951</v>
      </c>
      <c r="C23" s="178"/>
      <c r="D23" s="178"/>
      <c r="E23" s="178"/>
      <c r="F23" s="178"/>
      <c r="G23" s="178"/>
      <c r="H23" s="178"/>
      <c r="I23" s="178"/>
      <c r="J23" s="178"/>
      <c r="K23" s="178"/>
      <c r="L23" s="178"/>
      <c r="M23" s="179" t="s">
        <v>949</v>
      </c>
      <c r="N23" s="179"/>
      <c r="O23" s="179" t="s">
        <v>49</v>
      </c>
      <c r="P23" s="179"/>
      <c r="Q23" s="179" t="s">
        <v>161</v>
      </c>
      <c r="R23" s="179"/>
      <c r="S23" s="29" t="s">
        <v>51</v>
      </c>
      <c r="T23" s="29" t="s">
        <v>83</v>
      </c>
      <c r="U23" s="29" t="s">
        <v>83</v>
      </c>
      <c r="V23" s="29" t="str">
        <f>+IF(ISERR(U23/T23*100),"N/A",ROUND(U23/T23*100,2))</f>
        <v>N/A</v>
      </c>
      <c r="W23" s="30" t="str">
        <f>+IF(ISERR(U23/S23*100),"N/A",ROUND(U23/S23*100,2))</f>
        <v>N/A</v>
      </c>
    </row>
    <row r="24" spans="2:27" ht="56.25" customHeight="1" thickBot="1" x14ac:dyDescent="0.25">
      <c r="B24" s="177" t="s">
        <v>950</v>
      </c>
      <c r="C24" s="178"/>
      <c r="D24" s="178"/>
      <c r="E24" s="178"/>
      <c r="F24" s="178"/>
      <c r="G24" s="178"/>
      <c r="H24" s="178"/>
      <c r="I24" s="178"/>
      <c r="J24" s="178"/>
      <c r="K24" s="178"/>
      <c r="L24" s="178"/>
      <c r="M24" s="179" t="s">
        <v>949</v>
      </c>
      <c r="N24" s="179"/>
      <c r="O24" s="179" t="s">
        <v>49</v>
      </c>
      <c r="P24" s="179"/>
      <c r="Q24" s="179" t="s">
        <v>161</v>
      </c>
      <c r="R24" s="179"/>
      <c r="S24" s="29" t="s">
        <v>51</v>
      </c>
      <c r="T24" s="29" t="s">
        <v>83</v>
      </c>
      <c r="U24" s="29" t="s">
        <v>83</v>
      </c>
      <c r="V24" s="29" t="str">
        <f>+IF(ISERR(U24/T24*100),"N/A",ROUND(U24/T24*100,2))</f>
        <v>N/A</v>
      </c>
      <c r="W24" s="30" t="str">
        <f>+IF(ISERR(U24/S24*100),"N/A",ROUND(U24/S24*100,2))</f>
        <v>N/A</v>
      </c>
    </row>
    <row r="25" spans="2:27" ht="21.75" customHeight="1" thickTop="1" thickBot="1" x14ac:dyDescent="0.25">
      <c r="B25" s="7" t="s">
        <v>60</v>
      </c>
      <c r="C25" s="8"/>
      <c r="D25" s="8"/>
      <c r="E25" s="8"/>
      <c r="F25" s="8"/>
      <c r="G25" s="8"/>
      <c r="H25" s="9"/>
      <c r="I25" s="9"/>
      <c r="J25" s="9"/>
      <c r="K25" s="9"/>
      <c r="L25" s="9"/>
      <c r="M25" s="9"/>
      <c r="N25" s="9"/>
      <c r="O25" s="9"/>
      <c r="P25" s="9"/>
      <c r="Q25" s="9"/>
      <c r="R25" s="9"/>
      <c r="S25" s="9"/>
      <c r="T25" s="9"/>
      <c r="U25" s="9"/>
      <c r="V25" s="9"/>
      <c r="W25" s="10"/>
      <c r="X25" s="18"/>
    </row>
    <row r="26" spans="2:27" ht="29.25" customHeight="1" thickTop="1" thickBot="1" x14ac:dyDescent="0.25">
      <c r="B26" s="189" t="s">
        <v>2631</v>
      </c>
      <c r="C26" s="190"/>
      <c r="D26" s="190"/>
      <c r="E26" s="190"/>
      <c r="F26" s="190"/>
      <c r="G26" s="190"/>
      <c r="H26" s="190"/>
      <c r="I26" s="190"/>
      <c r="J26" s="190"/>
      <c r="K26" s="190"/>
      <c r="L26" s="190"/>
      <c r="M26" s="190"/>
      <c r="N26" s="190"/>
      <c r="O26" s="190"/>
      <c r="P26" s="190"/>
      <c r="Q26" s="191"/>
      <c r="R26" s="31" t="s">
        <v>42</v>
      </c>
      <c r="S26" s="164" t="s">
        <v>43</v>
      </c>
      <c r="T26" s="164"/>
      <c r="U26" s="26" t="s">
        <v>61</v>
      </c>
      <c r="V26" s="163" t="s">
        <v>62</v>
      </c>
      <c r="W26" s="165"/>
    </row>
    <row r="27" spans="2:27" ht="30.75" customHeight="1" thickBot="1" x14ac:dyDescent="0.25">
      <c r="B27" s="192"/>
      <c r="C27" s="193"/>
      <c r="D27" s="193"/>
      <c r="E27" s="193"/>
      <c r="F27" s="193"/>
      <c r="G27" s="193"/>
      <c r="H27" s="193"/>
      <c r="I27" s="193"/>
      <c r="J27" s="193"/>
      <c r="K27" s="193"/>
      <c r="L27" s="193"/>
      <c r="M27" s="193"/>
      <c r="N27" s="193"/>
      <c r="O27" s="193"/>
      <c r="P27" s="193"/>
      <c r="Q27" s="194"/>
      <c r="R27" s="27" t="s">
        <v>63</v>
      </c>
      <c r="S27" s="27" t="s">
        <v>63</v>
      </c>
      <c r="T27" s="27" t="s">
        <v>49</v>
      </c>
      <c r="U27" s="27" t="s">
        <v>63</v>
      </c>
      <c r="V27" s="27" t="s">
        <v>64</v>
      </c>
      <c r="W27" s="32" t="s">
        <v>65</v>
      </c>
      <c r="Y27" s="18"/>
    </row>
    <row r="28" spans="2:27" ht="23.25" customHeight="1" thickBot="1" x14ac:dyDescent="0.25">
      <c r="B28" s="195" t="s">
        <v>66</v>
      </c>
      <c r="C28" s="196"/>
      <c r="D28" s="196"/>
      <c r="E28" s="33" t="s">
        <v>948</v>
      </c>
      <c r="F28" s="33"/>
      <c r="G28" s="33"/>
      <c r="H28" s="34"/>
      <c r="I28" s="34"/>
      <c r="J28" s="34"/>
      <c r="K28" s="34"/>
      <c r="L28" s="34"/>
      <c r="M28" s="34"/>
      <c r="N28" s="34"/>
      <c r="O28" s="34"/>
      <c r="P28" s="35"/>
      <c r="Q28" s="35"/>
      <c r="R28" s="36" t="s">
        <v>947</v>
      </c>
      <c r="S28" s="36" t="s">
        <v>10</v>
      </c>
      <c r="T28" s="35"/>
      <c r="U28" s="36" t="s">
        <v>947</v>
      </c>
      <c r="V28" s="35"/>
      <c r="W28" s="37">
        <f>+IF(ISERR(U28/R28*100),"N/A",ROUND(U28/R28*100,2))</f>
        <v>100</v>
      </c>
    </row>
    <row r="29" spans="2:27" ht="26.25" customHeight="1" thickBot="1" x14ac:dyDescent="0.25">
      <c r="B29" s="197" t="s">
        <v>69</v>
      </c>
      <c r="C29" s="198"/>
      <c r="D29" s="198"/>
      <c r="E29" s="38" t="s">
        <v>948</v>
      </c>
      <c r="F29" s="38"/>
      <c r="G29" s="38"/>
      <c r="H29" s="39"/>
      <c r="I29" s="39"/>
      <c r="J29" s="39"/>
      <c r="K29" s="39"/>
      <c r="L29" s="39"/>
      <c r="M29" s="39"/>
      <c r="N29" s="39"/>
      <c r="O29" s="39"/>
      <c r="P29" s="40"/>
      <c r="Q29" s="40"/>
      <c r="R29" s="41" t="s">
        <v>947</v>
      </c>
      <c r="S29" s="41" t="s">
        <v>947</v>
      </c>
      <c r="T29" s="41">
        <f>+IF(ISERR(S29/R29*100),"N/A",ROUND(S29/R29*100,2))</f>
        <v>100</v>
      </c>
      <c r="U29" s="41" t="s">
        <v>947</v>
      </c>
      <c r="V29" s="41">
        <f>+IF(ISERR(U29/S29*100),"N/A",ROUND(U29/S29*100,2))</f>
        <v>100</v>
      </c>
      <c r="W29" s="42">
        <f>+IF(ISERR(U29/R29*100),"N/A",ROUND(U29/R29*100,2))</f>
        <v>100</v>
      </c>
    </row>
    <row r="30" spans="2:27" ht="22.5" customHeight="1" thickTop="1" thickBot="1" x14ac:dyDescent="0.25">
      <c r="B30" s="7" t="s">
        <v>71</v>
      </c>
      <c r="C30" s="8"/>
      <c r="D30" s="8"/>
      <c r="E30" s="8"/>
      <c r="F30" s="8"/>
      <c r="G30" s="8"/>
      <c r="H30" s="9"/>
      <c r="I30" s="9"/>
      <c r="J30" s="9"/>
      <c r="K30" s="9"/>
      <c r="L30" s="9"/>
      <c r="M30" s="9"/>
      <c r="N30" s="9"/>
      <c r="O30" s="9"/>
      <c r="P30" s="9"/>
      <c r="Q30" s="9"/>
      <c r="R30" s="9"/>
      <c r="S30" s="9"/>
      <c r="T30" s="9"/>
      <c r="U30" s="9"/>
      <c r="V30" s="9"/>
      <c r="W30" s="10"/>
    </row>
    <row r="31" spans="2:27" ht="37.5" customHeight="1" thickTop="1" x14ac:dyDescent="0.2">
      <c r="B31" s="180" t="s">
        <v>2519</v>
      </c>
      <c r="C31" s="181"/>
      <c r="D31" s="181"/>
      <c r="E31" s="181"/>
      <c r="F31" s="181"/>
      <c r="G31" s="181"/>
      <c r="H31" s="181"/>
      <c r="I31" s="181"/>
      <c r="J31" s="181"/>
      <c r="K31" s="181"/>
      <c r="L31" s="181"/>
      <c r="M31" s="181"/>
      <c r="N31" s="181"/>
      <c r="O31" s="181"/>
      <c r="P31" s="181"/>
      <c r="Q31" s="181"/>
      <c r="R31" s="181"/>
      <c r="S31" s="181"/>
      <c r="T31" s="181"/>
      <c r="U31" s="181"/>
      <c r="V31" s="181"/>
      <c r="W31" s="182"/>
    </row>
    <row r="32" spans="2:27" ht="15" customHeight="1" thickBot="1" x14ac:dyDescent="0.25">
      <c r="B32" s="183"/>
      <c r="C32" s="184"/>
      <c r="D32" s="184"/>
      <c r="E32" s="184"/>
      <c r="F32" s="184"/>
      <c r="G32" s="184"/>
      <c r="H32" s="184"/>
      <c r="I32" s="184"/>
      <c r="J32" s="184"/>
      <c r="K32" s="184"/>
      <c r="L32" s="184"/>
      <c r="M32" s="184"/>
      <c r="N32" s="184"/>
      <c r="O32" s="184"/>
      <c r="P32" s="184"/>
      <c r="Q32" s="184"/>
      <c r="R32" s="184"/>
      <c r="S32" s="184"/>
      <c r="T32" s="184"/>
      <c r="U32" s="184"/>
      <c r="V32" s="184"/>
      <c r="W32" s="185"/>
    </row>
    <row r="33" spans="2:23" ht="37.5" customHeight="1" thickTop="1" x14ac:dyDescent="0.2">
      <c r="B33" s="180" t="s">
        <v>2520</v>
      </c>
      <c r="C33" s="181"/>
      <c r="D33" s="181"/>
      <c r="E33" s="181"/>
      <c r="F33" s="181"/>
      <c r="G33" s="181"/>
      <c r="H33" s="181"/>
      <c r="I33" s="181"/>
      <c r="J33" s="181"/>
      <c r="K33" s="181"/>
      <c r="L33" s="181"/>
      <c r="M33" s="181"/>
      <c r="N33" s="181"/>
      <c r="O33" s="181"/>
      <c r="P33" s="181"/>
      <c r="Q33" s="181"/>
      <c r="R33" s="181"/>
      <c r="S33" s="181"/>
      <c r="T33" s="181"/>
      <c r="U33" s="181"/>
      <c r="V33" s="181"/>
      <c r="W33" s="182"/>
    </row>
    <row r="34" spans="2:23" ht="15" customHeight="1" thickBot="1" x14ac:dyDescent="0.25">
      <c r="B34" s="183"/>
      <c r="C34" s="184"/>
      <c r="D34" s="184"/>
      <c r="E34" s="184"/>
      <c r="F34" s="184"/>
      <c r="G34" s="184"/>
      <c r="H34" s="184"/>
      <c r="I34" s="184"/>
      <c r="J34" s="184"/>
      <c r="K34" s="184"/>
      <c r="L34" s="184"/>
      <c r="M34" s="184"/>
      <c r="N34" s="184"/>
      <c r="O34" s="184"/>
      <c r="P34" s="184"/>
      <c r="Q34" s="184"/>
      <c r="R34" s="184"/>
      <c r="S34" s="184"/>
      <c r="T34" s="184"/>
      <c r="U34" s="184"/>
      <c r="V34" s="184"/>
      <c r="W34" s="185"/>
    </row>
    <row r="35" spans="2:23" ht="37.5" customHeight="1" thickTop="1" x14ac:dyDescent="0.2">
      <c r="B35" s="180" t="s">
        <v>2521</v>
      </c>
      <c r="C35" s="181"/>
      <c r="D35" s="181"/>
      <c r="E35" s="181"/>
      <c r="F35" s="181"/>
      <c r="G35" s="181"/>
      <c r="H35" s="181"/>
      <c r="I35" s="181"/>
      <c r="J35" s="181"/>
      <c r="K35" s="181"/>
      <c r="L35" s="181"/>
      <c r="M35" s="181"/>
      <c r="N35" s="181"/>
      <c r="O35" s="181"/>
      <c r="P35" s="181"/>
      <c r="Q35" s="181"/>
      <c r="R35" s="181"/>
      <c r="S35" s="181"/>
      <c r="T35" s="181"/>
      <c r="U35" s="181"/>
      <c r="V35" s="181"/>
      <c r="W35" s="182"/>
    </row>
    <row r="36" spans="2:23" ht="13.5" thickBot="1" x14ac:dyDescent="0.25">
      <c r="B36" s="186"/>
      <c r="C36" s="187"/>
      <c r="D36" s="187"/>
      <c r="E36" s="187"/>
      <c r="F36" s="187"/>
      <c r="G36" s="187"/>
      <c r="H36" s="187"/>
      <c r="I36" s="187"/>
      <c r="J36" s="187"/>
      <c r="K36" s="187"/>
      <c r="L36" s="187"/>
      <c r="M36" s="187"/>
      <c r="N36" s="187"/>
      <c r="O36" s="187"/>
      <c r="P36" s="187"/>
      <c r="Q36" s="187"/>
      <c r="R36" s="187"/>
      <c r="S36" s="187"/>
      <c r="T36" s="187"/>
      <c r="U36" s="187"/>
      <c r="V36" s="187"/>
      <c r="W36" s="188"/>
    </row>
  </sheetData>
  <mergeCells count="6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B33:W34"/>
    <mergeCell ref="B35:W36"/>
    <mergeCell ref="S26:T26"/>
    <mergeCell ref="V26:W26"/>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5"/>
  <sheetViews>
    <sheetView view="pageBreakPreview" zoomScale="110" zoomScaleNormal="100" zoomScaleSheetLayoutView="110" workbookViewId="0">
      <selection sqref="A1:P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821</v>
      </c>
      <c r="D4" s="143" t="s">
        <v>820</v>
      </c>
      <c r="E4" s="143"/>
      <c r="F4" s="143"/>
      <c r="G4" s="143"/>
      <c r="H4" s="144"/>
      <c r="J4" s="145" t="s">
        <v>6</v>
      </c>
      <c r="K4" s="143"/>
      <c r="L4" s="12" t="s">
        <v>982</v>
      </c>
      <c r="M4" s="146" t="s">
        <v>981</v>
      </c>
      <c r="N4" s="146"/>
      <c r="O4" s="146"/>
      <c r="P4" s="146"/>
      <c r="Q4" s="147"/>
      <c r="R4" s="13"/>
      <c r="S4" s="148" t="s">
        <v>2326</v>
      </c>
      <c r="T4" s="149"/>
      <c r="U4" s="149"/>
      <c r="V4" s="150" t="s">
        <v>973</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974</v>
      </c>
      <c r="D6" s="152" t="s">
        <v>980</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979</v>
      </c>
      <c r="K8" s="19" t="s">
        <v>92</v>
      </c>
      <c r="L8" s="19" t="s">
        <v>978</v>
      </c>
      <c r="M8" s="19" t="s">
        <v>92</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977</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976</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thickBot="1" x14ac:dyDescent="0.25">
      <c r="B21" s="177" t="s">
        <v>975</v>
      </c>
      <c r="C21" s="178"/>
      <c r="D21" s="178"/>
      <c r="E21" s="178"/>
      <c r="F21" s="178"/>
      <c r="G21" s="178"/>
      <c r="H21" s="178"/>
      <c r="I21" s="178"/>
      <c r="J21" s="178"/>
      <c r="K21" s="178"/>
      <c r="L21" s="178"/>
      <c r="M21" s="179" t="s">
        <v>974</v>
      </c>
      <c r="N21" s="179"/>
      <c r="O21" s="179" t="s">
        <v>49</v>
      </c>
      <c r="P21" s="179"/>
      <c r="Q21" s="179" t="s">
        <v>161</v>
      </c>
      <c r="R21" s="179"/>
      <c r="S21" s="29" t="s">
        <v>582</v>
      </c>
      <c r="T21" s="29" t="s">
        <v>83</v>
      </c>
      <c r="U21" s="29" t="s">
        <v>83</v>
      </c>
      <c r="V21" s="29" t="str">
        <f>+IF(ISERR(U21/T21*100),"N/A",ROUND(U21/T21*100,2))</f>
        <v>N/A</v>
      </c>
      <c r="W21" s="30" t="str">
        <f>+IF(ISERR(U21/S21*100),"N/A",ROUND(U21/S21*100,2))</f>
        <v>N/A</v>
      </c>
    </row>
    <row r="22" spans="2:27" ht="21.75" customHeight="1" thickTop="1" thickBot="1" x14ac:dyDescent="0.25">
      <c r="B22" s="7" t="s">
        <v>60</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89" t="s">
        <v>2631</v>
      </c>
      <c r="C23" s="190"/>
      <c r="D23" s="190"/>
      <c r="E23" s="190"/>
      <c r="F23" s="190"/>
      <c r="G23" s="190"/>
      <c r="H23" s="190"/>
      <c r="I23" s="190"/>
      <c r="J23" s="190"/>
      <c r="K23" s="190"/>
      <c r="L23" s="190"/>
      <c r="M23" s="190"/>
      <c r="N23" s="190"/>
      <c r="O23" s="190"/>
      <c r="P23" s="190"/>
      <c r="Q23" s="191"/>
      <c r="R23" s="31" t="s">
        <v>42</v>
      </c>
      <c r="S23" s="164" t="s">
        <v>43</v>
      </c>
      <c r="T23" s="164"/>
      <c r="U23" s="26" t="s">
        <v>61</v>
      </c>
      <c r="V23" s="163" t="s">
        <v>62</v>
      </c>
      <c r="W23" s="165"/>
    </row>
    <row r="24" spans="2:27" ht="30.75" customHeight="1" thickBot="1" x14ac:dyDescent="0.25">
      <c r="B24" s="192"/>
      <c r="C24" s="193"/>
      <c r="D24" s="193"/>
      <c r="E24" s="193"/>
      <c r="F24" s="193"/>
      <c r="G24" s="193"/>
      <c r="H24" s="193"/>
      <c r="I24" s="193"/>
      <c r="J24" s="193"/>
      <c r="K24" s="193"/>
      <c r="L24" s="193"/>
      <c r="M24" s="193"/>
      <c r="N24" s="193"/>
      <c r="O24" s="193"/>
      <c r="P24" s="193"/>
      <c r="Q24" s="194"/>
      <c r="R24" s="27" t="s">
        <v>63</v>
      </c>
      <c r="S24" s="27" t="s">
        <v>63</v>
      </c>
      <c r="T24" s="27" t="s">
        <v>49</v>
      </c>
      <c r="U24" s="27" t="s">
        <v>63</v>
      </c>
      <c r="V24" s="27" t="s">
        <v>64</v>
      </c>
      <c r="W24" s="32" t="s">
        <v>65</v>
      </c>
      <c r="Y24" s="18"/>
    </row>
    <row r="25" spans="2:27" ht="23.25" customHeight="1" thickBot="1" x14ac:dyDescent="0.25">
      <c r="B25" s="195" t="s">
        <v>66</v>
      </c>
      <c r="C25" s="196"/>
      <c r="D25" s="196"/>
      <c r="E25" s="33" t="s">
        <v>972</v>
      </c>
      <c r="F25" s="33"/>
      <c r="G25" s="33"/>
      <c r="H25" s="34"/>
      <c r="I25" s="34"/>
      <c r="J25" s="34"/>
      <c r="K25" s="34"/>
      <c r="L25" s="34"/>
      <c r="M25" s="34"/>
      <c r="N25" s="34"/>
      <c r="O25" s="34"/>
      <c r="P25" s="35"/>
      <c r="Q25" s="35"/>
      <c r="R25" s="36" t="s">
        <v>973</v>
      </c>
      <c r="S25" s="36" t="s">
        <v>10</v>
      </c>
      <c r="T25" s="35"/>
      <c r="U25" s="36" t="s">
        <v>969</v>
      </c>
      <c r="V25" s="35"/>
      <c r="W25" s="37">
        <f>+IF(ISERR(U25/R25*100),"N/A",ROUND(U25/R25*100,2))</f>
        <v>32.65</v>
      </c>
    </row>
    <row r="26" spans="2:27" ht="26.25" customHeight="1" x14ac:dyDescent="0.2">
      <c r="B26" s="197" t="s">
        <v>69</v>
      </c>
      <c r="C26" s="198"/>
      <c r="D26" s="198"/>
      <c r="E26" s="38" t="s">
        <v>972</v>
      </c>
      <c r="F26" s="38"/>
      <c r="G26" s="38"/>
      <c r="H26" s="39"/>
      <c r="I26" s="39"/>
      <c r="J26" s="39"/>
      <c r="K26" s="39"/>
      <c r="L26" s="39"/>
      <c r="M26" s="39"/>
      <c r="N26" s="39"/>
      <c r="O26" s="39"/>
      <c r="P26" s="40"/>
      <c r="Q26" s="40"/>
      <c r="R26" s="41" t="s">
        <v>971</v>
      </c>
      <c r="S26" s="41" t="s">
        <v>970</v>
      </c>
      <c r="T26" s="41">
        <f>+IF(ISERR(S26/R26*100),"N/A",ROUND(S26/R26*100,2))</f>
        <v>43.22</v>
      </c>
      <c r="U26" s="41" t="s">
        <v>969</v>
      </c>
      <c r="V26" s="41">
        <f>+IF(ISERR(U26/S26*100),"N/A",ROUND(U26/S26*100,2))</f>
        <v>93.71</v>
      </c>
      <c r="W26" s="42">
        <f>+IF(ISERR(U26/R26*100),"N/A",ROUND(U26/R26*100,2))</f>
        <v>40.5</v>
      </c>
    </row>
    <row r="27" spans="2:27" s="121" customFormat="1" ht="23.25" customHeight="1" thickBot="1" x14ac:dyDescent="0.25">
      <c r="B27" s="195" t="s">
        <v>66</v>
      </c>
      <c r="C27" s="196"/>
      <c r="D27" s="196"/>
      <c r="E27" s="119" t="s">
        <v>407</v>
      </c>
      <c r="F27" s="119"/>
      <c r="G27" s="119"/>
      <c r="H27" s="34"/>
      <c r="I27" s="34"/>
      <c r="J27" s="34"/>
      <c r="K27" s="34"/>
      <c r="L27" s="34"/>
      <c r="M27" s="34"/>
      <c r="N27" s="34"/>
      <c r="O27" s="34"/>
      <c r="P27" s="35"/>
      <c r="Q27" s="35"/>
      <c r="R27" s="36">
        <v>0</v>
      </c>
      <c r="S27" s="36" t="s">
        <v>10</v>
      </c>
      <c r="T27" s="35"/>
      <c r="U27" s="36">
        <v>18.709108000000001</v>
      </c>
      <c r="V27" s="35"/>
      <c r="W27" s="37" t="str">
        <f>+IF(ISERR(U27/R27*100),"N/A",ROUND(U27/R27*100,2))</f>
        <v>N/A</v>
      </c>
    </row>
    <row r="28" spans="2:27" s="121" customFormat="1" ht="26.25" customHeight="1" thickBot="1" x14ac:dyDescent="0.25">
      <c r="B28" s="197" t="s">
        <v>69</v>
      </c>
      <c r="C28" s="198"/>
      <c r="D28" s="198"/>
      <c r="E28" s="120" t="s">
        <v>407</v>
      </c>
      <c r="F28" s="120"/>
      <c r="G28" s="120"/>
      <c r="H28" s="39"/>
      <c r="I28" s="39"/>
      <c r="J28" s="39"/>
      <c r="K28" s="39"/>
      <c r="L28" s="39"/>
      <c r="M28" s="39"/>
      <c r="N28" s="39"/>
      <c r="O28" s="39"/>
      <c r="P28" s="40"/>
      <c r="Q28" s="40"/>
      <c r="R28" s="41">
        <v>38.016396489999991</v>
      </c>
      <c r="S28" s="41">
        <v>38.016396489999991</v>
      </c>
      <c r="T28" s="41">
        <f>+IF(ISERR(S28/R28*100),"N/A",ROUND(S28/R28*100,2))</f>
        <v>100</v>
      </c>
      <c r="U28" s="41">
        <v>18.709108000000001</v>
      </c>
      <c r="V28" s="41">
        <f>+IF(ISERR(U28/S28*100),"N/A",ROUND(U28/S28*100,2))</f>
        <v>49.21</v>
      </c>
      <c r="W28" s="42">
        <f>+IF(ISERR(U28/R28*100),"N/A",ROUND(U28/R28*100,2))</f>
        <v>49.21</v>
      </c>
    </row>
    <row r="29" spans="2:27" ht="22.5" customHeight="1" thickTop="1" thickBot="1" x14ac:dyDescent="0.25">
      <c r="B29" s="7" t="s">
        <v>71</v>
      </c>
      <c r="C29" s="8"/>
      <c r="D29" s="8"/>
      <c r="E29" s="8"/>
      <c r="F29" s="8"/>
      <c r="G29" s="8"/>
      <c r="H29" s="9"/>
      <c r="I29" s="9"/>
      <c r="J29" s="9"/>
      <c r="K29" s="9"/>
      <c r="L29" s="9"/>
      <c r="M29" s="9"/>
      <c r="N29" s="9"/>
      <c r="O29" s="9"/>
      <c r="P29" s="9"/>
      <c r="Q29" s="9"/>
      <c r="R29" s="9"/>
      <c r="S29" s="9"/>
      <c r="T29" s="9"/>
      <c r="U29" s="9"/>
      <c r="V29" s="9"/>
      <c r="W29" s="10"/>
    </row>
    <row r="30" spans="2:27" ht="37.5" customHeight="1" thickTop="1" x14ac:dyDescent="0.2">
      <c r="B30" s="180" t="s">
        <v>2516</v>
      </c>
      <c r="C30" s="181"/>
      <c r="D30" s="181"/>
      <c r="E30" s="181"/>
      <c r="F30" s="181"/>
      <c r="G30" s="181"/>
      <c r="H30" s="181"/>
      <c r="I30" s="181"/>
      <c r="J30" s="181"/>
      <c r="K30" s="181"/>
      <c r="L30" s="181"/>
      <c r="M30" s="181"/>
      <c r="N30" s="181"/>
      <c r="O30" s="181"/>
      <c r="P30" s="181"/>
      <c r="Q30" s="181"/>
      <c r="R30" s="181"/>
      <c r="S30" s="181"/>
      <c r="T30" s="181"/>
      <c r="U30" s="181"/>
      <c r="V30" s="181"/>
      <c r="W30" s="182"/>
    </row>
    <row r="31" spans="2:27" ht="15" customHeight="1" thickBot="1" x14ac:dyDescent="0.25">
      <c r="B31" s="183"/>
      <c r="C31" s="184"/>
      <c r="D31" s="184"/>
      <c r="E31" s="184"/>
      <c r="F31" s="184"/>
      <c r="G31" s="184"/>
      <c r="H31" s="184"/>
      <c r="I31" s="184"/>
      <c r="J31" s="184"/>
      <c r="K31" s="184"/>
      <c r="L31" s="184"/>
      <c r="M31" s="184"/>
      <c r="N31" s="184"/>
      <c r="O31" s="184"/>
      <c r="P31" s="184"/>
      <c r="Q31" s="184"/>
      <c r="R31" s="184"/>
      <c r="S31" s="184"/>
      <c r="T31" s="184"/>
      <c r="U31" s="184"/>
      <c r="V31" s="184"/>
      <c r="W31" s="185"/>
    </row>
    <row r="32" spans="2:27" ht="37.5" customHeight="1" thickTop="1" x14ac:dyDescent="0.2">
      <c r="B32" s="180" t="s">
        <v>2517</v>
      </c>
      <c r="C32" s="181"/>
      <c r="D32" s="181"/>
      <c r="E32" s="181"/>
      <c r="F32" s="181"/>
      <c r="G32" s="181"/>
      <c r="H32" s="181"/>
      <c r="I32" s="181"/>
      <c r="J32" s="181"/>
      <c r="K32" s="181"/>
      <c r="L32" s="181"/>
      <c r="M32" s="181"/>
      <c r="N32" s="181"/>
      <c r="O32" s="181"/>
      <c r="P32" s="181"/>
      <c r="Q32" s="181"/>
      <c r="R32" s="181"/>
      <c r="S32" s="181"/>
      <c r="T32" s="181"/>
      <c r="U32" s="181"/>
      <c r="V32" s="181"/>
      <c r="W32" s="182"/>
    </row>
    <row r="33" spans="2:23" ht="34.5" customHeight="1" thickBot="1" x14ac:dyDescent="0.25">
      <c r="B33" s="183"/>
      <c r="C33" s="184"/>
      <c r="D33" s="184"/>
      <c r="E33" s="184"/>
      <c r="F33" s="184"/>
      <c r="G33" s="184"/>
      <c r="H33" s="184"/>
      <c r="I33" s="184"/>
      <c r="J33" s="184"/>
      <c r="K33" s="184"/>
      <c r="L33" s="184"/>
      <c r="M33" s="184"/>
      <c r="N33" s="184"/>
      <c r="O33" s="184"/>
      <c r="P33" s="184"/>
      <c r="Q33" s="184"/>
      <c r="R33" s="184"/>
      <c r="S33" s="184"/>
      <c r="T33" s="184"/>
      <c r="U33" s="184"/>
      <c r="V33" s="184"/>
      <c r="W33" s="185"/>
    </row>
    <row r="34" spans="2:23" ht="37.5" customHeight="1" thickTop="1" x14ac:dyDescent="0.2">
      <c r="B34" s="180" t="s">
        <v>2518</v>
      </c>
      <c r="C34" s="181"/>
      <c r="D34" s="181"/>
      <c r="E34" s="181"/>
      <c r="F34" s="181"/>
      <c r="G34" s="181"/>
      <c r="H34" s="181"/>
      <c r="I34" s="181"/>
      <c r="J34" s="181"/>
      <c r="K34" s="181"/>
      <c r="L34" s="181"/>
      <c r="M34" s="181"/>
      <c r="N34" s="181"/>
      <c r="O34" s="181"/>
      <c r="P34" s="181"/>
      <c r="Q34" s="181"/>
      <c r="R34" s="181"/>
      <c r="S34" s="181"/>
      <c r="T34" s="181"/>
      <c r="U34" s="181"/>
      <c r="V34" s="181"/>
      <c r="W34" s="182"/>
    </row>
    <row r="35" spans="2:23" ht="28.5" customHeight="1" thickBot="1" x14ac:dyDescent="0.25">
      <c r="B35" s="186"/>
      <c r="C35" s="187"/>
      <c r="D35" s="187"/>
      <c r="E35" s="187"/>
      <c r="F35" s="187"/>
      <c r="G35" s="187"/>
      <c r="H35" s="187"/>
      <c r="I35" s="187"/>
      <c r="J35" s="187"/>
      <c r="K35" s="187"/>
      <c r="L35" s="187"/>
      <c r="M35" s="187"/>
      <c r="N35" s="187"/>
      <c r="O35" s="187"/>
      <c r="P35" s="187"/>
      <c r="Q35" s="187"/>
      <c r="R35" s="187"/>
      <c r="S35" s="187"/>
      <c r="T35" s="187"/>
      <c r="U35" s="187"/>
      <c r="V35" s="187"/>
      <c r="W35" s="188"/>
    </row>
  </sheetData>
  <mergeCells count="5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2:W33"/>
    <mergeCell ref="B34:W35"/>
    <mergeCell ref="B23:Q24"/>
    <mergeCell ref="S23:T23"/>
    <mergeCell ref="V23:W23"/>
    <mergeCell ref="B25:D25"/>
    <mergeCell ref="B26:D26"/>
    <mergeCell ref="B30:W31"/>
    <mergeCell ref="B27:D27"/>
    <mergeCell ref="B28:D28"/>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53"/>
  <sheetViews>
    <sheetView view="pageBreakPreview" zoomScale="110" zoomScaleNormal="100" zoomScaleSheetLayoutView="110" workbookViewId="0">
      <selection sqref="A1:P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821</v>
      </c>
      <c r="D4" s="143" t="s">
        <v>820</v>
      </c>
      <c r="E4" s="143"/>
      <c r="F4" s="143"/>
      <c r="G4" s="143"/>
      <c r="H4" s="144"/>
      <c r="J4" s="145" t="s">
        <v>6</v>
      </c>
      <c r="K4" s="143"/>
      <c r="L4" s="12" t="s">
        <v>1050</v>
      </c>
      <c r="M4" s="146" t="s">
        <v>1049</v>
      </c>
      <c r="N4" s="146"/>
      <c r="O4" s="146"/>
      <c r="P4" s="146"/>
      <c r="Q4" s="147"/>
      <c r="R4" s="13"/>
      <c r="S4" s="148" t="s">
        <v>2326</v>
      </c>
      <c r="T4" s="149"/>
      <c r="U4" s="149"/>
      <c r="V4" s="150" t="s">
        <v>1048</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497</v>
      </c>
      <c r="D6" s="152" t="s">
        <v>1047</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1032</v>
      </c>
      <c r="D7" s="139" t="s">
        <v>1046</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802</v>
      </c>
      <c r="D8" s="139" t="s">
        <v>816</v>
      </c>
      <c r="E8" s="139"/>
      <c r="F8" s="139"/>
      <c r="G8" s="139"/>
      <c r="H8" s="139"/>
      <c r="J8" s="19" t="s">
        <v>1045</v>
      </c>
      <c r="K8" s="19" t="s">
        <v>1044</v>
      </c>
      <c r="L8" s="19" t="s">
        <v>1043</v>
      </c>
      <c r="M8" s="19" t="s">
        <v>1042</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270.75" customHeight="1" thickTop="1" thickBot="1" x14ac:dyDescent="0.25">
      <c r="B10" s="20" t="s">
        <v>22</v>
      </c>
      <c r="C10" s="150" t="s">
        <v>1041</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90.75"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1040</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1039</v>
      </c>
      <c r="C21" s="178"/>
      <c r="D21" s="178"/>
      <c r="E21" s="178"/>
      <c r="F21" s="178"/>
      <c r="G21" s="178"/>
      <c r="H21" s="178"/>
      <c r="I21" s="178"/>
      <c r="J21" s="178"/>
      <c r="K21" s="178"/>
      <c r="L21" s="178"/>
      <c r="M21" s="179" t="s">
        <v>497</v>
      </c>
      <c r="N21" s="179"/>
      <c r="O21" s="179" t="s">
        <v>49</v>
      </c>
      <c r="P21" s="179"/>
      <c r="Q21" s="179" t="s">
        <v>50</v>
      </c>
      <c r="R21" s="179"/>
      <c r="S21" s="29" t="s">
        <v>1038</v>
      </c>
      <c r="T21" s="29" t="s">
        <v>1028</v>
      </c>
      <c r="U21" s="29" t="s">
        <v>1037</v>
      </c>
      <c r="V21" s="29">
        <f t="shared" ref="V21:V33" si="0">+IF(ISERR(U21/T21*100),"N/A",ROUND(U21/T21*100,2))</f>
        <v>92.04</v>
      </c>
      <c r="W21" s="30">
        <f t="shared" ref="W21:W33" si="1">+IF(ISERR(U21/S21*100),"N/A",ROUND(U21/S21*100,2))</f>
        <v>89.76</v>
      </c>
    </row>
    <row r="22" spans="2:27" ht="56.25" customHeight="1" x14ac:dyDescent="0.2">
      <c r="B22" s="177" t="s">
        <v>1036</v>
      </c>
      <c r="C22" s="178"/>
      <c r="D22" s="178"/>
      <c r="E22" s="178"/>
      <c r="F22" s="178"/>
      <c r="G22" s="178"/>
      <c r="H22" s="178"/>
      <c r="I22" s="178"/>
      <c r="J22" s="178"/>
      <c r="K22" s="178"/>
      <c r="L22" s="178"/>
      <c r="M22" s="179" t="s">
        <v>497</v>
      </c>
      <c r="N22" s="179"/>
      <c r="O22" s="179" t="s">
        <v>49</v>
      </c>
      <c r="P22" s="179"/>
      <c r="Q22" s="179" t="s">
        <v>161</v>
      </c>
      <c r="R22" s="179"/>
      <c r="S22" s="29" t="s">
        <v>341</v>
      </c>
      <c r="T22" s="29" t="s">
        <v>83</v>
      </c>
      <c r="U22" s="29" t="s">
        <v>83</v>
      </c>
      <c r="V22" s="29" t="str">
        <f t="shared" si="0"/>
        <v>N/A</v>
      </c>
      <c r="W22" s="30" t="str">
        <f t="shared" si="1"/>
        <v>N/A</v>
      </c>
    </row>
    <row r="23" spans="2:27" ht="56.25" customHeight="1" x14ac:dyDescent="0.2">
      <c r="B23" s="177" t="s">
        <v>1035</v>
      </c>
      <c r="C23" s="178"/>
      <c r="D23" s="178"/>
      <c r="E23" s="178"/>
      <c r="F23" s="178"/>
      <c r="G23" s="178"/>
      <c r="H23" s="178"/>
      <c r="I23" s="178"/>
      <c r="J23" s="178"/>
      <c r="K23" s="178"/>
      <c r="L23" s="178"/>
      <c r="M23" s="179" t="s">
        <v>1032</v>
      </c>
      <c r="N23" s="179"/>
      <c r="O23" s="179" t="s">
        <v>49</v>
      </c>
      <c r="P23" s="179"/>
      <c r="Q23" s="179" t="s">
        <v>161</v>
      </c>
      <c r="R23" s="179"/>
      <c r="S23" s="29" t="s">
        <v>1034</v>
      </c>
      <c r="T23" s="29" t="s">
        <v>83</v>
      </c>
      <c r="U23" s="29" t="s">
        <v>83</v>
      </c>
      <c r="V23" s="29" t="str">
        <f t="shared" si="0"/>
        <v>N/A</v>
      </c>
      <c r="W23" s="30" t="str">
        <f t="shared" si="1"/>
        <v>N/A</v>
      </c>
    </row>
    <row r="24" spans="2:27" ht="56.25" customHeight="1" x14ac:dyDescent="0.2">
      <c r="B24" s="177" t="s">
        <v>1033</v>
      </c>
      <c r="C24" s="178"/>
      <c r="D24" s="178"/>
      <c r="E24" s="178"/>
      <c r="F24" s="178"/>
      <c r="G24" s="178"/>
      <c r="H24" s="178"/>
      <c r="I24" s="178"/>
      <c r="J24" s="178"/>
      <c r="K24" s="178"/>
      <c r="L24" s="178"/>
      <c r="M24" s="179" t="s">
        <v>1032</v>
      </c>
      <c r="N24" s="179"/>
      <c r="O24" s="179" t="s">
        <v>49</v>
      </c>
      <c r="P24" s="179"/>
      <c r="Q24" s="179" t="s">
        <v>50</v>
      </c>
      <c r="R24" s="179"/>
      <c r="S24" s="29" t="s">
        <v>1031</v>
      </c>
      <c r="T24" s="29" t="s">
        <v>1031</v>
      </c>
      <c r="U24" s="29" t="s">
        <v>1031</v>
      </c>
      <c r="V24" s="29">
        <f t="shared" si="0"/>
        <v>100</v>
      </c>
      <c r="W24" s="30">
        <f t="shared" si="1"/>
        <v>100</v>
      </c>
    </row>
    <row r="25" spans="2:27" ht="56.25" customHeight="1" x14ac:dyDescent="0.2">
      <c r="B25" s="177" t="s">
        <v>1030</v>
      </c>
      <c r="C25" s="178"/>
      <c r="D25" s="178"/>
      <c r="E25" s="178"/>
      <c r="F25" s="178"/>
      <c r="G25" s="178"/>
      <c r="H25" s="178"/>
      <c r="I25" s="178"/>
      <c r="J25" s="178"/>
      <c r="K25" s="178"/>
      <c r="L25" s="178"/>
      <c r="M25" s="179" t="s">
        <v>802</v>
      </c>
      <c r="N25" s="179"/>
      <c r="O25" s="179" t="s">
        <v>49</v>
      </c>
      <c r="P25" s="179"/>
      <c r="Q25" s="179" t="s">
        <v>50</v>
      </c>
      <c r="R25" s="179"/>
      <c r="S25" s="29" t="s">
        <v>413</v>
      </c>
      <c r="T25" s="29" t="s">
        <v>1029</v>
      </c>
      <c r="U25" s="29" t="s">
        <v>1028</v>
      </c>
      <c r="V25" s="29">
        <f t="shared" si="0"/>
        <v>106.15</v>
      </c>
      <c r="W25" s="30">
        <f t="shared" si="1"/>
        <v>103.63</v>
      </c>
    </row>
    <row r="26" spans="2:27" ht="56.25" customHeight="1" x14ac:dyDescent="0.2">
      <c r="B26" s="177" t="s">
        <v>1027</v>
      </c>
      <c r="C26" s="178"/>
      <c r="D26" s="178"/>
      <c r="E26" s="178"/>
      <c r="F26" s="178"/>
      <c r="G26" s="178"/>
      <c r="H26" s="178"/>
      <c r="I26" s="178"/>
      <c r="J26" s="178"/>
      <c r="K26" s="178"/>
      <c r="L26" s="178"/>
      <c r="M26" s="179" t="s">
        <v>914</v>
      </c>
      <c r="N26" s="179"/>
      <c r="O26" s="179" t="s">
        <v>49</v>
      </c>
      <c r="P26" s="179"/>
      <c r="Q26" s="179" t="s">
        <v>50</v>
      </c>
      <c r="R26" s="179"/>
      <c r="S26" s="29" t="s">
        <v>1026</v>
      </c>
      <c r="T26" s="29" t="s">
        <v>1025</v>
      </c>
      <c r="U26" s="29" t="s">
        <v>1024</v>
      </c>
      <c r="V26" s="29">
        <f t="shared" si="0"/>
        <v>147.1</v>
      </c>
      <c r="W26" s="30">
        <f t="shared" si="1"/>
        <v>114.57</v>
      </c>
    </row>
    <row r="27" spans="2:27" ht="56.25" customHeight="1" x14ac:dyDescent="0.2">
      <c r="B27" s="177" t="s">
        <v>1023</v>
      </c>
      <c r="C27" s="178"/>
      <c r="D27" s="178"/>
      <c r="E27" s="178"/>
      <c r="F27" s="178"/>
      <c r="G27" s="178"/>
      <c r="H27" s="178"/>
      <c r="I27" s="178"/>
      <c r="J27" s="178"/>
      <c r="K27" s="178"/>
      <c r="L27" s="178"/>
      <c r="M27" s="179" t="s">
        <v>914</v>
      </c>
      <c r="N27" s="179"/>
      <c r="O27" s="179" t="s">
        <v>49</v>
      </c>
      <c r="P27" s="179"/>
      <c r="Q27" s="179" t="s">
        <v>50</v>
      </c>
      <c r="R27" s="179"/>
      <c r="S27" s="29" t="s">
        <v>1022</v>
      </c>
      <c r="T27" s="29" t="s">
        <v>1021</v>
      </c>
      <c r="U27" s="29" t="s">
        <v>1020</v>
      </c>
      <c r="V27" s="29">
        <f t="shared" si="0"/>
        <v>35.29</v>
      </c>
      <c r="W27" s="30">
        <f t="shared" si="1"/>
        <v>34.57</v>
      </c>
    </row>
    <row r="28" spans="2:27" ht="56.25" customHeight="1" x14ac:dyDescent="0.2">
      <c r="B28" s="177" t="s">
        <v>1019</v>
      </c>
      <c r="C28" s="178"/>
      <c r="D28" s="178"/>
      <c r="E28" s="178"/>
      <c r="F28" s="178"/>
      <c r="G28" s="178"/>
      <c r="H28" s="178"/>
      <c r="I28" s="178"/>
      <c r="J28" s="178"/>
      <c r="K28" s="178"/>
      <c r="L28" s="178"/>
      <c r="M28" s="179" t="s">
        <v>914</v>
      </c>
      <c r="N28" s="179"/>
      <c r="O28" s="179" t="s">
        <v>49</v>
      </c>
      <c r="P28" s="179"/>
      <c r="Q28" s="179" t="s">
        <v>50</v>
      </c>
      <c r="R28" s="179"/>
      <c r="S28" s="29" t="s">
        <v>1018</v>
      </c>
      <c r="T28" s="29" t="s">
        <v>1017</v>
      </c>
      <c r="U28" s="29" t="s">
        <v>1016</v>
      </c>
      <c r="V28" s="29">
        <f t="shared" si="0"/>
        <v>123.59</v>
      </c>
      <c r="W28" s="30">
        <f t="shared" si="1"/>
        <v>101.1</v>
      </c>
    </row>
    <row r="29" spans="2:27" ht="56.25" customHeight="1" x14ac:dyDescent="0.2">
      <c r="B29" s="177" t="s">
        <v>1015</v>
      </c>
      <c r="C29" s="178"/>
      <c r="D29" s="178"/>
      <c r="E29" s="178"/>
      <c r="F29" s="178"/>
      <c r="G29" s="178"/>
      <c r="H29" s="178"/>
      <c r="I29" s="178"/>
      <c r="J29" s="178"/>
      <c r="K29" s="178"/>
      <c r="L29" s="178"/>
      <c r="M29" s="179" t="s">
        <v>914</v>
      </c>
      <c r="N29" s="179"/>
      <c r="O29" s="179" t="s">
        <v>49</v>
      </c>
      <c r="P29" s="179"/>
      <c r="Q29" s="179" t="s">
        <v>50</v>
      </c>
      <c r="R29" s="179"/>
      <c r="S29" s="29" t="s">
        <v>892</v>
      </c>
      <c r="T29" s="29" t="s">
        <v>1014</v>
      </c>
      <c r="U29" s="29" t="s">
        <v>1013</v>
      </c>
      <c r="V29" s="29">
        <f t="shared" si="0"/>
        <v>95.12</v>
      </c>
      <c r="W29" s="30">
        <f t="shared" si="1"/>
        <v>102.07</v>
      </c>
    </row>
    <row r="30" spans="2:27" ht="56.25" customHeight="1" x14ac:dyDescent="0.2">
      <c r="B30" s="177" t="s">
        <v>1012</v>
      </c>
      <c r="C30" s="178"/>
      <c r="D30" s="178"/>
      <c r="E30" s="178"/>
      <c r="F30" s="178"/>
      <c r="G30" s="178"/>
      <c r="H30" s="178"/>
      <c r="I30" s="178"/>
      <c r="J30" s="178"/>
      <c r="K30" s="178"/>
      <c r="L30" s="178"/>
      <c r="M30" s="179" t="s">
        <v>914</v>
      </c>
      <c r="N30" s="179"/>
      <c r="O30" s="179" t="s">
        <v>49</v>
      </c>
      <c r="P30" s="179"/>
      <c r="Q30" s="179" t="s">
        <v>50</v>
      </c>
      <c r="R30" s="179"/>
      <c r="S30" s="29" t="s">
        <v>1011</v>
      </c>
      <c r="T30" s="29" t="s">
        <v>1010</v>
      </c>
      <c r="U30" s="29" t="s">
        <v>1009</v>
      </c>
      <c r="V30" s="29">
        <f t="shared" si="0"/>
        <v>94.74</v>
      </c>
      <c r="W30" s="30">
        <f t="shared" si="1"/>
        <v>88.11</v>
      </c>
    </row>
    <row r="31" spans="2:27" ht="56.25" customHeight="1" x14ac:dyDescent="0.2">
      <c r="B31" s="177" t="s">
        <v>1008</v>
      </c>
      <c r="C31" s="178"/>
      <c r="D31" s="178"/>
      <c r="E31" s="178"/>
      <c r="F31" s="178"/>
      <c r="G31" s="178"/>
      <c r="H31" s="178"/>
      <c r="I31" s="178"/>
      <c r="J31" s="178"/>
      <c r="K31" s="178"/>
      <c r="L31" s="178"/>
      <c r="M31" s="179" t="s">
        <v>914</v>
      </c>
      <c r="N31" s="179"/>
      <c r="O31" s="179" t="s">
        <v>49</v>
      </c>
      <c r="P31" s="179"/>
      <c r="Q31" s="179" t="s">
        <v>50</v>
      </c>
      <c r="R31" s="179"/>
      <c r="S31" s="29" t="s">
        <v>1007</v>
      </c>
      <c r="T31" s="29" t="s">
        <v>681</v>
      </c>
      <c r="U31" s="29" t="s">
        <v>1006</v>
      </c>
      <c r="V31" s="29">
        <f t="shared" si="0"/>
        <v>93.5</v>
      </c>
      <c r="W31" s="30">
        <f t="shared" si="1"/>
        <v>106.25</v>
      </c>
    </row>
    <row r="32" spans="2:27" ht="56.25" customHeight="1" x14ac:dyDescent="0.2">
      <c r="B32" s="177" t="s">
        <v>1005</v>
      </c>
      <c r="C32" s="178"/>
      <c r="D32" s="178"/>
      <c r="E32" s="178"/>
      <c r="F32" s="178"/>
      <c r="G32" s="178"/>
      <c r="H32" s="178"/>
      <c r="I32" s="178"/>
      <c r="J32" s="178"/>
      <c r="K32" s="178"/>
      <c r="L32" s="178"/>
      <c r="M32" s="179" t="s">
        <v>914</v>
      </c>
      <c r="N32" s="179"/>
      <c r="O32" s="179" t="s">
        <v>49</v>
      </c>
      <c r="P32" s="179"/>
      <c r="Q32" s="179" t="s">
        <v>50</v>
      </c>
      <c r="R32" s="179"/>
      <c r="S32" s="29" t="s">
        <v>1004</v>
      </c>
      <c r="T32" s="29" t="s">
        <v>993</v>
      </c>
      <c r="U32" s="29" t="s">
        <v>341</v>
      </c>
      <c r="V32" s="29">
        <f t="shared" si="0"/>
        <v>58.82</v>
      </c>
      <c r="W32" s="30">
        <f t="shared" si="1"/>
        <v>66.67</v>
      </c>
    </row>
    <row r="33" spans="2:25" ht="56.25" customHeight="1" thickBot="1" x14ac:dyDescent="0.25">
      <c r="B33" s="177" t="s">
        <v>1003</v>
      </c>
      <c r="C33" s="178"/>
      <c r="D33" s="178"/>
      <c r="E33" s="178"/>
      <c r="F33" s="178"/>
      <c r="G33" s="178"/>
      <c r="H33" s="178"/>
      <c r="I33" s="178"/>
      <c r="J33" s="178"/>
      <c r="K33" s="178"/>
      <c r="L33" s="178"/>
      <c r="M33" s="179" t="s">
        <v>791</v>
      </c>
      <c r="N33" s="179"/>
      <c r="O33" s="179" t="s">
        <v>49</v>
      </c>
      <c r="P33" s="179"/>
      <c r="Q33" s="179" t="s">
        <v>50</v>
      </c>
      <c r="R33" s="179"/>
      <c r="S33" s="29" t="s">
        <v>1002</v>
      </c>
      <c r="T33" s="29" t="s">
        <v>1002</v>
      </c>
      <c r="U33" s="29" t="s">
        <v>1001</v>
      </c>
      <c r="V33" s="29">
        <f t="shared" si="0"/>
        <v>92.31</v>
      </c>
      <c r="W33" s="30">
        <f t="shared" si="1"/>
        <v>92.31</v>
      </c>
    </row>
    <row r="34" spans="2:25" ht="21.75" customHeight="1" thickTop="1" thickBot="1" x14ac:dyDescent="0.25">
      <c r="B34" s="7" t="s">
        <v>60</v>
      </c>
      <c r="C34" s="8"/>
      <c r="D34" s="8"/>
      <c r="E34" s="8"/>
      <c r="F34" s="8"/>
      <c r="G34" s="8"/>
      <c r="H34" s="9"/>
      <c r="I34" s="9"/>
      <c r="J34" s="9"/>
      <c r="K34" s="9"/>
      <c r="L34" s="9"/>
      <c r="M34" s="9"/>
      <c r="N34" s="9"/>
      <c r="O34" s="9"/>
      <c r="P34" s="9"/>
      <c r="Q34" s="9"/>
      <c r="R34" s="9"/>
      <c r="S34" s="9"/>
      <c r="T34" s="9"/>
      <c r="U34" s="9"/>
      <c r="V34" s="9"/>
      <c r="W34" s="10"/>
      <c r="X34" s="18"/>
    </row>
    <row r="35" spans="2:25" ht="29.25" customHeight="1" thickTop="1" thickBot="1" x14ac:dyDescent="0.25">
      <c r="B35" s="189" t="s">
        <v>2631</v>
      </c>
      <c r="C35" s="190"/>
      <c r="D35" s="190"/>
      <c r="E35" s="190"/>
      <c r="F35" s="190"/>
      <c r="G35" s="190"/>
      <c r="H35" s="190"/>
      <c r="I35" s="190"/>
      <c r="J35" s="190"/>
      <c r="K35" s="190"/>
      <c r="L35" s="190"/>
      <c r="M35" s="190"/>
      <c r="N35" s="190"/>
      <c r="O35" s="190"/>
      <c r="P35" s="190"/>
      <c r="Q35" s="191"/>
      <c r="R35" s="31" t="s">
        <v>42</v>
      </c>
      <c r="S35" s="164" t="s">
        <v>43</v>
      </c>
      <c r="T35" s="164"/>
      <c r="U35" s="26" t="s">
        <v>61</v>
      </c>
      <c r="V35" s="163" t="s">
        <v>62</v>
      </c>
      <c r="W35" s="165"/>
    </row>
    <row r="36" spans="2:25" ht="30.75" customHeight="1" thickBot="1" x14ac:dyDescent="0.25">
      <c r="B36" s="192"/>
      <c r="C36" s="193"/>
      <c r="D36" s="193"/>
      <c r="E36" s="193"/>
      <c r="F36" s="193"/>
      <c r="G36" s="193"/>
      <c r="H36" s="193"/>
      <c r="I36" s="193"/>
      <c r="J36" s="193"/>
      <c r="K36" s="193"/>
      <c r="L36" s="193"/>
      <c r="M36" s="193"/>
      <c r="N36" s="193"/>
      <c r="O36" s="193"/>
      <c r="P36" s="193"/>
      <c r="Q36" s="194"/>
      <c r="R36" s="27" t="s">
        <v>63</v>
      </c>
      <c r="S36" s="27" t="s">
        <v>63</v>
      </c>
      <c r="T36" s="27" t="s">
        <v>49</v>
      </c>
      <c r="U36" s="27" t="s">
        <v>63</v>
      </c>
      <c r="V36" s="27" t="s">
        <v>64</v>
      </c>
      <c r="W36" s="32" t="s">
        <v>65</v>
      </c>
      <c r="Y36" s="18"/>
    </row>
    <row r="37" spans="2:25" ht="23.25" customHeight="1" thickBot="1" x14ac:dyDescent="0.25">
      <c r="B37" s="195" t="s">
        <v>66</v>
      </c>
      <c r="C37" s="196"/>
      <c r="D37" s="196"/>
      <c r="E37" s="33" t="s">
        <v>478</v>
      </c>
      <c r="F37" s="33"/>
      <c r="G37" s="33"/>
      <c r="H37" s="34"/>
      <c r="I37" s="34"/>
      <c r="J37" s="34"/>
      <c r="K37" s="34"/>
      <c r="L37" s="34"/>
      <c r="M37" s="34"/>
      <c r="N37" s="34"/>
      <c r="O37" s="34"/>
      <c r="P37" s="35"/>
      <c r="Q37" s="35"/>
      <c r="R37" s="36" t="s">
        <v>1000</v>
      </c>
      <c r="S37" s="36" t="s">
        <v>10</v>
      </c>
      <c r="T37" s="35"/>
      <c r="U37" s="36" t="s">
        <v>997</v>
      </c>
      <c r="V37" s="35"/>
      <c r="W37" s="37">
        <f t="shared" ref="W37:W46" si="2">+IF(ISERR(U37/R37*100),"N/A",ROUND(U37/R37*100,2))</f>
        <v>84.46</v>
      </c>
    </row>
    <row r="38" spans="2:25" ht="26.25" customHeight="1" x14ac:dyDescent="0.2">
      <c r="B38" s="197" t="s">
        <v>69</v>
      </c>
      <c r="C38" s="198"/>
      <c r="D38" s="198"/>
      <c r="E38" s="38" t="s">
        <v>478</v>
      </c>
      <c r="F38" s="38"/>
      <c r="G38" s="38"/>
      <c r="H38" s="39"/>
      <c r="I38" s="39"/>
      <c r="J38" s="39"/>
      <c r="K38" s="39"/>
      <c r="L38" s="39"/>
      <c r="M38" s="39"/>
      <c r="N38" s="39"/>
      <c r="O38" s="39"/>
      <c r="P38" s="40"/>
      <c r="Q38" s="40"/>
      <c r="R38" s="41" t="s">
        <v>999</v>
      </c>
      <c r="S38" s="41" t="s">
        <v>998</v>
      </c>
      <c r="T38" s="41">
        <f>+IF(ISERR(S38/R38*100),"N/A",ROUND(S38/R38*100,2))</f>
        <v>88.04</v>
      </c>
      <c r="U38" s="41" t="s">
        <v>997</v>
      </c>
      <c r="V38" s="41">
        <f>+IF(ISERR(U38/S38*100),"N/A",ROUND(U38/S38*100,2))</f>
        <v>96.06</v>
      </c>
      <c r="W38" s="42">
        <f t="shared" si="2"/>
        <v>84.57</v>
      </c>
    </row>
    <row r="39" spans="2:25" ht="23.25" customHeight="1" thickBot="1" x14ac:dyDescent="0.25">
      <c r="B39" s="195" t="s">
        <v>66</v>
      </c>
      <c r="C39" s="196"/>
      <c r="D39" s="196"/>
      <c r="E39" s="33" t="s">
        <v>996</v>
      </c>
      <c r="F39" s="33"/>
      <c r="G39" s="33"/>
      <c r="H39" s="34"/>
      <c r="I39" s="34"/>
      <c r="J39" s="34"/>
      <c r="K39" s="34"/>
      <c r="L39" s="34"/>
      <c r="M39" s="34"/>
      <c r="N39" s="34"/>
      <c r="O39" s="34"/>
      <c r="P39" s="35"/>
      <c r="Q39" s="35"/>
      <c r="R39" s="36" t="s">
        <v>995</v>
      </c>
      <c r="S39" s="36" t="s">
        <v>10</v>
      </c>
      <c r="T39" s="35"/>
      <c r="U39" s="36" t="s">
        <v>993</v>
      </c>
      <c r="V39" s="35"/>
      <c r="W39" s="37">
        <f t="shared" si="2"/>
        <v>97.14</v>
      </c>
    </row>
    <row r="40" spans="2:25" ht="26.25" customHeight="1" x14ac:dyDescent="0.2">
      <c r="B40" s="197" t="s">
        <v>69</v>
      </c>
      <c r="C40" s="198"/>
      <c r="D40" s="198"/>
      <c r="E40" s="38" t="s">
        <v>996</v>
      </c>
      <c r="F40" s="38"/>
      <c r="G40" s="38"/>
      <c r="H40" s="39"/>
      <c r="I40" s="39"/>
      <c r="J40" s="39"/>
      <c r="K40" s="39"/>
      <c r="L40" s="39"/>
      <c r="M40" s="39"/>
      <c r="N40" s="39"/>
      <c r="O40" s="39"/>
      <c r="P40" s="40"/>
      <c r="Q40" s="40"/>
      <c r="R40" s="41" t="s">
        <v>995</v>
      </c>
      <c r="S40" s="41" t="s">
        <v>994</v>
      </c>
      <c r="T40" s="41">
        <f>+IF(ISERR(S40/R40*100),"N/A",ROUND(S40/R40*100,2))</f>
        <v>98.86</v>
      </c>
      <c r="U40" s="41" t="s">
        <v>993</v>
      </c>
      <c r="V40" s="41">
        <f>+IF(ISERR(U40/S40*100),"N/A",ROUND(U40/S40*100,2))</f>
        <v>98.27</v>
      </c>
      <c r="W40" s="42">
        <f t="shared" si="2"/>
        <v>97.14</v>
      </c>
    </row>
    <row r="41" spans="2:25" ht="23.25" customHeight="1" thickBot="1" x14ac:dyDescent="0.25">
      <c r="B41" s="195" t="s">
        <v>66</v>
      </c>
      <c r="C41" s="196"/>
      <c r="D41" s="196"/>
      <c r="E41" s="33" t="s">
        <v>779</v>
      </c>
      <c r="F41" s="33"/>
      <c r="G41" s="33"/>
      <c r="H41" s="34"/>
      <c r="I41" s="34"/>
      <c r="J41" s="34"/>
      <c r="K41" s="34"/>
      <c r="L41" s="34"/>
      <c r="M41" s="34"/>
      <c r="N41" s="34"/>
      <c r="O41" s="34"/>
      <c r="P41" s="35"/>
      <c r="Q41" s="35"/>
      <c r="R41" s="36" t="s">
        <v>992</v>
      </c>
      <c r="S41" s="36" t="s">
        <v>10</v>
      </c>
      <c r="T41" s="35"/>
      <c r="U41" s="36" t="s">
        <v>989</v>
      </c>
      <c r="V41" s="35"/>
      <c r="W41" s="37">
        <f t="shared" si="2"/>
        <v>40</v>
      </c>
    </row>
    <row r="42" spans="2:25" ht="26.25" customHeight="1" x14ac:dyDescent="0.2">
      <c r="B42" s="197" t="s">
        <v>69</v>
      </c>
      <c r="C42" s="198"/>
      <c r="D42" s="198"/>
      <c r="E42" s="38" t="s">
        <v>779</v>
      </c>
      <c r="F42" s="38"/>
      <c r="G42" s="38"/>
      <c r="H42" s="39"/>
      <c r="I42" s="39"/>
      <c r="J42" s="39"/>
      <c r="K42" s="39"/>
      <c r="L42" s="39"/>
      <c r="M42" s="39"/>
      <c r="N42" s="39"/>
      <c r="O42" s="39"/>
      <c r="P42" s="40"/>
      <c r="Q42" s="40"/>
      <c r="R42" s="41" t="s">
        <v>991</v>
      </c>
      <c r="S42" s="41" t="s">
        <v>990</v>
      </c>
      <c r="T42" s="41">
        <f>+IF(ISERR(S42/R42*100),"N/A",ROUND(S42/R42*100,2))</f>
        <v>73.930000000000007</v>
      </c>
      <c r="U42" s="41" t="s">
        <v>989</v>
      </c>
      <c r="V42" s="41">
        <f>+IF(ISERR(U42/S42*100),"N/A",ROUND(U42/S42*100,2))</f>
        <v>58.97</v>
      </c>
      <c r="W42" s="42">
        <f t="shared" si="2"/>
        <v>43.6</v>
      </c>
    </row>
    <row r="43" spans="2:25" ht="23.25" customHeight="1" thickBot="1" x14ac:dyDescent="0.25">
      <c r="B43" s="195" t="s">
        <v>66</v>
      </c>
      <c r="C43" s="196"/>
      <c r="D43" s="196"/>
      <c r="E43" s="33" t="s">
        <v>876</v>
      </c>
      <c r="F43" s="33"/>
      <c r="G43" s="33"/>
      <c r="H43" s="34"/>
      <c r="I43" s="34"/>
      <c r="J43" s="34"/>
      <c r="K43" s="34"/>
      <c r="L43" s="34"/>
      <c r="M43" s="34"/>
      <c r="N43" s="34"/>
      <c r="O43" s="34"/>
      <c r="P43" s="35"/>
      <c r="Q43" s="35"/>
      <c r="R43" s="36" t="s">
        <v>988</v>
      </c>
      <c r="S43" s="36" t="s">
        <v>10</v>
      </c>
      <c r="T43" s="35"/>
      <c r="U43" s="36" t="s">
        <v>986</v>
      </c>
      <c r="V43" s="35"/>
      <c r="W43" s="37">
        <f t="shared" si="2"/>
        <v>36.56</v>
      </c>
    </row>
    <row r="44" spans="2:25" ht="26.25" customHeight="1" x14ac:dyDescent="0.2">
      <c r="B44" s="197" t="s">
        <v>69</v>
      </c>
      <c r="C44" s="198"/>
      <c r="D44" s="198"/>
      <c r="E44" s="38" t="s">
        <v>876</v>
      </c>
      <c r="F44" s="38"/>
      <c r="G44" s="38"/>
      <c r="H44" s="39"/>
      <c r="I44" s="39"/>
      <c r="J44" s="39"/>
      <c r="K44" s="39"/>
      <c r="L44" s="39"/>
      <c r="M44" s="39"/>
      <c r="N44" s="39"/>
      <c r="O44" s="39"/>
      <c r="P44" s="40"/>
      <c r="Q44" s="40"/>
      <c r="R44" s="41" t="s">
        <v>988</v>
      </c>
      <c r="S44" s="41" t="s">
        <v>987</v>
      </c>
      <c r="T44" s="41">
        <f>+IF(ISERR(S44/R44*100),"N/A",ROUND(S44/R44*100,2))</f>
        <v>38.65</v>
      </c>
      <c r="U44" s="41" t="s">
        <v>986</v>
      </c>
      <c r="V44" s="41">
        <f>+IF(ISERR(U44/S44*100),"N/A",ROUND(U44/S44*100,2))</f>
        <v>94.6</v>
      </c>
      <c r="W44" s="42">
        <f t="shared" si="2"/>
        <v>36.56</v>
      </c>
    </row>
    <row r="45" spans="2:25" ht="23.25" customHeight="1" thickBot="1" x14ac:dyDescent="0.25">
      <c r="B45" s="195" t="s">
        <v>66</v>
      </c>
      <c r="C45" s="196"/>
      <c r="D45" s="196"/>
      <c r="E45" s="33" t="s">
        <v>770</v>
      </c>
      <c r="F45" s="33"/>
      <c r="G45" s="33"/>
      <c r="H45" s="34"/>
      <c r="I45" s="34"/>
      <c r="J45" s="34"/>
      <c r="K45" s="34"/>
      <c r="L45" s="34"/>
      <c r="M45" s="34"/>
      <c r="N45" s="34"/>
      <c r="O45" s="34"/>
      <c r="P45" s="35"/>
      <c r="Q45" s="35"/>
      <c r="R45" s="36" t="s">
        <v>773</v>
      </c>
      <c r="S45" s="36" t="s">
        <v>10</v>
      </c>
      <c r="T45" s="35"/>
      <c r="U45" s="36" t="s">
        <v>983</v>
      </c>
      <c r="V45" s="35"/>
      <c r="W45" s="37">
        <f t="shared" si="2"/>
        <v>49.8</v>
      </c>
    </row>
    <row r="46" spans="2:25" ht="26.25" customHeight="1" thickBot="1" x14ac:dyDescent="0.25">
      <c r="B46" s="197" t="s">
        <v>69</v>
      </c>
      <c r="C46" s="198"/>
      <c r="D46" s="198"/>
      <c r="E46" s="38" t="s">
        <v>770</v>
      </c>
      <c r="F46" s="38"/>
      <c r="G46" s="38"/>
      <c r="H46" s="39"/>
      <c r="I46" s="39"/>
      <c r="J46" s="39"/>
      <c r="K46" s="39"/>
      <c r="L46" s="39"/>
      <c r="M46" s="39"/>
      <c r="N46" s="39"/>
      <c r="O46" s="39"/>
      <c r="P46" s="40"/>
      <c r="Q46" s="40"/>
      <c r="R46" s="41" t="s">
        <v>985</v>
      </c>
      <c r="S46" s="41" t="s">
        <v>984</v>
      </c>
      <c r="T46" s="41">
        <f>+IF(ISERR(S46/R46*100),"N/A",ROUND(S46/R46*100,2))</f>
        <v>93.64</v>
      </c>
      <c r="U46" s="41" t="s">
        <v>983</v>
      </c>
      <c r="V46" s="41">
        <f>+IF(ISERR(U46/S46*100),"N/A",ROUND(U46/S46*100,2))</f>
        <v>40.78</v>
      </c>
      <c r="W46" s="42">
        <f t="shared" si="2"/>
        <v>38.18</v>
      </c>
    </row>
    <row r="47" spans="2:25" ht="22.5" customHeight="1" thickTop="1" thickBot="1" x14ac:dyDescent="0.25">
      <c r="B47" s="7" t="s">
        <v>71</v>
      </c>
      <c r="C47" s="8"/>
      <c r="D47" s="8"/>
      <c r="E47" s="8"/>
      <c r="F47" s="8"/>
      <c r="G47" s="8"/>
      <c r="H47" s="9"/>
      <c r="I47" s="9"/>
      <c r="J47" s="9"/>
      <c r="K47" s="9"/>
      <c r="L47" s="9"/>
      <c r="M47" s="9"/>
      <c r="N47" s="9"/>
      <c r="O47" s="9"/>
      <c r="P47" s="9"/>
      <c r="Q47" s="9"/>
      <c r="R47" s="9"/>
      <c r="S47" s="9"/>
      <c r="T47" s="9"/>
      <c r="U47" s="9"/>
      <c r="V47" s="9"/>
      <c r="W47" s="10"/>
    </row>
    <row r="48" spans="2:25" ht="37.5" customHeight="1" thickTop="1" x14ac:dyDescent="0.2">
      <c r="B48" s="180" t="s">
        <v>2513</v>
      </c>
      <c r="C48" s="181"/>
      <c r="D48" s="181"/>
      <c r="E48" s="181"/>
      <c r="F48" s="181"/>
      <c r="G48" s="181"/>
      <c r="H48" s="181"/>
      <c r="I48" s="181"/>
      <c r="J48" s="181"/>
      <c r="K48" s="181"/>
      <c r="L48" s="181"/>
      <c r="M48" s="181"/>
      <c r="N48" s="181"/>
      <c r="O48" s="181"/>
      <c r="P48" s="181"/>
      <c r="Q48" s="181"/>
      <c r="R48" s="181"/>
      <c r="S48" s="181"/>
      <c r="T48" s="181"/>
      <c r="U48" s="181"/>
      <c r="V48" s="181"/>
      <c r="W48" s="182"/>
    </row>
    <row r="49" spans="2:23" ht="253.5" customHeight="1" thickBot="1" x14ac:dyDescent="0.25">
      <c r="B49" s="183"/>
      <c r="C49" s="184"/>
      <c r="D49" s="184"/>
      <c r="E49" s="184"/>
      <c r="F49" s="184"/>
      <c r="G49" s="184"/>
      <c r="H49" s="184"/>
      <c r="I49" s="184"/>
      <c r="J49" s="184"/>
      <c r="K49" s="184"/>
      <c r="L49" s="184"/>
      <c r="M49" s="184"/>
      <c r="N49" s="184"/>
      <c r="O49" s="184"/>
      <c r="P49" s="184"/>
      <c r="Q49" s="184"/>
      <c r="R49" s="184"/>
      <c r="S49" s="184"/>
      <c r="T49" s="184"/>
      <c r="U49" s="184"/>
      <c r="V49" s="184"/>
      <c r="W49" s="185"/>
    </row>
    <row r="50" spans="2:23" ht="37.5" customHeight="1" thickTop="1" x14ac:dyDescent="0.2">
      <c r="B50" s="180" t="s">
        <v>2514</v>
      </c>
      <c r="C50" s="181"/>
      <c r="D50" s="181"/>
      <c r="E50" s="181"/>
      <c r="F50" s="181"/>
      <c r="G50" s="181"/>
      <c r="H50" s="181"/>
      <c r="I50" s="181"/>
      <c r="J50" s="181"/>
      <c r="K50" s="181"/>
      <c r="L50" s="181"/>
      <c r="M50" s="181"/>
      <c r="N50" s="181"/>
      <c r="O50" s="181"/>
      <c r="P50" s="181"/>
      <c r="Q50" s="181"/>
      <c r="R50" s="181"/>
      <c r="S50" s="181"/>
      <c r="T50" s="181"/>
      <c r="U50" s="181"/>
      <c r="V50" s="181"/>
      <c r="W50" s="182"/>
    </row>
    <row r="51" spans="2:23" ht="245.25" customHeight="1" thickBot="1" x14ac:dyDescent="0.25">
      <c r="B51" s="183"/>
      <c r="C51" s="184"/>
      <c r="D51" s="184"/>
      <c r="E51" s="184"/>
      <c r="F51" s="184"/>
      <c r="G51" s="184"/>
      <c r="H51" s="184"/>
      <c r="I51" s="184"/>
      <c r="J51" s="184"/>
      <c r="K51" s="184"/>
      <c r="L51" s="184"/>
      <c r="M51" s="184"/>
      <c r="N51" s="184"/>
      <c r="O51" s="184"/>
      <c r="P51" s="184"/>
      <c r="Q51" s="184"/>
      <c r="R51" s="184"/>
      <c r="S51" s="184"/>
      <c r="T51" s="184"/>
      <c r="U51" s="184"/>
      <c r="V51" s="184"/>
      <c r="W51" s="185"/>
    </row>
    <row r="52" spans="2:23" ht="37.5" customHeight="1" thickTop="1" x14ac:dyDescent="0.2">
      <c r="B52" s="180" t="s">
        <v>2515</v>
      </c>
      <c r="C52" s="181"/>
      <c r="D52" s="181"/>
      <c r="E52" s="181"/>
      <c r="F52" s="181"/>
      <c r="G52" s="181"/>
      <c r="H52" s="181"/>
      <c r="I52" s="181"/>
      <c r="J52" s="181"/>
      <c r="K52" s="181"/>
      <c r="L52" s="181"/>
      <c r="M52" s="181"/>
      <c r="N52" s="181"/>
      <c r="O52" s="181"/>
      <c r="P52" s="181"/>
      <c r="Q52" s="181"/>
      <c r="R52" s="181"/>
      <c r="S52" s="181"/>
      <c r="T52" s="181"/>
      <c r="U52" s="181"/>
      <c r="V52" s="181"/>
      <c r="W52" s="182"/>
    </row>
    <row r="53" spans="2:23" ht="147.75" customHeight="1" thickBot="1" x14ac:dyDescent="0.25">
      <c r="B53" s="186"/>
      <c r="C53" s="187"/>
      <c r="D53" s="187"/>
      <c r="E53" s="187"/>
      <c r="F53" s="187"/>
      <c r="G53" s="187"/>
      <c r="H53" s="187"/>
      <c r="I53" s="187"/>
      <c r="J53" s="187"/>
      <c r="K53" s="187"/>
      <c r="L53" s="187"/>
      <c r="M53" s="187"/>
      <c r="N53" s="187"/>
      <c r="O53" s="187"/>
      <c r="P53" s="187"/>
      <c r="Q53" s="187"/>
      <c r="R53" s="187"/>
      <c r="S53" s="187"/>
      <c r="T53" s="187"/>
      <c r="U53" s="187"/>
      <c r="V53" s="187"/>
      <c r="W53" s="188"/>
    </row>
  </sheetData>
  <mergeCells count="10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1:L31"/>
    <mergeCell ref="M31:N31"/>
    <mergeCell ref="O31:P31"/>
    <mergeCell ref="Q31:R31"/>
    <mergeCell ref="B32:L32"/>
    <mergeCell ref="M32:N32"/>
    <mergeCell ref="O32:P32"/>
    <mergeCell ref="Q32:R32"/>
    <mergeCell ref="B33:L33"/>
    <mergeCell ref="M33:N33"/>
    <mergeCell ref="O33:P33"/>
    <mergeCell ref="Q33:R33"/>
    <mergeCell ref="B35:Q36"/>
    <mergeCell ref="S35:T35"/>
    <mergeCell ref="V35:W35"/>
    <mergeCell ref="B37:D37"/>
    <mergeCell ref="B38:D38"/>
    <mergeCell ref="B39:D39"/>
    <mergeCell ref="B46:D46"/>
    <mergeCell ref="B48:W49"/>
    <mergeCell ref="B50:W51"/>
    <mergeCell ref="B52:W53"/>
    <mergeCell ref="B40:D40"/>
    <mergeCell ref="B41:D41"/>
    <mergeCell ref="B42:D42"/>
    <mergeCell ref="B43:D43"/>
    <mergeCell ref="B44:D44"/>
    <mergeCell ref="B45:D45"/>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2" man="1"/>
    <brk id="46" min="1" max="22" man="1"/>
    <brk id="51" min="1" max="22"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97"/>
  <sheetViews>
    <sheetView view="pageBreakPreview" zoomScale="110" zoomScaleNormal="100" zoomScaleSheetLayoutView="110" workbookViewId="0">
      <selection sqref="A1:P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821</v>
      </c>
      <c r="D4" s="143" t="s">
        <v>820</v>
      </c>
      <c r="E4" s="143"/>
      <c r="F4" s="143"/>
      <c r="G4" s="143"/>
      <c r="H4" s="144"/>
      <c r="J4" s="145" t="s">
        <v>6</v>
      </c>
      <c r="K4" s="143"/>
      <c r="L4" s="12" t="s">
        <v>1216</v>
      </c>
      <c r="M4" s="146" t="s">
        <v>1215</v>
      </c>
      <c r="N4" s="146"/>
      <c r="O4" s="146"/>
      <c r="P4" s="146"/>
      <c r="Q4" s="147"/>
      <c r="R4" s="13"/>
      <c r="S4" s="148" t="s">
        <v>2326</v>
      </c>
      <c r="T4" s="149"/>
      <c r="U4" s="149"/>
      <c r="V4" s="150" t="s">
        <v>1214</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1163</v>
      </c>
      <c r="D6" s="152" t="s">
        <v>1213</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1159</v>
      </c>
      <c r="D7" s="139" t="s">
        <v>1212</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802</v>
      </c>
      <c r="D8" s="139" t="s">
        <v>816</v>
      </c>
      <c r="E8" s="139"/>
      <c r="F8" s="139"/>
      <c r="G8" s="139"/>
      <c r="H8" s="139"/>
      <c r="J8" s="19" t="s">
        <v>1211</v>
      </c>
      <c r="K8" s="19" t="s">
        <v>1210</v>
      </c>
      <c r="L8" s="19" t="s">
        <v>1209</v>
      </c>
      <c r="M8" s="19" t="s">
        <v>1208</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313.5" customHeight="1" thickTop="1" thickBot="1" x14ac:dyDescent="0.25">
      <c r="B10" s="20" t="s">
        <v>22</v>
      </c>
      <c r="C10" s="150" t="s">
        <v>1207</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111"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1206</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1205</v>
      </c>
      <c r="C21" s="178"/>
      <c r="D21" s="178"/>
      <c r="E21" s="178"/>
      <c r="F21" s="178"/>
      <c r="G21" s="178"/>
      <c r="H21" s="178"/>
      <c r="I21" s="178"/>
      <c r="J21" s="178"/>
      <c r="K21" s="178"/>
      <c r="L21" s="178"/>
      <c r="M21" s="179" t="s">
        <v>1163</v>
      </c>
      <c r="N21" s="179"/>
      <c r="O21" s="179" t="s">
        <v>49</v>
      </c>
      <c r="P21" s="179"/>
      <c r="Q21" s="179" t="s">
        <v>50</v>
      </c>
      <c r="R21" s="179"/>
      <c r="S21" s="29" t="s">
        <v>1204</v>
      </c>
      <c r="T21" s="29" t="s">
        <v>1204</v>
      </c>
      <c r="U21" s="29" t="s">
        <v>1203</v>
      </c>
      <c r="V21" s="29">
        <f t="shared" ref="V21:V52" si="0">+IF(ISERR(U21/T21*100),"N/A",ROUND(U21/T21*100,2))</f>
        <v>87.47</v>
      </c>
      <c r="W21" s="30">
        <f t="shared" ref="W21:W52" si="1">+IF(ISERR(U21/S21*100),"N/A",ROUND(U21/S21*100,2))</f>
        <v>87.47</v>
      </c>
    </row>
    <row r="22" spans="2:27" ht="56.25" customHeight="1" x14ac:dyDescent="0.2">
      <c r="B22" s="177" t="s">
        <v>1202</v>
      </c>
      <c r="C22" s="178"/>
      <c r="D22" s="178"/>
      <c r="E22" s="178"/>
      <c r="F22" s="178"/>
      <c r="G22" s="178"/>
      <c r="H22" s="178"/>
      <c r="I22" s="178"/>
      <c r="J22" s="178"/>
      <c r="K22" s="178"/>
      <c r="L22" s="178"/>
      <c r="M22" s="179" t="s">
        <v>1163</v>
      </c>
      <c r="N22" s="179"/>
      <c r="O22" s="179" t="s">
        <v>49</v>
      </c>
      <c r="P22" s="179"/>
      <c r="Q22" s="179" t="s">
        <v>50</v>
      </c>
      <c r="R22" s="179"/>
      <c r="S22" s="29" t="s">
        <v>582</v>
      </c>
      <c r="T22" s="29" t="s">
        <v>582</v>
      </c>
      <c r="U22" s="29" t="s">
        <v>1201</v>
      </c>
      <c r="V22" s="29">
        <f t="shared" si="0"/>
        <v>90</v>
      </c>
      <c r="W22" s="30">
        <f t="shared" si="1"/>
        <v>90</v>
      </c>
    </row>
    <row r="23" spans="2:27" ht="56.25" customHeight="1" x14ac:dyDescent="0.2">
      <c r="B23" s="177" t="s">
        <v>1200</v>
      </c>
      <c r="C23" s="178"/>
      <c r="D23" s="178"/>
      <c r="E23" s="178"/>
      <c r="F23" s="178"/>
      <c r="G23" s="178"/>
      <c r="H23" s="178"/>
      <c r="I23" s="178"/>
      <c r="J23" s="178"/>
      <c r="K23" s="178"/>
      <c r="L23" s="178"/>
      <c r="M23" s="179" t="s">
        <v>1163</v>
      </c>
      <c r="N23" s="179"/>
      <c r="O23" s="179" t="s">
        <v>49</v>
      </c>
      <c r="P23" s="179"/>
      <c r="Q23" s="179" t="s">
        <v>50</v>
      </c>
      <c r="R23" s="179"/>
      <c r="S23" s="29" t="s">
        <v>1168</v>
      </c>
      <c r="T23" s="29" t="s">
        <v>1199</v>
      </c>
      <c r="U23" s="29" t="s">
        <v>1198</v>
      </c>
      <c r="V23" s="29">
        <f t="shared" si="0"/>
        <v>101.76</v>
      </c>
      <c r="W23" s="30">
        <f t="shared" si="1"/>
        <v>76.319999999999993</v>
      </c>
    </row>
    <row r="24" spans="2:27" ht="56.25" customHeight="1" x14ac:dyDescent="0.2">
      <c r="B24" s="177" t="s">
        <v>1197</v>
      </c>
      <c r="C24" s="178"/>
      <c r="D24" s="178"/>
      <c r="E24" s="178"/>
      <c r="F24" s="178"/>
      <c r="G24" s="178"/>
      <c r="H24" s="178"/>
      <c r="I24" s="178"/>
      <c r="J24" s="178"/>
      <c r="K24" s="178"/>
      <c r="L24" s="178"/>
      <c r="M24" s="179" t="s">
        <v>1163</v>
      </c>
      <c r="N24" s="179"/>
      <c r="O24" s="179" t="s">
        <v>49</v>
      </c>
      <c r="P24" s="179"/>
      <c r="Q24" s="179" t="s">
        <v>50</v>
      </c>
      <c r="R24" s="179"/>
      <c r="S24" s="29" t="s">
        <v>1196</v>
      </c>
      <c r="T24" s="29" t="s">
        <v>1195</v>
      </c>
      <c r="U24" s="29" t="s">
        <v>1194</v>
      </c>
      <c r="V24" s="29">
        <f t="shared" si="0"/>
        <v>74.75</v>
      </c>
      <c r="W24" s="30">
        <f t="shared" si="1"/>
        <v>71.34</v>
      </c>
    </row>
    <row r="25" spans="2:27" ht="56.25" customHeight="1" x14ac:dyDescent="0.2">
      <c r="B25" s="177" t="s">
        <v>1193</v>
      </c>
      <c r="C25" s="178"/>
      <c r="D25" s="178"/>
      <c r="E25" s="178"/>
      <c r="F25" s="178"/>
      <c r="G25" s="178"/>
      <c r="H25" s="178"/>
      <c r="I25" s="178"/>
      <c r="J25" s="178"/>
      <c r="K25" s="178"/>
      <c r="L25" s="178"/>
      <c r="M25" s="179" t="s">
        <v>1163</v>
      </c>
      <c r="N25" s="179"/>
      <c r="O25" s="179" t="s">
        <v>49</v>
      </c>
      <c r="P25" s="179"/>
      <c r="Q25" s="179" t="s">
        <v>50</v>
      </c>
      <c r="R25" s="179"/>
      <c r="S25" s="29" t="s">
        <v>1192</v>
      </c>
      <c r="T25" s="29" t="s">
        <v>1191</v>
      </c>
      <c r="U25" s="29" t="s">
        <v>1190</v>
      </c>
      <c r="V25" s="29">
        <f t="shared" si="0"/>
        <v>87.18</v>
      </c>
      <c r="W25" s="30">
        <f t="shared" si="1"/>
        <v>84.57</v>
      </c>
    </row>
    <row r="26" spans="2:27" ht="56.25" customHeight="1" x14ac:dyDescent="0.2">
      <c r="B26" s="177" t="s">
        <v>1189</v>
      </c>
      <c r="C26" s="178"/>
      <c r="D26" s="178"/>
      <c r="E26" s="178"/>
      <c r="F26" s="178"/>
      <c r="G26" s="178"/>
      <c r="H26" s="178"/>
      <c r="I26" s="178"/>
      <c r="J26" s="178"/>
      <c r="K26" s="178"/>
      <c r="L26" s="178"/>
      <c r="M26" s="179" t="s">
        <v>1163</v>
      </c>
      <c r="N26" s="179"/>
      <c r="O26" s="179" t="s">
        <v>49</v>
      </c>
      <c r="P26" s="179"/>
      <c r="Q26" s="179" t="s">
        <v>50</v>
      </c>
      <c r="R26" s="179"/>
      <c r="S26" s="29" t="s">
        <v>413</v>
      </c>
      <c r="T26" s="29" t="s">
        <v>1188</v>
      </c>
      <c r="U26" s="29" t="s">
        <v>1187</v>
      </c>
      <c r="V26" s="29">
        <f t="shared" si="0"/>
        <v>98.95</v>
      </c>
      <c r="W26" s="30">
        <f t="shared" si="1"/>
        <v>94.13</v>
      </c>
    </row>
    <row r="27" spans="2:27" ht="56.25" customHeight="1" x14ac:dyDescent="0.2">
      <c r="B27" s="177" t="s">
        <v>1186</v>
      </c>
      <c r="C27" s="178"/>
      <c r="D27" s="178"/>
      <c r="E27" s="178"/>
      <c r="F27" s="178"/>
      <c r="G27" s="178"/>
      <c r="H27" s="178"/>
      <c r="I27" s="178"/>
      <c r="J27" s="178"/>
      <c r="K27" s="178"/>
      <c r="L27" s="178"/>
      <c r="M27" s="179" t="s">
        <v>1163</v>
      </c>
      <c r="N27" s="179"/>
      <c r="O27" s="179" t="s">
        <v>49</v>
      </c>
      <c r="P27" s="179"/>
      <c r="Q27" s="179" t="s">
        <v>161</v>
      </c>
      <c r="R27" s="179"/>
      <c r="S27" s="29" t="s">
        <v>51</v>
      </c>
      <c r="T27" s="29" t="s">
        <v>83</v>
      </c>
      <c r="U27" s="29" t="s">
        <v>83</v>
      </c>
      <c r="V27" s="29" t="str">
        <f t="shared" si="0"/>
        <v>N/A</v>
      </c>
      <c r="W27" s="30" t="str">
        <f t="shared" si="1"/>
        <v>N/A</v>
      </c>
    </row>
    <row r="28" spans="2:27" ht="56.25" customHeight="1" x14ac:dyDescent="0.2">
      <c r="B28" s="177" t="s">
        <v>1185</v>
      </c>
      <c r="C28" s="178"/>
      <c r="D28" s="178"/>
      <c r="E28" s="178"/>
      <c r="F28" s="178"/>
      <c r="G28" s="178"/>
      <c r="H28" s="178"/>
      <c r="I28" s="178"/>
      <c r="J28" s="178"/>
      <c r="K28" s="178"/>
      <c r="L28" s="178"/>
      <c r="M28" s="179" t="s">
        <v>1163</v>
      </c>
      <c r="N28" s="179"/>
      <c r="O28" s="179" t="s">
        <v>49</v>
      </c>
      <c r="P28" s="179"/>
      <c r="Q28" s="179" t="s">
        <v>50</v>
      </c>
      <c r="R28" s="179"/>
      <c r="S28" s="29" t="s">
        <v>51</v>
      </c>
      <c r="T28" s="29" t="s">
        <v>1184</v>
      </c>
      <c r="U28" s="29" t="s">
        <v>1183</v>
      </c>
      <c r="V28" s="29">
        <f t="shared" si="0"/>
        <v>182.31</v>
      </c>
      <c r="W28" s="30">
        <f t="shared" si="1"/>
        <v>91.19</v>
      </c>
    </row>
    <row r="29" spans="2:27" ht="56.25" customHeight="1" x14ac:dyDescent="0.2">
      <c r="B29" s="177" t="s">
        <v>1182</v>
      </c>
      <c r="C29" s="178"/>
      <c r="D29" s="178"/>
      <c r="E29" s="178"/>
      <c r="F29" s="178"/>
      <c r="G29" s="178"/>
      <c r="H29" s="178"/>
      <c r="I29" s="178"/>
      <c r="J29" s="178"/>
      <c r="K29" s="178"/>
      <c r="L29" s="178"/>
      <c r="M29" s="179" t="s">
        <v>1163</v>
      </c>
      <c r="N29" s="179"/>
      <c r="O29" s="179" t="s">
        <v>49</v>
      </c>
      <c r="P29" s="179"/>
      <c r="Q29" s="179" t="s">
        <v>65</v>
      </c>
      <c r="R29" s="179"/>
      <c r="S29" s="29" t="s">
        <v>51</v>
      </c>
      <c r="T29" s="29" t="s">
        <v>83</v>
      </c>
      <c r="U29" s="29" t="s">
        <v>83</v>
      </c>
      <c r="V29" s="29" t="str">
        <f t="shared" si="0"/>
        <v>N/A</v>
      </c>
      <c r="W29" s="30" t="str">
        <f t="shared" si="1"/>
        <v>N/A</v>
      </c>
    </row>
    <row r="30" spans="2:27" ht="56.25" customHeight="1" x14ac:dyDescent="0.2">
      <c r="B30" s="177" t="s">
        <v>1181</v>
      </c>
      <c r="C30" s="178"/>
      <c r="D30" s="178"/>
      <c r="E30" s="178"/>
      <c r="F30" s="178"/>
      <c r="G30" s="178"/>
      <c r="H30" s="178"/>
      <c r="I30" s="178"/>
      <c r="J30" s="178"/>
      <c r="K30" s="178"/>
      <c r="L30" s="178"/>
      <c r="M30" s="179" t="s">
        <v>1163</v>
      </c>
      <c r="N30" s="179"/>
      <c r="O30" s="179" t="s">
        <v>49</v>
      </c>
      <c r="P30" s="179"/>
      <c r="Q30" s="179" t="s">
        <v>65</v>
      </c>
      <c r="R30" s="179"/>
      <c r="S30" s="29" t="s">
        <v>51</v>
      </c>
      <c r="T30" s="29" t="s">
        <v>83</v>
      </c>
      <c r="U30" s="29" t="s">
        <v>83</v>
      </c>
      <c r="V30" s="29" t="str">
        <f t="shared" si="0"/>
        <v>N/A</v>
      </c>
      <c r="W30" s="30" t="str">
        <f t="shared" si="1"/>
        <v>N/A</v>
      </c>
    </row>
    <row r="31" spans="2:27" ht="56.25" customHeight="1" x14ac:dyDescent="0.2">
      <c r="B31" s="177" t="s">
        <v>1180</v>
      </c>
      <c r="C31" s="178"/>
      <c r="D31" s="178"/>
      <c r="E31" s="178"/>
      <c r="F31" s="178"/>
      <c r="G31" s="178"/>
      <c r="H31" s="178"/>
      <c r="I31" s="178"/>
      <c r="J31" s="178"/>
      <c r="K31" s="178"/>
      <c r="L31" s="178"/>
      <c r="M31" s="179" t="s">
        <v>1163</v>
      </c>
      <c r="N31" s="179"/>
      <c r="O31" s="179" t="s">
        <v>49</v>
      </c>
      <c r="P31" s="179"/>
      <c r="Q31" s="179" t="s">
        <v>50</v>
      </c>
      <c r="R31" s="179"/>
      <c r="S31" s="29" t="s">
        <v>632</v>
      </c>
      <c r="T31" s="29" t="s">
        <v>1179</v>
      </c>
      <c r="U31" s="29" t="s">
        <v>1178</v>
      </c>
      <c r="V31" s="29">
        <f t="shared" si="0"/>
        <v>96.32</v>
      </c>
      <c r="W31" s="30">
        <f t="shared" si="1"/>
        <v>93.45</v>
      </c>
    </row>
    <row r="32" spans="2:27" ht="56.25" customHeight="1" x14ac:dyDescent="0.2">
      <c r="B32" s="177" t="s">
        <v>1177</v>
      </c>
      <c r="C32" s="178"/>
      <c r="D32" s="178"/>
      <c r="E32" s="178"/>
      <c r="F32" s="178"/>
      <c r="G32" s="178"/>
      <c r="H32" s="178"/>
      <c r="I32" s="178"/>
      <c r="J32" s="178"/>
      <c r="K32" s="178"/>
      <c r="L32" s="178"/>
      <c r="M32" s="179" t="s">
        <v>1163</v>
      </c>
      <c r="N32" s="179"/>
      <c r="O32" s="179" t="s">
        <v>49</v>
      </c>
      <c r="P32" s="179"/>
      <c r="Q32" s="179" t="s">
        <v>50</v>
      </c>
      <c r="R32" s="179"/>
      <c r="S32" s="29" t="s">
        <v>1176</v>
      </c>
      <c r="T32" s="29" t="s">
        <v>891</v>
      </c>
      <c r="U32" s="29" t="s">
        <v>1175</v>
      </c>
      <c r="V32" s="29">
        <f t="shared" si="0"/>
        <v>102.51</v>
      </c>
      <c r="W32" s="30">
        <f t="shared" si="1"/>
        <v>98.66</v>
      </c>
    </row>
    <row r="33" spans="2:23" ht="56.25" customHeight="1" x14ac:dyDescent="0.2">
      <c r="B33" s="177" t="s">
        <v>1174</v>
      </c>
      <c r="C33" s="178"/>
      <c r="D33" s="178"/>
      <c r="E33" s="178"/>
      <c r="F33" s="178"/>
      <c r="G33" s="178"/>
      <c r="H33" s="178"/>
      <c r="I33" s="178"/>
      <c r="J33" s="178"/>
      <c r="K33" s="178"/>
      <c r="L33" s="178"/>
      <c r="M33" s="179" t="s">
        <v>1163</v>
      </c>
      <c r="N33" s="179"/>
      <c r="O33" s="179" t="s">
        <v>1173</v>
      </c>
      <c r="P33" s="179"/>
      <c r="Q33" s="179" t="s">
        <v>50</v>
      </c>
      <c r="R33" s="179"/>
      <c r="S33" s="29" t="s">
        <v>1172</v>
      </c>
      <c r="T33" s="29" t="s">
        <v>1171</v>
      </c>
      <c r="U33" s="29" t="s">
        <v>1170</v>
      </c>
      <c r="V33" s="29">
        <f t="shared" si="0"/>
        <v>87.77</v>
      </c>
      <c r="W33" s="30">
        <f t="shared" si="1"/>
        <v>58.1</v>
      </c>
    </row>
    <row r="34" spans="2:23" ht="56.25" customHeight="1" x14ac:dyDescent="0.2">
      <c r="B34" s="177" t="s">
        <v>1169</v>
      </c>
      <c r="C34" s="178"/>
      <c r="D34" s="178"/>
      <c r="E34" s="178"/>
      <c r="F34" s="178"/>
      <c r="G34" s="178"/>
      <c r="H34" s="178"/>
      <c r="I34" s="178"/>
      <c r="J34" s="178"/>
      <c r="K34" s="178"/>
      <c r="L34" s="178"/>
      <c r="M34" s="179" t="s">
        <v>1163</v>
      </c>
      <c r="N34" s="179"/>
      <c r="O34" s="179" t="s">
        <v>49</v>
      </c>
      <c r="P34" s="179"/>
      <c r="Q34" s="179" t="s">
        <v>50</v>
      </c>
      <c r="R34" s="179"/>
      <c r="S34" s="29" t="s">
        <v>1166</v>
      </c>
      <c r="T34" s="29" t="s">
        <v>1166</v>
      </c>
      <c r="U34" s="29" t="s">
        <v>1168</v>
      </c>
      <c r="V34" s="29">
        <f t="shared" si="0"/>
        <v>53.13</v>
      </c>
      <c r="W34" s="30">
        <f t="shared" si="1"/>
        <v>53.13</v>
      </c>
    </row>
    <row r="35" spans="2:23" ht="56.25" customHeight="1" x14ac:dyDescent="0.2">
      <c r="B35" s="177" t="s">
        <v>1167</v>
      </c>
      <c r="C35" s="178"/>
      <c r="D35" s="178"/>
      <c r="E35" s="178"/>
      <c r="F35" s="178"/>
      <c r="G35" s="178"/>
      <c r="H35" s="178"/>
      <c r="I35" s="178"/>
      <c r="J35" s="178"/>
      <c r="K35" s="178"/>
      <c r="L35" s="178"/>
      <c r="M35" s="179" t="s">
        <v>1163</v>
      </c>
      <c r="N35" s="179"/>
      <c r="O35" s="179" t="s">
        <v>49</v>
      </c>
      <c r="P35" s="179"/>
      <c r="Q35" s="179" t="s">
        <v>50</v>
      </c>
      <c r="R35" s="179"/>
      <c r="S35" s="29" t="s">
        <v>1166</v>
      </c>
      <c r="T35" s="29" t="s">
        <v>1165</v>
      </c>
      <c r="U35" s="29" t="s">
        <v>1026</v>
      </c>
      <c r="V35" s="29">
        <f t="shared" si="0"/>
        <v>97.07</v>
      </c>
      <c r="W35" s="30">
        <f t="shared" si="1"/>
        <v>77.73</v>
      </c>
    </row>
    <row r="36" spans="2:23" ht="56.25" customHeight="1" x14ac:dyDescent="0.2">
      <c r="B36" s="177" t="s">
        <v>1164</v>
      </c>
      <c r="C36" s="178"/>
      <c r="D36" s="178"/>
      <c r="E36" s="178"/>
      <c r="F36" s="178"/>
      <c r="G36" s="178"/>
      <c r="H36" s="178"/>
      <c r="I36" s="178"/>
      <c r="J36" s="178"/>
      <c r="K36" s="178"/>
      <c r="L36" s="178"/>
      <c r="M36" s="179" t="s">
        <v>1163</v>
      </c>
      <c r="N36" s="179"/>
      <c r="O36" s="179" t="s">
        <v>49</v>
      </c>
      <c r="P36" s="179"/>
      <c r="Q36" s="179" t="s">
        <v>50</v>
      </c>
      <c r="R36" s="179"/>
      <c r="S36" s="29" t="s">
        <v>51</v>
      </c>
      <c r="T36" s="29" t="s">
        <v>1162</v>
      </c>
      <c r="U36" s="29" t="s">
        <v>1161</v>
      </c>
      <c r="V36" s="29">
        <f t="shared" si="0"/>
        <v>128.12</v>
      </c>
      <c r="W36" s="30">
        <f t="shared" si="1"/>
        <v>81.099999999999994</v>
      </c>
    </row>
    <row r="37" spans="2:23" ht="56.25" customHeight="1" x14ac:dyDescent="0.2">
      <c r="B37" s="177" t="s">
        <v>1160</v>
      </c>
      <c r="C37" s="178"/>
      <c r="D37" s="178"/>
      <c r="E37" s="178"/>
      <c r="F37" s="178"/>
      <c r="G37" s="178"/>
      <c r="H37" s="178"/>
      <c r="I37" s="178"/>
      <c r="J37" s="178"/>
      <c r="K37" s="178"/>
      <c r="L37" s="178"/>
      <c r="M37" s="179" t="s">
        <v>1159</v>
      </c>
      <c r="N37" s="179"/>
      <c r="O37" s="179" t="s">
        <v>49</v>
      </c>
      <c r="P37" s="179"/>
      <c r="Q37" s="179" t="s">
        <v>50</v>
      </c>
      <c r="R37" s="179"/>
      <c r="S37" s="29" t="s">
        <v>51</v>
      </c>
      <c r="T37" s="29" t="s">
        <v>56</v>
      </c>
      <c r="U37" s="29" t="s">
        <v>56</v>
      </c>
      <c r="V37" s="29">
        <f t="shared" si="0"/>
        <v>100</v>
      </c>
      <c r="W37" s="30">
        <f t="shared" si="1"/>
        <v>75</v>
      </c>
    </row>
    <row r="38" spans="2:23" ht="56.25" customHeight="1" x14ac:dyDescent="0.2">
      <c r="B38" s="177" t="s">
        <v>1158</v>
      </c>
      <c r="C38" s="178"/>
      <c r="D38" s="178"/>
      <c r="E38" s="178"/>
      <c r="F38" s="178"/>
      <c r="G38" s="178"/>
      <c r="H38" s="178"/>
      <c r="I38" s="178"/>
      <c r="J38" s="178"/>
      <c r="K38" s="178"/>
      <c r="L38" s="178"/>
      <c r="M38" s="179" t="s">
        <v>802</v>
      </c>
      <c r="N38" s="179"/>
      <c r="O38" s="179" t="s">
        <v>49</v>
      </c>
      <c r="P38" s="179"/>
      <c r="Q38" s="179" t="s">
        <v>50</v>
      </c>
      <c r="R38" s="179"/>
      <c r="S38" s="29" t="s">
        <v>51</v>
      </c>
      <c r="T38" s="29" t="s">
        <v>1157</v>
      </c>
      <c r="U38" s="29" t="s">
        <v>1156</v>
      </c>
      <c r="V38" s="29">
        <f t="shared" si="0"/>
        <v>127.79</v>
      </c>
      <c r="W38" s="30">
        <f t="shared" si="1"/>
        <v>114.5</v>
      </c>
    </row>
    <row r="39" spans="2:23" ht="56.25" customHeight="1" x14ac:dyDescent="0.2">
      <c r="B39" s="177" t="s">
        <v>1155</v>
      </c>
      <c r="C39" s="178"/>
      <c r="D39" s="178"/>
      <c r="E39" s="178"/>
      <c r="F39" s="178"/>
      <c r="G39" s="178"/>
      <c r="H39" s="178"/>
      <c r="I39" s="178"/>
      <c r="J39" s="178"/>
      <c r="K39" s="178"/>
      <c r="L39" s="178"/>
      <c r="M39" s="179" t="s">
        <v>802</v>
      </c>
      <c r="N39" s="179"/>
      <c r="O39" s="179" t="s">
        <v>49</v>
      </c>
      <c r="P39" s="179"/>
      <c r="Q39" s="179" t="s">
        <v>50</v>
      </c>
      <c r="R39" s="179"/>
      <c r="S39" s="29" t="s">
        <v>51</v>
      </c>
      <c r="T39" s="29" t="s">
        <v>56</v>
      </c>
      <c r="U39" s="29" t="s">
        <v>1154</v>
      </c>
      <c r="V39" s="29">
        <f t="shared" si="0"/>
        <v>168</v>
      </c>
      <c r="W39" s="30">
        <f t="shared" si="1"/>
        <v>126</v>
      </c>
    </row>
    <row r="40" spans="2:23" ht="56.25" customHeight="1" x14ac:dyDescent="0.2">
      <c r="B40" s="177" t="s">
        <v>1153</v>
      </c>
      <c r="C40" s="178"/>
      <c r="D40" s="178"/>
      <c r="E40" s="178"/>
      <c r="F40" s="178"/>
      <c r="G40" s="178"/>
      <c r="H40" s="178"/>
      <c r="I40" s="178"/>
      <c r="J40" s="178"/>
      <c r="K40" s="178"/>
      <c r="L40" s="178"/>
      <c r="M40" s="179" t="s">
        <v>802</v>
      </c>
      <c r="N40" s="179"/>
      <c r="O40" s="179" t="s">
        <v>49</v>
      </c>
      <c r="P40" s="179"/>
      <c r="Q40" s="179" t="s">
        <v>50</v>
      </c>
      <c r="R40" s="179"/>
      <c r="S40" s="29" t="s">
        <v>51</v>
      </c>
      <c r="T40" s="29" t="s">
        <v>231</v>
      </c>
      <c r="U40" s="29" t="s">
        <v>1152</v>
      </c>
      <c r="V40" s="29">
        <f t="shared" si="0"/>
        <v>120.32</v>
      </c>
      <c r="W40" s="30">
        <f t="shared" si="1"/>
        <v>111.9</v>
      </c>
    </row>
    <row r="41" spans="2:23" ht="56.25" customHeight="1" x14ac:dyDescent="0.2">
      <c r="B41" s="177" t="s">
        <v>1151</v>
      </c>
      <c r="C41" s="178"/>
      <c r="D41" s="178"/>
      <c r="E41" s="178"/>
      <c r="F41" s="178"/>
      <c r="G41" s="178"/>
      <c r="H41" s="178"/>
      <c r="I41" s="178"/>
      <c r="J41" s="178"/>
      <c r="K41" s="178"/>
      <c r="L41" s="178"/>
      <c r="M41" s="179" t="s">
        <v>802</v>
      </c>
      <c r="N41" s="179"/>
      <c r="O41" s="179" t="s">
        <v>49</v>
      </c>
      <c r="P41" s="179"/>
      <c r="Q41" s="179" t="s">
        <v>50</v>
      </c>
      <c r="R41" s="179"/>
      <c r="S41" s="29" t="s">
        <v>51</v>
      </c>
      <c r="T41" s="29" t="s">
        <v>114</v>
      </c>
      <c r="U41" s="29" t="s">
        <v>114</v>
      </c>
      <c r="V41" s="29" t="str">
        <f t="shared" si="0"/>
        <v>N/A</v>
      </c>
      <c r="W41" s="30">
        <f t="shared" si="1"/>
        <v>0</v>
      </c>
    </row>
    <row r="42" spans="2:23" ht="56.25" customHeight="1" x14ac:dyDescent="0.2">
      <c r="B42" s="177" t="s">
        <v>1150</v>
      </c>
      <c r="C42" s="178"/>
      <c r="D42" s="178"/>
      <c r="E42" s="178"/>
      <c r="F42" s="178"/>
      <c r="G42" s="178"/>
      <c r="H42" s="178"/>
      <c r="I42" s="178"/>
      <c r="J42" s="178"/>
      <c r="K42" s="178"/>
      <c r="L42" s="178"/>
      <c r="M42" s="179" t="s">
        <v>802</v>
      </c>
      <c r="N42" s="179"/>
      <c r="O42" s="179" t="s">
        <v>49</v>
      </c>
      <c r="P42" s="179"/>
      <c r="Q42" s="179" t="s">
        <v>50</v>
      </c>
      <c r="R42" s="179"/>
      <c r="S42" s="29" t="s">
        <v>1149</v>
      </c>
      <c r="T42" s="29" t="s">
        <v>1148</v>
      </c>
      <c r="U42" s="29" t="s">
        <v>1112</v>
      </c>
      <c r="V42" s="29">
        <f t="shared" si="0"/>
        <v>97.87</v>
      </c>
      <c r="W42" s="30">
        <f t="shared" si="1"/>
        <v>103.66</v>
      </c>
    </row>
    <row r="43" spans="2:23" ht="56.25" customHeight="1" x14ac:dyDescent="0.2">
      <c r="B43" s="177" t="s">
        <v>1147</v>
      </c>
      <c r="C43" s="178"/>
      <c r="D43" s="178"/>
      <c r="E43" s="178"/>
      <c r="F43" s="178"/>
      <c r="G43" s="178"/>
      <c r="H43" s="178"/>
      <c r="I43" s="178"/>
      <c r="J43" s="178"/>
      <c r="K43" s="178"/>
      <c r="L43" s="178"/>
      <c r="M43" s="179" t="s">
        <v>802</v>
      </c>
      <c r="N43" s="179"/>
      <c r="O43" s="179" t="s">
        <v>49</v>
      </c>
      <c r="P43" s="179"/>
      <c r="Q43" s="179" t="s">
        <v>50</v>
      </c>
      <c r="R43" s="179"/>
      <c r="S43" s="29" t="s">
        <v>51</v>
      </c>
      <c r="T43" s="29" t="s">
        <v>51</v>
      </c>
      <c r="U43" s="29" t="s">
        <v>1146</v>
      </c>
      <c r="V43" s="29">
        <f t="shared" si="0"/>
        <v>71.099999999999994</v>
      </c>
      <c r="W43" s="30">
        <f t="shared" si="1"/>
        <v>71.099999999999994</v>
      </c>
    </row>
    <row r="44" spans="2:23" ht="56.25" customHeight="1" x14ac:dyDescent="0.2">
      <c r="B44" s="177" t="s">
        <v>1145</v>
      </c>
      <c r="C44" s="178"/>
      <c r="D44" s="178"/>
      <c r="E44" s="178"/>
      <c r="F44" s="178"/>
      <c r="G44" s="178"/>
      <c r="H44" s="178"/>
      <c r="I44" s="178"/>
      <c r="J44" s="178"/>
      <c r="K44" s="178"/>
      <c r="L44" s="178"/>
      <c r="M44" s="179" t="s">
        <v>802</v>
      </c>
      <c r="N44" s="179"/>
      <c r="O44" s="179" t="s">
        <v>49</v>
      </c>
      <c r="P44" s="179"/>
      <c r="Q44" s="179" t="s">
        <v>50</v>
      </c>
      <c r="R44" s="179"/>
      <c r="S44" s="29" t="s">
        <v>1144</v>
      </c>
      <c r="T44" s="29" t="s">
        <v>1128</v>
      </c>
      <c r="U44" s="29" t="s">
        <v>544</v>
      </c>
      <c r="V44" s="29">
        <f t="shared" si="0"/>
        <v>93.29</v>
      </c>
      <c r="W44" s="30">
        <f t="shared" si="1"/>
        <v>92.54</v>
      </c>
    </row>
    <row r="45" spans="2:23" ht="56.25" customHeight="1" x14ac:dyDescent="0.2">
      <c r="B45" s="177" t="s">
        <v>1143</v>
      </c>
      <c r="C45" s="178"/>
      <c r="D45" s="178"/>
      <c r="E45" s="178"/>
      <c r="F45" s="178"/>
      <c r="G45" s="178"/>
      <c r="H45" s="178"/>
      <c r="I45" s="178"/>
      <c r="J45" s="178"/>
      <c r="K45" s="178"/>
      <c r="L45" s="178"/>
      <c r="M45" s="179" t="s">
        <v>802</v>
      </c>
      <c r="N45" s="179"/>
      <c r="O45" s="179" t="s">
        <v>49</v>
      </c>
      <c r="P45" s="179"/>
      <c r="Q45" s="179" t="s">
        <v>50</v>
      </c>
      <c r="R45" s="179"/>
      <c r="S45" s="29" t="s">
        <v>413</v>
      </c>
      <c r="T45" s="29" t="s">
        <v>413</v>
      </c>
      <c r="U45" s="29" t="s">
        <v>1142</v>
      </c>
      <c r="V45" s="29">
        <f t="shared" si="0"/>
        <v>110.13</v>
      </c>
      <c r="W45" s="30">
        <f t="shared" si="1"/>
        <v>110.13</v>
      </c>
    </row>
    <row r="46" spans="2:23" ht="56.25" customHeight="1" x14ac:dyDescent="0.2">
      <c r="B46" s="177" t="s">
        <v>1141</v>
      </c>
      <c r="C46" s="178"/>
      <c r="D46" s="178"/>
      <c r="E46" s="178"/>
      <c r="F46" s="178"/>
      <c r="G46" s="178"/>
      <c r="H46" s="178"/>
      <c r="I46" s="178"/>
      <c r="J46" s="178"/>
      <c r="K46" s="178"/>
      <c r="L46" s="178"/>
      <c r="M46" s="179" t="s">
        <v>802</v>
      </c>
      <c r="N46" s="179"/>
      <c r="O46" s="179" t="s">
        <v>49</v>
      </c>
      <c r="P46" s="179"/>
      <c r="Q46" s="179" t="s">
        <v>50</v>
      </c>
      <c r="R46" s="179"/>
      <c r="S46" s="29" t="s">
        <v>51</v>
      </c>
      <c r="T46" s="29" t="s">
        <v>1140</v>
      </c>
      <c r="U46" s="29" t="s">
        <v>1139</v>
      </c>
      <c r="V46" s="29">
        <f t="shared" si="0"/>
        <v>114.19</v>
      </c>
      <c r="W46" s="30">
        <f t="shared" si="1"/>
        <v>103</v>
      </c>
    </row>
    <row r="47" spans="2:23" ht="56.25" customHeight="1" x14ac:dyDescent="0.2">
      <c r="B47" s="177" t="s">
        <v>1138</v>
      </c>
      <c r="C47" s="178"/>
      <c r="D47" s="178"/>
      <c r="E47" s="178"/>
      <c r="F47" s="178"/>
      <c r="G47" s="178"/>
      <c r="H47" s="178"/>
      <c r="I47" s="178"/>
      <c r="J47" s="178"/>
      <c r="K47" s="178"/>
      <c r="L47" s="178"/>
      <c r="M47" s="179" t="s">
        <v>802</v>
      </c>
      <c r="N47" s="179"/>
      <c r="O47" s="179" t="s">
        <v>49</v>
      </c>
      <c r="P47" s="179"/>
      <c r="Q47" s="179" t="s">
        <v>50</v>
      </c>
      <c r="R47" s="179"/>
      <c r="S47" s="29" t="s">
        <v>51</v>
      </c>
      <c r="T47" s="29" t="s">
        <v>413</v>
      </c>
      <c r="U47" s="29" t="s">
        <v>1137</v>
      </c>
      <c r="V47" s="29">
        <f t="shared" si="0"/>
        <v>106</v>
      </c>
      <c r="W47" s="30">
        <f t="shared" si="1"/>
        <v>84.8</v>
      </c>
    </row>
    <row r="48" spans="2:23" ht="56.25" customHeight="1" x14ac:dyDescent="0.2">
      <c r="B48" s="177" t="s">
        <v>1136</v>
      </c>
      <c r="C48" s="178"/>
      <c r="D48" s="178"/>
      <c r="E48" s="178"/>
      <c r="F48" s="178"/>
      <c r="G48" s="178"/>
      <c r="H48" s="178"/>
      <c r="I48" s="178"/>
      <c r="J48" s="178"/>
      <c r="K48" s="178"/>
      <c r="L48" s="178"/>
      <c r="M48" s="179" t="s">
        <v>802</v>
      </c>
      <c r="N48" s="179"/>
      <c r="O48" s="179" t="s">
        <v>49</v>
      </c>
      <c r="P48" s="179"/>
      <c r="Q48" s="179" t="s">
        <v>50</v>
      </c>
      <c r="R48" s="179"/>
      <c r="S48" s="29" t="s">
        <v>51</v>
      </c>
      <c r="T48" s="29" t="s">
        <v>1135</v>
      </c>
      <c r="U48" s="29" t="s">
        <v>1134</v>
      </c>
      <c r="V48" s="29">
        <f t="shared" si="0"/>
        <v>116.27</v>
      </c>
      <c r="W48" s="30">
        <f t="shared" si="1"/>
        <v>108.6</v>
      </c>
    </row>
    <row r="49" spans="2:23" ht="56.25" customHeight="1" x14ac:dyDescent="0.2">
      <c r="B49" s="177" t="s">
        <v>1133</v>
      </c>
      <c r="C49" s="178"/>
      <c r="D49" s="178"/>
      <c r="E49" s="178"/>
      <c r="F49" s="178"/>
      <c r="G49" s="178"/>
      <c r="H49" s="178"/>
      <c r="I49" s="178"/>
      <c r="J49" s="178"/>
      <c r="K49" s="178"/>
      <c r="L49" s="178"/>
      <c r="M49" s="179" t="s">
        <v>802</v>
      </c>
      <c r="N49" s="179"/>
      <c r="O49" s="179" t="s">
        <v>49</v>
      </c>
      <c r="P49" s="179"/>
      <c r="Q49" s="179" t="s">
        <v>50</v>
      </c>
      <c r="R49" s="179"/>
      <c r="S49" s="29" t="s">
        <v>51</v>
      </c>
      <c r="T49" s="29" t="s">
        <v>114</v>
      </c>
      <c r="U49" s="29" t="s">
        <v>114</v>
      </c>
      <c r="V49" s="29" t="str">
        <f t="shared" si="0"/>
        <v>N/A</v>
      </c>
      <c r="W49" s="30">
        <f t="shared" si="1"/>
        <v>0</v>
      </c>
    </row>
    <row r="50" spans="2:23" ht="56.25" customHeight="1" x14ac:dyDescent="0.2">
      <c r="B50" s="177" t="s">
        <v>1132</v>
      </c>
      <c r="C50" s="178"/>
      <c r="D50" s="178"/>
      <c r="E50" s="178"/>
      <c r="F50" s="178"/>
      <c r="G50" s="178"/>
      <c r="H50" s="178"/>
      <c r="I50" s="178"/>
      <c r="J50" s="178"/>
      <c r="K50" s="178"/>
      <c r="L50" s="178"/>
      <c r="M50" s="179" t="s">
        <v>802</v>
      </c>
      <c r="N50" s="179"/>
      <c r="O50" s="179" t="s">
        <v>49</v>
      </c>
      <c r="P50" s="179"/>
      <c r="Q50" s="179" t="s">
        <v>50</v>
      </c>
      <c r="R50" s="179"/>
      <c r="S50" s="29" t="s">
        <v>51</v>
      </c>
      <c r="T50" s="29" t="s">
        <v>799</v>
      </c>
      <c r="U50" s="29" t="s">
        <v>413</v>
      </c>
      <c r="V50" s="29">
        <f t="shared" si="0"/>
        <v>96.04</v>
      </c>
      <c r="W50" s="30">
        <f t="shared" si="1"/>
        <v>80</v>
      </c>
    </row>
    <row r="51" spans="2:23" ht="56.25" customHeight="1" x14ac:dyDescent="0.2">
      <c r="B51" s="177" t="s">
        <v>1131</v>
      </c>
      <c r="C51" s="178"/>
      <c r="D51" s="178"/>
      <c r="E51" s="178"/>
      <c r="F51" s="178"/>
      <c r="G51" s="178"/>
      <c r="H51" s="178"/>
      <c r="I51" s="178"/>
      <c r="J51" s="178"/>
      <c r="K51" s="178"/>
      <c r="L51" s="178"/>
      <c r="M51" s="179" t="s">
        <v>802</v>
      </c>
      <c r="N51" s="179"/>
      <c r="O51" s="179" t="s">
        <v>49</v>
      </c>
      <c r="P51" s="179"/>
      <c r="Q51" s="179" t="s">
        <v>50</v>
      </c>
      <c r="R51" s="179"/>
      <c r="S51" s="29" t="s">
        <v>1130</v>
      </c>
      <c r="T51" s="29" t="s">
        <v>1129</v>
      </c>
      <c r="U51" s="29" t="s">
        <v>1128</v>
      </c>
      <c r="V51" s="29">
        <f t="shared" si="0"/>
        <v>100.58</v>
      </c>
      <c r="W51" s="30">
        <f t="shared" si="1"/>
        <v>91.53</v>
      </c>
    </row>
    <row r="52" spans="2:23" ht="56.25" customHeight="1" x14ac:dyDescent="0.2">
      <c r="B52" s="177" t="s">
        <v>1127</v>
      </c>
      <c r="C52" s="178"/>
      <c r="D52" s="178"/>
      <c r="E52" s="178"/>
      <c r="F52" s="178"/>
      <c r="G52" s="178"/>
      <c r="H52" s="178"/>
      <c r="I52" s="178"/>
      <c r="J52" s="178"/>
      <c r="K52" s="178"/>
      <c r="L52" s="178"/>
      <c r="M52" s="179" t="s">
        <v>802</v>
      </c>
      <c r="N52" s="179"/>
      <c r="O52" s="179" t="s">
        <v>49</v>
      </c>
      <c r="P52" s="179"/>
      <c r="Q52" s="179" t="s">
        <v>50</v>
      </c>
      <c r="R52" s="179"/>
      <c r="S52" s="29" t="s">
        <v>51</v>
      </c>
      <c r="T52" s="29" t="s">
        <v>1126</v>
      </c>
      <c r="U52" s="29" t="s">
        <v>1125</v>
      </c>
      <c r="V52" s="29">
        <f t="shared" si="0"/>
        <v>98.99</v>
      </c>
      <c r="W52" s="30">
        <f t="shared" si="1"/>
        <v>78.3</v>
      </c>
    </row>
    <row r="53" spans="2:23" ht="56.25" customHeight="1" x14ac:dyDescent="0.2">
      <c r="B53" s="177" t="s">
        <v>1124</v>
      </c>
      <c r="C53" s="178"/>
      <c r="D53" s="178"/>
      <c r="E53" s="178"/>
      <c r="F53" s="178"/>
      <c r="G53" s="178"/>
      <c r="H53" s="178"/>
      <c r="I53" s="178"/>
      <c r="J53" s="178"/>
      <c r="K53" s="178"/>
      <c r="L53" s="178"/>
      <c r="M53" s="179" t="s">
        <v>802</v>
      </c>
      <c r="N53" s="179"/>
      <c r="O53" s="179" t="s">
        <v>49</v>
      </c>
      <c r="P53" s="179"/>
      <c r="Q53" s="179" t="s">
        <v>50</v>
      </c>
      <c r="R53" s="179"/>
      <c r="S53" s="29" t="s">
        <v>51</v>
      </c>
      <c r="T53" s="29" t="s">
        <v>1123</v>
      </c>
      <c r="U53" s="29" t="s">
        <v>1123</v>
      </c>
      <c r="V53" s="29">
        <f t="shared" ref="V53:V73" si="2">+IF(ISERR(U53/T53*100),"N/A",ROUND(U53/T53*100,2))</f>
        <v>100</v>
      </c>
      <c r="W53" s="30">
        <f t="shared" ref="W53:W73" si="3">+IF(ISERR(U53/S53*100),"N/A",ROUND(U53/S53*100,2))</f>
        <v>99</v>
      </c>
    </row>
    <row r="54" spans="2:23" ht="56.25" customHeight="1" x14ac:dyDescent="0.2">
      <c r="B54" s="177" t="s">
        <v>1122</v>
      </c>
      <c r="C54" s="178"/>
      <c r="D54" s="178"/>
      <c r="E54" s="178"/>
      <c r="F54" s="178"/>
      <c r="G54" s="178"/>
      <c r="H54" s="178"/>
      <c r="I54" s="178"/>
      <c r="J54" s="178"/>
      <c r="K54" s="178"/>
      <c r="L54" s="178"/>
      <c r="M54" s="179" t="s">
        <v>802</v>
      </c>
      <c r="N54" s="179"/>
      <c r="O54" s="179" t="s">
        <v>49</v>
      </c>
      <c r="P54" s="179"/>
      <c r="Q54" s="179" t="s">
        <v>50</v>
      </c>
      <c r="R54" s="179"/>
      <c r="S54" s="29" t="s">
        <v>51</v>
      </c>
      <c r="T54" s="29" t="s">
        <v>1121</v>
      </c>
      <c r="U54" s="29" t="s">
        <v>1121</v>
      </c>
      <c r="V54" s="29">
        <f t="shared" si="2"/>
        <v>100</v>
      </c>
      <c r="W54" s="30">
        <f t="shared" si="3"/>
        <v>79.2</v>
      </c>
    </row>
    <row r="55" spans="2:23" ht="56.25" customHeight="1" x14ac:dyDescent="0.2">
      <c r="B55" s="177" t="s">
        <v>1120</v>
      </c>
      <c r="C55" s="178"/>
      <c r="D55" s="178"/>
      <c r="E55" s="178"/>
      <c r="F55" s="178"/>
      <c r="G55" s="178"/>
      <c r="H55" s="178"/>
      <c r="I55" s="178"/>
      <c r="J55" s="178"/>
      <c r="K55" s="178"/>
      <c r="L55" s="178"/>
      <c r="M55" s="179" t="s">
        <v>802</v>
      </c>
      <c r="N55" s="179"/>
      <c r="O55" s="179" t="s">
        <v>49</v>
      </c>
      <c r="P55" s="179"/>
      <c r="Q55" s="179" t="s">
        <v>50</v>
      </c>
      <c r="R55" s="179"/>
      <c r="S55" s="29" t="s">
        <v>51</v>
      </c>
      <c r="T55" s="29" t="s">
        <v>51</v>
      </c>
      <c r="U55" s="29" t="s">
        <v>1119</v>
      </c>
      <c r="V55" s="29">
        <f t="shared" si="2"/>
        <v>111.1</v>
      </c>
      <c r="W55" s="30">
        <f t="shared" si="3"/>
        <v>111.1</v>
      </c>
    </row>
    <row r="56" spans="2:23" ht="56.25" customHeight="1" x14ac:dyDescent="0.2">
      <c r="B56" s="177" t="s">
        <v>1118</v>
      </c>
      <c r="C56" s="178"/>
      <c r="D56" s="178"/>
      <c r="E56" s="178"/>
      <c r="F56" s="178"/>
      <c r="G56" s="178"/>
      <c r="H56" s="178"/>
      <c r="I56" s="178"/>
      <c r="J56" s="178"/>
      <c r="K56" s="178"/>
      <c r="L56" s="178"/>
      <c r="M56" s="179" t="s">
        <v>802</v>
      </c>
      <c r="N56" s="179"/>
      <c r="O56" s="179" t="s">
        <v>49</v>
      </c>
      <c r="P56" s="179"/>
      <c r="Q56" s="179" t="s">
        <v>50</v>
      </c>
      <c r="R56" s="179"/>
      <c r="S56" s="29" t="s">
        <v>51</v>
      </c>
      <c r="T56" s="29" t="s">
        <v>51</v>
      </c>
      <c r="U56" s="29" t="s">
        <v>1117</v>
      </c>
      <c r="V56" s="29">
        <f t="shared" si="2"/>
        <v>101.1</v>
      </c>
      <c r="W56" s="30">
        <f t="shared" si="3"/>
        <v>101.1</v>
      </c>
    </row>
    <row r="57" spans="2:23" ht="56.25" customHeight="1" x14ac:dyDescent="0.2">
      <c r="B57" s="177" t="s">
        <v>1116</v>
      </c>
      <c r="C57" s="178"/>
      <c r="D57" s="178"/>
      <c r="E57" s="178"/>
      <c r="F57" s="178"/>
      <c r="G57" s="178"/>
      <c r="H57" s="178"/>
      <c r="I57" s="178"/>
      <c r="J57" s="178"/>
      <c r="K57" s="178"/>
      <c r="L57" s="178"/>
      <c r="M57" s="179" t="s">
        <v>802</v>
      </c>
      <c r="N57" s="179"/>
      <c r="O57" s="179" t="s">
        <v>49</v>
      </c>
      <c r="P57" s="179"/>
      <c r="Q57" s="179" t="s">
        <v>50</v>
      </c>
      <c r="R57" s="179"/>
      <c r="S57" s="29" t="s">
        <v>51</v>
      </c>
      <c r="T57" s="29" t="s">
        <v>51</v>
      </c>
      <c r="U57" s="29" t="s">
        <v>1073</v>
      </c>
      <c r="V57" s="29">
        <f t="shared" si="2"/>
        <v>91.6</v>
      </c>
      <c r="W57" s="30">
        <f t="shared" si="3"/>
        <v>91.6</v>
      </c>
    </row>
    <row r="58" spans="2:23" ht="56.25" customHeight="1" x14ac:dyDescent="0.2">
      <c r="B58" s="177" t="s">
        <v>1115</v>
      </c>
      <c r="C58" s="178"/>
      <c r="D58" s="178"/>
      <c r="E58" s="178"/>
      <c r="F58" s="178"/>
      <c r="G58" s="178"/>
      <c r="H58" s="178"/>
      <c r="I58" s="178"/>
      <c r="J58" s="178"/>
      <c r="K58" s="178"/>
      <c r="L58" s="178"/>
      <c r="M58" s="179" t="s">
        <v>802</v>
      </c>
      <c r="N58" s="179"/>
      <c r="O58" s="179" t="s">
        <v>49</v>
      </c>
      <c r="P58" s="179"/>
      <c r="Q58" s="179" t="s">
        <v>50</v>
      </c>
      <c r="R58" s="179"/>
      <c r="S58" s="29" t="s">
        <v>51</v>
      </c>
      <c r="T58" s="29" t="s">
        <v>51</v>
      </c>
      <c r="U58" s="29" t="s">
        <v>1114</v>
      </c>
      <c r="V58" s="29">
        <f t="shared" si="2"/>
        <v>126.3</v>
      </c>
      <c r="W58" s="30">
        <f t="shared" si="3"/>
        <v>126.3</v>
      </c>
    </row>
    <row r="59" spans="2:23" ht="56.25" customHeight="1" x14ac:dyDescent="0.2">
      <c r="B59" s="177" t="s">
        <v>1113</v>
      </c>
      <c r="C59" s="178"/>
      <c r="D59" s="178"/>
      <c r="E59" s="178"/>
      <c r="F59" s="178"/>
      <c r="G59" s="178"/>
      <c r="H59" s="178"/>
      <c r="I59" s="178"/>
      <c r="J59" s="178"/>
      <c r="K59" s="178"/>
      <c r="L59" s="178"/>
      <c r="M59" s="179" t="s">
        <v>802</v>
      </c>
      <c r="N59" s="179"/>
      <c r="O59" s="179" t="s">
        <v>49</v>
      </c>
      <c r="P59" s="179"/>
      <c r="Q59" s="179" t="s">
        <v>50</v>
      </c>
      <c r="R59" s="179"/>
      <c r="S59" s="29" t="s">
        <v>51</v>
      </c>
      <c r="T59" s="29" t="s">
        <v>51</v>
      </c>
      <c r="U59" s="29" t="s">
        <v>1112</v>
      </c>
      <c r="V59" s="29">
        <f t="shared" si="2"/>
        <v>96.3</v>
      </c>
      <c r="W59" s="30">
        <f t="shared" si="3"/>
        <v>96.3</v>
      </c>
    </row>
    <row r="60" spans="2:23" ht="56.25" customHeight="1" x14ac:dyDescent="0.2">
      <c r="B60" s="177" t="s">
        <v>1111</v>
      </c>
      <c r="C60" s="178"/>
      <c r="D60" s="178"/>
      <c r="E60" s="178"/>
      <c r="F60" s="178"/>
      <c r="G60" s="178"/>
      <c r="H60" s="178"/>
      <c r="I60" s="178"/>
      <c r="J60" s="178"/>
      <c r="K60" s="178"/>
      <c r="L60" s="178"/>
      <c r="M60" s="179" t="s">
        <v>802</v>
      </c>
      <c r="N60" s="179"/>
      <c r="O60" s="179" t="s">
        <v>49</v>
      </c>
      <c r="P60" s="179"/>
      <c r="Q60" s="179" t="s">
        <v>50</v>
      </c>
      <c r="R60" s="179"/>
      <c r="S60" s="29" t="s">
        <v>51</v>
      </c>
      <c r="T60" s="29" t="s">
        <v>51</v>
      </c>
      <c r="U60" s="29" t="s">
        <v>1110</v>
      </c>
      <c r="V60" s="29">
        <f t="shared" si="2"/>
        <v>121.1</v>
      </c>
      <c r="W60" s="30">
        <f t="shared" si="3"/>
        <v>121.1</v>
      </c>
    </row>
    <row r="61" spans="2:23" ht="56.25" customHeight="1" x14ac:dyDescent="0.2">
      <c r="B61" s="177" t="s">
        <v>1109</v>
      </c>
      <c r="C61" s="178"/>
      <c r="D61" s="178"/>
      <c r="E61" s="178"/>
      <c r="F61" s="178"/>
      <c r="G61" s="178"/>
      <c r="H61" s="178"/>
      <c r="I61" s="178"/>
      <c r="J61" s="178"/>
      <c r="K61" s="178"/>
      <c r="L61" s="178"/>
      <c r="M61" s="179" t="s">
        <v>914</v>
      </c>
      <c r="N61" s="179"/>
      <c r="O61" s="179" t="s">
        <v>49</v>
      </c>
      <c r="P61" s="179"/>
      <c r="Q61" s="179" t="s">
        <v>50</v>
      </c>
      <c r="R61" s="179"/>
      <c r="S61" s="29" t="s">
        <v>1108</v>
      </c>
      <c r="T61" s="29" t="s">
        <v>389</v>
      </c>
      <c r="U61" s="29" t="s">
        <v>1107</v>
      </c>
      <c r="V61" s="29">
        <f t="shared" si="2"/>
        <v>121.75</v>
      </c>
      <c r="W61" s="30">
        <f t="shared" si="3"/>
        <v>111.19</v>
      </c>
    </row>
    <row r="62" spans="2:23" ht="56.25" customHeight="1" x14ac:dyDescent="0.2">
      <c r="B62" s="177" t="s">
        <v>1106</v>
      </c>
      <c r="C62" s="178"/>
      <c r="D62" s="178"/>
      <c r="E62" s="178"/>
      <c r="F62" s="178"/>
      <c r="G62" s="178"/>
      <c r="H62" s="178"/>
      <c r="I62" s="178"/>
      <c r="J62" s="178"/>
      <c r="K62" s="178"/>
      <c r="L62" s="178"/>
      <c r="M62" s="179" t="s">
        <v>914</v>
      </c>
      <c r="N62" s="179"/>
      <c r="O62" s="179" t="s">
        <v>49</v>
      </c>
      <c r="P62" s="179"/>
      <c r="Q62" s="179" t="s">
        <v>50</v>
      </c>
      <c r="R62" s="179"/>
      <c r="S62" s="29" t="s">
        <v>1105</v>
      </c>
      <c r="T62" s="29" t="s">
        <v>51</v>
      </c>
      <c r="U62" s="29" t="s">
        <v>1104</v>
      </c>
      <c r="V62" s="29">
        <f t="shared" si="2"/>
        <v>10.5</v>
      </c>
      <c r="W62" s="30">
        <f t="shared" si="3"/>
        <v>14.71</v>
      </c>
    </row>
    <row r="63" spans="2:23" ht="56.25" customHeight="1" x14ac:dyDescent="0.2">
      <c r="B63" s="177" t="s">
        <v>1103</v>
      </c>
      <c r="C63" s="178"/>
      <c r="D63" s="178"/>
      <c r="E63" s="178"/>
      <c r="F63" s="178"/>
      <c r="G63" s="178"/>
      <c r="H63" s="178"/>
      <c r="I63" s="178"/>
      <c r="J63" s="178"/>
      <c r="K63" s="178"/>
      <c r="L63" s="178"/>
      <c r="M63" s="179" t="s">
        <v>914</v>
      </c>
      <c r="N63" s="179"/>
      <c r="O63" s="179" t="s">
        <v>49</v>
      </c>
      <c r="P63" s="179"/>
      <c r="Q63" s="179" t="s">
        <v>50</v>
      </c>
      <c r="R63" s="179"/>
      <c r="S63" s="29" t="s">
        <v>1102</v>
      </c>
      <c r="T63" s="29" t="s">
        <v>1102</v>
      </c>
      <c r="U63" s="29" t="s">
        <v>1101</v>
      </c>
      <c r="V63" s="29">
        <f t="shared" si="2"/>
        <v>264.26</v>
      </c>
      <c r="W63" s="30">
        <f t="shared" si="3"/>
        <v>264.26</v>
      </c>
    </row>
    <row r="64" spans="2:23" ht="56.25" customHeight="1" x14ac:dyDescent="0.2">
      <c r="B64" s="177" t="s">
        <v>1100</v>
      </c>
      <c r="C64" s="178"/>
      <c r="D64" s="178"/>
      <c r="E64" s="178"/>
      <c r="F64" s="178"/>
      <c r="G64" s="178"/>
      <c r="H64" s="178"/>
      <c r="I64" s="178"/>
      <c r="J64" s="178"/>
      <c r="K64" s="178"/>
      <c r="L64" s="178"/>
      <c r="M64" s="179" t="s">
        <v>914</v>
      </c>
      <c r="N64" s="179"/>
      <c r="O64" s="179" t="s">
        <v>49</v>
      </c>
      <c r="P64" s="179"/>
      <c r="Q64" s="179" t="s">
        <v>50</v>
      </c>
      <c r="R64" s="179"/>
      <c r="S64" s="29" t="s">
        <v>413</v>
      </c>
      <c r="T64" s="29" t="s">
        <v>56</v>
      </c>
      <c r="U64" s="29" t="s">
        <v>1099</v>
      </c>
      <c r="V64" s="29">
        <f t="shared" si="2"/>
        <v>109.07</v>
      </c>
      <c r="W64" s="30">
        <f t="shared" si="3"/>
        <v>102.25</v>
      </c>
    </row>
    <row r="65" spans="2:25" ht="56.25" customHeight="1" x14ac:dyDescent="0.2">
      <c r="B65" s="177" t="s">
        <v>1098</v>
      </c>
      <c r="C65" s="178"/>
      <c r="D65" s="178"/>
      <c r="E65" s="178"/>
      <c r="F65" s="178"/>
      <c r="G65" s="178"/>
      <c r="H65" s="178"/>
      <c r="I65" s="178"/>
      <c r="J65" s="178"/>
      <c r="K65" s="178"/>
      <c r="L65" s="178"/>
      <c r="M65" s="179" t="s">
        <v>914</v>
      </c>
      <c r="N65" s="179"/>
      <c r="O65" s="179" t="s">
        <v>49</v>
      </c>
      <c r="P65" s="179"/>
      <c r="Q65" s="179" t="s">
        <v>50</v>
      </c>
      <c r="R65" s="179"/>
      <c r="S65" s="29" t="s">
        <v>307</v>
      </c>
      <c r="T65" s="29" t="s">
        <v>1097</v>
      </c>
      <c r="U65" s="29" t="s">
        <v>1096</v>
      </c>
      <c r="V65" s="29">
        <f t="shared" si="2"/>
        <v>74.72</v>
      </c>
      <c r="W65" s="30">
        <f t="shared" si="3"/>
        <v>77.83</v>
      </c>
    </row>
    <row r="66" spans="2:25" ht="56.25" customHeight="1" x14ac:dyDescent="0.2">
      <c r="B66" s="177" t="s">
        <v>1095</v>
      </c>
      <c r="C66" s="178"/>
      <c r="D66" s="178"/>
      <c r="E66" s="178"/>
      <c r="F66" s="178"/>
      <c r="G66" s="178"/>
      <c r="H66" s="178"/>
      <c r="I66" s="178"/>
      <c r="J66" s="178"/>
      <c r="K66" s="178"/>
      <c r="L66" s="178"/>
      <c r="M66" s="179" t="s">
        <v>914</v>
      </c>
      <c r="N66" s="179"/>
      <c r="O66" s="179" t="s">
        <v>49</v>
      </c>
      <c r="P66" s="179"/>
      <c r="Q66" s="179" t="s">
        <v>50</v>
      </c>
      <c r="R66" s="179"/>
      <c r="S66" s="29" t="s">
        <v>358</v>
      </c>
      <c r="T66" s="29" t="s">
        <v>1094</v>
      </c>
      <c r="U66" s="29" t="s">
        <v>1093</v>
      </c>
      <c r="V66" s="29">
        <f t="shared" si="2"/>
        <v>26.19</v>
      </c>
      <c r="W66" s="30">
        <f t="shared" si="3"/>
        <v>26.4</v>
      </c>
    </row>
    <row r="67" spans="2:25" ht="56.25" customHeight="1" x14ac:dyDescent="0.2">
      <c r="B67" s="177" t="s">
        <v>1092</v>
      </c>
      <c r="C67" s="178"/>
      <c r="D67" s="178"/>
      <c r="E67" s="178"/>
      <c r="F67" s="178"/>
      <c r="G67" s="178"/>
      <c r="H67" s="178"/>
      <c r="I67" s="178"/>
      <c r="J67" s="178"/>
      <c r="K67" s="178"/>
      <c r="L67" s="178"/>
      <c r="M67" s="179" t="s">
        <v>914</v>
      </c>
      <c r="N67" s="179"/>
      <c r="O67" s="179" t="s">
        <v>49</v>
      </c>
      <c r="P67" s="179"/>
      <c r="Q67" s="179" t="s">
        <v>50</v>
      </c>
      <c r="R67" s="179"/>
      <c r="S67" s="29" t="s">
        <v>1091</v>
      </c>
      <c r="T67" s="29" t="s">
        <v>1090</v>
      </c>
      <c r="U67" s="29" t="s">
        <v>1089</v>
      </c>
      <c r="V67" s="29">
        <f t="shared" si="2"/>
        <v>105.69</v>
      </c>
      <c r="W67" s="30">
        <f t="shared" si="3"/>
        <v>100.45</v>
      </c>
    </row>
    <row r="68" spans="2:25" ht="56.25" customHeight="1" x14ac:dyDescent="0.2">
      <c r="B68" s="177" t="s">
        <v>1088</v>
      </c>
      <c r="C68" s="178"/>
      <c r="D68" s="178"/>
      <c r="E68" s="178"/>
      <c r="F68" s="178"/>
      <c r="G68" s="178"/>
      <c r="H68" s="178"/>
      <c r="I68" s="178"/>
      <c r="J68" s="178"/>
      <c r="K68" s="178"/>
      <c r="L68" s="178"/>
      <c r="M68" s="179" t="s">
        <v>914</v>
      </c>
      <c r="N68" s="179"/>
      <c r="O68" s="179" t="s">
        <v>49</v>
      </c>
      <c r="P68" s="179"/>
      <c r="Q68" s="179" t="s">
        <v>50</v>
      </c>
      <c r="R68" s="179"/>
      <c r="S68" s="29" t="s">
        <v>506</v>
      </c>
      <c r="T68" s="29" t="s">
        <v>1087</v>
      </c>
      <c r="U68" s="29" t="s">
        <v>1086</v>
      </c>
      <c r="V68" s="29">
        <f t="shared" si="2"/>
        <v>129.94</v>
      </c>
      <c r="W68" s="30">
        <f t="shared" si="3"/>
        <v>217</v>
      </c>
    </row>
    <row r="69" spans="2:25" ht="56.25" customHeight="1" x14ac:dyDescent="0.2">
      <c r="B69" s="177" t="s">
        <v>1085</v>
      </c>
      <c r="C69" s="178"/>
      <c r="D69" s="178"/>
      <c r="E69" s="178"/>
      <c r="F69" s="178"/>
      <c r="G69" s="178"/>
      <c r="H69" s="178"/>
      <c r="I69" s="178"/>
      <c r="J69" s="178"/>
      <c r="K69" s="178"/>
      <c r="L69" s="178"/>
      <c r="M69" s="179" t="s">
        <v>914</v>
      </c>
      <c r="N69" s="179"/>
      <c r="O69" s="179" t="s">
        <v>49</v>
      </c>
      <c r="P69" s="179"/>
      <c r="Q69" s="179" t="s">
        <v>50</v>
      </c>
      <c r="R69" s="179"/>
      <c r="S69" s="29" t="s">
        <v>1084</v>
      </c>
      <c r="T69" s="29" t="s">
        <v>1083</v>
      </c>
      <c r="U69" s="29" t="s">
        <v>1082</v>
      </c>
      <c r="V69" s="29">
        <f t="shared" si="2"/>
        <v>66.94</v>
      </c>
      <c r="W69" s="30">
        <f t="shared" si="3"/>
        <v>66.39</v>
      </c>
    </row>
    <row r="70" spans="2:25" ht="56.25" customHeight="1" x14ac:dyDescent="0.2">
      <c r="B70" s="177" t="s">
        <v>1081</v>
      </c>
      <c r="C70" s="178"/>
      <c r="D70" s="178"/>
      <c r="E70" s="178"/>
      <c r="F70" s="178"/>
      <c r="G70" s="178"/>
      <c r="H70" s="178"/>
      <c r="I70" s="178"/>
      <c r="J70" s="178"/>
      <c r="K70" s="178"/>
      <c r="L70" s="178"/>
      <c r="M70" s="179" t="s">
        <v>1076</v>
      </c>
      <c r="N70" s="179"/>
      <c r="O70" s="179" t="s">
        <v>49</v>
      </c>
      <c r="P70" s="179"/>
      <c r="Q70" s="179" t="s">
        <v>50</v>
      </c>
      <c r="R70" s="179"/>
      <c r="S70" s="29" t="s">
        <v>51</v>
      </c>
      <c r="T70" s="29" t="s">
        <v>56</v>
      </c>
      <c r="U70" s="29" t="s">
        <v>1080</v>
      </c>
      <c r="V70" s="29">
        <f t="shared" si="2"/>
        <v>107.01</v>
      </c>
      <c r="W70" s="30">
        <f t="shared" si="3"/>
        <v>80.260000000000005</v>
      </c>
    </row>
    <row r="71" spans="2:25" ht="56.25" customHeight="1" x14ac:dyDescent="0.2">
      <c r="B71" s="177" t="s">
        <v>1079</v>
      </c>
      <c r="C71" s="178"/>
      <c r="D71" s="178"/>
      <c r="E71" s="178"/>
      <c r="F71" s="178"/>
      <c r="G71" s="178"/>
      <c r="H71" s="178"/>
      <c r="I71" s="178"/>
      <c r="J71" s="178"/>
      <c r="K71" s="178"/>
      <c r="L71" s="178"/>
      <c r="M71" s="179" t="s">
        <v>1076</v>
      </c>
      <c r="N71" s="179"/>
      <c r="O71" s="179" t="s">
        <v>49</v>
      </c>
      <c r="P71" s="179"/>
      <c r="Q71" s="179" t="s">
        <v>50</v>
      </c>
      <c r="R71" s="179"/>
      <c r="S71" s="29" t="s">
        <v>51</v>
      </c>
      <c r="T71" s="29" t="s">
        <v>56</v>
      </c>
      <c r="U71" s="29" t="s">
        <v>1078</v>
      </c>
      <c r="V71" s="29">
        <f t="shared" si="2"/>
        <v>113.73</v>
      </c>
      <c r="W71" s="30">
        <f t="shared" si="3"/>
        <v>85.3</v>
      </c>
    </row>
    <row r="72" spans="2:25" ht="56.25" customHeight="1" x14ac:dyDescent="0.2">
      <c r="B72" s="177" t="s">
        <v>1077</v>
      </c>
      <c r="C72" s="178"/>
      <c r="D72" s="178"/>
      <c r="E72" s="178"/>
      <c r="F72" s="178"/>
      <c r="G72" s="178"/>
      <c r="H72" s="178"/>
      <c r="I72" s="178"/>
      <c r="J72" s="178"/>
      <c r="K72" s="178"/>
      <c r="L72" s="178"/>
      <c r="M72" s="179" t="s">
        <v>1076</v>
      </c>
      <c r="N72" s="179"/>
      <c r="O72" s="179" t="s">
        <v>49</v>
      </c>
      <c r="P72" s="179"/>
      <c r="Q72" s="179" t="s">
        <v>50</v>
      </c>
      <c r="R72" s="179"/>
      <c r="S72" s="29" t="s">
        <v>51</v>
      </c>
      <c r="T72" s="29" t="s">
        <v>51</v>
      </c>
      <c r="U72" s="29" t="s">
        <v>51</v>
      </c>
      <c r="V72" s="29">
        <f t="shared" si="2"/>
        <v>100</v>
      </c>
      <c r="W72" s="30">
        <f t="shared" si="3"/>
        <v>100</v>
      </c>
    </row>
    <row r="73" spans="2:25" ht="56.25" customHeight="1" thickBot="1" x14ac:dyDescent="0.25">
      <c r="B73" s="177" t="s">
        <v>1075</v>
      </c>
      <c r="C73" s="178"/>
      <c r="D73" s="178"/>
      <c r="E73" s="178"/>
      <c r="F73" s="178"/>
      <c r="G73" s="178"/>
      <c r="H73" s="178"/>
      <c r="I73" s="178"/>
      <c r="J73" s="178"/>
      <c r="K73" s="178"/>
      <c r="L73" s="178"/>
      <c r="M73" s="179" t="s">
        <v>791</v>
      </c>
      <c r="N73" s="179"/>
      <c r="O73" s="179" t="s">
        <v>49</v>
      </c>
      <c r="P73" s="179"/>
      <c r="Q73" s="179" t="s">
        <v>50</v>
      </c>
      <c r="R73" s="179"/>
      <c r="S73" s="29" t="s">
        <v>1074</v>
      </c>
      <c r="T73" s="29" t="s">
        <v>1074</v>
      </c>
      <c r="U73" s="29" t="s">
        <v>1073</v>
      </c>
      <c r="V73" s="29">
        <f t="shared" si="2"/>
        <v>99.13</v>
      </c>
      <c r="W73" s="30">
        <f t="shared" si="3"/>
        <v>99.13</v>
      </c>
    </row>
    <row r="74" spans="2:25" ht="21.75" customHeight="1" thickTop="1" thickBot="1" x14ac:dyDescent="0.25">
      <c r="B74" s="7" t="s">
        <v>60</v>
      </c>
      <c r="C74" s="8"/>
      <c r="D74" s="8"/>
      <c r="E74" s="8"/>
      <c r="F74" s="8"/>
      <c r="G74" s="8"/>
      <c r="H74" s="9"/>
      <c r="I74" s="9"/>
      <c r="J74" s="9"/>
      <c r="K74" s="9"/>
      <c r="L74" s="9"/>
      <c r="M74" s="9"/>
      <c r="N74" s="9"/>
      <c r="O74" s="9"/>
      <c r="P74" s="9"/>
      <c r="Q74" s="9"/>
      <c r="R74" s="9"/>
      <c r="S74" s="9"/>
      <c r="T74" s="9"/>
      <c r="U74" s="9"/>
      <c r="V74" s="9"/>
      <c r="W74" s="10"/>
      <c r="X74" s="18"/>
    </row>
    <row r="75" spans="2:25" ht="29.25" customHeight="1" thickTop="1" thickBot="1" x14ac:dyDescent="0.25">
      <c r="B75" s="189" t="s">
        <v>2631</v>
      </c>
      <c r="C75" s="190"/>
      <c r="D75" s="190"/>
      <c r="E75" s="190"/>
      <c r="F75" s="190"/>
      <c r="G75" s="190"/>
      <c r="H75" s="190"/>
      <c r="I75" s="190"/>
      <c r="J75" s="190"/>
      <c r="K75" s="190"/>
      <c r="L75" s="190"/>
      <c r="M75" s="190"/>
      <c r="N75" s="190"/>
      <c r="O75" s="190"/>
      <c r="P75" s="190"/>
      <c r="Q75" s="191"/>
      <c r="R75" s="31" t="s">
        <v>42</v>
      </c>
      <c r="S75" s="164" t="s">
        <v>43</v>
      </c>
      <c r="T75" s="164"/>
      <c r="U75" s="26" t="s">
        <v>61</v>
      </c>
      <c r="V75" s="163" t="s">
        <v>62</v>
      </c>
      <c r="W75" s="165"/>
    </row>
    <row r="76" spans="2:25" ht="30.75" customHeight="1" thickBot="1" x14ac:dyDescent="0.25">
      <c r="B76" s="192"/>
      <c r="C76" s="193"/>
      <c r="D76" s="193"/>
      <c r="E76" s="193"/>
      <c r="F76" s="193"/>
      <c r="G76" s="193"/>
      <c r="H76" s="193"/>
      <c r="I76" s="193"/>
      <c r="J76" s="193"/>
      <c r="K76" s="193"/>
      <c r="L76" s="193"/>
      <c r="M76" s="193"/>
      <c r="N76" s="193"/>
      <c r="O76" s="193"/>
      <c r="P76" s="193"/>
      <c r="Q76" s="194"/>
      <c r="R76" s="27" t="s">
        <v>63</v>
      </c>
      <c r="S76" s="27" t="s">
        <v>63</v>
      </c>
      <c r="T76" s="27" t="s">
        <v>49</v>
      </c>
      <c r="U76" s="27" t="s">
        <v>63</v>
      </c>
      <c r="V76" s="27" t="s">
        <v>64</v>
      </c>
      <c r="W76" s="32" t="s">
        <v>65</v>
      </c>
      <c r="Y76" s="18"/>
    </row>
    <row r="77" spans="2:25" ht="23.25" customHeight="1" thickBot="1" x14ac:dyDescent="0.25">
      <c r="B77" s="195" t="s">
        <v>66</v>
      </c>
      <c r="C77" s="196"/>
      <c r="D77" s="196"/>
      <c r="E77" s="33" t="s">
        <v>1071</v>
      </c>
      <c r="F77" s="33"/>
      <c r="G77" s="33"/>
      <c r="H77" s="34"/>
      <c r="I77" s="34"/>
      <c r="J77" s="34"/>
      <c r="K77" s="34"/>
      <c r="L77" s="34"/>
      <c r="M77" s="34"/>
      <c r="N77" s="34"/>
      <c r="O77" s="34"/>
      <c r="P77" s="35"/>
      <c r="Q77" s="35"/>
      <c r="R77" s="36" t="s">
        <v>1072</v>
      </c>
      <c r="S77" s="36" t="s">
        <v>10</v>
      </c>
      <c r="T77" s="35"/>
      <c r="U77" s="36" t="s">
        <v>1068</v>
      </c>
      <c r="V77" s="35"/>
      <c r="W77" s="37">
        <f t="shared" ref="W77:W88" si="4">+IF(ISERR(U77/R77*100),"N/A",ROUND(U77/R77*100,2))</f>
        <v>18.07</v>
      </c>
    </row>
    <row r="78" spans="2:25" ht="26.25" customHeight="1" x14ac:dyDescent="0.2">
      <c r="B78" s="197" t="s">
        <v>69</v>
      </c>
      <c r="C78" s="198"/>
      <c r="D78" s="198"/>
      <c r="E78" s="38" t="s">
        <v>1071</v>
      </c>
      <c r="F78" s="38"/>
      <c r="G78" s="38"/>
      <c r="H78" s="39"/>
      <c r="I78" s="39"/>
      <c r="J78" s="39"/>
      <c r="K78" s="39"/>
      <c r="L78" s="39"/>
      <c r="M78" s="39"/>
      <c r="N78" s="39"/>
      <c r="O78" s="39"/>
      <c r="P78" s="40"/>
      <c r="Q78" s="40"/>
      <c r="R78" s="41" t="s">
        <v>1070</v>
      </c>
      <c r="S78" s="41" t="s">
        <v>1069</v>
      </c>
      <c r="T78" s="41">
        <f>+IF(ISERR(S78/R78*100),"N/A",ROUND(S78/R78*100,2))</f>
        <v>55.82</v>
      </c>
      <c r="U78" s="41" t="s">
        <v>1068</v>
      </c>
      <c r="V78" s="41">
        <f>+IF(ISERR(U78/S78*100),"N/A",ROUND(U78/S78*100,2))</f>
        <v>69.069999999999993</v>
      </c>
      <c r="W78" s="42">
        <f t="shared" si="4"/>
        <v>38.56</v>
      </c>
    </row>
    <row r="79" spans="2:25" ht="23.25" customHeight="1" thickBot="1" x14ac:dyDescent="0.25">
      <c r="B79" s="195" t="s">
        <v>66</v>
      </c>
      <c r="C79" s="196"/>
      <c r="D79" s="196"/>
      <c r="E79" s="33" t="s">
        <v>1067</v>
      </c>
      <c r="F79" s="33"/>
      <c r="G79" s="33"/>
      <c r="H79" s="34"/>
      <c r="I79" s="34"/>
      <c r="J79" s="34"/>
      <c r="K79" s="34"/>
      <c r="L79" s="34"/>
      <c r="M79" s="34"/>
      <c r="N79" s="34"/>
      <c r="O79" s="34"/>
      <c r="P79" s="35"/>
      <c r="Q79" s="35"/>
      <c r="R79" s="36" t="s">
        <v>1066</v>
      </c>
      <c r="S79" s="36" t="s">
        <v>10</v>
      </c>
      <c r="T79" s="35"/>
      <c r="U79" s="36" t="s">
        <v>1065</v>
      </c>
      <c r="V79" s="35"/>
      <c r="W79" s="37">
        <f t="shared" si="4"/>
        <v>37.5</v>
      </c>
    </row>
    <row r="80" spans="2:25" ht="26.25" customHeight="1" x14ac:dyDescent="0.2">
      <c r="B80" s="197" t="s">
        <v>69</v>
      </c>
      <c r="C80" s="198"/>
      <c r="D80" s="198"/>
      <c r="E80" s="38" t="s">
        <v>1067</v>
      </c>
      <c r="F80" s="38"/>
      <c r="G80" s="38"/>
      <c r="H80" s="39"/>
      <c r="I80" s="39"/>
      <c r="J80" s="39"/>
      <c r="K80" s="39"/>
      <c r="L80" s="39"/>
      <c r="M80" s="39"/>
      <c r="N80" s="39"/>
      <c r="O80" s="39"/>
      <c r="P80" s="40"/>
      <c r="Q80" s="40"/>
      <c r="R80" s="41" t="s">
        <v>1066</v>
      </c>
      <c r="S80" s="41" t="s">
        <v>1066</v>
      </c>
      <c r="T80" s="41">
        <f>+IF(ISERR(S80/R80*100),"N/A",ROUND(S80/R80*100,2))</f>
        <v>100</v>
      </c>
      <c r="U80" s="41" t="s">
        <v>1065</v>
      </c>
      <c r="V80" s="41">
        <f>+IF(ISERR(U80/S80*100),"N/A",ROUND(U80/S80*100,2))</f>
        <v>37.5</v>
      </c>
      <c r="W80" s="42">
        <f t="shared" si="4"/>
        <v>37.5</v>
      </c>
    </row>
    <row r="81" spans="2:23" ht="23.25" customHeight="1" thickBot="1" x14ac:dyDescent="0.25">
      <c r="B81" s="195" t="s">
        <v>66</v>
      </c>
      <c r="C81" s="196"/>
      <c r="D81" s="196"/>
      <c r="E81" s="33" t="s">
        <v>779</v>
      </c>
      <c r="F81" s="33"/>
      <c r="G81" s="33"/>
      <c r="H81" s="34"/>
      <c r="I81" s="34"/>
      <c r="J81" s="34"/>
      <c r="K81" s="34"/>
      <c r="L81" s="34"/>
      <c r="M81" s="34"/>
      <c r="N81" s="34"/>
      <c r="O81" s="34"/>
      <c r="P81" s="35"/>
      <c r="Q81" s="35"/>
      <c r="R81" s="36" t="s">
        <v>1064</v>
      </c>
      <c r="S81" s="36" t="s">
        <v>10</v>
      </c>
      <c r="T81" s="35"/>
      <c r="U81" s="36" t="s">
        <v>1061</v>
      </c>
      <c r="V81" s="35"/>
      <c r="W81" s="37">
        <f t="shared" si="4"/>
        <v>61.91</v>
      </c>
    </row>
    <row r="82" spans="2:23" ht="26.25" customHeight="1" x14ac:dyDescent="0.2">
      <c r="B82" s="197" t="s">
        <v>69</v>
      </c>
      <c r="C82" s="198"/>
      <c r="D82" s="198"/>
      <c r="E82" s="38" t="s">
        <v>779</v>
      </c>
      <c r="F82" s="38"/>
      <c r="G82" s="38"/>
      <c r="H82" s="39"/>
      <c r="I82" s="39"/>
      <c r="J82" s="39"/>
      <c r="K82" s="39"/>
      <c r="L82" s="39"/>
      <c r="M82" s="39"/>
      <c r="N82" s="39"/>
      <c r="O82" s="39"/>
      <c r="P82" s="40"/>
      <c r="Q82" s="40"/>
      <c r="R82" s="41" t="s">
        <v>1063</v>
      </c>
      <c r="S82" s="41" t="s">
        <v>1062</v>
      </c>
      <c r="T82" s="41">
        <f>+IF(ISERR(S82/R82*100),"N/A",ROUND(S82/R82*100,2))</f>
        <v>75.790000000000006</v>
      </c>
      <c r="U82" s="41" t="s">
        <v>1061</v>
      </c>
      <c r="V82" s="41">
        <f>+IF(ISERR(U82/S82*100),"N/A",ROUND(U82/S82*100,2))</f>
        <v>88.35</v>
      </c>
      <c r="W82" s="42">
        <f t="shared" si="4"/>
        <v>66.959999999999994</v>
      </c>
    </row>
    <row r="83" spans="2:23" ht="23.25" customHeight="1" thickBot="1" x14ac:dyDescent="0.25">
      <c r="B83" s="195" t="s">
        <v>66</v>
      </c>
      <c r="C83" s="196"/>
      <c r="D83" s="196"/>
      <c r="E83" s="33" t="s">
        <v>876</v>
      </c>
      <c r="F83" s="33"/>
      <c r="G83" s="33"/>
      <c r="H83" s="34"/>
      <c r="I83" s="34"/>
      <c r="J83" s="34"/>
      <c r="K83" s="34"/>
      <c r="L83" s="34"/>
      <c r="M83" s="34"/>
      <c r="N83" s="34"/>
      <c r="O83" s="34"/>
      <c r="P83" s="35"/>
      <c r="Q83" s="35"/>
      <c r="R83" s="36" t="s">
        <v>1060</v>
      </c>
      <c r="S83" s="36" t="s">
        <v>10</v>
      </c>
      <c r="T83" s="35"/>
      <c r="U83" s="36" t="s">
        <v>1057</v>
      </c>
      <c r="V83" s="35"/>
      <c r="W83" s="37">
        <f t="shared" si="4"/>
        <v>53.32</v>
      </c>
    </row>
    <row r="84" spans="2:23" ht="26.25" customHeight="1" x14ac:dyDescent="0.2">
      <c r="B84" s="197" t="s">
        <v>69</v>
      </c>
      <c r="C84" s="198"/>
      <c r="D84" s="198"/>
      <c r="E84" s="38" t="s">
        <v>876</v>
      </c>
      <c r="F84" s="38"/>
      <c r="G84" s="38"/>
      <c r="H84" s="39"/>
      <c r="I84" s="39"/>
      <c r="J84" s="39"/>
      <c r="K84" s="39"/>
      <c r="L84" s="39"/>
      <c r="M84" s="39"/>
      <c r="N84" s="39"/>
      <c r="O84" s="39"/>
      <c r="P84" s="40"/>
      <c r="Q84" s="40"/>
      <c r="R84" s="41" t="s">
        <v>1059</v>
      </c>
      <c r="S84" s="41" t="s">
        <v>1058</v>
      </c>
      <c r="T84" s="41">
        <f>+IF(ISERR(S84/R84*100),"N/A",ROUND(S84/R84*100,2))</f>
        <v>58.65</v>
      </c>
      <c r="U84" s="41" t="s">
        <v>1057</v>
      </c>
      <c r="V84" s="41">
        <f>+IF(ISERR(U84/S84*100),"N/A",ROUND(U84/S84*100,2))</f>
        <v>88.47</v>
      </c>
      <c r="W84" s="42">
        <f t="shared" si="4"/>
        <v>51.89</v>
      </c>
    </row>
    <row r="85" spans="2:23" ht="23.25" customHeight="1" thickBot="1" x14ac:dyDescent="0.25">
      <c r="B85" s="195" t="s">
        <v>66</v>
      </c>
      <c r="C85" s="196"/>
      <c r="D85" s="196"/>
      <c r="E85" s="33" t="s">
        <v>1055</v>
      </c>
      <c r="F85" s="33"/>
      <c r="G85" s="33"/>
      <c r="H85" s="34"/>
      <c r="I85" s="34"/>
      <c r="J85" s="34"/>
      <c r="K85" s="34"/>
      <c r="L85" s="34"/>
      <c r="M85" s="34"/>
      <c r="N85" s="34"/>
      <c r="O85" s="34"/>
      <c r="P85" s="35"/>
      <c r="Q85" s="35"/>
      <c r="R85" s="36" t="s">
        <v>1056</v>
      </c>
      <c r="S85" s="36" t="s">
        <v>10</v>
      </c>
      <c r="T85" s="35"/>
      <c r="U85" s="36" t="s">
        <v>1053</v>
      </c>
      <c r="V85" s="35"/>
      <c r="W85" s="37">
        <f t="shared" si="4"/>
        <v>1.1599999999999999</v>
      </c>
    </row>
    <row r="86" spans="2:23" ht="26.25" customHeight="1" x14ac:dyDescent="0.2">
      <c r="B86" s="197" t="s">
        <v>69</v>
      </c>
      <c r="C86" s="198"/>
      <c r="D86" s="198"/>
      <c r="E86" s="38" t="s">
        <v>1055</v>
      </c>
      <c r="F86" s="38"/>
      <c r="G86" s="38"/>
      <c r="H86" s="39"/>
      <c r="I86" s="39"/>
      <c r="J86" s="39"/>
      <c r="K86" s="39"/>
      <c r="L86" s="39"/>
      <c r="M86" s="39"/>
      <c r="N86" s="39"/>
      <c r="O86" s="39"/>
      <c r="P86" s="40"/>
      <c r="Q86" s="40"/>
      <c r="R86" s="41" t="s">
        <v>1054</v>
      </c>
      <c r="S86" s="41" t="s">
        <v>1053</v>
      </c>
      <c r="T86" s="41">
        <f>+IF(ISERR(S86/R86*100),"N/A",ROUND(S86/R86*100,2))</f>
        <v>0.95</v>
      </c>
      <c r="U86" s="41" t="s">
        <v>1053</v>
      </c>
      <c r="V86" s="41">
        <f>+IF(ISERR(U86/S86*100),"N/A",ROUND(U86/S86*100,2))</f>
        <v>100</v>
      </c>
      <c r="W86" s="42">
        <f t="shared" si="4"/>
        <v>0.95</v>
      </c>
    </row>
    <row r="87" spans="2:23" ht="23.25" customHeight="1" thickBot="1" x14ac:dyDescent="0.25">
      <c r="B87" s="195" t="s">
        <v>66</v>
      </c>
      <c r="C87" s="196"/>
      <c r="D87" s="196"/>
      <c r="E87" s="33" t="s">
        <v>770</v>
      </c>
      <c r="F87" s="33"/>
      <c r="G87" s="33"/>
      <c r="H87" s="34"/>
      <c r="I87" s="34"/>
      <c r="J87" s="34"/>
      <c r="K87" s="34"/>
      <c r="L87" s="34"/>
      <c r="M87" s="34"/>
      <c r="N87" s="34"/>
      <c r="O87" s="34"/>
      <c r="P87" s="35"/>
      <c r="Q87" s="35"/>
      <c r="R87" s="36" t="s">
        <v>1052</v>
      </c>
      <c r="S87" s="36" t="s">
        <v>10</v>
      </c>
      <c r="T87" s="35"/>
      <c r="U87" s="36" t="s">
        <v>1051</v>
      </c>
      <c r="V87" s="35"/>
      <c r="W87" s="37">
        <f t="shared" si="4"/>
        <v>83.43</v>
      </c>
    </row>
    <row r="88" spans="2:23" ht="26.25" customHeight="1" x14ac:dyDescent="0.2">
      <c r="B88" s="197" t="s">
        <v>69</v>
      </c>
      <c r="C88" s="198"/>
      <c r="D88" s="198"/>
      <c r="E88" s="38" t="s">
        <v>770</v>
      </c>
      <c r="F88" s="38"/>
      <c r="G88" s="38"/>
      <c r="H88" s="39"/>
      <c r="I88" s="39"/>
      <c r="J88" s="39"/>
      <c r="K88" s="39"/>
      <c r="L88" s="39"/>
      <c r="M88" s="39"/>
      <c r="N88" s="39"/>
      <c r="O88" s="39"/>
      <c r="P88" s="40"/>
      <c r="Q88" s="40"/>
      <c r="R88" s="41" t="s">
        <v>1052</v>
      </c>
      <c r="S88" s="41" t="s">
        <v>1052</v>
      </c>
      <c r="T88" s="41">
        <f>+IF(ISERR(S88/R88*100),"N/A",ROUND(S88/R88*100,2))</f>
        <v>100</v>
      </c>
      <c r="U88" s="41" t="s">
        <v>1051</v>
      </c>
      <c r="V88" s="41">
        <f>+IF(ISERR(U88/S88*100),"N/A",ROUND(U88/S88*100,2))</f>
        <v>83.43</v>
      </c>
      <c r="W88" s="42">
        <f t="shared" si="4"/>
        <v>83.43</v>
      </c>
    </row>
    <row r="89" spans="2:23" s="121" customFormat="1" ht="23.25" customHeight="1" thickBot="1" x14ac:dyDescent="0.25">
      <c r="B89" s="195" t="s">
        <v>66</v>
      </c>
      <c r="C89" s="196"/>
      <c r="D89" s="196"/>
      <c r="E89" s="119" t="s">
        <v>407</v>
      </c>
      <c r="F89" s="119"/>
      <c r="G89" s="119"/>
      <c r="H89" s="34"/>
      <c r="I89" s="34"/>
      <c r="J89" s="34"/>
      <c r="K89" s="34"/>
      <c r="L89" s="34"/>
      <c r="M89" s="34"/>
      <c r="N89" s="34"/>
      <c r="O89" s="34"/>
      <c r="P89" s="35"/>
      <c r="Q89" s="35"/>
      <c r="R89" s="36">
        <v>0</v>
      </c>
      <c r="S89" s="36"/>
      <c r="T89" s="35"/>
      <c r="U89" s="36">
        <v>40.22576737</v>
      </c>
      <c r="V89" s="35"/>
      <c r="W89" s="37" t="str">
        <f t="shared" ref="W89:W90" si="5">+IF(ISERR(U89/R89*100),"N/A",ROUND(U89/R89*100,2))</f>
        <v>N/A</v>
      </c>
    </row>
    <row r="90" spans="2:23" s="121" customFormat="1" ht="26.25" customHeight="1" thickBot="1" x14ac:dyDescent="0.25">
      <c r="B90" s="197" t="s">
        <v>69</v>
      </c>
      <c r="C90" s="198"/>
      <c r="D90" s="198"/>
      <c r="E90" s="119" t="s">
        <v>407</v>
      </c>
      <c r="F90" s="120"/>
      <c r="G90" s="120"/>
      <c r="H90" s="39"/>
      <c r="I90" s="39"/>
      <c r="J90" s="39"/>
      <c r="K90" s="39"/>
      <c r="L90" s="39"/>
      <c r="M90" s="39"/>
      <c r="N90" s="39"/>
      <c r="O90" s="39"/>
      <c r="P90" s="40"/>
      <c r="Q90" s="40"/>
      <c r="R90" s="41">
        <v>84.186212799999993</v>
      </c>
      <c r="S90" s="41">
        <v>84.186212799999993</v>
      </c>
      <c r="T90" s="41">
        <f>+IF(ISERR(S90/R90*100),"N/A",ROUND(S90/R90*100,2))</f>
        <v>100</v>
      </c>
      <c r="U90" s="41">
        <v>40.22576737</v>
      </c>
      <c r="V90" s="41">
        <f>+IF(ISERR(U90/S90*100),"N/A",ROUND(U90/S90*100,2))</f>
        <v>47.78</v>
      </c>
      <c r="W90" s="42">
        <f t="shared" si="5"/>
        <v>47.78</v>
      </c>
    </row>
    <row r="91" spans="2:23" ht="22.5" customHeight="1" thickTop="1" thickBot="1" x14ac:dyDescent="0.25">
      <c r="B91" s="7" t="s">
        <v>71</v>
      </c>
      <c r="C91" s="8"/>
      <c r="D91" s="8"/>
      <c r="E91" s="8"/>
      <c r="F91" s="8"/>
      <c r="G91" s="8"/>
      <c r="H91" s="9"/>
      <c r="I91" s="9"/>
      <c r="J91" s="9"/>
      <c r="K91" s="9"/>
      <c r="L91" s="9"/>
      <c r="M91" s="9"/>
      <c r="N91" s="9"/>
      <c r="O91" s="9"/>
      <c r="P91" s="9"/>
      <c r="Q91" s="9"/>
      <c r="R91" s="9"/>
      <c r="S91" s="9"/>
      <c r="T91" s="9"/>
      <c r="U91" s="9"/>
      <c r="V91" s="9"/>
      <c r="W91" s="10"/>
    </row>
    <row r="92" spans="2:23" ht="37.5" customHeight="1" thickTop="1" x14ac:dyDescent="0.2">
      <c r="B92" s="180" t="s">
        <v>2510</v>
      </c>
      <c r="C92" s="181"/>
      <c r="D92" s="181"/>
      <c r="E92" s="181"/>
      <c r="F92" s="181"/>
      <c r="G92" s="181"/>
      <c r="H92" s="181"/>
      <c r="I92" s="181"/>
      <c r="J92" s="181"/>
      <c r="K92" s="181"/>
      <c r="L92" s="181"/>
      <c r="M92" s="181"/>
      <c r="N92" s="181"/>
      <c r="O92" s="181"/>
      <c r="P92" s="181"/>
      <c r="Q92" s="181"/>
      <c r="R92" s="181"/>
      <c r="S92" s="181"/>
      <c r="T92" s="181"/>
      <c r="U92" s="181"/>
      <c r="V92" s="181"/>
      <c r="W92" s="182"/>
    </row>
    <row r="93" spans="2:23" ht="253.5" customHeight="1" thickBot="1" x14ac:dyDescent="0.25">
      <c r="B93" s="183"/>
      <c r="C93" s="184"/>
      <c r="D93" s="184"/>
      <c r="E93" s="184"/>
      <c r="F93" s="184"/>
      <c r="G93" s="184"/>
      <c r="H93" s="184"/>
      <c r="I93" s="184"/>
      <c r="J93" s="184"/>
      <c r="K93" s="184"/>
      <c r="L93" s="184"/>
      <c r="M93" s="184"/>
      <c r="N93" s="184"/>
      <c r="O93" s="184"/>
      <c r="P93" s="184"/>
      <c r="Q93" s="184"/>
      <c r="R93" s="184"/>
      <c r="S93" s="184"/>
      <c r="T93" s="184"/>
      <c r="U93" s="184"/>
      <c r="V93" s="184"/>
      <c r="W93" s="185"/>
    </row>
    <row r="94" spans="2:23" ht="37.5" customHeight="1" thickTop="1" x14ac:dyDescent="0.2">
      <c r="B94" s="180" t="s">
        <v>2511</v>
      </c>
      <c r="C94" s="181"/>
      <c r="D94" s="181"/>
      <c r="E94" s="181"/>
      <c r="F94" s="181"/>
      <c r="G94" s="181"/>
      <c r="H94" s="181"/>
      <c r="I94" s="181"/>
      <c r="J94" s="181"/>
      <c r="K94" s="181"/>
      <c r="L94" s="181"/>
      <c r="M94" s="181"/>
      <c r="N94" s="181"/>
      <c r="O94" s="181"/>
      <c r="P94" s="181"/>
      <c r="Q94" s="181"/>
      <c r="R94" s="181"/>
      <c r="S94" s="181"/>
      <c r="T94" s="181"/>
      <c r="U94" s="181"/>
      <c r="V94" s="181"/>
      <c r="W94" s="182"/>
    </row>
    <row r="95" spans="2:23" ht="273" customHeight="1" thickBot="1" x14ac:dyDescent="0.25">
      <c r="B95" s="183"/>
      <c r="C95" s="184"/>
      <c r="D95" s="184"/>
      <c r="E95" s="184"/>
      <c r="F95" s="184"/>
      <c r="G95" s="184"/>
      <c r="H95" s="184"/>
      <c r="I95" s="184"/>
      <c r="J95" s="184"/>
      <c r="K95" s="184"/>
      <c r="L95" s="184"/>
      <c r="M95" s="184"/>
      <c r="N95" s="184"/>
      <c r="O95" s="184"/>
      <c r="P95" s="184"/>
      <c r="Q95" s="184"/>
      <c r="R95" s="184"/>
      <c r="S95" s="184"/>
      <c r="T95" s="184"/>
      <c r="U95" s="184"/>
      <c r="V95" s="184"/>
      <c r="W95" s="185"/>
    </row>
    <row r="96" spans="2:23" ht="37.5" customHeight="1" thickTop="1" x14ac:dyDescent="0.2">
      <c r="B96" s="180" t="s">
        <v>2512</v>
      </c>
      <c r="C96" s="181"/>
      <c r="D96" s="181"/>
      <c r="E96" s="181"/>
      <c r="F96" s="181"/>
      <c r="G96" s="181"/>
      <c r="H96" s="181"/>
      <c r="I96" s="181"/>
      <c r="J96" s="181"/>
      <c r="K96" s="181"/>
      <c r="L96" s="181"/>
      <c r="M96" s="181"/>
      <c r="N96" s="181"/>
      <c r="O96" s="181"/>
      <c r="P96" s="181"/>
      <c r="Q96" s="181"/>
      <c r="R96" s="181"/>
      <c r="S96" s="181"/>
      <c r="T96" s="181"/>
      <c r="U96" s="181"/>
      <c r="V96" s="181"/>
      <c r="W96" s="182"/>
    </row>
    <row r="97" spans="2:23" ht="232.5" customHeight="1" thickBot="1" x14ac:dyDescent="0.25">
      <c r="B97" s="186"/>
      <c r="C97" s="187"/>
      <c r="D97" s="187"/>
      <c r="E97" s="187"/>
      <c r="F97" s="187"/>
      <c r="G97" s="187"/>
      <c r="H97" s="187"/>
      <c r="I97" s="187"/>
      <c r="J97" s="187"/>
      <c r="K97" s="187"/>
      <c r="L97" s="187"/>
      <c r="M97" s="187"/>
      <c r="N97" s="187"/>
      <c r="O97" s="187"/>
      <c r="P97" s="187"/>
      <c r="Q97" s="187"/>
      <c r="R97" s="187"/>
      <c r="S97" s="187"/>
      <c r="T97" s="187"/>
      <c r="U97" s="187"/>
      <c r="V97" s="187"/>
      <c r="W97" s="188"/>
    </row>
  </sheetData>
  <mergeCells count="27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1:L31"/>
    <mergeCell ref="M31:N31"/>
    <mergeCell ref="O31:P31"/>
    <mergeCell ref="Q31:R31"/>
    <mergeCell ref="B32:L32"/>
    <mergeCell ref="M32:N32"/>
    <mergeCell ref="O32:P32"/>
    <mergeCell ref="Q32:R32"/>
    <mergeCell ref="B33:L33"/>
    <mergeCell ref="M33:N33"/>
    <mergeCell ref="O33:P33"/>
    <mergeCell ref="Q33:R33"/>
    <mergeCell ref="B34:L34"/>
    <mergeCell ref="M34:N34"/>
    <mergeCell ref="O34:P34"/>
    <mergeCell ref="Q34:R34"/>
    <mergeCell ref="B35:L35"/>
    <mergeCell ref="M35:N35"/>
    <mergeCell ref="O35:P35"/>
    <mergeCell ref="Q35:R35"/>
    <mergeCell ref="B36:L36"/>
    <mergeCell ref="M36:N36"/>
    <mergeCell ref="O36:P36"/>
    <mergeCell ref="Q36:R36"/>
    <mergeCell ref="B37:L37"/>
    <mergeCell ref="M37:N37"/>
    <mergeCell ref="O37:P37"/>
    <mergeCell ref="Q37:R37"/>
    <mergeCell ref="B38:L38"/>
    <mergeCell ref="M38:N38"/>
    <mergeCell ref="O38:P38"/>
    <mergeCell ref="Q38:R38"/>
    <mergeCell ref="B39:L39"/>
    <mergeCell ref="M39:N39"/>
    <mergeCell ref="O39:P39"/>
    <mergeCell ref="Q39:R39"/>
    <mergeCell ref="B40:L40"/>
    <mergeCell ref="M40:N40"/>
    <mergeCell ref="O40:P40"/>
    <mergeCell ref="Q40:R40"/>
    <mergeCell ref="B41:L41"/>
    <mergeCell ref="M41:N41"/>
    <mergeCell ref="O41:P41"/>
    <mergeCell ref="Q41:R41"/>
    <mergeCell ref="B42:L42"/>
    <mergeCell ref="M42:N42"/>
    <mergeCell ref="O42:P42"/>
    <mergeCell ref="Q42:R42"/>
    <mergeCell ref="B43:L43"/>
    <mergeCell ref="M43:N43"/>
    <mergeCell ref="O43:P43"/>
    <mergeCell ref="Q43:R43"/>
    <mergeCell ref="B44:L44"/>
    <mergeCell ref="M44:N44"/>
    <mergeCell ref="O44:P44"/>
    <mergeCell ref="Q44:R44"/>
    <mergeCell ref="B45:L45"/>
    <mergeCell ref="M45:N45"/>
    <mergeCell ref="O45:P45"/>
    <mergeCell ref="Q45:R45"/>
    <mergeCell ref="B46:L46"/>
    <mergeCell ref="M46:N46"/>
    <mergeCell ref="O46:P46"/>
    <mergeCell ref="Q46:R46"/>
    <mergeCell ref="B47:L47"/>
    <mergeCell ref="M47:N47"/>
    <mergeCell ref="O47:P47"/>
    <mergeCell ref="Q47:R47"/>
    <mergeCell ref="B48:L48"/>
    <mergeCell ref="M48:N48"/>
    <mergeCell ref="O48:P48"/>
    <mergeCell ref="Q48:R48"/>
    <mergeCell ref="B49:L49"/>
    <mergeCell ref="M49:N49"/>
    <mergeCell ref="O49:P49"/>
    <mergeCell ref="Q49:R49"/>
    <mergeCell ref="B50:L50"/>
    <mergeCell ref="M50:N50"/>
    <mergeCell ref="O50:P50"/>
    <mergeCell ref="Q50:R50"/>
    <mergeCell ref="B51:L51"/>
    <mergeCell ref="M51:N51"/>
    <mergeCell ref="O51:P51"/>
    <mergeCell ref="Q51:R51"/>
    <mergeCell ref="B52:L52"/>
    <mergeCell ref="M52:N52"/>
    <mergeCell ref="O52:P52"/>
    <mergeCell ref="Q52:R52"/>
    <mergeCell ref="B53:L53"/>
    <mergeCell ref="M53:N53"/>
    <mergeCell ref="O53:P53"/>
    <mergeCell ref="Q53:R53"/>
    <mergeCell ref="B54:L54"/>
    <mergeCell ref="M54:N54"/>
    <mergeCell ref="O54:P54"/>
    <mergeCell ref="Q54:R54"/>
    <mergeCell ref="B55:L55"/>
    <mergeCell ref="M55:N55"/>
    <mergeCell ref="O55:P55"/>
    <mergeCell ref="Q55:R55"/>
    <mergeCell ref="B56:L56"/>
    <mergeCell ref="M56:N56"/>
    <mergeCell ref="O56:P56"/>
    <mergeCell ref="Q56:R56"/>
    <mergeCell ref="B57:L57"/>
    <mergeCell ref="M57:N57"/>
    <mergeCell ref="O57:P57"/>
    <mergeCell ref="Q57:R57"/>
    <mergeCell ref="B58:L58"/>
    <mergeCell ref="M58:N58"/>
    <mergeCell ref="O58:P58"/>
    <mergeCell ref="Q58:R58"/>
    <mergeCell ref="B59:L59"/>
    <mergeCell ref="M59:N59"/>
    <mergeCell ref="O59:P59"/>
    <mergeCell ref="Q59:R59"/>
    <mergeCell ref="B60:L60"/>
    <mergeCell ref="M60:N60"/>
    <mergeCell ref="O60:P60"/>
    <mergeCell ref="Q60:R60"/>
    <mergeCell ref="B61:L61"/>
    <mergeCell ref="M61:N61"/>
    <mergeCell ref="O61:P61"/>
    <mergeCell ref="Q61:R61"/>
    <mergeCell ref="B62:L62"/>
    <mergeCell ref="M62:N62"/>
    <mergeCell ref="O62:P62"/>
    <mergeCell ref="Q62:R62"/>
    <mergeCell ref="B63:L63"/>
    <mergeCell ref="M63:N63"/>
    <mergeCell ref="O63:P63"/>
    <mergeCell ref="Q63:R63"/>
    <mergeCell ref="B64:L64"/>
    <mergeCell ref="M64:N64"/>
    <mergeCell ref="O64:P64"/>
    <mergeCell ref="Q64:R64"/>
    <mergeCell ref="B65:L65"/>
    <mergeCell ref="M65:N65"/>
    <mergeCell ref="O65:P65"/>
    <mergeCell ref="Q65:R65"/>
    <mergeCell ref="B66:L66"/>
    <mergeCell ref="M66:N66"/>
    <mergeCell ref="O66:P66"/>
    <mergeCell ref="Q66:R66"/>
    <mergeCell ref="B67:L67"/>
    <mergeCell ref="M67:N67"/>
    <mergeCell ref="O67:P67"/>
    <mergeCell ref="Q67:R67"/>
    <mergeCell ref="B68:L68"/>
    <mergeCell ref="M68:N68"/>
    <mergeCell ref="O68:P68"/>
    <mergeCell ref="Q68:R68"/>
    <mergeCell ref="B69:L69"/>
    <mergeCell ref="M69:N69"/>
    <mergeCell ref="O69:P69"/>
    <mergeCell ref="Q69:R69"/>
    <mergeCell ref="B70:L70"/>
    <mergeCell ref="M70:N70"/>
    <mergeCell ref="O70:P70"/>
    <mergeCell ref="Q70:R70"/>
    <mergeCell ref="B71:L71"/>
    <mergeCell ref="M71:N71"/>
    <mergeCell ref="O71:P71"/>
    <mergeCell ref="Q71:R71"/>
    <mergeCell ref="B72:L72"/>
    <mergeCell ref="M72:N72"/>
    <mergeCell ref="O72:P72"/>
    <mergeCell ref="Q72:R72"/>
    <mergeCell ref="B73:L73"/>
    <mergeCell ref="M73:N73"/>
    <mergeCell ref="O73:P73"/>
    <mergeCell ref="Q73:R73"/>
    <mergeCell ref="B75:Q76"/>
    <mergeCell ref="B84:D84"/>
    <mergeCell ref="B85:D85"/>
    <mergeCell ref="B86:D86"/>
    <mergeCell ref="B87:D87"/>
    <mergeCell ref="B88:D88"/>
    <mergeCell ref="B92:W93"/>
    <mergeCell ref="B94:W95"/>
    <mergeCell ref="B96:W97"/>
    <mergeCell ref="S75:T75"/>
    <mergeCell ref="V75:W75"/>
    <mergeCell ref="B77:D77"/>
    <mergeCell ref="B78:D78"/>
    <mergeCell ref="B79:D79"/>
    <mergeCell ref="B80:D80"/>
    <mergeCell ref="B81:D81"/>
    <mergeCell ref="B82:D82"/>
    <mergeCell ref="B83:D83"/>
    <mergeCell ref="B89:D89"/>
    <mergeCell ref="B90:D9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5" min="1" max="22" man="1"/>
    <brk id="93" min="1" max="22"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8"/>
  <sheetViews>
    <sheetView view="pageBreakPreview" zoomScale="110" zoomScaleNormal="100" zoomScaleSheetLayoutView="110" workbookViewId="0">
      <selection sqref="A1:P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821</v>
      </c>
      <c r="D4" s="143" t="s">
        <v>820</v>
      </c>
      <c r="E4" s="143"/>
      <c r="F4" s="143"/>
      <c r="G4" s="143"/>
      <c r="H4" s="144"/>
      <c r="J4" s="145" t="s">
        <v>6</v>
      </c>
      <c r="K4" s="143"/>
      <c r="L4" s="12" t="s">
        <v>1235</v>
      </c>
      <c r="M4" s="146" t="s">
        <v>1234</v>
      </c>
      <c r="N4" s="146"/>
      <c r="O4" s="146"/>
      <c r="P4" s="146"/>
      <c r="Q4" s="147"/>
      <c r="R4" s="13"/>
      <c r="S4" s="148" t="s">
        <v>2326</v>
      </c>
      <c r="T4" s="149"/>
      <c r="U4" s="149"/>
      <c r="V4" s="150" t="s">
        <v>1233</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714</v>
      </c>
      <c r="D6" s="152" t="s">
        <v>1232</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583</v>
      </c>
      <c r="D7" s="139" t="s">
        <v>1231</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1230</v>
      </c>
      <c r="K8" s="19" t="s">
        <v>1229</v>
      </c>
      <c r="L8" s="19" t="s">
        <v>1228</v>
      </c>
      <c r="M8" s="19" t="s">
        <v>1227</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1226</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1225</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1224</v>
      </c>
      <c r="C21" s="178"/>
      <c r="D21" s="178"/>
      <c r="E21" s="178"/>
      <c r="F21" s="178"/>
      <c r="G21" s="178"/>
      <c r="H21" s="178"/>
      <c r="I21" s="178"/>
      <c r="J21" s="178"/>
      <c r="K21" s="178"/>
      <c r="L21" s="178"/>
      <c r="M21" s="179" t="s">
        <v>583</v>
      </c>
      <c r="N21" s="179"/>
      <c r="O21" s="179" t="s">
        <v>49</v>
      </c>
      <c r="P21" s="179"/>
      <c r="Q21" s="179" t="s">
        <v>50</v>
      </c>
      <c r="R21" s="179"/>
      <c r="S21" s="29" t="s">
        <v>582</v>
      </c>
      <c r="T21" s="29" t="s">
        <v>77</v>
      </c>
      <c r="U21" s="29" t="s">
        <v>1223</v>
      </c>
      <c r="V21" s="29">
        <f>+IF(ISERR(U21/T21*100),"N/A",ROUND(U21/T21*100,2))</f>
        <v>83.43</v>
      </c>
      <c r="W21" s="30">
        <f>+IF(ISERR(U21/S21*100),"N/A",ROUND(U21/S21*100,2))</f>
        <v>61.47</v>
      </c>
    </row>
    <row r="22" spans="2:27" ht="56.25" customHeight="1" thickBot="1" x14ac:dyDescent="0.25">
      <c r="B22" s="177" t="s">
        <v>1222</v>
      </c>
      <c r="C22" s="178"/>
      <c r="D22" s="178"/>
      <c r="E22" s="178"/>
      <c r="F22" s="178"/>
      <c r="G22" s="178"/>
      <c r="H22" s="178"/>
      <c r="I22" s="178"/>
      <c r="J22" s="178"/>
      <c r="K22" s="178"/>
      <c r="L22" s="178"/>
      <c r="M22" s="179" t="s">
        <v>714</v>
      </c>
      <c r="N22" s="179"/>
      <c r="O22" s="179" t="s">
        <v>49</v>
      </c>
      <c r="P22" s="179"/>
      <c r="Q22" s="179" t="s">
        <v>50</v>
      </c>
      <c r="R22" s="179"/>
      <c r="S22" s="29" t="s">
        <v>51</v>
      </c>
      <c r="T22" s="29" t="s">
        <v>320</v>
      </c>
      <c r="U22" s="29" t="s">
        <v>1221</v>
      </c>
      <c r="V22" s="29">
        <f>+IF(ISERR(U22/T22*100),"N/A",ROUND(U22/T22*100,2))</f>
        <v>111.85</v>
      </c>
      <c r="W22" s="30">
        <f>+IF(ISERR(U22/S22*100),"N/A",ROUND(U22/S22*100,2))</f>
        <v>72.7</v>
      </c>
    </row>
    <row r="23" spans="2:27" ht="21.75" customHeight="1" thickTop="1" thickBot="1" x14ac:dyDescent="0.25">
      <c r="B23" s="7" t="s">
        <v>60</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189" t="s">
        <v>2631</v>
      </c>
      <c r="C24" s="190"/>
      <c r="D24" s="190"/>
      <c r="E24" s="190"/>
      <c r="F24" s="190"/>
      <c r="G24" s="190"/>
      <c r="H24" s="190"/>
      <c r="I24" s="190"/>
      <c r="J24" s="190"/>
      <c r="K24" s="190"/>
      <c r="L24" s="190"/>
      <c r="M24" s="190"/>
      <c r="N24" s="190"/>
      <c r="O24" s="190"/>
      <c r="P24" s="190"/>
      <c r="Q24" s="191"/>
      <c r="R24" s="31" t="s">
        <v>42</v>
      </c>
      <c r="S24" s="164" t="s">
        <v>43</v>
      </c>
      <c r="T24" s="164"/>
      <c r="U24" s="26" t="s">
        <v>61</v>
      </c>
      <c r="V24" s="163" t="s">
        <v>62</v>
      </c>
      <c r="W24" s="165"/>
    </row>
    <row r="25" spans="2:27" ht="30.75" customHeight="1" thickBot="1" x14ac:dyDescent="0.25">
      <c r="B25" s="192"/>
      <c r="C25" s="193"/>
      <c r="D25" s="193"/>
      <c r="E25" s="193"/>
      <c r="F25" s="193"/>
      <c r="G25" s="193"/>
      <c r="H25" s="193"/>
      <c r="I25" s="193"/>
      <c r="J25" s="193"/>
      <c r="K25" s="193"/>
      <c r="L25" s="193"/>
      <c r="M25" s="193"/>
      <c r="N25" s="193"/>
      <c r="O25" s="193"/>
      <c r="P25" s="193"/>
      <c r="Q25" s="194"/>
      <c r="R25" s="27" t="s">
        <v>63</v>
      </c>
      <c r="S25" s="27" t="s">
        <v>63</v>
      </c>
      <c r="T25" s="27" t="s">
        <v>49</v>
      </c>
      <c r="U25" s="27" t="s">
        <v>63</v>
      </c>
      <c r="V25" s="27" t="s">
        <v>64</v>
      </c>
      <c r="W25" s="32" t="s">
        <v>65</v>
      </c>
      <c r="Y25" s="18"/>
    </row>
    <row r="26" spans="2:27" ht="23.25" customHeight="1" thickBot="1" x14ac:dyDescent="0.25">
      <c r="B26" s="195" t="s">
        <v>66</v>
      </c>
      <c r="C26" s="196"/>
      <c r="D26" s="196"/>
      <c r="E26" s="33" t="s">
        <v>580</v>
      </c>
      <c r="F26" s="33"/>
      <c r="G26" s="33"/>
      <c r="H26" s="34"/>
      <c r="I26" s="34"/>
      <c r="J26" s="34"/>
      <c r="K26" s="34"/>
      <c r="L26" s="34"/>
      <c r="M26" s="34"/>
      <c r="N26" s="34"/>
      <c r="O26" s="34"/>
      <c r="P26" s="35"/>
      <c r="Q26" s="35"/>
      <c r="R26" s="36" t="s">
        <v>1220</v>
      </c>
      <c r="S26" s="36" t="s">
        <v>10</v>
      </c>
      <c r="T26" s="35"/>
      <c r="U26" s="36" t="s">
        <v>1219</v>
      </c>
      <c r="V26" s="35"/>
      <c r="W26" s="37">
        <f>+IF(ISERR(U26/R26*100),"N/A",ROUND(U26/R26*100,2))</f>
        <v>5.52</v>
      </c>
    </row>
    <row r="27" spans="2:27" ht="26.25" customHeight="1" x14ac:dyDescent="0.2">
      <c r="B27" s="197" t="s">
        <v>69</v>
      </c>
      <c r="C27" s="198"/>
      <c r="D27" s="198"/>
      <c r="E27" s="38" t="s">
        <v>580</v>
      </c>
      <c r="F27" s="38"/>
      <c r="G27" s="38"/>
      <c r="H27" s="39"/>
      <c r="I27" s="39"/>
      <c r="J27" s="39"/>
      <c r="K27" s="39"/>
      <c r="L27" s="39"/>
      <c r="M27" s="39"/>
      <c r="N27" s="39"/>
      <c r="O27" s="39"/>
      <c r="P27" s="40"/>
      <c r="Q27" s="40"/>
      <c r="R27" s="41" t="s">
        <v>1219</v>
      </c>
      <c r="S27" s="41" t="s">
        <v>1219</v>
      </c>
      <c r="T27" s="41">
        <f>+IF(ISERR(S27/R27*100),"N/A",ROUND(S27/R27*100,2))</f>
        <v>100</v>
      </c>
      <c r="U27" s="41" t="s">
        <v>1219</v>
      </c>
      <c r="V27" s="41">
        <f>+IF(ISERR(U27/S27*100),"N/A",ROUND(U27/S27*100,2))</f>
        <v>100</v>
      </c>
      <c r="W27" s="42">
        <f>+IF(ISERR(U27/R27*100),"N/A",ROUND(U27/R27*100,2))</f>
        <v>100</v>
      </c>
    </row>
    <row r="28" spans="2:27" ht="23.25" customHeight="1" thickBot="1" x14ac:dyDescent="0.25">
      <c r="B28" s="195" t="s">
        <v>66</v>
      </c>
      <c r="C28" s="196"/>
      <c r="D28" s="196"/>
      <c r="E28" s="33" t="s">
        <v>712</v>
      </c>
      <c r="F28" s="33"/>
      <c r="G28" s="33"/>
      <c r="H28" s="34"/>
      <c r="I28" s="34"/>
      <c r="J28" s="34"/>
      <c r="K28" s="34"/>
      <c r="L28" s="34"/>
      <c r="M28" s="34"/>
      <c r="N28" s="34"/>
      <c r="O28" s="34"/>
      <c r="P28" s="35"/>
      <c r="Q28" s="35"/>
      <c r="R28" s="36" t="s">
        <v>1218</v>
      </c>
      <c r="S28" s="36" t="s">
        <v>10</v>
      </c>
      <c r="T28" s="35"/>
      <c r="U28" s="36" t="s">
        <v>1217</v>
      </c>
      <c r="V28" s="35"/>
      <c r="W28" s="37">
        <f>+IF(ISERR(U28/R28*100),"N/A",ROUND(U28/R28*100,2))</f>
        <v>35.97</v>
      </c>
    </row>
    <row r="29" spans="2:27" ht="26.25" customHeight="1" x14ac:dyDescent="0.2">
      <c r="B29" s="197" t="s">
        <v>69</v>
      </c>
      <c r="C29" s="198"/>
      <c r="D29" s="198"/>
      <c r="E29" s="38" t="s">
        <v>712</v>
      </c>
      <c r="F29" s="38"/>
      <c r="G29" s="38"/>
      <c r="H29" s="39"/>
      <c r="I29" s="39"/>
      <c r="J29" s="39"/>
      <c r="K29" s="39"/>
      <c r="L29" s="39"/>
      <c r="M29" s="39"/>
      <c r="N29" s="39"/>
      <c r="O29" s="39"/>
      <c r="P29" s="40"/>
      <c r="Q29" s="40"/>
      <c r="R29" s="41" t="s">
        <v>1217</v>
      </c>
      <c r="S29" s="41" t="s">
        <v>1217</v>
      </c>
      <c r="T29" s="41">
        <f>+IF(ISERR(S29/R29*100),"N/A",ROUND(S29/R29*100,2))</f>
        <v>100</v>
      </c>
      <c r="U29" s="41" t="s">
        <v>1217</v>
      </c>
      <c r="V29" s="41">
        <f>+IF(ISERR(U29/S29*100),"N/A",ROUND(U29/S29*100,2))</f>
        <v>100</v>
      </c>
      <c r="W29" s="42">
        <f>+IF(ISERR(U29/R29*100),"N/A",ROUND(U29/R29*100,2))</f>
        <v>100</v>
      </c>
    </row>
    <row r="30" spans="2:27" s="121" customFormat="1" ht="23.25" customHeight="1" thickBot="1" x14ac:dyDescent="0.25">
      <c r="B30" s="195" t="s">
        <v>66</v>
      </c>
      <c r="C30" s="196"/>
      <c r="D30" s="196"/>
      <c r="E30" s="119" t="s">
        <v>407</v>
      </c>
      <c r="F30" s="119"/>
      <c r="G30" s="119"/>
      <c r="H30" s="34"/>
      <c r="I30" s="34"/>
      <c r="J30" s="34"/>
      <c r="K30" s="34"/>
      <c r="L30" s="34"/>
      <c r="M30" s="34"/>
      <c r="N30" s="34"/>
      <c r="O30" s="34"/>
      <c r="P30" s="35"/>
      <c r="Q30" s="35"/>
      <c r="R30" s="36">
        <v>0</v>
      </c>
      <c r="S30" s="36"/>
      <c r="T30" s="35"/>
      <c r="U30" s="36">
        <v>43.643007099999998</v>
      </c>
      <c r="V30" s="35"/>
      <c r="W30" s="37" t="str">
        <f>+IF(ISERR(U30/R30*100),"N/A",ROUND(U30/R30*100,2))</f>
        <v>N/A</v>
      </c>
    </row>
    <row r="31" spans="2:27" s="121" customFormat="1" ht="26.25" customHeight="1" thickBot="1" x14ac:dyDescent="0.25">
      <c r="B31" s="197" t="s">
        <v>69</v>
      </c>
      <c r="C31" s="198"/>
      <c r="D31" s="198"/>
      <c r="E31" s="119" t="s">
        <v>407</v>
      </c>
      <c r="F31" s="120"/>
      <c r="G31" s="120"/>
      <c r="H31" s="39"/>
      <c r="I31" s="39"/>
      <c r="J31" s="39"/>
      <c r="K31" s="39"/>
      <c r="L31" s="39"/>
      <c r="M31" s="39"/>
      <c r="N31" s="39"/>
      <c r="O31" s="39"/>
      <c r="P31" s="40"/>
      <c r="Q31" s="40"/>
      <c r="R31" s="41">
        <v>114.31485078</v>
      </c>
      <c r="S31" s="41">
        <v>114.31485078</v>
      </c>
      <c r="T31" s="41">
        <f>+IF(ISERR(S31/R31*100),"N/A",ROUND(S31/R31*100,2))</f>
        <v>100</v>
      </c>
      <c r="U31" s="41">
        <v>43.643007099999998</v>
      </c>
      <c r="V31" s="41">
        <f>+IF(ISERR(U31/S31*100),"N/A",ROUND(U31/S31*100,2))</f>
        <v>38.18</v>
      </c>
      <c r="W31" s="42">
        <f>+IF(ISERR(U31/R31*100),"N/A",ROUND(U31/R31*100,2))</f>
        <v>38.18</v>
      </c>
    </row>
    <row r="32" spans="2:27" ht="22.5" customHeight="1" thickTop="1" thickBot="1" x14ac:dyDescent="0.25">
      <c r="B32" s="7" t="s">
        <v>71</v>
      </c>
      <c r="C32" s="8"/>
      <c r="D32" s="8"/>
      <c r="E32" s="8"/>
      <c r="F32" s="8"/>
      <c r="G32" s="8"/>
      <c r="H32" s="9"/>
      <c r="I32" s="9"/>
      <c r="J32" s="9"/>
      <c r="K32" s="9"/>
      <c r="L32" s="9"/>
      <c r="M32" s="9"/>
      <c r="N32" s="9"/>
      <c r="O32" s="9"/>
      <c r="P32" s="9"/>
      <c r="Q32" s="9"/>
      <c r="R32" s="9"/>
      <c r="S32" s="9"/>
      <c r="T32" s="9"/>
      <c r="U32" s="9"/>
      <c r="V32" s="9"/>
      <c r="W32" s="10"/>
    </row>
    <row r="33" spans="2:23" ht="37.5" customHeight="1" thickTop="1" x14ac:dyDescent="0.2">
      <c r="B33" s="180" t="s">
        <v>2507</v>
      </c>
      <c r="C33" s="181"/>
      <c r="D33" s="181"/>
      <c r="E33" s="181"/>
      <c r="F33" s="181"/>
      <c r="G33" s="181"/>
      <c r="H33" s="181"/>
      <c r="I33" s="181"/>
      <c r="J33" s="181"/>
      <c r="K33" s="181"/>
      <c r="L33" s="181"/>
      <c r="M33" s="181"/>
      <c r="N33" s="181"/>
      <c r="O33" s="181"/>
      <c r="P33" s="181"/>
      <c r="Q33" s="181"/>
      <c r="R33" s="181"/>
      <c r="S33" s="181"/>
      <c r="T33" s="181"/>
      <c r="U33" s="181"/>
      <c r="V33" s="181"/>
      <c r="W33" s="182"/>
    </row>
    <row r="34" spans="2:23" ht="75.75" customHeight="1" thickBot="1" x14ac:dyDescent="0.25">
      <c r="B34" s="183"/>
      <c r="C34" s="184"/>
      <c r="D34" s="184"/>
      <c r="E34" s="184"/>
      <c r="F34" s="184"/>
      <c r="G34" s="184"/>
      <c r="H34" s="184"/>
      <c r="I34" s="184"/>
      <c r="J34" s="184"/>
      <c r="K34" s="184"/>
      <c r="L34" s="184"/>
      <c r="M34" s="184"/>
      <c r="N34" s="184"/>
      <c r="O34" s="184"/>
      <c r="P34" s="184"/>
      <c r="Q34" s="184"/>
      <c r="R34" s="184"/>
      <c r="S34" s="184"/>
      <c r="T34" s="184"/>
      <c r="U34" s="184"/>
      <c r="V34" s="184"/>
      <c r="W34" s="185"/>
    </row>
    <row r="35" spans="2:23" ht="37.5" customHeight="1" thickTop="1" x14ac:dyDescent="0.2">
      <c r="B35" s="180" t="s">
        <v>2508</v>
      </c>
      <c r="C35" s="181"/>
      <c r="D35" s="181"/>
      <c r="E35" s="181"/>
      <c r="F35" s="181"/>
      <c r="G35" s="181"/>
      <c r="H35" s="181"/>
      <c r="I35" s="181"/>
      <c r="J35" s="181"/>
      <c r="K35" s="181"/>
      <c r="L35" s="181"/>
      <c r="M35" s="181"/>
      <c r="N35" s="181"/>
      <c r="O35" s="181"/>
      <c r="P35" s="181"/>
      <c r="Q35" s="181"/>
      <c r="R35" s="181"/>
      <c r="S35" s="181"/>
      <c r="T35" s="181"/>
      <c r="U35" s="181"/>
      <c r="V35" s="181"/>
      <c r="W35" s="182"/>
    </row>
    <row r="36" spans="2:23" ht="51.75" customHeight="1" thickBot="1" x14ac:dyDescent="0.25">
      <c r="B36" s="183"/>
      <c r="C36" s="184"/>
      <c r="D36" s="184"/>
      <c r="E36" s="184"/>
      <c r="F36" s="184"/>
      <c r="G36" s="184"/>
      <c r="H36" s="184"/>
      <c r="I36" s="184"/>
      <c r="J36" s="184"/>
      <c r="K36" s="184"/>
      <c r="L36" s="184"/>
      <c r="M36" s="184"/>
      <c r="N36" s="184"/>
      <c r="O36" s="184"/>
      <c r="P36" s="184"/>
      <c r="Q36" s="184"/>
      <c r="R36" s="184"/>
      <c r="S36" s="184"/>
      <c r="T36" s="184"/>
      <c r="U36" s="184"/>
      <c r="V36" s="184"/>
      <c r="W36" s="185"/>
    </row>
    <row r="37" spans="2:23" ht="37.5" customHeight="1" thickTop="1" x14ac:dyDescent="0.2">
      <c r="B37" s="180" t="s">
        <v>2509</v>
      </c>
      <c r="C37" s="181"/>
      <c r="D37" s="181"/>
      <c r="E37" s="181"/>
      <c r="F37" s="181"/>
      <c r="G37" s="181"/>
      <c r="H37" s="181"/>
      <c r="I37" s="181"/>
      <c r="J37" s="181"/>
      <c r="K37" s="181"/>
      <c r="L37" s="181"/>
      <c r="M37" s="181"/>
      <c r="N37" s="181"/>
      <c r="O37" s="181"/>
      <c r="P37" s="181"/>
      <c r="Q37" s="181"/>
      <c r="R37" s="181"/>
      <c r="S37" s="181"/>
      <c r="T37" s="181"/>
      <c r="U37" s="181"/>
      <c r="V37" s="181"/>
      <c r="W37" s="182"/>
    </row>
    <row r="38" spans="2:23" ht="50.25" customHeight="1" thickBot="1" x14ac:dyDescent="0.25">
      <c r="B38" s="186"/>
      <c r="C38" s="187"/>
      <c r="D38" s="187"/>
      <c r="E38" s="187"/>
      <c r="F38" s="187"/>
      <c r="G38" s="187"/>
      <c r="H38" s="187"/>
      <c r="I38" s="187"/>
      <c r="J38" s="187"/>
      <c r="K38" s="187"/>
      <c r="L38" s="187"/>
      <c r="M38" s="187"/>
      <c r="N38" s="187"/>
      <c r="O38" s="187"/>
      <c r="P38" s="187"/>
      <c r="Q38" s="187"/>
      <c r="R38" s="187"/>
      <c r="S38" s="187"/>
      <c r="T38" s="187"/>
      <c r="U38" s="187"/>
      <c r="V38" s="187"/>
      <c r="W38" s="188"/>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S24:T24"/>
    <mergeCell ref="B35:W36"/>
    <mergeCell ref="B37:W38"/>
    <mergeCell ref="V24:W24"/>
    <mergeCell ref="B26:D26"/>
    <mergeCell ref="B27:D27"/>
    <mergeCell ref="B28:D28"/>
    <mergeCell ref="B29:D29"/>
    <mergeCell ref="B33:W34"/>
    <mergeCell ref="B30:D30"/>
    <mergeCell ref="B31:D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6" min="1" max="22"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5"/>
  <sheetViews>
    <sheetView view="pageBreakPreview" zoomScale="110" zoomScaleNormal="100" zoomScaleSheetLayoutView="110" workbookViewId="0">
      <selection sqref="A1:P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1256</v>
      </c>
      <c r="D4" s="143" t="s">
        <v>1255</v>
      </c>
      <c r="E4" s="143"/>
      <c r="F4" s="143"/>
      <c r="G4" s="143"/>
      <c r="H4" s="144"/>
      <c r="J4" s="145" t="s">
        <v>6</v>
      </c>
      <c r="K4" s="143"/>
      <c r="L4" s="12" t="s">
        <v>1254</v>
      </c>
      <c r="M4" s="146" t="s">
        <v>1253</v>
      </c>
      <c r="N4" s="146"/>
      <c r="O4" s="146"/>
      <c r="P4" s="146"/>
      <c r="Q4" s="147"/>
      <c r="R4" s="13"/>
      <c r="S4" s="148" t="s">
        <v>2326</v>
      </c>
      <c r="T4" s="149"/>
      <c r="U4" s="149"/>
      <c r="V4" s="150" t="s">
        <v>1252</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1240</v>
      </c>
      <c r="D6" s="152" t="s">
        <v>1251</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1250</v>
      </c>
      <c r="K8" s="19" t="s">
        <v>1249</v>
      </c>
      <c r="L8" s="19" t="s">
        <v>1248</v>
      </c>
      <c r="M8" s="19" t="s">
        <v>1247</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10</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1246</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1245</v>
      </c>
      <c r="C21" s="178"/>
      <c r="D21" s="178"/>
      <c r="E21" s="178"/>
      <c r="F21" s="178"/>
      <c r="G21" s="178"/>
      <c r="H21" s="178"/>
      <c r="I21" s="178"/>
      <c r="J21" s="178"/>
      <c r="K21" s="178"/>
      <c r="L21" s="178"/>
      <c r="M21" s="179" t="s">
        <v>1240</v>
      </c>
      <c r="N21" s="179"/>
      <c r="O21" s="179" t="s">
        <v>49</v>
      </c>
      <c r="P21" s="179"/>
      <c r="Q21" s="179" t="s">
        <v>50</v>
      </c>
      <c r="R21" s="179"/>
      <c r="S21" s="29" t="s">
        <v>51</v>
      </c>
      <c r="T21" s="29" t="s">
        <v>414</v>
      </c>
      <c r="U21" s="29" t="s">
        <v>1244</v>
      </c>
      <c r="V21" s="29">
        <f>+IF(ISERR(U21/T21*100),"N/A",ROUND(U21/T21*100,2))</f>
        <v>758.56</v>
      </c>
      <c r="W21" s="30">
        <f>+IF(ISERR(U21/S21*100),"N/A",ROUND(U21/S21*100,2))</f>
        <v>379.28</v>
      </c>
    </row>
    <row r="22" spans="2:27" ht="56.25" customHeight="1" x14ac:dyDescent="0.2">
      <c r="B22" s="177" t="s">
        <v>1243</v>
      </c>
      <c r="C22" s="178"/>
      <c r="D22" s="178"/>
      <c r="E22" s="178"/>
      <c r="F22" s="178"/>
      <c r="G22" s="178"/>
      <c r="H22" s="178"/>
      <c r="I22" s="178"/>
      <c r="J22" s="178"/>
      <c r="K22" s="178"/>
      <c r="L22" s="178"/>
      <c r="M22" s="179" t="s">
        <v>1240</v>
      </c>
      <c r="N22" s="179"/>
      <c r="O22" s="179" t="s">
        <v>49</v>
      </c>
      <c r="P22" s="179"/>
      <c r="Q22" s="179" t="s">
        <v>50</v>
      </c>
      <c r="R22" s="179"/>
      <c r="S22" s="29" t="s">
        <v>51</v>
      </c>
      <c r="T22" s="29" t="s">
        <v>414</v>
      </c>
      <c r="U22" s="29" t="s">
        <v>1242</v>
      </c>
      <c r="V22" s="29">
        <f>+IF(ISERR(U22/T22*100),"N/A",ROUND(U22/T22*100,2))</f>
        <v>182.86</v>
      </c>
      <c r="W22" s="30">
        <f>+IF(ISERR(U22/S22*100),"N/A",ROUND(U22/S22*100,2))</f>
        <v>91.43</v>
      </c>
    </row>
    <row r="23" spans="2:27" ht="56.25" customHeight="1" thickBot="1" x14ac:dyDescent="0.25">
      <c r="B23" s="177" t="s">
        <v>1241</v>
      </c>
      <c r="C23" s="178"/>
      <c r="D23" s="178"/>
      <c r="E23" s="178"/>
      <c r="F23" s="178"/>
      <c r="G23" s="178"/>
      <c r="H23" s="178"/>
      <c r="I23" s="178"/>
      <c r="J23" s="178"/>
      <c r="K23" s="178"/>
      <c r="L23" s="178"/>
      <c r="M23" s="179" t="s">
        <v>1240</v>
      </c>
      <c r="N23" s="179"/>
      <c r="O23" s="179" t="s">
        <v>49</v>
      </c>
      <c r="P23" s="179"/>
      <c r="Q23" s="179" t="s">
        <v>50</v>
      </c>
      <c r="R23" s="179"/>
      <c r="S23" s="29" t="s">
        <v>51</v>
      </c>
      <c r="T23" s="29" t="s">
        <v>114</v>
      </c>
      <c r="U23" s="29" t="s">
        <v>114</v>
      </c>
      <c r="V23" s="29" t="str">
        <f>+IF(ISERR(U23/T23*100),"N/A",ROUND(U23/T23*100,2))</f>
        <v>N/A</v>
      </c>
      <c r="W23" s="30">
        <f>+IF(ISERR(U23/S23*100),"N/A",ROUND(U23/S23*100,2))</f>
        <v>0</v>
      </c>
    </row>
    <row r="24" spans="2:27" ht="21.75" customHeight="1" thickTop="1" thickBot="1" x14ac:dyDescent="0.25">
      <c r="B24" s="7" t="s">
        <v>60</v>
      </c>
      <c r="C24" s="8"/>
      <c r="D24" s="8"/>
      <c r="E24" s="8"/>
      <c r="F24" s="8"/>
      <c r="G24" s="8"/>
      <c r="H24" s="9"/>
      <c r="I24" s="9"/>
      <c r="J24" s="9"/>
      <c r="K24" s="9"/>
      <c r="L24" s="9"/>
      <c r="M24" s="9"/>
      <c r="N24" s="9"/>
      <c r="O24" s="9"/>
      <c r="P24" s="9"/>
      <c r="Q24" s="9"/>
      <c r="R24" s="9"/>
      <c r="S24" s="9"/>
      <c r="T24" s="9"/>
      <c r="U24" s="9"/>
      <c r="V24" s="9"/>
      <c r="W24" s="10"/>
      <c r="X24" s="18"/>
    </row>
    <row r="25" spans="2:27" ht="29.25" customHeight="1" thickTop="1" thickBot="1" x14ac:dyDescent="0.25">
      <c r="B25" s="189" t="s">
        <v>2631</v>
      </c>
      <c r="C25" s="190"/>
      <c r="D25" s="190"/>
      <c r="E25" s="190"/>
      <c r="F25" s="190"/>
      <c r="G25" s="190"/>
      <c r="H25" s="190"/>
      <c r="I25" s="190"/>
      <c r="J25" s="190"/>
      <c r="K25" s="190"/>
      <c r="L25" s="190"/>
      <c r="M25" s="190"/>
      <c r="N25" s="190"/>
      <c r="O25" s="190"/>
      <c r="P25" s="190"/>
      <c r="Q25" s="191"/>
      <c r="R25" s="31" t="s">
        <v>42</v>
      </c>
      <c r="S25" s="164" t="s">
        <v>43</v>
      </c>
      <c r="T25" s="164"/>
      <c r="U25" s="26" t="s">
        <v>61</v>
      </c>
      <c r="V25" s="163" t="s">
        <v>62</v>
      </c>
      <c r="W25" s="165"/>
    </row>
    <row r="26" spans="2:27" ht="30.75" customHeight="1" thickBot="1" x14ac:dyDescent="0.25">
      <c r="B26" s="192"/>
      <c r="C26" s="193"/>
      <c r="D26" s="193"/>
      <c r="E26" s="193"/>
      <c r="F26" s="193"/>
      <c r="G26" s="193"/>
      <c r="H26" s="193"/>
      <c r="I26" s="193"/>
      <c r="J26" s="193"/>
      <c r="K26" s="193"/>
      <c r="L26" s="193"/>
      <c r="M26" s="193"/>
      <c r="N26" s="193"/>
      <c r="O26" s="193"/>
      <c r="P26" s="193"/>
      <c r="Q26" s="194"/>
      <c r="R26" s="27" t="s">
        <v>63</v>
      </c>
      <c r="S26" s="27" t="s">
        <v>63</v>
      </c>
      <c r="T26" s="27" t="s">
        <v>49</v>
      </c>
      <c r="U26" s="27" t="s">
        <v>63</v>
      </c>
      <c r="V26" s="27" t="s">
        <v>64</v>
      </c>
      <c r="W26" s="32" t="s">
        <v>65</v>
      </c>
      <c r="Y26" s="18"/>
    </row>
    <row r="27" spans="2:27" ht="23.25" customHeight="1" thickBot="1" x14ac:dyDescent="0.25">
      <c r="B27" s="195" t="s">
        <v>66</v>
      </c>
      <c r="C27" s="196"/>
      <c r="D27" s="196"/>
      <c r="E27" s="33" t="s">
        <v>1238</v>
      </c>
      <c r="F27" s="33"/>
      <c r="G27" s="33"/>
      <c r="H27" s="34"/>
      <c r="I27" s="34"/>
      <c r="J27" s="34"/>
      <c r="K27" s="34"/>
      <c r="L27" s="34"/>
      <c r="M27" s="34"/>
      <c r="N27" s="34"/>
      <c r="O27" s="34"/>
      <c r="P27" s="35"/>
      <c r="Q27" s="35"/>
      <c r="R27" s="36" t="s">
        <v>1239</v>
      </c>
      <c r="S27" s="36" t="s">
        <v>10</v>
      </c>
      <c r="T27" s="35"/>
      <c r="U27" s="36" t="s">
        <v>1236</v>
      </c>
      <c r="V27" s="35"/>
      <c r="W27" s="37">
        <f>+IF(ISERR(U27/R27*100),"N/A",ROUND(U27/R27*100,2))</f>
        <v>46.21</v>
      </c>
    </row>
    <row r="28" spans="2:27" ht="26.25" customHeight="1" thickBot="1" x14ac:dyDescent="0.25">
      <c r="B28" s="197" t="s">
        <v>69</v>
      </c>
      <c r="C28" s="198"/>
      <c r="D28" s="198"/>
      <c r="E28" s="38" t="s">
        <v>1238</v>
      </c>
      <c r="F28" s="38"/>
      <c r="G28" s="38"/>
      <c r="H28" s="39"/>
      <c r="I28" s="39"/>
      <c r="J28" s="39"/>
      <c r="K28" s="39"/>
      <c r="L28" s="39"/>
      <c r="M28" s="39"/>
      <c r="N28" s="39"/>
      <c r="O28" s="39"/>
      <c r="P28" s="40"/>
      <c r="Q28" s="40"/>
      <c r="R28" s="41" t="s">
        <v>1237</v>
      </c>
      <c r="S28" s="41" t="s">
        <v>1236</v>
      </c>
      <c r="T28" s="41">
        <f>+IF(ISERR(S28/R28*100),"N/A",ROUND(S28/R28*100,2))</f>
        <v>47.24</v>
      </c>
      <c r="U28" s="41" t="s">
        <v>1236</v>
      </c>
      <c r="V28" s="41">
        <f>+IF(ISERR(U28/S28*100),"N/A",ROUND(U28/S28*100,2))</f>
        <v>100</v>
      </c>
      <c r="W28" s="42">
        <f>+IF(ISERR(U28/R28*100),"N/A",ROUND(U28/R28*100,2))</f>
        <v>47.24</v>
      </c>
    </row>
    <row r="29" spans="2:27" ht="22.5" customHeight="1" thickTop="1" thickBot="1" x14ac:dyDescent="0.25">
      <c r="B29" s="7" t="s">
        <v>71</v>
      </c>
      <c r="C29" s="8"/>
      <c r="D29" s="8"/>
      <c r="E29" s="8"/>
      <c r="F29" s="8"/>
      <c r="G29" s="8"/>
      <c r="H29" s="9"/>
      <c r="I29" s="9"/>
      <c r="J29" s="9"/>
      <c r="K29" s="9"/>
      <c r="L29" s="9"/>
      <c r="M29" s="9"/>
      <c r="N29" s="9"/>
      <c r="O29" s="9"/>
      <c r="P29" s="9"/>
      <c r="Q29" s="9"/>
      <c r="R29" s="9"/>
      <c r="S29" s="9"/>
      <c r="T29" s="9"/>
      <c r="U29" s="9"/>
      <c r="V29" s="9"/>
      <c r="W29" s="10"/>
    </row>
    <row r="30" spans="2:27" ht="37.5" customHeight="1" thickTop="1" x14ac:dyDescent="0.2">
      <c r="B30" s="180" t="s">
        <v>2504</v>
      </c>
      <c r="C30" s="181"/>
      <c r="D30" s="181"/>
      <c r="E30" s="181"/>
      <c r="F30" s="181"/>
      <c r="G30" s="181"/>
      <c r="H30" s="181"/>
      <c r="I30" s="181"/>
      <c r="J30" s="181"/>
      <c r="K30" s="181"/>
      <c r="L30" s="181"/>
      <c r="M30" s="181"/>
      <c r="N30" s="181"/>
      <c r="O30" s="181"/>
      <c r="P30" s="181"/>
      <c r="Q30" s="181"/>
      <c r="R30" s="181"/>
      <c r="S30" s="181"/>
      <c r="T30" s="181"/>
      <c r="U30" s="181"/>
      <c r="V30" s="181"/>
      <c r="W30" s="182"/>
    </row>
    <row r="31" spans="2:27" ht="50.25" customHeight="1" thickBot="1" x14ac:dyDescent="0.25">
      <c r="B31" s="183"/>
      <c r="C31" s="184"/>
      <c r="D31" s="184"/>
      <c r="E31" s="184"/>
      <c r="F31" s="184"/>
      <c r="G31" s="184"/>
      <c r="H31" s="184"/>
      <c r="I31" s="184"/>
      <c r="J31" s="184"/>
      <c r="K31" s="184"/>
      <c r="L31" s="184"/>
      <c r="M31" s="184"/>
      <c r="N31" s="184"/>
      <c r="O31" s="184"/>
      <c r="P31" s="184"/>
      <c r="Q31" s="184"/>
      <c r="R31" s="184"/>
      <c r="S31" s="184"/>
      <c r="T31" s="184"/>
      <c r="U31" s="184"/>
      <c r="V31" s="184"/>
      <c r="W31" s="185"/>
    </row>
    <row r="32" spans="2:27" ht="37.5" customHeight="1" thickTop="1" x14ac:dyDescent="0.2">
      <c r="B32" s="180" t="s">
        <v>2505</v>
      </c>
      <c r="C32" s="181"/>
      <c r="D32" s="181"/>
      <c r="E32" s="181"/>
      <c r="F32" s="181"/>
      <c r="G32" s="181"/>
      <c r="H32" s="181"/>
      <c r="I32" s="181"/>
      <c r="J32" s="181"/>
      <c r="K32" s="181"/>
      <c r="L32" s="181"/>
      <c r="M32" s="181"/>
      <c r="N32" s="181"/>
      <c r="O32" s="181"/>
      <c r="P32" s="181"/>
      <c r="Q32" s="181"/>
      <c r="R32" s="181"/>
      <c r="S32" s="181"/>
      <c r="T32" s="181"/>
      <c r="U32" s="181"/>
      <c r="V32" s="181"/>
      <c r="W32" s="182"/>
    </row>
    <row r="33" spans="2:23" ht="28.5" customHeight="1" thickBot="1" x14ac:dyDescent="0.25">
      <c r="B33" s="183"/>
      <c r="C33" s="184"/>
      <c r="D33" s="184"/>
      <c r="E33" s="184"/>
      <c r="F33" s="184"/>
      <c r="G33" s="184"/>
      <c r="H33" s="184"/>
      <c r="I33" s="184"/>
      <c r="J33" s="184"/>
      <c r="K33" s="184"/>
      <c r="L33" s="184"/>
      <c r="M33" s="184"/>
      <c r="N33" s="184"/>
      <c r="O33" s="184"/>
      <c r="P33" s="184"/>
      <c r="Q33" s="184"/>
      <c r="R33" s="184"/>
      <c r="S33" s="184"/>
      <c r="T33" s="184"/>
      <c r="U33" s="184"/>
      <c r="V33" s="184"/>
      <c r="W33" s="185"/>
    </row>
    <row r="34" spans="2:23" ht="37.5" customHeight="1" thickTop="1" x14ac:dyDescent="0.2">
      <c r="B34" s="180" t="s">
        <v>2506</v>
      </c>
      <c r="C34" s="181"/>
      <c r="D34" s="181"/>
      <c r="E34" s="181"/>
      <c r="F34" s="181"/>
      <c r="G34" s="181"/>
      <c r="H34" s="181"/>
      <c r="I34" s="181"/>
      <c r="J34" s="181"/>
      <c r="K34" s="181"/>
      <c r="L34" s="181"/>
      <c r="M34" s="181"/>
      <c r="N34" s="181"/>
      <c r="O34" s="181"/>
      <c r="P34" s="181"/>
      <c r="Q34" s="181"/>
      <c r="R34" s="181"/>
      <c r="S34" s="181"/>
      <c r="T34" s="181"/>
      <c r="U34" s="181"/>
      <c r="V34" s="181"/>
      <c r="W34" s="182"/>
    </row>
    <row r="35" spans="2:23" ht="26.25" customHeight="1" thickBot="1" x14ac:dyDescent="0.25">
      <c r="B35" s="186"/>
      <c r="C35" s="187"/>
      <c r="D35" s="187"/>
      <c r="E35" s="187"/>
      <c r="F35" s="187"/>
      <c r="G35" s="187"/>
      <c r="H35" s="187"/>
      <c r="I35" s="187"/>
      <c r="J35" s="187"/>
      <c r="K35" s="187"/>
      <c r="L35" s="187"/>
      <c r="M35" s="187"/>
      <c r="N35" s="187"/>
      <c r="O35" s="187"/>
      <c r="P35" s="187"/>
      <c r="Q35" s="187"/>
      <c r="R35" s="187"/>
      <c r="S35" s="187"/>
      <c r="T35" s="187"/>
      <c r="U35" s="187"/>
      <c r="V35" s="187"/>
      <c r="W35" s="188"/>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110" zoomScaleNormal="100" zoomScaleSheetLayoutView="110" workbookViewId="0">
      <selection sqref="A1:P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1276</v>
      </c>
      <c r="D4" s="143" t="s">
        <v>1275</v>
      </c>
      <c r="E4" s="143"/>
      <c r="F4" s="143"/>
      <c r="G4" s="143"/>
      <c r="H4" s="144"/>
      <c r="J4" s="145" t="s">
        <v>6</v>
      </c>
      <c r="K4" s="143"/>
      <c r="L4" s="12" t="s">
        <v>192</v>
      </c>
      <c r="M4" s="146" t="s">
        <v>1274</v>
      </c>
      <c r="N4" s="146"/>
      <c r="O4" s="146"/>
      <c r="P4" s="146"/>
      <c r="Q4" s="147"/>
      <c r="R4" s="13"/>
      <c r="S4" s="148" t="s">
        <v>2326</v>
      </c>
      <c r="T4" s="149"/>
      <c r="U4" s="149"/>
      <c r="V4" s="150" t="s">
        <v>1260</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519</v>
      </c>
      <c r="D6" s="152" t="s">
        <v>1273</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1272</v>
      </c>
      <c r="K8" s="19" t="s">
        <v>1271</v>
      </c>
      <c r="L8" s="19" t="s">
        <v>1270</v>
      </c>
      <c r="M8" s="19" t="s">
        <v>1269</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1268</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1267</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1266</v>
      </c>
      <c r="C21" s="178"/>
      <c r="D21" s="178"/>
      <c r="E21" s="178"/>
      <c r="F21" s="178"/>
      <c r="G21" s="178"/>
      <c r="H21" s="178"/>
      <c r="I21" s="178"/>
      <c r="J21" s="178"/>
      <c r="K21" s="178"/>
      <c r="L21" s="178"/>
      <c r="M21" s="179" t="s">
        <v>519</v>
      </c>
      <c r="N21" s="179"/>
      <c r="O21" s="179" t="s">
        <v>49</v>
      </c>
      <c r="P21" s="179"/>
      <c r="Q21" s="179" t="s">
        <v>50</v>
      </c>
      <c r="R21" s="179"/>
      <c r="S21" s="29" t="s">
        <v>51</v>
      </c>
      <c r="T21" s="29" t="s">
        <v>1265</v>
      </c>
      <c r="U21" s="29" t="s">
        <v>1264</v>
      </c>
      <c r="V21" s="29">
        <f>+IF(ISERR(U21/T21*100),"N/A",ROUND(U21/T21*100,2))</f>
        <v>91.91</v>
      </c>
      <c r="W21" s="30">
        <f>+IF(ISERR(U21/S21*100),"N/A",ROUND(U21/S21*100,2))</f>
        <v>69.67</v>
      </c>
    </row>
    <row r="22" spans="2:27" ht="56.25" customHeight="1" thickBot="1" x14ac:dyDescent="0.25">
      <c r="B22" s="177" t="s">
        <v>1263</v>
      </c>
      <c r="C22" s="178"/>
      <c r="D22" s="178"/>
      <c r="E22" s="178"/>
      <c r="F22" s="178"/>
      <c r="G22" s="178"/>
      <c r="H22" s="178"/>
      <c r="I22" s="178"/>
      <c r="J22" s="178"/>
      <c r="K22" s="178"/>
      <c r="L22" s="178"/>
      <c r="M22" s="179" t="s">
        <v>519</v>
      </c>
      <c r="N22" s="179"/>
      <c r="O22" s="179" t="s">
        <v>49</v>
      </c>
      <c r="P22" s="179"/>
      <c r="Q22" s="179" t="s">
        <v>50</v>
      </c>
      <c r="R22" s="179"/>
      <c r="S22" s="29" t="s">
        <v>51</v>
      </c>
      <c r="T22" s="29" t="s">
        <v>1262</v>
      </c>
      <c r="U22" s="29" t="s">
        <v>1261</v>
      </c>
      <c r="V22" s="29">
        <f>+IF(ISERR(U22/T22*100),"N/A",ROUND(U22/T22*100,2))</f>
        <v>189.07</v>
      </c>
      <c r="W22" s="30">
        <f>+IF(ISERR(U22/S22*100),"N/A",ROUND(U22/S22*100,2))</f>
        <v>142.35</v>
      </c>
    </row>
    <row r="23" spans="2:27" ht="21.75" customHeight="1" thickTop="1" thickBot="1" x14ac:dyDescent="0.25">
      <c r="B23" s="7" t="s">
        <v>60</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189" t="s">
        <v>2631</v>
      </c>
      <c r="C24" s="190"/>
      <c r="D24" s="190"/>
      <c r="E24" s="190"/>
      <c r="F24" s="190"/>
      <c r="G24" s="190"/>
      <c r="H24" s="190"/>
      <c r="I24" s="190"/>
      <c r="J24" s="190"/>
      <c r="K24" s="190"/>
      <c r="L24" s="190"/>
      <c r="M24" s="190"/>
      <c r="N24" s="190"/>
      <c r="O24" s="190"/>
      <c r="P24" s="190"/>
      <c r="Q24" s="191"/>
      <c r="R24" s="31" t="s">
        <v>42</v>
      </c>
      <c r="S24" s="164" t="s">
        <v>43</v>
      </c>
      <c r="T24" s="164"/>
      <c r="U24" s="26" t="s">
        <v>61</v>
      </c>
      <c r="V24" s="163" t="s">
        <v>62</v>
      </c>
      <c r="W24" s="165"/>
    </row>
    <row r="25" spans="2:27" ht="30.75" customHeight="1" thickBot="1" x14ac:dyDescent="0.25">
      <c r="B25" s="192"/>
      <c r="C25" s="193"/>
      <c r="D25" s="193"/>
      <c r="E25" s="193"/>
      <c r="F25" s="193"/>
      <c r="G25" s="193"/>
      <c r="H25" s="193"/>
      <c r="I25" s="193"/>
      <c r="J25" s="193"/>
      <c r="K25" s="193"/>
      <c r="L25" s="193"/>
      <c r="M25" s="193"/>
      <c r="N25" s="193"/>
      <c r="O25" s="193"/>
      <c r="P25" s="193"/>
      <c r="Q25" s="194"/>
      <c r="R25" s="27" t="s">
        <v>63</v>
      </c>
      <c r="S25" s="27" t="s">
        <v>63</v>
      </c>
      <c r="T25" s="27" t="s">
        <v>49</v>
      </c>
      <c r="U25" s="27" t="s">
        <v>63</v>
      </c>
      <c r="V25" s="27" t="s">
        <v>64</v>
      </c>
      <c r="W25" s="32" t="s">
        <v>65</v>
      </c>
      <c r="Y25" s="18"/>
    </row>
    <row r="26" spans="2:27" ht="23.25" customHeight="1" thickBot="1" x14ac:dyDescent="0.25">
      <c r="B26" s="195" t="s">
        <v>66</v>
      </c>
      <c r="C26" s="196"/>
      <c r="D26" s="196"/>
      <c r="E26" s="33" t="s">
        <v>490</v>
      </c>
      <c r="F26" s="33"/>
      <c r="G26" s="33"/>
      <c r="H26" s="34"/>
      <c r="I26" s="34"/>
      <c r="J26" s="34"/>
      <c r="K26" s="34"/>
      <c r="L26" s="34"/>
      <c r="M26" s="34"/>
      <c r="N26" s="34"/>
      <c r="O26" s="34"/>
      <c r="P26" s="35"/>
      <c r="Q26" s="35"/>
      <c r="R26" s="36" t="s">
        <v>1260</v>
      </c>
      <c r="S26" s="36" t="s">
        <v>10</v>
      </c>
      <c r="T26" s="35"/>
      <c r="U26" s="36" t="s">
        <v>1257</v>
      </c>
      <c r="V26" s="35"/>
      <c r="W26" s="37">
        <f>+IF(ISERR(U26/R26*100),"N/A",ROUND(U26/R26*100,2))</f>
        <v>69.930000000000007</v>
      </c>
    </row>
    <row r="27" spans="2:27" ht="26.25" customHeight="1" thickBot="1" x14ac:dyDescent="0.25">
      <c r="B27" s="197" t="s">
        <v>69</v>
      </c>
      <c r="C27" s="198"/>
      <c r="D27" s="198"/>
      <c r="E27" s="38" t="s">
        <v>490</v>
      </c>
      <c r="F27" s="38"/>
      <c r="G27" s="38"/>
      <c r="H27" s="39"/>
      <c r="I27" s="39"/>
      <c r="J27" s="39"/>
      <c r="K27" s="39"/>
      <c r="L27" s="39"/>
      <c r="M27" s="39"/>
      <c r="N27" s="39"/>
      <c r="O27" s="39"/>
      <c r="P27" s="40"/>
      <c r="Q27" s="40"/>
      <c r="R27" s="41" t="s">
        <v>1259</v>
      </c>
      <c r="S27" s="41" t="s">
        <v>1258</v>
      </c>
      <c r="T27" s="41">
        <f>+IF(ISERR(S27/R27*100),"N/A",ROUND(S27/R27*100,2))</f>
        <v>72.349999999999994</v>
      </c>
      <c r="U27" s="41" t="s">
        <v>1257</v>
      </c>
      <c r="V27" s="41">
        <f>+IF(ISERR(U27/S27*100),"N/A",ROUND(U27/S27*100,2))</f>
        <v>96.72</v>
      </c>
      <c r="W27" s="42">
        <f>+IF(ISERR(U27/R27*100),"N/A",ROUND(U27/R27*100,2))</f>
        <v>69.98</v>
      </c>
    </row>
    <row r="28" spans="2:27" ht="22.5" customHeight="1" thickTop="1" thickBot="1" x14ac:dyDescent="0.25">
      <c r="B28" s="7" t="s">
        <v>71</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80" t="s">
        <v>2501</v>
      </c>
      <c r="C29" s="181"/>
      <c r="D29" s="181"/>
      <c r="E29" s="181"/>
      <c r="F29" s="181"/>
      <c r="G29" s="181"/>
      <c r="H29" s="181"/>
      <c r="I29" s="181"/>
      <c r="J29" s="181"/>
      <c r="K29" s="181"/>
      <c r="L29" s="181"/>
      <c r="M29" s="181"/>
      <c r="N29" s="181"/>
      <c r="O29" s="181"/>
      <c r="P29" s="181"/>
      <c r="Q29" s="181"/>
      <c r="R29" s="181"/>
      <c r="S29" s="181"/>
      <c r="T29" s="181"/>
      <c r="U29" s="181"/>
      <c r="V29" s="181"/>
      <c r="W29" s="182"/>
    </row>
    <row r="30" spans="2:27" ht="90" customHeight="1" thickBot="1" x14ac:dyDescent="0.25">
      <c r="B30" s="183"/>
      <c r="C30" s="184"/>
      <c r="D30" s="184"/>
      <c r="E30" s="184"/>
      <c r="F30" s="184"/>
      <c r="G30" s="184"/>
      <c r="H30" s="184"/>
      <c r="I30" s="184"/>
      <c r="J30" s="184"/>
      <c r="K30" s="184"/>
      <c r="L30" s="184"/>
      <c r="M30" s="184"/>
      <c r="N30" s="184"/>
      <c r="O30" s="184"/>
      <c r="P30" s="184"/>
      <c r="Q30" s="184"/>
      <c r="R30" s="184"/>
      <c r="S30" s="184"/>
      <c r="T30" s="184"/>
      <c r="U30" s="184"/>
      <c r="V30" s="184"/>
      <c r="W30" s="185"/>
    </row>
    <row r="31" spans="2:27" ht="37.5" customHeight="1" thickTop="1" x14ac:dyDescent="0.2">
      <c r="B31" s="180" t="s">
        <v>2502</v>
      </c>
      <c r="C31" s="181"/>
      <c r="D31" s="181"/>
      <c r="E31" s="181"/>
      <c r="F31" s="181"/>
      <c r="G31" s="181"/>
      <c r="H31" s="181"/>
      <c r="I31" s="181"/>
      <c r="J31" s="181"/>
      <c r="K31" s="181"/>
      <c r="L31" s="181"/>
      <c r="M31" s="181"/>
      <c r="N31" s="181"/>
      <c r="O31" s="181"/>
      <c r="P31" s="181"/>
      <c r="Q31" s="181"/>
      <c r="R31" s="181"/>
      <c r="S31" s="181"/>
      <c r="T31" s="181"/>
      <c r="U31" s="181"/>
      <c r="V31" s="181"/>
      <c r="W31" s="182"/>
    </row>
    <row r="32" spans="2:27" ht="40.5" customHeight="1" thickBot="1" x14ac:dyDescent="0.25">
      <c r="B32" s="183"/>
      <c r="C32" s="184"/>
      <c r="D32" s="184"/>
      <c r="E32" s="184"/>
      <c r="F32" s="184"/>
      <c r="G32" s="184"/>
      <c r="H32" s="184"/>
      <c r="I32" s="184"/>
      <c r="J32" s="184"/>
      <c r="K32" s="184"/>
      <c r="L32" s="184"/>
      <c r="M32" s="184"/>
      <c r="N32" s="184"/>
      <c r="O32" s="184"/>
      <c r="P32" s="184"/>
      <c r="Q32" s="184"/>
      <c r="R32" s="184"/>
      <c r="S32" s="184"/>
      <c r="T32" s="184"/>
      <c r="U32" s="184"/>
      <c r="V32" s="184"/>
      <c r="W32" s="185"/>
    </row>
    <row r="33" spans="2:23" ht="37.5" customHeight="1" thickTop="1" x14ac:dyDescent="0.2">
      <c r="B33" s="180" t="s">
        <v>2503</v>
      </c>
      <c r="C33" s="181"/>
      <c r="D33" s="181"/>
      <c r="E33" s="181"/>
      <c r="F33" s="181"/>
      <c r="G33" s="181"/>
      <c r="H33" s="181"/>
      <c r="I33" s="181"/>
      <c r="J33" s="181"/>
      <c r="K33" s="181"/>
      <c r="L33" s="181"/>
      <c r="M33" s="181"/>
      <c r="N33" s="181"/>
      <c r="O33" s="181"/>
      <c r="P33" s="181"/>
      <c r="Q33" s="181"/>
      <c r="R33" s="181"/>
      <c r="S33" s="181"/>
      <c r="T33" s="181"/>
      <c r="U33" s="181"/>
      <c r="V33" s="181"/>
      <c r="W33" s="182"/>
    </row>
    <row r="34" spans="2:23" ht="13.5" thickBot="1" x14ac:dyDescent="0.25">
      <c r="B34" s="186"/>
      <c r="C34" s="187"/>
      <c r="D34" s="187"/>
      <c r="E34" s="187"/>
      <c r="F34" s="187"/>
      <c r="G34" s="187"/>
      <c r="H34" s="187"/>
      <c r="I34" s="187"/>
      <c r="J34" s="187"/>
      <c r="K34" s="187"/>
      <c r="L34" s="187"/>
      <c r="M34" s="187"/>
      <c r="N34" s="187"/>
      <c r="O34" s="187"/>
      <c r="P34" s="187"/>
      <c r="Q34" s="187"/>
      <c r="R34" s="187"/>
      <c r="S34" s="187"/>
      <c r="T34" s="187"/>
      <c r="U34" s="187"/>
      <c r="V34" s="187"/>
      <c r="W34" s="188"/>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40"/>
  <sheetViews>
    <sheetView view="pageBreakPreview" zoomScale="110" zoomScaleNormal="100" zoomScaleSheetLayoutView="110" workbookViewId="0">
      <selection sqref="A1:P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1276</v>
      </c>
      <c r="D4" s="143" t="s">
        <v>1275</v>
      </c>
      <c r="E4" s="143"/>
      <c r="F4" s="143"/>
      <c r="G4" s="143"/>
      <c r="H4" s="144"/>
      <c r="J4" s="145" t="s">
        <v>6</v>
      </c>
      <c r="K4" s="143"/>
      <c r="L4" s="12" t="s">
        <v>1304</v>
      </c>
      <c r="M4" s="146" t="s">
        <v>1303</v>
      </c>
      <c r="N4" s="146"/>
      <c r="O4" s="146"/>
      <c r="P4" s="146"/>
      <c r="Q4" s="147"/>
      <c r="R4" s="13"/>
      <c r="S4" s="148" t="s">
        <v>2326</v>
      </c>
      <c r="T4" s="149"/>
      <c r="U4" s="149"/>
      <c r="V4" s="150" t="s">
        <v>1302</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1283</v>
      </c>
      <c r="D6" s="152" t="s">
        <v>1301</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92</v>
      </c>
      <c r="K8" s="19" t="s">
        <v>92</v>
      </c>
      <c r="L8" s="19" t="s">
        <v>1300</v>
      </c>
      <c r="M8" s="19" t="s">
        <v>1299</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1298</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1297</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1296</v>
      </c>
      <c r="C21" s="178"/>
      <c r="D21" s="178"/>
      <c r="E21" s="178"/>
      <c r="F21" s="178"/>
      <c r="G21" s="178"/>
      <c r="H21" s="178"/>
      <c r="I21" s="178"/>
      <c r="J21" s="178"/>
      <c r="K21" s="178"/>
      <c r="L21" s="178"/>
      <c r="M21" s="179" t="s">
        <v>1283</v>
      </c>
      <c r="N21" s="179"/>
      <c r="O21" s="179" t="s">
        <v>49</v>
      </c>
      <c r="P21" s="179"/>
      <c r="Q21" s="179" t="s">
        <v>50</v>
      </c>
      <c r="R21" s="179"/>
      <c r="S21" s="29" t="s">
        <v>307</v>
      </c>
      <c r="T21" s="29" t="s">
        <v>1289</v>
      </c>
      <c r="U21" s="29" t="s">
        <v>1288</v>
      </c>
      <c r="V21" s="29">
        <f t="shared" ref="V21:V28" si="0">+IF(ISERR(U21/T21*100),"N/A",ROUND(U21/T21*100,2))</f>
        <v>65.33</v>
      </c>
      <c r="W21" s="30">
        <f t="shared" ref="W21:W28" si="1">+IF(ISERR(U21/S21*100),"N/A",ROUND(U21/S21*100,2))</f>
        <v>49</v>
      </c>
    </row>
    <row r="22" spans="2:27" ht="56.25" customHeight="1" x14ac:dyDescent="0.2">
      <c r="B22" s="177" t="s">
        <v>1295</v>
      </c>
      <c r="C22" s="178"/>
      <c r="D22" s="178"/>
      <c r="E22" s="178"/>
      <c r="F22" s="178"/>
      <c r="G22" s="178"/>
      <c r="H22" s="178"/>
      <c r="I22" s="178"/>
      <c r="J22" s="178"/>
      <c r="K22" s="178"/>
      <c r="L22" s="178"/>
      <c r="M22" s="179" t="s">
        <v>1283</v>
      </c>
      <c r="N22" s="179"/>
      <c r="O22" s="179" t="s">
        <v>49</v>
      </c>
      <c r="P22" s="179"/>
      <c r="Q22" s="179" t="s">
        <v>50</v>
      </c>
      <c r="R22" s="179"/>
      <c r="S22" s="29" t="s">
        <v>307</v>
      </c>
      <c r="T22" s="29" t="s">
        <v>1289</v>
      </c>
      <c r="U22" s="29" t="s">
        <v>1288</v>
      </c>
      <c r="V22" s="29">
        <f t="shared" si="0"/>
        <v>65.33</v>
      </c>
      <c r="W22" s="30">
        <f t="shared" si="1"/>
        <v>49</v>
      </c>
    </row>
    <row r="23" spans="2:27" ht="56.25" customHeight="1" x14ac:dyDescent="0.2">
      <c r="B23" s="177" t="s">
        <v>1294</v>
      </c>
      <c r="C23" s="178"/>
      <c r="D23" s="178"/>
      <c r="E23" s="178"/>
      <c r="F23" s="178"/>
      <c r="G23" s="178"/>
      <c r="H23" s="178"/>
      <c r="I23" s="178"/>
      <c r="J23" s="178"/>
      <c r="K23" s="178"/>
      <c r="L23" s="178"/>
      <c r="M23" s="179" t="s">
        <v>1283</v>
      </c>
      <c r="N23" s="179"/>
      <c r="O23" s="179" t="s">
        <v>49</v>
      </c>
      <c r="P23" s="179"/>
      <c r="Q23" s="179" t="s">
        <v>50</v>
      </c>
      <c r="R23" s="179"/>
      <c r="S23" s="29" t="s">
        <v>51</v>
      </c>
      <c r="T23" s="29" t="s">
        <v>56</v>
      </c>
      <c r="U23" s="29" t="s">
        <v>56</v>
      </c>
      <c r="V23" s="29">
        <f t="shared" si="0"/>
        <v>100</v>
      </c>
      <c r="W23" s="30">
        <f t="shared" si="1"/>
        <v>75</v>
      </c>
    </row>
    <row r="24" spans="2:27" ht="56.25" customHeight="1" x14ac:dyDescent="0.2">
      <c r="B24" s="177" t="s">
        <v>1293</v>
      </c>
      <c r="C24" s="178"/>
      <c r="D24" s="178"/>
      <c r="E24" s="178"/>
      <c r="F24" s="178"/>
      <c r="G24" s="178"/>
      <c r="H24" s="178"/>
      <c r="I24" s="178"/>
      <c r="J24" s="178"/>
      <c r="K24" s="178"/>
      <c r="L24" s="178"/>
      <c r="M24" s="179" t="s">
        <v>1283</v>
      </c>
      <c r="N24" s="179"/>
      <c r="O24" s="179" t="s">
        <v>49</v>
      </c>
      <c r="P24" s="179"/>
      <c r="Q24" s="179" t="s">
        <v>50</v>
      </c>
      <c r="R24" s="179"/>
      <c r="S24" s="29" t="s">
        <v>51</v>
      </c>
      <c r="T24" s="29" t="s">
        <v>56</v>
      </c>
      <c r="U24" s="29" t="s">
        <v>56</v>
      </c>
      <c r="V24" s="29">
        <f t="shared" si="0"/>
        <v>100</v>
      </c>
      <c r="W24" s="30">
        <f t="shared" si="1"/>
        <v>75</v>
      </c>
    </row>
    <row r="25" spans="2:27" ht="56.25" customHeight="1" x14ac:dyDescent="0.2">
      <c r="B25" s="177" t="s">
        <v>1292</v>
      </c>
      <c r="C25" s="178"/>
      <c r="D25" s="178"/>
      <c r="E25" s="178"/>
      <c r="F25" s="178"/>
      <c r="G25" s="178"/>
      <c r="H25" s="178"/>
      <c r="I25" s="178"/>
      <c r="J25" s="178"/>
      <c r="K25" s="178"/>
      <c r="L25" s="178"/>
      <c r="M25" s="179" t="s">
        <v>1283</v>
      </c>
      <c r="N25" s="179"/>
      <c r="O25" s="179" t="s">
        <v>49</v>
      </c>
      <c r="P25" s="179"/>
      <c r="Q25" s="179" t="s">
        <v>50</v>
      </c>
      <c r="R25" s="179"/>
      <c r="S25" s="29" t="s">
        <v>413</v>
      </c>
      <c r="T25" s="29" t="s">
        <v>307</v>
      </c>
      <c r="U25" s="29" t="s">
        <v>1291</v>
      </c>
      <c r="V25" s="29">
        <f t="shared" si="0"/>
        <v>80</v>
      </c>
      <c r="W25" s="30">
        <f t="shared" si="1"/>
        <v>60</v>
      </c>
    </row>
    <row r="26" spans="2:27" ht="56.25" customHeight="1" x14ac:dyDescent="0.2">
      <c r="B26" s="177" t="s">
        <v>1290</v>
      </c>
      <c r="C26" s="178"/>
      <c r="D26" s="178"/>
      <c r="E26" s="178"/>
      <c r="F26" s="178"/>
      <c r="G26" s="178"/>
      <c r="H26" s="178"/>
      <c r="I26" s="178"/>
      <c r="J26" s="178"/>
      <c r="K26" s="178"/>
      <c r="L26" s="178"/>
      <c r="M26" s="179" t="s">
        <v>1283</v>
      </c>
      <c r="N26" s="179"/>
      <c r="O26" s="179" t="s">
        <v>49</v>
      </c>
      <c r="P26" s="179"/>
      <c r="Q26" s="179" t="s">
        <v>50</v>
      </c>
      <c r="R26" s="179"/>
      <c r="S26" s="29" t="s">
        <v>307</v>
      </c>
      <c r="T26" s="29" t="s">
        <v>1289</v>
      </c>
      <c r="U26" s="29" t="s">
        <v>1288</v>
      </c>
      <c r="V26" s="29">
        <f t="shared" si="0"/>
        <v>65.33</v>
      </c>
      <c r="W26" s="30">
        <f t="shared" si="1"/>
        <v>49</v>
      </c>
    </row>
    <row r="27" spans="2:27" ht="56.25" customHeight="1" x14ac:dyDescent="0.2">
      <c r="B27" s="177" t="s">
        <v>1287</v>
      </c>
      <c r="C27" s="178"/>
      <c r="D27" s="178"/>
      <c r="E27" s="178"/>
      <c r="F27" s="178"/>
      <c r="G27" s="178"/>
      <c r="H27" s="178"/>
      <c r="I27" s="178"/>
      <c r="J27" s="178"/>
      <c r="K27" s="178"/>
      <c r="L27" s="178"/>
      <c r="M27" s="179" t="s">
        <v>1283</v>
      </c>
      <c r="N27" s="179"/>
      <c r="O27" s="179" t="s">
        <v>49</v>
      </c>
      <c r="P27" s="179"/>
      <c r="Q27" s="179" t="s">
        <v>50</v>
      </c>
      <c r="R27" s="179"/>
      <c r="S27" s="29" t="s">
        <v>231</v>
      </c>
      <c r="T27" s="29" t="s">
        <v>1286</v>
      </c>
      <c r="U27" s="29" t="s">
        <v>1285</v>
      </c>
      <c r="V27" s="29">
        <f t="shared" si="0"/>
        <v>43.11</v>
      </c>
      <c r="W27" s="30">
        <f t="shared" si="1"/>
        <v>30.59</v>
      </c>
    </row>
    <row r="28" spans="2:27" ht="56.25" customHeight="1" thickBot="1" x14ac:dyDescent="0.25">
      <c r="B28" s="177" t="s">
        <v>1284</v>
      </c>
      <c r="C28" s="178"/>
      <c r="D28" s="178"/>
      <c r="E28" s="178"/>
      <c r="F28" s="178"/>
      <c r="G28" s="178"/>
      <c r="H28" s="178"/>
      <c r="I28" s="178"/>
      <c r="J28" s="178"/>
      <c r="K28" s="178"/>
      <c r="L28" s="178"/>
      <c r="M28" s="179" t="s">
        <v>1283</v>
      </c>
      <c r="N28" s="179"/>
      <c r="O28" s="179" t="s">
        <v>49</v>
      </c>
      <c r="P28" s="179"/>
      <c r="Q28" s="179" t="s">
        <v>50</v>
      </c>
      <c r="R28" s="179"/>
      <c r="S28" s="29" t="s">
        <v>410</v>
      </c>
      <c r="T28" s="29" t="s">
        <v>1282</v>
      </c>
      <c r="U28" s="29" t="s">
        <v>1281</v>
      </c>
      <c r="V28" s="29">
        <f t="shared" si="0"/>
        <v>160.12</v>
      </c>
      <c r="W28" s="30">
        <f t="shared" si="1"/>
        <v>119.56</v>
      </c>
    </row>
    <row r="29" spans="2:27" ht="21.75" customHeight="1" thickTop="1" thickBot="1" x14ac:dyDescent="0.25">
      <c r="B29" s="7" t="s">
        <v>60</v>
      </c>
      <c r="C29" s="8"/>
      <c r="D29" s="8"/>
      <c r="E29" s="8"/>
      <c r="F29" s="8"/>
      <c r="G29" s="8"/>
      <c r="H29" s="9"/>
      <c r="I29" s="9"/>
      <c r="J29" s="9"/>
      <c r="K29" s="9"/>
      <c r="L29" s="9"/>
      <c r="M29" s="9"/>
      <c r="N29" s="9"/>
      <c r="O29" s="9"/>
      <c r="P29" s="9"/>
      <c r="Q29" s="9"/>
      <c r="R29" s="9"/>
      <c r="S29" s="9"/>
      <c r="T29" s="9"/>
      <c r="U29" s="9"/>
      <c r="V29" s="9"/>
      <c r="W29" s="10"/>
      <c r="X29" s="18"/>
    </row>
    <row r="30" spans="2:27" ht="29.25" customHeight="1" thickTop="1" thickBot="1" x14ac:dyDescent="0.25">
      <c r="B30" s="189" t="s">
        <v>2631</v>
      </c>
      <c r="C30" s="190"/>
      <c r="D30" s="190"/>
      <c r="E30" s="190"/>
      <c r="F30" s="190"/>
      <c r="G30" s="190"/>
      <c r="H30" s="190"/>
      <c r="I30" s="190"/>
      <c r="J30" s="190"/>
      <c r="K30" s="190"/>
      <c r="L30" s="190"/>
      <c r="M30" s="190"/>
      <c r="N30" s="190"/>
      <c r="O30" s="190"/>
      <c r="P30" s="190"/>
      <c r="Q30" s="191"/>
      <c r="R30" s="31" t="s">
        <v>42</v>
      </c>
      <c r="S30" s="164" t="s">
        <v>43</v>
      </c>
      <c r="T30" s="164"/>
      <c r="U30" s="26" t="s">
        <v>61</v>
      </c>
      <c r="V30" s="163" t="s">
        <v>62</v>
      </c>
      <c r="W30" s="165"/>
    </row>
    <row r="31" spans="2:27" ht="30.75" customHeight="1" thickBot="1" x14ac:dyDescent="0.25">
      <c r="B31" s="192"/>
      <c r="C31" s="193"/>
      <c r="D31" s="193"/>
      <c r="E31" s="193"/>
      <c r="F31" s="193"/>
      <c r="G31" s="193"/>
      <c r="H31" s="193"/>
      <c r="I31" s="193"/>
      <c r="J31" s="193"/>
      <c r="K31" s="193"/>
      <c r="L31" s="193"/>
      <c r="M31" s="193"/>
      <c r="N31" s="193"/>
      <c r="O31" s="193"/>
      <c r="P31" s="193"/>
      <c r="Q31" s="194"/>
      <c r="R31" s="27" t="s">
        <v>63</v>
      </c>
      <c r="S31" s="27" t="s">
        <v>63</v>
      </c>
      <c r="T31" s="27" t="s">
        <v>49</v>
      </c>
      <c r="U31" s="27" t="s">
        <v>63</v>
      </c>
      <c r="V31" s="27" t="s">
        <v>64</v>
      </c>
      <c r="W31" s="32" t="s">
        <v>65</v>
      </c>
      <c r="Y31" s="18"/>
    </row>
    <row r="32" spans="2:27" ht="23.25" customHeight="1" thickBot="1" x14ac:dyDescent="0.25">
      <c r="B32" s="195" t="s">
        <v>66</v>
      </c>
      <c r="C32" s="196"/>
      <c r="D32" s="196"/>
      <c r="E32" s="33" t="s">
        <v>1280</v>
      </c>
      <c r="F32" s="33"/>
      <c r="G32" s="33"/>
      <c r="H32" s="34"/>
      <c r="I32" s="34"/>
      <c r="J32" s="34"/>
      <c r="K32" s="34"/>
      <c r="L32" s="34"/>
      <c r="M32" s="34"/>
      <c r="N32" s="34"/>
      <c r="O32" s="34"/>
      <c r="P32" s="35"/>
      <c r="Q32" s="35"/>
      <c r="R32" s="36" t="s">
        <v>1279</v>
      </c>
      <c r="S32" s="36" t="s">
        <v>10</v>
      </c>
      <c r="T32" s="35"/>
      <c r="U32" s="36" t="s">
        <v>1277</v>
      </c>
      <c r="V32" s="35"/>
      <c r="W32" s="37">
        <f>+IF(ISERR(U32/R32*100),"N/A",ROUND(U32/R32*100,2))</f>
        <v>78.239999999999995</v>
      </c>
    </row>
    <row r="33" spans="2:23" ht="26.25" customHeight="1" thickBot="1" x14ac:dyDescent="0.25">
      <c r="B33" s="197" t="s">
        <v>69</v>
      </c>
      <c r="C33" s="198"/>
      <c r="D33" s="198"/>
      <c r="E33" s="38" t="s">
        <v>1280</v>
      </c>
      <c r="F33" s="38"/>
      <c r="G33" s="38"/>
      <c r="H33" s="39"/>
      <c r="I33" s="39"/>
      <c r="J33" s="39"/>
      <c r="K33" s="39"/>
      <c r="L33" s="39"/>
      <c r="M33" s="39"/>
      <c r="N33" s="39"/>
      <c r="O33" s="39"/>
      <c r="P33" s="40"/>
      <c r="Q33" s="40"/>
      <c r="R33" s="41" t="s">
        <v>1279</v>
      </c>
      <c r="S33" s="41" t="s">
        <v>1278</v>
      </c>
      <c r="T33" s="41">
        <f>+IF(ISERR(S33/R33*100),"N/A",ROUND(S33/R33*100,2))</f>
        <v>78.83</v>
      </c>
      <c r="U33" s="41" t="s">
        <v>1277</v>
      </c>
      <c r="V33" s="41">
        <f>+IF(ISERR(U33/S33*100),"N/A",ROUND(U33/S33*100,2))</f>
        <v>99.26</v>
      </c>
      <c r="W33" s="42">
        <f>+IF(ISERR(U33/R33*100),"N/A",ROUND(U33/R33*100,2))</f>
        <v>78.239999999999995</v>
      </c>
    </row>
    <row r="34" spans="2:23" ht="22.5" customHeight="1" thickTop="1" thickBot="1" x14ac:dyDescent="0.25">
      <c r="B34" s="7" t="s">
        <v>71</v>
      </c>
      <c r="C34" s="8"/>
      <c r="D34" s="8"/>
      <c r="E34" s="8"/>
      <c r="F34" s="8"/>
      <c r="G34" s="8"/>
      <c r="H34" s="9"/>
      <c r="I34" s="9"/>
      <c r="J34" s="9"/>
      <c r="K34" s="9"/>
      <c r="L34" s="9"/>
      <c r="M34" s="9"/>
      <c r="N34" s="9"/>
      <c r="O34" s="9"/>
      <c r="P34" s="9"/>
      <c r="Q34" s="9"/>
      <c r="R34" s="9"/>
      <c r="S34" s="9"/>
      <c r="T34" s="9"/>
      <c r="U34" s="9"/>
      <c r="V34" s="9"/>
      <c r="W34" s="10"/>
    </row>
    <row r="35" spans="2:23" ht="37.5" customHeight="1" thickTop="1" x14ac:dyDescent="0.2">
      <c r="B35" s="180" t="s">
        <v>2498</v>
      </c>
      <c r="C35" s="181"/>
      <c r="D35" s="181"/>
      <c r="E35" s="181"/>
      <c r="F35" s="181"/>
      <c r="G35" s="181"/>
      <c r="H35" s="181"/>
      <c r="I35" s="181"/>
      <c r="J35" s="181"/>
      <c r="K35" s="181"/>
      <c r="L35" s="181"/>
      <c r="M35" s="181"/>
      <c r="N35" s="181"/>
      <c r="O35" s="181"/>
      <c r="P35" s="181"/>
      <c r="Q35" s="181"/>
      <c r="R35" s="181"/>
      <c r="S35" s="181"/>
      <c r="T35" s="181"/>
      <c r="U35" s="181"/>
      <c r="V35" s="181"/>
      <c r="W35" s="182"/>
    </row>
    <row r="36" spans="2:23" ht="79.5" customHeight="1" thickBot="1" x14ac:dyDescent="0.25">
      <c r="B36" s="183"/>
      <c r="C36" s="184"/>
      <c r="D36" s="184"/>
      <c r="E36" s="184"/>
      <c r="F36" s="184"/>
      <c r="G36" s="184"/>
      <c r="H36" s="184"/>
      <c r="I36" s="184"/>
      <c r="J36" s="184"/>
      <c r="K36" s="184"/>
      <c r="L36" s="184"/>
      <c r="M36" s="184"/>
      <c r="N36" s="184"/>
      <c r="O36" s="184"/>
      <c r="P36" s="184"/>
      <c r="Q36" s="184"/>
      <c r="R36" s="184"/>
      <c r="S36" s="184"/>
      <c r="T36" s="184"/>
      <c r="U36" s="184"/>
      <c r="V36" s="184"/>
      <c r="W36" s="185"/>
    </row>
    <row r="37" spans="2:23" ht="37.5" customHeight="1" thickTop="1" x14ac:dyDescent="0.2">
      <c r="B37" s="180" t="s">
        <v>2499</v>
      </c>
      <c r="C37" s="181"/>
      <c r="D37" s="181"/>
      <c r="E37" s="181"/>
      <c r="F37" s="181"/>
      <c r="G37" s="181"/>
      <c r="H37" s="181"/>
      <c r="I37" s="181"/>
      <c r="J37" s="181"/>
      <c r="K37" s="181"/>
      <c r="L37" s="181"/>
      <c r="M37" s="181"/>
      <c r="N37" s="181"/>
      <c r="O37" s="181"/>
      <c r="P37" s="181"/>
      <c r="Q37" s="181"/>
      <c r="R37" s="181"/>
      <c r="S37" s="181"/>
      <c r="T37" s="181"/>
      <c r="U37" s="181"/>
      <c r="V37" s="181"/>
      <c r="W37" s="182"/>
    </row>
    <row r="38" spans="2:23" ht="76.5" customHeight="1" thickBot="1" x14ac:dyDescent="0.25">
      <c r="B38" s="183"/>
      <c r="C38" s="184"/>
      <c r="D38" s="184"/>
      <c r="E38" s="184"/>
      <c r="F38" s="184"/>
      <c r="G38" s="184"/>
      <c r="H38" s="184"/>
      <c r="I38" s="184"/>
      <c r="J38" s="184"/>
      <c r="K38" s="184"/>
      <c r="L38" s="184"/>
      <c r="M38" s="184"/>
      <c r="N38" s="184"/>
      <c r="O38" s="184"/>
      <c r="P38" s="184"/>
      <c r="Q38" s="184"/>
      <c r="R38" s="184"/>
      <c r="S38" s="184"/>
      <c r="T38" s="184"/>
      <c r="U38" s="184"/>
      <c r="V38" s="184"/>
      <c r="W38" s="185"/>
    </row>
    <row r="39" spans="2:23" ht="37.5" customHeight="1" thickTop="1" x14ac:dyDescent="0.2">
      <c r="B39" s="180" t="s">
        <v>2500</v>
      </c>
      <c r="C39" s="181"/>
      <c r="D39" s="181"/>
      <c r="E39" s="181"/>
      <c r="F39" s="181"/>
      <c r="G39" s="181"/>
      <c r="H39" s="181"/>
      <c r="I39" s="181"/>
      <c r="J39" s="181"/>
      <c r="K39" s="181"/>
      <c r="L39" s="181"/>
      <c r="M39" s="181"/>
      <c r="N39" s="181"/>
      <c r="O39" s="181"/>
      <c r="P39" s="181"/>
      <c r="Q39" s="181"/>
      <c r="R39" s="181"/>
      <c r="S39" s="181"/>
      <c r="T39" s="181"/>
      <c r="U39" s="181"/>
      <c r="V39" s="181"/>
      <c r="W39" s="182"/>
    </row>
    <row r="40" spans="2:23" ht="13.5" thickBot="1" x14ac:dyDescent="0.25">
      <c r="B40" s="186"/>
      <c r="C40" s="187"/>
      <c r="D40" s="187"/>
      <c r="E40" s="187"/>
      <c r="F40" s="187"/>
      <c r="G40" s="187"/>
      <c r="H40" s="187"/>
      <c r="I40" s="187"/>
      <c r="J40" s="187"/>
      <c r="K40" s="187"/>
      <c r="L40" s="187"/>
      <c r="M40" s="187"/>
      <c r="N40" s="187"/>
      <c r="O40" s="187"/>
      <c r="P40" s="187"/>
      <c r="Q40" s="187"/>
      <c r="R40" s="187"/>
      <c r="S40" s="187"/>
      <c r="T40" s="187"/>
      <c r="U40" s="187"/>
      <c r="V40" s="187"/>
      <c r="W40" s="188"/>
    </row>
  </sheetData>
  <mergeCells count="7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30:Q31"/>
    <mergeCell ref="B37:W38"/>
    <mergeCell ref="B39:W40"/>
    <mergeCell ref="S30:T30"/>
    <mergeCell ref="V30:W30"/>
    <mergeCell ref="B32:D32"/>
    <mergeCell ref="B33:D33"/>
    <mergeCell ref="B35:W3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43"/>
  <sheetViews>
    <sheetView view="pageBreakPreview" zoomScale="110" zoomScaleNormal="100" zoomScaleSheetLayoutView="110" workbookViewId="0">
      <selection sqref="A1:P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1276</v>
      </c>
      <c r="D4" s="143" t="s">
        <v>1275</v>
      </c>
      <c r="E4" s="143"/>
      <c r="F4" s="143"/>
      <c r="G4" s="143"/>
      <c r="H4" s="144"/>
      <c r="J4" s="145" t="s">
        <v>6</v>
      </c>
      <c r="K4" s="143"/>
      <c r="L4" s="12" t="s">
        <v>1342</v>
      </c>
      <c r="M4" s="146" t="s">
        <v>1341</v>
      </c>
      <c r="N4" s="146"/>
      <c r="O4" s="146"/>
      <c r="P4" s="146"/>
      <c r="Q4" s="147"/>
      <c r="R4" s="13"/>
      <c r="S4" s="148" t="s">
        <v>2326</v>
      </c>
      <c r="T4" s="149"/>
      <c r="U4" s="149"/>
      <c r="V4" s="150" t="s">
        <v>1340</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1311</v>
      </c>
      <c r="D6" s="152" t="s">
        <v>1339</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1338</v>
      </c>
      <c r="K8" s="19" t="s">
        <v>1337</v>
      </c>
      <c r="L8" s="19" t="s">
        <v>1336</v>
      </c>
      <c r="M8" s="19" t="s">
        <v>1335</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1334</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1333</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1332</v>
      </c>
      <c r="C21" s="178"/>
      <c r="D21" s="178"/>
      <c r="E21" s="178"/>
      <c r="F21" s="178"/>
      <c r="G21" s="178"/>
      <c r="H21" s="178"/>
      <c r="I21" s="178"/>
      <c r="J21" s="178"/>
      <c r="K21" s="178"/>
      <c r="L21" s="178"/>
      <c r="M21" s="179" t="s">
        <v>1311</v>
      </c>
      <c r="N21" s="179"/>
      <c r="O21" s="179" t="s">
        <v>49</v>
      </c>
      <c r="P21" s="179"/>
      <c r="Q21" s="179" t="s">
        <v>50</v>
      </c>
      <c r="R21" s="179"/>
      <c r="S21" s="29" t="s">
        <v>307</v>
      </c>
      <c r="T21" s="29" t="s">
        <v>307</v>
      </c>
      <c r="U21" s="29" t="s">
        <v>1331</v>
      </c>
      <c r="V21" s="29">
        <f t="shared" ref="V21:V31" si="0">+IF(ISERR(U21/T21*100),"N/A",ROUND(U21/T21*100,2))</f>
        <v>138.55000000000001</v>
      </c>
      <c r="W21" s="30">
        <f t="shared" ref="W21:W31" si="1">+IF(ISERR(U21/S21*100),"N/A",ROUND(U21/S21*100,2))</f>
        <v>138.55000000000001</v>
      </c>
    </row>
    <row r="22" spans="2:27" ht="56.25" customHeight="1" x14ac:dyDescent="0.2">
      <c r="B22" s="177" t="s">
        <v>1330</v>
      </c>
      <c r="C22" s="178"/>
      <c r="D22" s="178"/>
      <c r="E22" s="178"/>
      <c r="F22" s="178"/>
      <c r="G22" s="178"/>
      <c r="H22" s="178"/>
      <c r="I22" s="178"/>
      <c r="J22" s="178"/>
      <c r="K22" s="178"/>
      <c r="L22" s="178"/>
      <c r="M22" s="179" t="s">
        <v>1311</v>
      </c>
      <c r="N22" s="179"/>
      <c r="O22" s="179" t="s">
        <v>49</v>
      </c>
      <c r="P22" s="179"/>
      <c r="Q22" s="179" t="s">
        <v>50</v>
      </c>
      <c r="R22" s="179"/>
      <c r="S22" s="29" t="s">
        <v>77</v>
      </c>
      <c r="T22" s="29" t="s">
        <v>77</v>
      </c>
      <c r="U22" s="29" t="s">
        <v>1329</v>
      </c>
      <c r="V22" s="29">
        <f t="shared" si="0"/>
        <v>227.14</v>
      </c>
      <c r="W22" s="30">
        <f t="shared" si="1"/>
        <v>227.14</v>
      </c>
    </row>
    <row r="23" spans="2:27" ht="56.25" customHeight="1" x14ac:dyDescent="0.2">
      <c r="B23" s="177" t="s">
        <v>1328</v>
      </c>
      <c r="C23" s="178"/>
      <c r="D23" s="178"/>
      <c r="E23" s="178"/>
      <c r="F23" s="178"/>
      <c r="G23" s="178"/>
      <c r="H23" s="178"/>
      <c r="I23" s="178"/>
      <c r="J23" s="178"/>
      <c r="K23" s="178"/>
      <c r="L23" s="178"/>
      <c r="M23" s="179" t="s">
        <v>1311</v>
      </c>
      <c r="N23" s="179"/>
      <c r="O23" s="179" t="s">
        <v>49</v>
      </c>
      <c r="P23" s="179"/>
      <c r="Q23" s="179" t="s">
        <v>50</v>
      </c>
      <c r="R23" s="179"/>
      <c r="S23" s="29" t="s">
        <v>1320</v>
      </c>
      <c r="T23" s="29" t="s">
        <v>1320</v>
      </c>
      <c r="U23" s="29" t="s">
        <v>506</v>
      </c>
      <c r="V23" s="29">
        <f t="shared" si="0"/>
        <v>33.33</v>
      </c>
      <c r="W23" s="30">
        <f t="shared" si="1"/>
        <v>33.33</v>
      </c>
    </row>
    <row r="24" spans="2:27" ht="56.25" customHeight="1" x14ac:dyDescent="0.2">
      <c r="B24" s="177" t="s">
        <v>1327</v>
      </c>
      <c r="C24" s="178"/>
      <c r="D24" s="178"/>
      <c r="E24" s="178"/>
      <c r="F24" s="178"/>
      <c r="G24" s="178"/>
      <c r="H24" s="178"/>
      <c r="I24" s="178"/>
      <c r="J24" s="178"/>
      <c r="K24" s="178"/>
      <c r="L24" s="178"/>
      <c r="M24" s="179" t="s">
        <v>1311</v>
      </c>
      <c r="N24" s="179"/>
      <c r="O24" s="179" t="s">
        <v>49</v>
      </c>
      <c r="P24" s="179"/>
      <c r="Q24" s="179" t="s">
        <v>50</v>
      </c>
      <c r="R24" s="179"/>
      <c r="S24" s="29" t="s">
        <v>77</v>
      </c>
      <c r="T24" s="29" t="s">
        <v>262</v>
      </c>
      <c r="U24" s="29" t="s">
        <v>1326</v>
      </c>
      <c r="V24" s="29">
        <f t="shared" si="0"/>
        <v>44.29</v>
      </c>
      <c r="W24" s="30">
        <f t="shared" si="1"/>
        <v>34.799999999999997</v>
      </c>
    </row>
    <row r="25" spans="2:27" ht="56.25" customHeight="1" x14ac:dyDescent="0.2">
      <c r="B25" s="177" t="s">
        <v>1325</v>
      </c>
      <c r="C25" s="178"/>
      <c r="D25" s="178"/>
      <c r="E25" s="178"/>
      <c r="F25" s="178"/>
      <c r="G25" s="178"/>
      <c r="H25" s="178"/>
      <c r="I25" s="178"/>
      <c r="J25" s="178"/>
      <c r="K25" s="178"/>
      <c r="L25" s="178"/>
      <c r="M25" s="179" t="s">
        <v>1311</v>
      </c>
      <c r="N25" s="179"/>
      <c r="O25" s="179" t="s">
        <v>49</v>
      </c>
      <c r="P25" s="179"/>
      <c r="Q25" s="179" t="s">
        <v>50</v>
      </c>
      <c r="R25" s="179"/>
      <c r="S25" s="29" t="s">
        <v>77</v>
      </c>
      <c r="T25" s="29" t="s">
        <v>262</v>
      </c>
      <c r="U25" s="29" t="s">
        <v>1324</v>
      </c>
      <c r="V25" s="29">
        <f t="shared" si="0"/>
        <v>52.8</v>
      </c>
      <c r="W25" s="30">
        <f t="shared" si="1"/>
        <v>41.49</v>
      </c>
    </row>
    <row r="26" spans="2:27" ht="56.25" customHeight="1" x14ac:dyDescent="0.2">
      <c r="B26" s="177" t="s">
        <v>1323</v>
      </c>
      <c r="C26" s="178"/>
      <c r="D26" s="178"/>
      <c r="E26" s="178"/>
      <c r="F26" s="178"/>
      <c r="G26" s="178"/>
      <c r="H26" s="178"/>
      <c r="I26" s="178"/>
      <c r="J26" s="178"/>
      <c r="K26" s="178"/>
      <c r="L26" s="178"/>
      <c r="M26" s="179" t="s">
        <v>1311</v>
      </c>
      <c r="N26" s="179"/>
      <c r="O26" s="179" t="s">
        <v>49</v>
      </c>
      <c r="P26" s="179"/>
      <c r="Q26" s="179" t="s">
        <v>50</v>
      </c>
      <c r="R26" s="179"/>
      <c r="S26" s="29" t="s">
        <v>307</v>
      </c>
      <c r="T26" s="29" t="s">
        <v>307</v>
      </c>
      <c r="U26" s="29" t="s">
        <v>1322</v>
      </c>
      <c r="V26" s="29">
        <f t="shared" si="0"/>
        <v>70.17</v>
      </c>
      <c r="W26" s="30">
        <f t="shared" si="1"/>
        <v>70.17</v>
      </c>
    </row>
    <row r="27" spans="2:27" ht="56.25" customHeight="1" x14ac:dyDescent="0.2">
      <c r="B27" s="177" t="s">
        <v>1321</v>
      </c>
      <c r="C27" s="178"/>
      <c r="D27" s="178"/>
      <c r="E27" s="178"/>
      <c r="F27" s="178"/>
      <c r="G27" s="178"/>
      <c r="H27" s="178"/>
      <c r="I27" s="178"/>
      <c r="J27" s="178"/>
      <c r="K27" s="178"/>
      <c r="L27" s="178"/>
      <c r="M27" s="179" t="s">
        <v>1311</v>
      </c>
      <c r="N27" s="179"/>
      <c r="O27" s="179" t="s">
        <v>49</v>
      </c>
      <c r="P27" s="179"/>
      <c r="Q27" s="179" t="s">
        <v>50</v>
      </c>
      <c r="R27" s="179"/>
      <c r="S27" s="29" t="s">
        <v>1320</v>
      </c>
      <c r="T27" s="29" t="s">
        <v>1320</v>
      </c>
      <c r="U27" s="29" t="s">
        <v>1319</v>
      </c>
      <c r="V27" s="29">
        <f t="shared" si="0"/>
        <v>686.27</v>
      </c>
      <c r="W27" s="30">
        <f t="shared" si="1"/>
        <v>686.27</v>
      </c>
    </row>
    <row r="28" spans="2:27" ht="56.25" customHeight="1" x14ac:dyDescent="0.2">
      <c r="B28" s="177" t="s">
        <v>1318</v>
      </c>
      <c r="C28" s="178"/>
      <c r="D28" s="178"/>
      <c r="E28" s="178"/>
      <c r="F28" s="178"/>
      <c r="G28" s="178"/>
      <c r="H28" s="178"/>
      <c r="I28" s="178"/>
      <c r="J28" s="178"/>
      <c r="K28" s="178"/>
      <c r="L28" s="178"/>
      <c r="M28" s="179" t="s">
        <v>1311</v>
      </c>
      <c r="N28" s="179"/>
      <c r="O28" s="179" t="s">
        <v>49</v>
      </c>
      <c r="P28" s="179"/>
      <c r="Q28" s="179" t="s">
        <v>50</v>
      </c>
      <c r="R28" s="179"/>
      <c r="S28" s="29" t="s">
        <v>307</v>
      </c>
      <c r="T28" s="29" t="s">
        <v>307</v>
      </c>
      <c r="U28" s="29" t="s">
        <v>1317</v>
      </c>
      <c r="V28" s="29">
        <f t="shared" si="0"/>
        <v>575</v>
      </c>
      <c r="W28" s="30">
        <f t="shared" si="1"/>
        <v>575</v>
      </c>
    </row>
    <row r="29" spans="2:27" ht="56.25" customHeight="1" x14ac:dyDescent="0.2">
      <c r="B29" s="177" t="s">
        <v>1316</v>
      </c>
      <c r="C29" s="178"/>
      <c r="D29" s="178"/>
      <c r="E29" s="178"/>
      <c r="F29" s="178"/>
      <c r="G29" s="178"/>
      <c r="H29" s="178"/>
      <c r="I29" s="178"/>
      <c r="J29" s="178"/>
      <c r="K29" s="178"/>
      <c r="L29" s="178"/>
      <c r="M29" s="179" t="s">
        <v>1311</v>
      </c>
      <c r="N29" s="179"/>
      <c r="O29" s="179" t="s">
        <v>49</v>
      </c>
      <c r="P29" s="179"/>
      <c r="Q29" s="179" t="s">
        <v>65</v>
      </c>
      <c r="R29" s="179"/>
      <c r="S29" s="29" t="s">
        <v>414</v>
      </c>
      <c r="T29" s="29" t="s">
        <v>83</v>
      </c>
      <c r="U29" s="29" t="s">
        <v>83</v>
      </c>
      <c r="V29" s="29" t="str">
        <f t="shared" si="0"/>
        <v>N/A</v>
      </c>
      <c r="W29" s="30" t="str">
        <f t="shared" si="1"/>
        <v>N/A</v>
      </c>
    </row>
    <row r="30" spans="2:27" ht="56.25" customHeight="1" x14ac:dyDescent="0.2">
      <c r="B30" s="177" t="s">
        <v>1315</v>
      </c>
      <c r="C30" s="178"/>
      <c r="D30" s="178"/>
      <c r="E30" s="178"/>
      <c r="F30" s="178"/>
      <c r="G30" s="178"/>
      <c r="H30" s="178"/>
      <c r="I30" s="178"/>
      <c r="J30" s="178"/>
      <c r="K30" s="178"/>
      <c r="L30" s="178"/>
      <c r="M30" s="179" t="s">
        <v>1311</v>
      </c>
      <c r="N30" s="179"/>
      <c r="O30" s="179" t="s">
        <v>49</v>
      </c>
      <c r="P30" s="179"/>
      <c r="Q30" s="179" t="s">
        <v>50</v>
      </c>
      <c r="R30" s="179"/>
      <c r="S30" s="29" t="s">
        <v>389</v>
      </c>
      <c r="T30" s="29" t="s">
        <v>1314</v>
      </c>
      <c r="U30" s="29" t="s">
        <v>1313</v>
      </c>
      <c r="V30" s="29">
        <f t="shared" si="0"/>
        <v>112.61</v>
      </c>
      <c r="W30" s="30">
        <f t="shared" si="1"/>
        <v>58.48</v>
      </c>
    </row>
    <row r="31" spans="2:27" ht="56.25" customHeight="1" thickBot="1" x14ac:dyDescent="0.25">
      <c r="B31" s="177" t="s">
        <v>1312</v>
      </c>
      <c r="C31" s="178"/>
      <c r="D31" s="178"/>
      <c r="E31" s="178"/>
      <c r="F31" s="178"/>
      <c r="G31" s="178"/>
      <c r="H31" s="178"/>
      <c r="I31" s="178"/>
      <c r="J31" s="178"/>
      <c r="K31" s="178"/>
      <c r="L31" s="178"/>
      <c r="M31" s="179" t="s">
        <v>1311</v>
      </c>
      <c r="N31" s="179"/>
      <c r="O31" s="179" t="s">
        <v>49</v>
      </c>
      <c r="P31" s="179"/>
      <c r="Q31" s="179" t="s">
        <v>50</v>
      </c>
      <c r="R31" s="179"/>
      <c r="S31" s="29" t="s">
        <v>414</v>
      </c>
      <c r="T31" s="29" t="s">
        <v>414</v>
      </c>
      <c r="U31" s="29" t="s">
        <v>1310</v>
      </c>
      <c r="V31" s="29">
        <f t="shared" si="0"/>
        <v>118.18</v>
      </c>
      <c r="W31" s="30">
        <f t="shared" si="1"/>
        <v>118.18</v>
      </c>
    </row>
    <row r="32" spans="2:27" ht="21.75" customHeight="1" thickTop="1" thickBot="1" x14ac:dyDescent="0.25">
      <c r="B32" s="7" t="s">
        <v>60</v>
      </c>
      <c r="C32" s="8"/>
      <c r="D32" s="8"/>
      <c r="E32" s="8"/>
      <c r="F32" s="8"/>
      <c r="G32" s="8"/>
      <c r="H32" s="9"/>
      <c r="I32" s="9"/>
      <c r="J32" s="9"/>
      <c r="K32" s="9"/>
      <c r="L32" s="9"/>
      <c r="M32" s="9"/>
      <c r="N32" s="9"/>
      <c r="O32" s="9"/>
      <c r="P32" s="9"/>
      <c r="Q32" s="9"/>
      <c r="R32" s="9"/>
      <c r="S32" s="9"/>
      <c r="T32" s="9"/>
      <c r="U32" s="9"/>
      <c r="V32" s="9"/>
      <c r="W32" s="10"/>
      <c r="X32" s="18"/>
    </row>
    <row r="33" spans="2:25" ht="29.25" customHeight="1" thickTop="1" thickBot="1" x14ac:dyDescent="0.25">
      <c r="B33" s="189" t="s">
        <v>2631</v>
      </c>
      <c r="C33" s="190"/>
      <c r="D33" s="190"/>
      <c r="E33" s="190"/>
      <c r="F33" s="190"/>
      <c r="G33" s="190"/>
      <c r="H33" s="190"/>
      <c r="I33" s="190"/>
      <c r="J33" s="190"/>
      <c r="K33" s="190"/>
      <c r="L33" s="190"/>
      <c r="M33" s="190"/>
      <c r="N33" s="190"/>
      <c r="O33" s="190"/>
      <c r="P33" s="190"/>
      <c r="Q33" s="191"/>
      <c r="R33" s="31" t="s">
        <v>42</v>
      </c>
      <c r="S33" s="164" t="s">
        <v>43</v>
      </c>
      <c r="T33" s="164"/>
      <c r="U33" s="26" t="s">
        <v>61</v>
      </c>
      <c r="V33" s="163" t="s">
        <v>62</v>
      </c>
      <c r="W33" s="165"/>
    </row>
    <row r="34" spans="2:25" ht="30.75" customHeight="1" thickBot="1" x14ac:dyDescent="0.25">
      <c r="B34" s="192"/>
      <c r="C34" s="193"/>
      <c r="D34" s="193"/>
      <c r="E34" s="193"/>
      <c r="F34" s="193"/>
      <c r="G34" s="193"/>
      <c r="H34" s="193"/>
      <c r="I34" s="193"/>
      <c r="J34" s="193"/>
      <c r="K34" s="193"/>
      <c r="L34" s="193"/>
      <c r="M34" s="193"/>
      <c r="N34" s="193"/>
      <c r="O34" s="193"/>
      <c r="P34" s="193"/>
      <c r="Q34" s="194"/>
      <c r="R34" s="27" t="s">
        <v>63</v>
      </c>
      <c r="S34" s="27" t="s">
        <v>63</v>
      </c>
      <c r="T34" s="27" t="s">
        <v>49</v>
      </c>
      <c r="U34" s="27" t="s">
        <v>63</v>
      </c>
      <c r="V34" s="27" t="s">
        <v>64</v>
      </c>
      <c r="W34" s="32" t="s">
        <v>65</v>
      </c>
      <c r="Y34" s="18"/>
    </row>
    <row r="35" spans="2:25" ht="23.25" customHeight="1" thickBot="1" x14ac:dyDescent="0.25">
      <c r="B35" s="195" t="s">
        <v>66</v>
      </c>
      <c r="C35" s="196"/>
      <c r="D35" s="196"/>
      <c r="E35" s="33" t="s">
        <v>1308</v>
      </c>
      <c r="F35" s="33"/>
      <c r="G35" s="33"/>
      <c r="H35" s="34"/>
      <c r="I35" s="34"/>
      <c r="J35" s="34"/>
      <c r="K35" s="34"/>
      <c r="L35" s="34"/>
      <c r="M35" s="34"/>
      <c r="N35" s="34"/>
      <c r="O35" s="34"/>
      <c r="P35" s="35"/>
      <c r="Q35" s="35"/>
      <c r="R35" s="36" t="s">
        <v>1309</v>
      </c>
      <c r="S35" s="36" t="s">
        <v>10</v>
      </c>
      <c r="T35" s="35"/>
      <c r="U35" s="36" t="s">
        <v>1305</v>
      </c>
      <c r="V35" s="35"/>
      <c r="W35" s="37">
        <f>+IF(ISERR(U35/R35*100),"N/A",ROUND(U35/R35*100,2))</f>
        <v>13.42</v>
      </c>
    </row>
    <row r="36" spans="2:25" ht="26.25" customHeight="1" thickBot="1" x14ac:dyDescent="0.25">
      <c r="B36" s="197" t="s">
        <v>69</v>
      </c>
      <c r="C36" s="198"/>
      <c r="D36" s="198"/>
      <c r="E36" s="38" t="s">
        <v>1308</v>
      </c>
      <c r="F36" s="38"/>
      <c r="G36" s="38"/>
      <c r="H36" s="39"/>
      <c r="I36" s="39"/>
      <c r="J36" s="39"/>
      <c r="K36" s="39"/>
      <c r="L36" s="39"/>
      <c r="M36" s="39"/>
      <c r="N36" s="39"/>
      <c r="O36" s="39"/>
      <c r="P36" s="40"/>
      <c r="Q36" s="40"/>
      <c r="R36" s="41" t="s">
        <v>1307</v>
      </c>
      <c r="S36" s="41" t="s">
        <v>1306</v>
      </c>
      <c r="T36" s="41">
        <f>+IF(ISERR(S36/R36*100),"N/A",ROUND(S36/R36*100,2))</f>
        <v>52.62</v>
      </c>
      <c r="U36" s="41" t="s">
        <v>1305</v>
      </c>
      <c r="V36" s="41">
        <f>+IF(ISERR(U36/S36*100),"N/A",ROUND(U36/S36*100,2))</f>
        <v>45.98</v>
      </c>
      <c r="W36" s="42">
        <f>+IF(ISERR(U36/R36*100),"N/A",ROUND(U36/R36*100,2))</f>
        <v>24.2</v>
      </c>
    </row>
    <row r="37" spans="2:25" ht="22.5" customHeight="1" thickTop="1" thickBot="1" x14ac:dyDescent="0.25">
      <c r="B37" s="7" t="s">
        <v>71</v>
      </c>
      <c r="C37" s="8"/>
      <c r="D37" s="8"/>
      <c r="E37" s="8"/>
      <c r="F37" s="8"/>
      <c r="G37" s="8"/>
      <c r="H37" s="9"/>
      <c r="I37" s="9"/>
      <c r="J37" s="9"/>
      <c r="K37" s="9"/>
      <c r="L37" s="9"/>
      <c r="M37" s="9"/>
      <c r="N37" s="9"/>
      <c r="O37" s="9"/>
      <c r="P37" s="9"/>
      <c r="Q37" s="9"/>
      <c r="R37" s="9"/>
      <c r="S37" s="9"/>
      <c r="T37" s="9"/>
      <c r="U37" s="9"/>
      <c r="V37" s="9"/>
      <c r="W37" s="10"/>
    </row>
    <row r="38" spans="2:25" ht="37.5" customHeight="1" thickTop="1" x14ac:dyDescent="0.2">
      <c r="B38" s="180" t="s">
        <v>2495</v>
      </c>
      <c r="C38" s="181"/>
      <c r="D38" s="181"/>
      <c r="E38" s="181"/>
      <c r="F38" s="181"/>
      <c r="G38" s="181"/>
      <c r="H38" s="181"/>
      <c r="I38" s="181"/>
      <c r="J38" s="181"/>
      <c r="K38" s="181"/>
      <c r="L38" s="181"/>
      <c r="M38" s="181"/>
      <c r="N38" s="181"/>
      <c r="O38" s="181"/>
      <c r="P38" s="181"/>
      <c r="Q38" s="181"/>
      <c r="R38" s="181"/>
      <c r="S38" s="181"/>
      <c r="T38" s="181"/>
      <c r="U38" s="181"/>
      <c r="V38" s="181"/>
      <c r="W38" s="182"/>
    </row>
    <row r="39" spans="2:25" ht="75" customHeight="1" thickBot="1" x14ac:dyDescent="0.25">
      <c r="B39" s="183"/>
      <c r="C39" s="184"/>
      <c r="D39" s="184"/>
      <c r="E39" s="184"/>
      <c r="F39" s="184"/>
      <c r="G39" s="184"/>
      <c r="H39" s="184"/>
      <c r="I39" s="184"/>
      <c r="J39" s="184"/>
      <c r="K39" s="184"/>
      <c r="L39" s="184"/>
      <c r="M39" s="184"/>
      <c r="N39" s="184"/>
      <c r="O39" s="184"/>
      <c r="P39" s="184"/>
      <c r="Q39" s="184"/>
      <c r="R39" s="184"/>
      <c r="S39" s="184"/>
      <c r="T39" s="184"/>
      <c r="U39" s="184"/>
      <c r="V39" s="184"/>
      <c r="W39" s="185"/>
    </row>
    <row r="40" spans="2:25" ht="37.5" customHeight="1" thickTop="1" x14ac:dyDescent="0.2">
      <c r="B40" s="180" t="s">
        <v>2496</v>
      </c>
      <c r="C40" s="181"/>
      <c r="D40" s="181"/>
      <c r="E40" s="181"/>
      <c r="F40" s="181"/>
      <c r="G40" s="181"/>
      <c r="H40" s="181"/>
      <c r="I40" s="181"/>
      <c r="J40" s="181"/>
      <c r="K40" s="181"/>
      <c r="L40" s="181"/>
      <c r="M40" s="181"/>
      <c r="N40" s="181"/>
      <c r="O40" s="181"/>
      <c r="P40" s="181"/>
      <c r="Q40" s="181"/>
      <c r="R40" s="181"/>
      <c r="S40" s="181"/>
      <c r="T40" s="181"/>
      <c r="U40" s="181"/>
      <c r="V40" s="181"/>
      <c r="W40" s="182"/>
    </row>
    <row r="41" spans="2:25" ht="59.25" customHeight="1" thickBot="1" x14ac:dyDescent="0.25">
      <c r="B41" s="183"/>
      <c r="C41" s="184"/>
      <c r="D41" s="184"/>
      <c r="E41" s="184"/>
      <c r="F41" s="184"/>
      <c r="G41" s="184"/>
      <c r="H41" s="184"/>
      <c r="I41" s="184"/>
      <c r="J41" s="184"/>
      <c r="K41" s="184"/>
      <c r="L41" s="184"/>
      <c r="M41" s="184"/>
      <c r="N41" s="184"/>
      <c r="O41" s="184"/>
      <c r="P41" s="184"/>
      <c r="Q41" s="184"/>
      <c r="R41" s="184"/>
      <c r="S41" s="184"/>
      <c r="T41" s="184"/>
      <c r="U41" s="184"/>
      <c r="V41" s="184"/>
      <c r="W41" s="185"/>
    </row>
    <row r="42" spans="2:25" ht="37.5" customHeight="1" thickTop="1" x14ac:dyDescent="0.2">
      <c r="B42" s="180" t="s">
        <v>2497</v>
      </c>
      <c r="C42" s="181"/>
      <c r="D42" s="181"/>
      <c r="E42" s="181"/>
      <c r="F42" s="181"/>
      <c r="G42" s="181"/>
      <c r="H42" s="181"/>
      <c r="I42" s="181"/>
      <c r="J42" s="181"/>
      <c r="K42" s="181"/>
      <c r="L42" s="181"/>
      <c r="M42" s="181"/>
      <c r="N42" s="181"/>
      <c r="O42" s="181"/>
      <c r="P42" s="181"/>
      <c r="Q42" s="181"/>
      <c r="R42" s="181"/>
      <c r="S42" s="181"/>
      <c r="T42" s="181"/>
      <c r="U42" s="181"/>
      <c r="V42" s="181"/>
      <c r="W42" s="182"/>
    </row>
    <row r="43" spans="2:25" ht="13.5" thickBot="1" x14ac:dyDescent="0.25">
      <c r="B43" s="186"/>
      <c r="C43" s="187"/>
      <c r="D43" s="187"/>
      <c r="E43" s="187"/>
      <c r="F43" s="187"/>
      <c r="G43" s="187"/>
      <c r="H43" s="187"/>
      <c r="I43" s="187"/>
      <c r="J43" s="187"/>
      <c r="K43" s="187"/>
      <c r="L43" s="187"/>
      <c r="M43" s="187"/>
      <c r="N43" s="187"/>
      <c r="O43" s="187"/>
      <c r="P43" s="187"/>
      <c r="Q43" s="187"/>
      <c r="R43" s="187"/>
      <c r="S43" s="187"/>
      <c r="T43" s="187"/>
      <c r="U43" s="187"/>
      <c r="V43" s="187"/>
      <c r="W43" s="188"/>
    </row>
  </sheetData>
  <mergeCells count="9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1:L31"/>
    <mergeCell ref="M31:N31"/>
    <mergeCell ref="O31:P31"/>
    <mergeCell ref="Q31:R31"/>
    <mergeCell ref="B40:W41"/>
    <mergeCell ref="B42:W43"/>
    <mergeCell ref="B33:Q34"/>
    <mergeCell ref="S33:T33"/>
    <mergeCell ref="V33:W33"/>
    <mergeCell ref="B35:D35"/>
    <mergeCell ref="B36:D36"/>
    <mergeCell ref="B38:W3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P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1276</v>
      </c>
      <c r="D4" s="143" t="s">
        <v>1275</v>
      </c>
      <c r="E4" s="143"/>
      <c r="F4" s="143"/>
      <c r="G4" s="143"/>
      <c r="H4" s="144"/>
      <c r="J4" s="145" t="s">
        <v>6</v>
      </c>
      <c r="K4" s="143"/>
      <c r="L4" s="12" t="s">
        <v>1360</v>
      </c>
      <c r="M4" s="146" t="s">
        <v>1359</v>
      </c>
      <c r="N4" s="146"/>
      <c r="O4" s="146"/>
      <c r="P4" s="146"/>
      <c r="Q4" s="147"/>
      <c r="R4" s="13"/>
      <c r="S4" s="148" t="s">
        <v>2326</v>
      </c>
      <c r="T4" s="149"/>
      <c r="U4" s="149"/>
      <c r="V4" s="150" t="s">
        <v>1358</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1350</v>
      </c>
      <c r="D6" s="152" t="s">
        <v>1357</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1356</v>
      </c>
      <c r="K8" s="19" t="s">
        <v>1355</v>
      </c>
      <c r="L8" s="19" t="s">
        <v>1354</v>
      </c>
      <c r="M8" s="19" t="s">
        <v>1353</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1352</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1297</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thickBot="1" x14ac:dyDescent="0.25">
      <c r="B21" s="177" t="s">
        <v>1351</v>
      </c>
      <c r="C21" s="178"/>
      <c r="D21" s="178"/>
      <c r="E21" s="178"/>
      <c r="F21" s="178"/>
      <c r="G21" s="178"/>
      <c r="H21" s="178"/>
      <c r="I21" s="178"/>
      <c r="J21" s="178"/>
      <c r="K21" s="178"/>
      <c r="L21" s="178"/>
      <c r="M21" s="179" t="s">
        <v>1350</v>
      </c>
      <c r="N21" s="179"/>
      <c r="O21" s="179" t="s">
        <v>49</v>
      </c>
      <c r="P21" s="179"/>
      <c r="Q21" s="179" t="s">
        <v>50</v>
      </c>
      <c r="R21" s="179"/>
      <c r="S21" s="29" t="s">
        <v>1349</v>
      </c>
      <c r="T21" s="29" t="s">
        <v>1348</v>
      </c>
      <c r="U21" s="29" t="s">
        <v>1347</v>
      </c>
      <c r="V21" s="29">
        <f>+IF(ISERR(U21/T21*100),"N/A",ROUND(U21/T21*100,2))</f>
        <v>100.5</v>
      </c>
      <c r="W21" s="30">
        <f>+IF(ISERR(U21/S21*100),"N/A",ROUND(U21/S21*100,2))</f>
        <v>100.3</v>
      </c>
    </row>
    <row r="22" spans="2:27" ht="21.75" customHeight="1" thickTop="1" thickBot="1" x14ac:dyDescent="0.25">
      <c r="B22" s="7" t="s">
        <v>60</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89" t="s">
        <v>2631</v>
      </c>
      <c r="C23" s="190"/>
      <c r="D23" s="190"/>
      <c r="E23" s="190"/>
      <c r="F23" s="190"/>
      <c r="G23" s="190"/>
      <c r="H23" s="190"/>
      <c r="I23" s="190"/>
      <c r="J23" s="190"/>
      <c r="K23" s="190"/>
      <c r="L23" s="190"/>
      <c r="M23" s="190"/>
      <c r="N23" s="190"/>
      <c r="O23" s="190"/>
      <c r="P23" s="190"/>
      <c r="Q23" s="191"/>
      <c r="R23" s="31" t="s">
        <v>42</v>
      </c>
      <c r="S23" s="164" t="s">
        <v>43</v>
      </c>
      <c r="T23" s="164"/>
      <c r="U23" s="26" t="s">
        <v>61</v>
      </c>
      <c r="V23" s="163" t="s">
        <v>62</v>
      </c>
      <c r="W23" s="165"/>
    </row>
    <row r="24" spans="2:27" ht="30.75" customHeight="1" thickBot="1" x14ac:dyDescent="0.25">
      <c r="B24" s="192"/>
      <c r="C24" s="193"/>
      <c r="D24" s="193"/>
      <c r="E24" s="193"/>
      <c r="F24" s="193"/>
      <c r="G24" s="193"/>
      <c r="H24" s="193"/>
      <c r="I24" s="193"/>
      <c r="J24" s="193"/>
      <c r="K24" s="193"/>
      <c r="L24" s="193"/>
      <c r="M24" s="193"/>
      <c r="N24" s="193"/>
      <c r="O24" s="193"/>
      <c r="P24" s="193"/>
      <c r="Q24" s="194"/>
      <c r="R24" s="27" t="s">
        <v>63</v>
      </c>
      <c r="S24" s="27" t="s">
        <v>63</v>
      </c>
      <c r="T24" s="27" t="s">
        <v>49</v>
      </c>
      <c r="U24" s="27" t="s">
        <v>63</v>
      </c>
      <c r="V24" s="27" t="s">
        <v>64</v>
      </c>
      <c r="W24" s="32" t="s">
        <v>65</v>
      </c>
      <c r="Y24" s="18"/>
    </row>
    <row r="25" spans="2:27" ht="23.25" customHeight="1" thickBot="1" x14ac:dyDescent="0.25">
      <c r="B25" s="195" t="s">
        <v>66</v>
      </c>
      <c r="C25" s="196"/>
      <c r="D25" s="196"/>
      <c r="E25" s="33" t="s">
        <v>1346</v>
      </c>
      <c r="F25" s="33"/>
      <c r="G25" s="33"/>
      <c r="H25" s="34"/>
      <c r="I25" s="34"/>
      <c r="J25" s="34"/>
      <c r="K25" s="34"/>
      <c r="L25" s="34"/>
      <c r="M25" s="34"/>
      <c r="N25" s="34"/>
      <c r="O25" s="34"/>
      <c r="P25" s="35"/>
      <c r="Q25" s="35"/>
      <c r="R25" s="36" t="s">
        <v>1345</v>
      </c>
      <c r="S25" s="36" t="s">
        <v>10</v>
      </c>
      <c r="T25" s="35"/>
      <c r="U25" s="36" t="s">
        <v>1343</v>
      </c>
      <c r="V25" s="35"/>
      <c r="W25" s="37">
        <f>+IF(ISERR(U25/R25*100),"N/A",ROUND(U25/R25*100,2))</f>
        <v>90.08</v>
      </c>
    </row>
    <row r="26" spans="2:27" ht="26.25" customHeight="1" thickBot="1" x14ac:dyDescent="0.25">
      <c r="B26" s="197" t="s">
        <v>69</v>
      </c>
      <c r="C26" s="198"/>
      <c r="D26" s="198"/>
      <c r="E26" s="38" t="s">
        <v>1346</v>
      </c>
      <c r="F26" s="38"/>
      <c r="G26" s="38"/>
      <c r="H26" s="39"/>
      <c r="I26" s="39"/>
      <c r="J26" s="39"/>
      <c r="K26" s="39"/>
      <c r="L26" s="39"/>
      <c r="M26" s="39"/>
      <c r="N26" s="39"/>
      <c r="O26" s="39"/>
      <c r="P26" s="40"/>
      <c r="Q26" s="40"/>
      <c r="R26" s="41" t="s">
        <v>1345</v>
      </c>
      <c r="S26" s="41" t="s">
        <v>1344</v>
      </c>
      <c r="T26" s="41">
        <f>+IF(ISERR(S26/R26*100),"N/A",ROUND(S26/R26*100,2))</f>
        <v>90.31</v>
      </c>
      <c r="U26" s="41" t="s">
        <v>1343</v>
      </c>
      <c r="V26" s="41">
        <f>+IF(ISERR(U26/S26*100),"N/A",ROUND(U26/S26*100,2))</f>
        <v>99.75</v>
      </c>
      <c r="W26" s="42">
        <f>+IF(ISERR(U26/R26*100),"N/A",ROUND(U26/R26*100,2))</f>
        <v>90.08</v>
      </c>
    </row>
    <row r="27" spans="2:27" ht="22.5" customHeight="1" thickTop="1" thickBot="1" x14ac:dyDescent="0.25">
      <c r="B27" s="7" t="s">
        <v>71</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80" t="s">
        <v>2492</v>
      </c>
      <c r="C28" s="181"/>
      <c r="D28" s="181"/>
      <c r="E28" s="181"/>
      <c r="F28" s="181"/>
      <c r="G28" s="181"/>
      <c r="H28" s="181"/>
      <c r="I28" s="181"/>
      <c r="J28" s="181"/>
      <c r="K28" s="181"/>
      <c r="L28" s="181"/>
      <c r="M28" s="181"/>
      <c r="N28" s="181"/>
      <c r="O28" s="181"/>
      <c r="P28" s="181"/>
      <c r="Q28" s="181"/>
      <c r="R28" s="181"/>
      <c r="S28" s="181"/>
      <c r="T28" s="181"/>
      <c r="U28" s="181"/>
      <c r="V28" s="181"/>
      <c r="W28" s="182"/>
    </row>
    <row r="29" spans="2:27" ht="54" customHeight="1" thickBot="1" x14ac:dyDescent="0.25">
      <c r="B29" s="183"/>
      <c r="C29" s="184"/>
      <c r="D29" s="184"/>
      <c r="E29" s="184"/>
      <c r="F29" s="184"/>
      <c r="G29" s="184"/>
      <c r="H29" s="184"/>
      <c r="I29" s="184"/>
      <c r="J29" s="184"/>
      <c r="K29" s="184"/>
      <c r="L29" s="184"/>
      <c r="M29" s="184"/>
      <c r="N29" s="184"/>
      <c r="O29" s="184"/>
      <c r="P29" s="184"/>
      <c r="Q29" s="184"/>
      <c r="R29" s="184"/>
      <c r="S29" s="184"/>
      <c r="T29" s="184"/>
      <c r="U29" s="184"/>
      <c r="V29" s="184"/>
      <c r="W29" s="185"/>
    </row>
    <row r="30" spans="2:27" ht="37.5" customHeight="1" thickTop="1" x14ac:dyDescent="0.2">
      <c r="B30" s="180" t="s">
        <v>2493</v>
      </c>
      <c r="C30" s="181"/>
      <c r="D30" s="181"/>
      <c r="E30" s="181"/>
      <c r="F30" s="181"/>
      <c r="G30" s="181"/>
      <c r="H30" s="181"/>
      <c r="I30" s="181"/>
      <c r="J30" s="181"/>
      <c r="K30" s="181"/>
      <c r="L30" s="181"/>
      <c r="M30" s="181"/>
      <c r="N30" s="181"/>
      <c r="O30" s="181"/>
      <c r="P30" s="181"/>
      <c r="Q30" s="181"/>
      <c r="R30" s="181"/>
      <c r="S30" s="181"/>
      <c r="T30" s="181"/>
      <c r="U30" s="181"/>
      <c r="V30" s="181"/>
      <c r="W30" s="182"/>
    </row>
    <row r="31" spans="2:27" ht="15" customHeight="1" thickBot="1" x14ac:dyDescent="0.25">
      <c r="B31" s="183"/>
      <c r="C31" s="184"/>
      <c r="D31" s="184"/>
      <c r="E31" s="184"/>
      <c r="F31" s="184"/>
      <c r="G31" s="184"/>
      <c r="H31" s="184"/>
      <c r="I31" s="184"/>
      <c r="J31" s="184"/>
      <c r="K31" s="184"/>
      <c r="L31" s="184"/>
      <c r="M31" s="184"/>
      <c r="N31" s="184"/>
      <c r="O31" s="184"/>
      <c r="P31" s="184"/>
      <c r="Q31" s="184"/>
      <c r="R31" s="184"/>
      <c r="S31" s="184"/>
      <c r="T31" s="184"/>
      <c r="U31" s="184"/>
      <c r="V31" s="184"/>
      <c r="W31" s="185"/>
    </row>
    <row r="32" spans="2:27" ht="37.5" customHeight="1" thickTop="1" x14ac:dyDescent="0.2">
      <c r="B32" s="180" t="s">
        <v>2494</v>
      </c>
      <c r="C32" s="181"/>
      <c r="D32" s="181"/>
      <c r="E32" s="181"/>
      <c r="F32" s="181"/>
      <c r="G32" s="181"/>
      <c r="H32" s="181"/>
      <c r="I32" s="181"/>
      <c r="J32" s="181"/>
      <c r="K32" s="181"/>
      <c r="L32" s="181"/>
      <c r="M32" s="181"/>
      <c r="N32" s="181"/>
      <c r="O32" s="181"/>
      <c r="P32" s="181"/>
      <c r="Q32" s="181"/>
      <c r="R32" s="181"/>
      <c r="S32" s="181"/>
      <c r="T32" s="181"/>
      <c r="U32" s="181"/>
      <c r="V32" s="181"/>
      <c r="W32" s="182"/>
    </row>
    <row r="33" spans="2:23" ht="13.5" thickBot="1" x14ac:dyDescent="0.25">
      <c r="B33" s="186"/>
      <c r="C33" s="187"/>
      <c r="D33" s="187"/>
      <c r="E33" s="187"/>
      <c r="F33" s="187"/>
      <c r="G33" s="187"/>
      <c r="H33" s="187"/>
      <c r="I33" s="187"/>
      <c r="J33" s="187"/>
      <c r="K33" s="187"/>
      <c r="L33" s="187"/>
      <c r="M33" s="187"/>
      <c r="N33" s="187"/>
      <c r="O33" s="187"/>
      <c r="P33" s="187"/>
      <c r="Q33" s="187"/>
      <c r="R33" s="187"/>
      <c r="S33" s="187"/>
      <c r="T33" s="187"/>
      <c r="U33" s="187"/>
      <c r="V33" s="187"/>
      <c r="W33" s="188"/>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5"/>
  <sheetViews>
    <sheetView view="pageBreakPreview" zoomScale="110" zoomScaleNormal="100" zoomScaleSheetLayoutView="110" workbookViewId="0">
      <selection sqref="A1:P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1378</v>
      </c>
      <c r="D4" s="143" t="s">
        <v>1377</v>
      </c>
      <c r="E4" s="143"/>
      <c r="F4" s="143"/>
      <c r="G4" s="143"/>
      <c r="H4" s="144"/>
      <c r="J4" s="145" t="s">
        <v>6</v>
      </c>
      <c r="K4" s="143"/>
      <c r="L4" s="12" t="s">
        <v>222</v>
      </c>
      <c r="M4" s="146" t="s">
        <v>1376</v>
      </c>
      <c r="N4" s="146"/>
      <c r="O4" s="146"/>
      <c r="P4" s="146"/>
      <c r="Q4" s="147"/>
      <c r="R4" s="13"/>
      <c r="S4" s="148" t="s">
        <v>2326</v>
      </c>
      <c r="T4" s="149"/>
      <c r="U4" s="149"/>
      <c r="V4" s="150" t="s">
        <v>1375</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1365</v>
      </c>
      <c r="D6" s="152" t="s">
        <v>1374</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1373</v>
      </c>
      <c r="K8" s="19" t="s">
        <v>1373</v>
      </c>
      <c r="L8" s="19" t="s">
        <v>1372</v>
      </c>
      <c r="M8" s="19" t="s">
        <v>1371</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162" customHeight="1" thickTop="1" thickBot="1" x14ac:dyDescent="0.25">
      <c r="B10" s="20" t="s">
        <v>22</v>
      </c>
      <c r="C10" s="150" t="s">
        <v>1370</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1369</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1368</v>
      </c>
      <c r="C21" s="178"/>
      <c r="D21" s="178"/>
      <c r="E21" s="178"/>
      <c r="F21" s="178"/>
      <c r="G21" s="178"/>
      <c r="H21" s="178"/>
      <c r="I21" s="178"/>
      <c r="J21" s="178"/>
      <c r="K21" s="178"/>
      <c r="L21" s="178"/>
      <c r="M21" s="179" t="s">
        <v>1365</v>
      </c>
      <c r="N21" s="179"/>
      <c r="O21" s="179" t="s">
        <v>49</v>
      </c>
      <c r="P21" s="179"/>
      <c r="Q21" s="179" t="s">
        <v>50</v>
      </c>
      <c r="R21" s="179"/>
      <c r="S21" s="29" t="s">
        <v>51</v>
      </c>
      <c r="T21" s="29" t="s">
        <v>51</v>
      </c>
      <c r="U21" s="29" t="s">
        <v>414</v>
      </c>
      <c r="V21" s="29">
        <f>+IF(ISERR(U21/T21*100),"N/A",ROUND(U21/T21*100,2))</f>
        <v>50</v>
      </c>
      <c r="W21" s="30">
        <f>+IF(ISERR(U21/S21*100),"N/A",ROUND(U21/S21*100,2))</f>
        <v>50</v>
      </c>
    </row>
    <row r="22" spans="2:27" ht="56.25" customHeight="1" x14ac:dyDescent="0.2">
      <c r="B22" s="177" t="s">
        <v>1367</v>
      </c>
      <c r="C22" s="178"/>
      <c r="D22" s="178"/>
      <c r="E22" s="178"/>
      <c r="F22" s="178"/>
      <c r="G22" s="178"/>
      <c r="H22" s="178"/>
      <c r="I22" s="178"/>
      <c r="J22" s="178"/>
      <c r="K22" s="178"/>
      <c r="L22" s="178"/>
      <c r="M22" s="179" t="s">
        <v>1365</v>
      </c>
      <c r="N22" s="179"/>
      <c r="O22" s="179" t="s">
        <v>49</v>
      </c>
      <c r="P22" s="179"/>
      <c r="Q22" s="179" t="s">
        <v>50</v>
      </c>
      <c r="R22" s="179"/>
      <c r="S22" s="29" t="s">
        <v>51</v>
      </c>
      <c r="T22" s="29" t="s">
        <v>51</v>
      </c>
      <c r="U22" s="29" t="s">
        <v>114</v>
      </c>
      <c r="V22" s="29">
        <f>+IF(ISERR(U22/T22*100),"N/A",ROUND(U22/T22*100,2))</f>
        <v>0</v>
      </c>
      <c r="W22" s="30">
        <f>+IF(ISERR(U22/S22*100),"N/A",ROUND(U22/S22*100,2))</f>
        <v>0</v>
      </c>
    </row>
    <row r="23" spans="2:27" ht="56.25" customHeight="1" thickBot="1" x14ac:dyDescent="0.25">
      <c r="B23" s="177" t="s">
        <v>1366</v>
      </c>
      <c r="C23" s="178"/>
      <c r="D23" s="178"/>
      <c r="E23" s="178"/>
      <c r="F23" s="178"/>
      <c r="G23" s="178"/>
      <c r="H23" s="178"/>
      <c r="I23" s="178"/>
      <c r="J23" s="178"/>
      <c r="K23" s="178"/>
      <c r="L23" s="178"/>
      <c r="M23" s="179" t="s">
        <v>1365</v>
      </c>
      <c r="N23" s="179"/>
      <c r="O23" s="179" t="s">
        <v>49</v>
      </c>
      <c r="P23" s="179"/>
      <c r="Q23" s="179" t="s">
        <v>50</v>
      </c>
      <c r="R23" s="179"/>
      <c r="S23" s="29" t="s">
        <v>51</v>
      </c>
      <c r="T23" s="29" t="s">
        <v>51</v>
      </c>
      <c r="U23" s="29" t="s">
        <v>114</v>
      </c>
      <c r="V23" s="29">
        <f>+IF(ISERR(U23/T23*100),"N/A",ROUND(U23/T23*100,2))</f>
        <v>0</v>
      </c>
      <c r="W23" s="30">
        <f>+IF(ISERR(U23/S23*100),"N/A",ROUND(U23/S23*100,2))</f>
        <v>0</v>
      </c>
    </row>
    <row r="24" spans="2:27" ht="21.75" customHeight="1" thickTop="1" thickBot="1" x14ac:dyDescent="0.25">
      <c r="B24" s="7" t="s">
        <v>60</v>
      </c>
      <c r="C24" s="8"/>
      <c r="D24" s="8"/>
      <c r="E24" s="8"/>
      <c r="F24" s="8"/>
      <c r="G24" s="8"/>
      <c r="H24" s="9"/>
      <c r="I24" s="9"/>
      <c r="J24" s="9"/>
      <c r="K24" s="9"/>
      <c r="L24" s="9"/>
      <c r="M24" s="9"/>
      <c r="N24" s="9"/>
      <c r="O24" s="9"/>
      <c r="P24" s="9"/>
      <c r="Q24" s="9"/>
      <c r="R24" s="9"/>
      <c r="S24" s="9"/>
      <c r="T24" s="9"/>
      <c r="U24" s="9"/>
      <c r="V24" s="9"/>
      <c r="W24" s="10"/>
      <c r="X24" s="18"/>
    </row>
    <row r="25" spans="2:27" ht="29.25" customHeight="1" thickTop="1" thickBot="1" x14ac:dyDescent="0.25">
      <c r="B25" s="189" t="s">
        <v>2631</v>
      </c>
      <c r="C25" s="190"/>
      <c r="D25" s="190"/>
      <c r="E25" s="190"/>
      <c r="F25" s="190"/>
      <c r="G25" s="190"/>
      <c r="H25" s="190"/>
      <c r="I25" s="190"/>
      <c r="J25" s="190"/>
      <c r="K25" s="190"/>
      <c r="L25" s="190"/>
      <c r="M25" s="190"/>
      <c r="N25" s="190"/>
      <c r="O25" s="190"/>
      <c r="P25" s="190"/>
      <c r="Q25" s="191"/>
      <c r="R25" s="31" t="s">
        <v>42</v>
      </c>
      <c r="S25" s="164" t="s">
        <v>43</v>
      </c>
      <c r="T25" s="164"/>
      <c r="U25" s="26" t="s">
        <v>61</v>
      </c>
      <c r="V25" s="163" t="s">
        <v>62</v>
      </c>
      <c r="W25" s="165"/>
    </row>
    <row r="26" spans="2:27" ht="30.75" customHeight="1" thickBot="1" x14ac:dyDescent="0.25">
      <c r="B26" s="192"/>
      <c r="C26" s="193"/>
      <c r="D26" s="193"/>
      <c r="E26" s="193"/>
      <c r="F26" s="193"/>
      <c r="G26" s="193"/>
      <c r="H26" s="193"/>
      <c r="I26" s="193"/>
      <c r="J26" s="193"/>
      <c r="K26" s="193"/>
      <c r="L26" s="193"/>
      <c r="M26" s="193"/>
      <c r="N26" s="193"/>
      <c r="O26" s="193"/>
      <c r="P26" s="193"/>
      <c r="Q26" s="194"/>
      <c r="R26" s="27" t="s">
        <v>63</v>
      </c>
      <c r="S26" s="27" t="s">
        <v>63</v>
      </c>
      <c r="T26" s="27" t="s">
        <v>49</v>
      </c>
      <c r="U26" s="27" t="s">
        <v>63</v>
      </c>
      <c r="V26" s="27" t="s">
        <v>64</v>
      </c>
      <c r="W26" s="32" t="s">
        <v>65</v>
      </c>
      <c r="Y26" s="18"/>
    </row>
    <row r="27" spans="2:27" ht="23.25" customHeight="1" thickBot="1" x14ac:dyDescent="0.25">
      <c r="B27" s="195" t="s">
        <v>66</v>
      </c>
      <c r="C27" s="196"/>
      <c r="D27" s="196"/>
      <c r="E27" s="33" t="s">
        <v>1363</v>
      </c>
      <c r="F27" s="33"/>
      <c r="G27" s="33"/>
      <c r="H27" s="34"/>
      <c r="I27" s="34"/>
      <c r="J27" s="34"/>
      <c r="K27" s="34"/>
      <c r="L27" s="34"/>
      <c r="M27" s="34"/>
      <c r="N27" s="34"/>
      <c r="O27" s="34"/>
      <c r="P27" s="35"/>
      <c r="Q27" s="35"/>
      <c r="R27" s="36" t="s">
        <v>1364</v>
      </c>
      <c r="S27" s="36" t="s">
        <v>10</v>
      </c>
      <c r="T27" s="35"/>
      <c r="U27" s="36" t="s">
        <v>1361</v>
      </c>
      <c r="V27" s="35"/>
      <c r="W27" s="37">
        <f>+IF(ISERR(U27/R27*100),"N/A",ROUND(U27/R27*100,2))</f>
        <v>71.08</v>
      </c>
    </row>
    <row r="28" spans="2:27" ht="26.25" customHeight="1" thickBot="1" x14ac:dyDescent="0.25">
      <c r="B28" s="197" t="s">
        <v>69</v>
      </c>
      <c r="C28" s="198"/>
      <c r="D28" s="198"/>
      <c r="E28" s="38" t="s">
        <v>1363</v>
      </c>
      <c r="F28" s="38"/>
      <c r="G28" s="38"/>
      <c r="H28" s="39"/>
      <c r="I28" s="39"/>
      <c r="J28" s="39"/>
      <c r="K28" s="39"/>
      <c r="L28" s="39"/>
      <c r="M28" s="39"/>
      <c r="N28" s="39"/>
      <c r="O28" s="39"/>
      <c r="P28" s="40"/>
      <c r="Q28" s="40"/>
      <c r="R28" s="41" t="s">
        <v>406</v>
      </c>
      <c r="S28" s="41" t="s">
        <v>1362</v>
      </c>
      <c r="T28" s="41">
        <f>+IF(ISERR(S28/R28*100),"N/A",ROUND(S28/R28*100,2))</f>
        <v>74.14</v>
      </c>
      <c r="U28" s="41" t="s">
        <v>1361</v>
      </c>
      <c r="V28" s="41">
        <f>+IF(ISERR(U28/S28*100),"N/A",ROUND(U28/S28*100,2))</f>
        <v>94.47</v>
      </c>
      <c r="W28" s="42">
        <f>+IF(ISERR(U28/R28*100),"N/A",ROUND(U28/R28*100,2))</f>
        <v>70.040000000000006</v>
      </c>
    </row>
    <row r="29" spans="2:27" ht="22.5" customHeight="1" thickTop="1" thickBot="1" x14ac:dyDescent="0.25">
      <c r="B29" s="7" t="s">
        <v>71</v>
      </c>
      <c r="C29" s="8"/>
      <c r="D29" s="8"/>
      <c r="E29" s="8"/>
      <c r="F29" s="8"/>
      <c r="G29" s="8"/>
      <c r="H29" s="9"/>
      <c r="I29" s="9"/>
      <c r="J29" s="9"/>
      <c r="K29" s="9"/>
      <c r="L29" s="9"/>
      <c r="M29" s="9"/>
      <c r="N29" s="9"/>
      <c r="O29" s="9"/>
      <c r="P29" s="9"/>
      <c r="Q29" s="9"/>
      <c r="R29" s="9"/>
      <c r="S29" s="9"/>
      <c r="T29" s="9"/>
      <c r="U29" s="9"/>
      <c r="V29" s="9"/>
      <c r="W29" s="10"/>
    </row>
    <row r="30" spans="2:27" ht="37.5" customHeight="1" thickTop="1" x14ac:dyDescent="0.2">
      <c r="B30" s="180" t="s">
        <v>2489</v>
      </c>
      <c r="C30" s="181"/>
      <c r="D30" s="181"/>
      <c r="E30" s="181"/>
      <c r="F30" s="181"/>
      <c r="G30" s="181"/>
      <c r="H30" s="181"/>
      <c r="I30" s="181"/>
      <c r="J30" s="181"/>
      <c r="K30" s="181"/>
      <c r="L30" s="181"/>
      <c r="M30" s="181"/>
      <c r="N30" s="181"/>
      <c r="O30" s="181"/>
      <c r="P30" s="181"/>
      <c r="Q30" s="181"/>
      <c r="R30" s="181"/>
      <c r="S30" s="181"/>
      <c r="T30" s="181"/>
      <c r="U30" s="181"/>
      <c r="V30" s="181"/>
      <c r="W30" s="182"/>
    </row>
    <row r="31" spans="2:27" ht="86.25" customHeight="1" thickBot="1" x14ac:dyDescent="0.25">
      <c r="B31" s="183"/>
      <c r="C31" s="184"/>
      <c r="D31" s="184"/>
      <c r="E31" s="184"/>
      <c r="F31" s="184"/>
      <c r="G31" s="184"/>
      <c r="H31" s="184"/>
      <c r="I31" s="184"/>
      <c r="J31" s="184"/>
      <c r="K31" s="184"/>
      <c r="L31" s="184"/>
      <c r="M31" s="184"/>
      <c r="N31" s="184"/>
      <c r="O31" s="184"/>
      <c r="P31" s="184"/>
      <c r="Q31" s="184"/>
      <c r="R31" s="184"/>
      <c r="S31" s="184"/>
      <c r="T31" s="184"/>
      <c r="U31" s="184"/>
      <c r="V31" s="184"/>
      <c r="W31" s="185"/>
    </row>
    <row r="32" spans="2:27" ht="37.5" customHeight="1" thickTop="1" x14ac:dyDescent="0.2">
      <c r="B32" s="180" t="s">
        <v>2490</v>
      </c>
      <c r="C32" s="181"/>
      <c r="D32" s="181"/>
      <c r="E32" s="181"/>
      <c r="F32" s="181"/>
      <c r="G32" s="181"/>
      <c r="H32" s="181"/>
      <c r="I32" s="181"/>
      <c r="J32" s="181"/>
      <c r="K32" s="181"/>
      <c r="L32" s="181"/>
      <c r="M32" s="181"/>
      <c r="N32" s="181"/>
      <c r="O32" s="181"/>
      <c r="P32" s="181"/>
      <c r="Q32" s="181"/>
      <c r="R32" s="181"/>
      <c r="S32" s="181"/>
      <c r="T32" s="181"/>
      <c r="U32" s="181"/>
      <c r="V32" s="181"/>
      <c r="W32" s="182"/>
    </row>
    <row r="33" spans="2:23" ht="36" customHeight="1" thickBot="1" x14ac:dyDescent="0.25">
      <c r="B33" s="183"/>
      <c r="C33" s="184"/>
      <c r="D33" s="184"/>
      <c r="E33" s="184"/>
      <c r="F33" s="184"/>
      <c r="G33" s="184"/>
      <c r="H33" s="184"/>
      <c r="I33" s="184"/>
      <c r="J33" s="184"/>
      <c r="K33" s="184"/>
      <c r="L33" s="184"/>
      <c r="M33" s="184"/>
      <c r="N33" s="184"/>
      <c r="O33" s="184"/>
      <c r="P33" s="184"/>
      <c r="Q33" s="184"/>
      <c r="R33" s="184"/>
      <c r="S33" s="184"/>
      <c r="T33" s="184"/>
      <c r="U33" s="184"/>
      <c r="V33" s="184"/>
      <c r="W33" s="185"/>
    </row>
    <row r="34" spans="2:23" ht="37.5" customHeight="1" thickTop="1" x14ac:dyDescent="0.2">
      <c r="B34" s="180" t="s">
        <v>2491</v>
      </c>
      <c r="C34" s="181"/>
      <c r="D34" s="181"/>
      <c r="E34" s="181"/>
      <c r="F34" s="181"/>
      <c r="G34" s="181"/>
      <c r="H34" s="181"/>
      <c r="I34" s="181"/>
      <c r="J34" s="181"/>
      <c r="K34" s="181"/>
      <c r="L34" s="181"/>
      <c r="M34" s="181"/>
      <c r="N34" s="181"/>
      <c r="O34" s="181"/>
      <c r="P34" s="181"/>
      <c r="Q34" s="181"/>
      <c r="R34" s="181"/>
      <c r="S34" s="181"/>
      <c r="T34" s="181"/>
      <c r="U34" s="181"/>
      <c r="V34" s="181"/>
      <c r="W34" s="182"/>
    </row>
    <row r="35" spans="2:23" ht="13.5" thickBot="1" x14ac:dyDescent="0.25">
      <c r="B35" s="186"/>
      <c r="C35" s="187"/>
      <c r="D35" s="187"/>
      <c r="E35" s="187"/>
      <c r="F35" s="187"/>
      <c r="G35" s="187"/>
      <c r="H35" s="187"/>
      <c r="I35" s="187"/>
      <c r="J35" s="187"/>
      <c r="K35" s="187"/>
      <c r="L35" s="187"/>
      <c r="M35" s="187"/>
      <c r="N35" s="187"/>
      <c r="O35" s="187"/>
      <c r="P35" s="187"/>
      <c r="Q35" s="187"/>
      <c r="R35" s="187"/>
      <c r="S35" s="187"/>
      <c r="T35" s="187"/>
      <c r="U35" s="187"/>
      <c r="V35" s="187"/>
      <c r="W35" s="188"/>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P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1378</v>
      </c>
      <c r="D4" s="143" t="s">
        <v>1377</v>
      </c>
      <c r="E4" s="143"/>
      <c r="F4" s="143"/>
      <c r="G4" s="143"/>
      <c r="H4" s="144"/>
      <c r="J4" s="145" t="s">
        <v>6</v>
      </c>
      <c r="K4" s="143"/>
      <c r="L4" s="12" t="s">
        <v>1396</v>
      </c>
      <c r="M4" s="146" t="s">
        <v>1395</v>
      </c>
      <c r="N4" s="146"/>
      <c r="O4" s="146"/>
      <c r="P4" s="146"/>
      <c r="Q4" s="147"/>
      <c r="R4" s="13"/>
      <c r="S4" s="148" t="s">
        <v>2326</v>
      </c>
      <c r="T4" s="149"/>
      <c r="U4" s="149"/>
      <c r="V4" s="150" t="s">
        <v>1394</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1385</v>
      </c>
      <c r="D6" s="152" t="s">
        <v>1393</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1392</v>
      </c>
      <c r="K8" s="19" t="s">
        <v>1391</v>
      </c>
      <c r="L8" s="19" t="s">
        <v>1390</v>
      </c>
      <c r="M8" s="19" t="s">
        <v>1389</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159.75" customHeight="1" thickTop="1" thickBot="1" x14ac:dyDescent="0.25">
      <c r="B10" s="20" t="s">
        <v>22</v>
      </c>
      <c r="C10" s="150" t="s">
        <v>1388</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1387</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thickBot="1" x14ac:dyDescent="0.25">
      <c r="B21" s="177" t="s">
        <v>1386</v>
      </c>
      <c r="C21" s="178"/>
      <c r="D21" s="178"/>
      <c r="E21" s="178"/>
      <c r="F21" s="178"/>
      <c r="G21" s="178"/>
      <c r="H21" s="178"/>
      <c r="I21" s="178"/>
      <c r="J21" s="178"/>
      <c r="K21" s="178"/>
      <c r="L21" s="178"/>
      <c r="M21" s="179" t="s">
        <v>1385</v>
      </c>
      <c r="N21" s="179"/>
      <c r="O21" s="179" t="s">
        <v>49</v>
      </c>
      <c r="P21" s="179"/>
      <c r="Q21" s="179" t="s">
        <v>161</v>
      </c>
      <c r="R21" s="179"/>
      <c r="S21" s="29" t="s">
        <v>1384</v>
      </c>
      <c r="T21" s="29" t="s">
        <v>83</v>
      </c>
      <c r="U21" s="29" t="s">
        <v>83</v>
      </c>
      <c r="V21" s="29" t="str">
        <f>+IF(ISERR(U21/T21*100),"N/A",ROUND(U21/T21*100,2))</f>
        <v>N/A</v>
      </c>
      <c r="W21" s="30" t="str">
        <f>+IF(ISERR(U21/S21*100),"N/A",ROUND(U21/S21*100,2))</f>
        <v>N/A</v>
      </c>
    </row>
    <row r="22" spans="2:27" ht="21.75" customHeight="1" thickTop="1" thickBot="1" x14ac:dyDescent="0.25">
      <c r="B22" s="7" t="s">
        <v>60</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89" t="s">
        <v>2631</v>
      </c>
      <c r="C23" s="190"/>
      <c r="D23" s="190"/>
      <c r="E23" s="190"/>
      <c r="F23" s="190"/>
      <c r="G23" s="190"/>
      <c r="H23" s="190"/>
      <c r="I23" s="190"/>
      <c r="J23" s="190"/>
      <c r="K23" s="190"/>
      <c r="L23" s="190"/>
      <c r="M23" s="190"/>
      <c r="N23" s="190"/>
      <c r="O23" s="190"/>
      <c r="P23" s="190"/>
      <c r="Q23" s="191"/>
      <c r="R23" s="31" t="s">
        <v>42</v>
      </c>
      <c r="S23" s="164" t="s">
        <v>43</v>
      </c>
      <c r="T23" s="164"/>
      <c r="U23" s="26" t="s">
        <v>61</v>
      </c>
      <c r="V23" s="163" t="s">
        <v>62</v>
      </c>
      <c r="W23" s="165"/>
    </row>
    <row r="24" spans="2:27" ht="30.75" customHeight="1" thickBot="1" x14ac:dyDescent="0.25">
      <c r="B24" s="192"/>
      <c r="C24" s="193"/>
      <c r="D24" s="193"/>
      <c r="E24" s="193"/>
      <c r="F24" s="193"/>
      <c r="G24" s="193"/>
      <c r="H24" s="193"/>
      <c r="I24" s="193"/>
      <c r="J24" s="193"/>
      <c r="K24" s="193"/>
      <c r="L24" s="193"/>
      <c r="M24" s="193"/>
      <c r="N24" s="193"/>
      <c r="O24" s="193"/>
      <c r="P24" s="193"/>
      <c r="Q24" s="194"/>
      <c r="R24" s="27" t="s">
        <v>63</v>
      </c>
      <c r="S24" s="27" t="s">
        <v>63</v>
      </c>
      <c r="T24" s="27" t="s">
        <v>49</v>
      </c>
      <c r="U24" s="27" t="s">
        <v>63</v>
      </c>
      <c r="V24" s="27" t="s">
        <v>64</v>
      </c>
      <c r="W24" s="32" t="s">
        <v>65</v>
      </c>
      <c r="Y24" s="18"/>
    </row>
    <row r="25" spans="2:27" ht="23.25" customHeight="1" thickBot="1" x14ac:dyDescent="0.25">
      <c r="B25" s="195" t="s">
        <v>66</v>
      </c>
      <c r="C25" s="196"/>
      <c r="D25" s="196"/>
      <c r="E25" s="33" t="s">
        <v>1382</v>
      </c>
      <c r="F25" s="33"/>
      <c r="G25" s="33"/>
      <c r="H25" s="34"/>
      <c r="I25" s="34"/>
      <c r="J25" s="34"/>
      <c r="K25" s="34"/>
      <c r="L25" s="34"/>
      <c r="M25" s="34"/>
      <c r="N25" s="34"/>
      <c r="O25" s="34"/>
      <c r="P25" s="35"/>
      <c r="Q25" s="35"/>
      <c r="R25" s="36" t="s">
        <v>1383</v>
      </c>
      <c r="S25" s="36" t="s">
        <v>10</v>
      </c>
      <c r="T25" s="35"/>
      <c r="U25" s="36" t="s">
        <v>1379</v>
      </c>
      <c r="V25" s="35"/>
      <c r="W25" s="37">
        <f>+IF(ISERR(U25/R25*100),"N/A",ROUND(U25/R25*100,2))</f>
        <v>106.46</v>
      </c>
    </row>
    <row r="26" spans="2:27" ht="26.25" customHeight="1" thickBot="1" x14ac:dyDescent="0.25">
      <c r="B26" s="197" t="s">
        <v>69</v>
      </c>
      <c r="C26" s="198"/>
      <c r="D26" s="198"/>
      <c r="E26" s="38" t="s">
        <v>1382</v>
      </c>
      <c r="F26" s="38"/>
      <c r="G26" s="38"/>
      <c r="H26" s="39"/>
      <c r="I26" s="39"/>
      <c r="J26" s="39"/>
      <c r="K26" s="39"/>
      <c r="L26" s="39"/>
      <c r="M26" s="39"/>
      <c r="N26" s="39"/>
      <c r="O26" s="39"/>
      <c r="P26" s="40"/>
      <c r="Q26" s="40"/>
      <c r="R26" s="41" t="s">
        <v>1381</v>
      </c>
      <c r="S26" s="41" t="s">
        <v>1380</v>
      </c>
      <c r="T26" s="41">
        <f>+IF(ISERR(S26/R26*100),"N/A",ROUND(S26/R26*100,2))</f>
        <v>100</v>
      </c>
      <c r="U26" s="41" t="s">
        <v>1379</v>
      </c>
      <c r="V26" s="41">
        <f>+IF(ISERR(U26/S26*100),"N/A",ROUND(U26/S26*100,2))</f>
        <v>96.61</v>
      </c>
      <c r="W26" s="42">
        <f>+IF(ISERR(U26/R26*100),"N/A",ROUND(U26/R26*100,2))</f>
        <v>96.61</v>
      </c>
    </row>
    <row r="27" spans="2:27" ht="22.5" customHeight="1" thickTop="1" thickBot="1" x14ac:dyDescent="0.25">
      <c r="B27" s="7" t="s">
        <v>71</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80" t="s">
        <v>2486</v>
      </c>
      <c r="C28" s="181"/>
      <c r="D28" s="181"/>
      <c r="E28" s="181"/>
      <c r="F28" s="181"/>
      <c r="G28" s="181"/>
      <c r="H28" s="181"/>
      <c r="I28" s="181"/>
      <c r="J28" s="181"/>
      <c r="K28" s="181"/>
      <c r="L28" s="181"/>
      <c r="M28" s="181"/>
      <c r="N28" s="181"/>
      <c r="O28" s="181"/>
      <c r="P28" s="181"/>
      <c r="Q28" s="181"/>
      <c r="R28" s="181"/>
      <c r="S28" s="181"/>
      <c r="T28" s="181"/>
      <c r="U28" s="181"/>
      <c r="V28" s="181"/>
      <c r="W28" s="182"/>
    </row>
    <row r="29" spans="2:27" ht="43.5" customHeight="1" thickBot="1" x14ac:dyDescent="0.25">
      <c r="B29" s="183"/>
      <c r="C29" s="184"/>
      <c r="D29" s="184"/>
      <c r="E29" s="184"/>
      <c r="F29" s="184"/>
      <c r="G29" s="184"/>
      <c r="H29" s="184"/>
      <c r="I29" s="184"/>
      <c r="J29" s="184"/>
      <c r="K29" s="184"/>
      <c r="L29" s="184"/>
      <c r="M29" s="184"/>
      <c r="N29" s="184"/>
      <c r="O29" s="184"/>
      <c r="P29" s="184"/>
      <c r="Q29" s="184"/>
      <c r="R29" s="184"/>
      <c r="S29" s="184"/>
      <c r="T29" s="184"/>
      <c r="U29" s="184"/>
      <c r="V29" s="184"/>
      <c r="W29" s="185"/>
    </row>
    <row r="30" spans="2:27" ht="37.5" customHeight="1" thickTop="1" x14ac:dyDescent="0.2">
      <c r="B30" s="180" t="s">
        <v>2487</v>
      </c>
      <c r="C30" s="181"/>
      <c r="D30" s="181"/>
      <c r="E30" s="181"/>
      <c r="F30" s="181"/>
      <c r="G30" s="181"/>
      <c r="H30" s="181"/>
      <c r="I30" s="181"/>
      <c r="J30" s="181"/>
      <c r="K30" s="181"/>
      <c r="L30" s="181"/>
      <c r="M30" s="181"/>
      <c r="N30" s="181"/>
      <c r="O30" s="181"/>
      <c r="P30" s="181"/>
      <c r="Q30" s="181"/>
      <c r="R30" s="181"/>
      <c r="S30" s="181"/>
      <c r="T30" s="181"/>
      <c r="U30" s="181"/>
      <c r="V30" s="181"/>
      <c r="W30" s="182"/>
    </row>
    <row r="31" spans="2:27" ht="15" customHeight="1" thickBot="1" x14ac:dyDescent="0.25">
      <c r="B31" s="183"/>
      <c r="C31" s="184"/>
      <c r="D31" s="184"/>
      <c r="E31" s="184"/>
      <c r="F31" s="184"/>
      <c r="G31" s="184"/>
      <c r="H31" s="184"/>
      <c r="I31" s="184"/>
      <c r="J31" s="184"/>
      <c r="K31" s="184"/>
      <c r="L31" s="184"/>
      <c r="M31" s="184"/>
      <c r="N31" s="184"/>
      <c r="O31" s="184"/>
      <c r="P31" s="184"/>
      <c r="Q31" s="184"/>
      <c r="R31" s="184"/>
      <c r="S31" s="184"/>
      <c r="T31" s="184"/>
      <c r="U31" s="184"/>
      <c r="V31" s="184"/>
      <c r="W31" s="185"/>
    </row>
    <row r="32" spans="2:27" ht="37.5" customHeight="1" thickTop="1" x14ac:dyDescent="0.2">
      <c r="B32" s="180" t="s">
        <v>2488</v>
      </c>
      <c r="C32" s="181"/>
      <c r="D32" s="181"/>
      <c r="E32" s="181"/>
      <c r="F32" s="181"/>
      <c r="G32" s="181"/>
      <c r="H32" s="181"/>
      <c r="I32" s="181"/>
      <c r="J32" s="181"/>
      <c r="K32" s="181"/>
      <c r="L32" s="181"/>
      <c r="M32" s="181"/>
      <c r="N32" s="181"/>
      <c r="O32" s="181"/>
      <c r="P32" s="181"/>
      <c r="Q32" s="181"/>
      <c r="R32" s="181"/>
      <c r="S32" s="181"/>
      <c r="T32" s="181"/>
      <c r="U32" s="181"/>
      <c r="V32" s="181"/>
      <c r="W32" s="182"/>
    </row>
    <row r="33" spans="2:23" ht="13.5" thickBot="1" x14ac:dyDescent="0.25">
      <c r="B33" s="186"/>
      <c r="C33" s="187"/>
      <c r="D33" s="187"/>
      <c r="E33" s="187"/>
      <c r="F33" s="187"/>
      <c r="G33" s="187"/>
      <c r="H33" s="187"/>
      <c r="I33" s="187"/>
      <c r="J33" s="187"/>
      <c r="K33" s="187"/>
      <c r="L33" s="187"/>
      <c r="M33" s="187"/>
      <c r="N33" s="187"/>
      <c r="O33" s="187"/>
      <c r="P33" s="187"/>
      <c r="Q33" s="187"/>
      <c r="R33" s="187"/>
      <c r="S33" s="187"/>
      <c r="T33" s="187"/>
      <c r="U33" s="187"/>
      <c r="V33" s="187"/>
      <c r="W33" s="188"/>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110" zoomScaleNormal="100" zoomScaleSheetLayoutView="110" workbookViewId="0">
      <selection sqref="A1:P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1378</v>
      </c>
      <c r="D4" s="143" t="s">
        <v>1377</v>
      </c>
      <c r="E4" s="143"/>
      <c r="F4" s="143"/>
      <c r="G4" s="143"/>
      <c r="H4" s="144"/>
      <c r="J4" s="145" t="s">
        <v>6</v>
      </c>
      <c r="K4" s="143"/>
      <c r="L4" s="12" t="s">
        <v>1409</v>
      </c>
      <c r="M4" s="146" t="s">
        <v>1408</v>
      </c>
      <c r="N4" s="146"/>
      <c r="O4" s="146"/>
      <c r="P4" s="146"/>
      <c r="Q4" s="147"/>
      <c r="R4" s="13"/>
      <c r="S4" s="148" t="s">
        <v>2326</v>
      </c>
      <c r="T4" s="149"/>
      <c r="U4" s="149"/>
      <c r="V4" s="150" t="s">
        <v>1407</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1402</v>
      </c>
      <c r="D6" s="152" t="s">
        <v>1406</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92</v>
      </c>
      <c r="K8" s="19" t="s">
        <v>92</v>
      </c>
      <c r="L8" s="19" t="s">
        <v>92</v>
      </c>
      <c r="M8" s="19" t="s">
        <v>92</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10</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1369</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1405</v>
      </c>
      <c r="C21" s="178"/>
      <c r="D21" s="178"/>
      <c r="E21" s="178"/>
      <c r="F21" s="178"/>
      <c r="G21" s="178"/>
      <c r="H21" s="178"/>
      <c r="I21" s="178"/>
      <c r="J21" s="178"/>
      <c r="K21" s="178"/>
      <c r="L21" s="178"/>
      <c r="M21" s="179" t="s">
        <v>1402</v>
      </c>
      <c r="N21" s="179"/>
      <c r="O21" s="179" t="s">
        <v>159</v>
      </c>
      <c r="P21" s="179"/>
      <c r="Q21" s="179" t="s">
        <v>161</v>
      </c>
      <c r="R21" s="179"/>
      <c r="S21" s="29" t="s">
        <v>1404</v>
      </c>
      <c r="T21" s="29" t="s">
        <v>83</v>
      </c>
      <c r="U21" s="29" t="s">
        <v>83</v>
      </c>
      <c r="V21" s="29" t="str">
        <f>+IF(ISERR(U21/T21*100),"N/A",ROUND(U21/T21*100,2))</f>
        <v>N/A</v>
      </c>
      <c r="W21" s="30" t="str">
        <f>+IF(ISERR(U21/S21*100),"N/A",ROUND(U21/S21*100,2))</f>
        <v>N/A</v>
      </c>
    </row>
    <row r="22" spans="2:27" ht="56.25" customHeight="1" thickBot="1" x14ac:dyDescent="0.25">
      <c r="B22" s="177" t="s">
        <v>1403</v>
      </c>
      <c r="C22" s="178"/>
      <c r="D22" s="178"/>
      <c r="E22" s="178"/>
      <c r="F22" s="178"/>
      <c r="G22" s="178"/>
      <c r="H22" s="178"/>
      <c r="I22" s="178"/>
      <c r="J22" s="178"/>
      <c r="K22" s="178"/>
      <c r="L22" s="178"/>
      <c r="M22" s="179" t="s">
        <v>1402</v>
      </c>
      <c r="N22" s="179"/>
      <c r="O22" s="179" t="s">
        <v>49</v>
      </c>
      <c r="P22" s="179"/>
      <c r="Q22" s="179" t="s">
        <v>161</v>
      </c>
      <c r="R22" s="179"/>
      <c r="S22" s="29" t="s">
        <v>51</v>
      </c>
      <c r="T22" s="29" t="s">
        <v>83</v>
      </c>
      <c r="U22" s="29" t="s">
        <v>83</v>
      </c>
      <c r="V22" s="29" t="str">
        <f>+IF(ISERR(U22/T22*100),"N/A",ROUND(U22/T22*100,2))</f>
        <v>N/A</v>
      </c>
      <c r="W22" s="30" t="str">
        <f>+IF(ISERR(U22/S22*100),"N/A",ROUND(U22/S22*100,2))</f>
        <v>N/A</v>
      </c>
    </row>
    <row r="23" spans="2:27" ht="21.75" customHeight="1" thickTop="1" thickBot="1" x14ac:dyDescent="0.25">
      <c r="B23" s="7" t="s">
        <v>60</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189" t="s">
        <v>2631</v>
      </c>
      <c r="C24" s="190"/>
      <c r="D24" s="190"/>
      <c r="E24" s="190"/>
      <c r="F24" s="190"/>
      <c r="G24" s="190"/>
      <c r="H24" s="190"/>
      <c r="I24" s="190"/>
      <c r="J24" s="190"/>
      <c r="K24" s="190"/>
      <c r="L24" s="190"/>
      <c r="M24" s="190"/>
      <c r="N24" s="190"/>
      <c r="O24" s="190"/>
      <c r="P24" s="190"/>
      <c r="Q24" s="191"/>
      <c r="R24" s="31" t="s">
        <v>42</v>
      </c>
      <c r="S24" s="164" t="s">
        <v>43</v>
      </c>
      <c r="T24" s="164"/>
      <c r="U24" s="26" t="s">
        <v>61</v>
      </c>
      <c r="V24" s="163" t="s">
        <v>62</v>
      </c>
      <c r="W24" s="165"/>
    </row>
    <row r="25" spans="2:27" ht="30.75" customHeight="1" thickBot="1" x14ac:dyDescent="0.25">
      <c r="B25" s="192"/>
      <c r="C25" s="193"/>
      <c r="D25" s="193"/>
      <c r="E25" s="193"/>
      <c r="F25" s="193"/>
      <c r="G25" s="193"/>
      <c r="H25" s="193"/>
      <c r="I25" s="193"/>
      <c r="J25" s="193"/>
      <c r="K25" s="193"/>
      <c r="L25" s="193"/>
      <c r="M25" s="193"/>
      <c r="N25" s="193"/>
      <c r="O25" s="193"/>
      <c r="P25" s="193"/>
      <c r="Q25" s="194"/>
      <c r="R25" s="27" t="s">
        <v>63</v>
      </c>
      <c r="S25" s="27" t="s">
        <v>63</v>
      </c>
      <c r="T25" s="27" t="s">
        <v>49</v>
      </c>
      <c r="U25" s="27" t="s">
        <v>63</v>
      </c>
      <c r="V25" s="27" t="s">
        <v>64</v>
      </c>
      <c r="W25" s="32" t="s">
        <v>65</v>
      </c>
      <c r="Y25" s="18"/>
    </row>
    <row r="26" spans="2:27" ht="23.25" customHeight="1" thickBot="1" x14ac:dyDescent="0.25">
      <c r="B26" s="195" t="s">
        <v>66</v>
      </c>
      <c r="C26" s="196"/>
      <c r="D26" s="196"/>
      <c r="E26" s="33" t="s">
        <v>1400</v>
      </c>
      <c r="F26" s="33"/>
      <c r="G26" s="33"/>
      <c r="H26" s="34"/>
      <c r="I26" s="34"/>
      <c r="J26" s="34"/>
      <c r="K26" s="34"/>
      <c r="L26" s="34"/>
      <c r="M26" s="34"/>
      <c r="N26" s="34"/>
      <c r="O26" s="34"/>
      <c r="P26" s="35"/>
      <c r="Q26" s="35"/>
      <c r="R26" s="36" t="s">
        <v>1401</v>
      </c>
      <c r="S26" s="36" t="s">
        <v>10</v>
      </c>
      <c r="T26" s="35"/>
      <c r="U26" s="36" t="s">
        <v>1397</v>
      </c>
      <c r="V26" s="35"/>
      <c r="W26" s="37">
        <f>+IF(ISERR(U26/R26*100),"N/A",ROUND(U26/R26*100,2))</f>
        <v>118.48</v>
      </c>
    </row>
    <row r="27" spans="2:27" ht="26.25" customHeight="1" thickBot="1" x14ac:dyDescent="0.25">
      <c r="B27" s="197" t="s">
        <v>69</v>
      </c>
      <c r="C27" s="198"/>
      <c r="D27" s="198"/>
      <c r="E27" s="38" t="s">
        <v>1400</v>
      </c>
      <c r="F27" s="38"/>
      <c r="G27" s="38"/>
      <c r="H27" s="39"/>
      <c r="I27" s="39"/>
      <c r="J27" s="39"/>
      <c r="K27" s="39"/>
      <c r="L27" s="39"/>
      <c r="M27" s="39"/>
      <c r="N27" s="39"/>
      <c r="O27" s="39"/>
      <c r="P27" s="40"/>
      <c r="Q27" s="40"/>
      <c r="R27" s="41" t="s">
        <v>1399</v>
      </c>
      <c r="S27" s="41" t="s">
        <v>1398</v>
      </c>
      <c r="T27" s="41">
        <f>+IF(ISERR(S27/R27*100),"N/A",ROUND(S27/R27*100,2))</f>
        <v>99.96</v>
      </c>
      <c r="U27" s="41" t="s">
        <v>1397</v>
      </c>
      <c r="V27" s="41">
        <f>+IF(ISERR(U27/S27*100),"N/A",ROUND(U27/S27*100,2))</f>
        <v>87.45</v>
      </c>
      <c r="W27" s="42">
        <f>+IF(ISERR(U27/R27*100),"N/A",ROUND(U27/R27*100,2))</f>
        <v>87.42</v>
      </c>
    </row>
    <row r="28" spans="2:27" ht="22.5" customHeight="1" thickTop="1" thickBot="1" x14ac:dyDescent="0.25">
      <c r="B28" s="7" t="s">
        <v>71</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80" t="s">
        <v>2483</v>
      </c>
      <c r="C29" s="181"/>
      <c r="D29" s="181"/>
      <c r="E29" s="181"/>
      <c r="F29" s="181"/>
      <c r="G29" s="181"/>
      <c r="H29" s="181"/>
      <c r="I29" s="181"/>
      <c r="J29" s="181"/>
      <c r="K29" s="181"/>
      <c r="L29" s="181"/>
      <c r="M29" s="181"/>
      <c r="N29" s="181"/>
      <c r="O29" s="181"/>
      <c r="P29" s="181"/>
      <c r="Q29" s="181"/>
      <c r="R29" s="181"/>
      <c r="S29" s="181"/>
      <c r="T29" s="181"/>
      <c r="U29" s="181"/>
      <c r="V29" s="181"/>
      <c r="W29" s="182"/>
    </row>
    <row r="30" spans="2:27" ht="87.75" customHeight="1" thickBot="1" x14ac:dyDescent="0.25">
      <c r="B30" s="183"/>
      <c r="C30" s="184"/>
      <c r="D30" s="184"/>
      <c r="E30" s="184"/>
      <c r="F30" s="184"/>
      <c r="G30" s="184"/>
      <c r="H30" s="184"/>
      <c r="I30" s="184"/>
      <c r="J30" s="184"/>
      <c r="K30" s="184"/>
      <c r="L30" s="184"/>
      <c r="M30" s="184"/>
      <c r="N30" s="184"/>
      <c r="O30" s="184"/>
      <c r="P30" s="184"/>
      <c r="Q30" s="184"/>
      <c r="R30" s="184"/>
      <c r="S30" s="184"/>
      <c r="T30" s="184"/>
      <c r="U30" s="184"/>
      <c r="V30" s="184"/>
      <c r="W30" s="185"/>
    </row>
    <row r="31" spans="2:27" ht="37.5" customHeight="1" thickTop="1" x14ac:dyDescent="0.2">
      <c r="B31" s="180" t="s">
        <v>2484</v>
      </c>
      <c r="C31" s="181"/>
      <c r="D31" s="181"/>
      <c r="E31" s="181"/>
      <c r="F31" s="181"/>
      <c r="G31" s="181"/>
      <c r="H31" s="181"/>
      <c r="I31" s="181"/>
      <c r="J31" s="181"/>
      <c r="K31" s="181"/>
      <c r="L31" s="181"/>
      <c r="M31" s="181"/>
      <c r="N31" s="181"/>
      <c r="O31" s="181"/>
      <c r="P31" s="181"/>
      <c r="Q31" s="181"/>
      <c r="R31" s="181"/>
      <c r="S31" s="181"/>
      <c r="T31" s="181"/>
      <c r="U31" s="181"/>
      <c r="V31" s="181"/>
      <c r="W31" s="182"/>
    </row>
    <row r="32" spans="2:27" ht="15" customHeight="1" thickBot="1" x14ac:dyDescent="0.25">
      <c r="B32" s="183"/>
      <c r="C32" s="184"/>
      <c r="D32" s="184"/>
      <c r="E32" s="184"/>
      <c r="F32" s="184"/>
      <c r="G32" s="184"/>
      <c r="H32" s="184"/>
      <c r="I32" s="184"/>
      <c r="J32" s="184"/>
      <c r="K32" s="184"/>
      <c r="L32" s="184"/>
      <c r="M32" s="184"/>
      <c r="N32" s="184"/>
      <c r="O32" s="184"/>
      <c r="P32" s="184"/>
      <c r="Q32" s="184"/>
      <c r="R32" s="184"/>
      <c r="S32" s="184"/>
      <c r="T32" s="184"/>
      <c r="U32" s="184"/>
      <c r="V32" s="184"/>
      <c r="W32" s="185"/>
    </row>
    <row r="33" spans="2:23" ht="37.5" customHeight="1" thickTop="1" x14ac:dyDescent="0.2">
      <c r="B33" s="180" t="s">
        <v>2485</v>
      </c>
      <c r="C33" s="181"/>
      <c r="D33" s="181"/>
      <c r="E33" s="181"/>
      <c r="F33" s="181"/>
      <c r="G33" s="181"/>
      <c r="H33" s="181"/>
      <c r="I33" s="181"/>
      <c r="J33" s="181"/>
      <c r="K33" s="181"/>
      <c r="L33" s="181"/>
      <c r="M33" s="181"/>
      <c r="N33" s="181"/>
      <c r="O33" s="181"/>
      <c r="P33" s="181"/>
      <c r="Q33" s="181"/>
      <c r="R33" s="181"/>
      <c r="S33" s="181"/>
      <c r="T33" s="181"/>
      <c r="U33" s="181"/>
      <c r="V33" s="181"/>
      <c r="W33" s="182"/>
    </row>
    <row r="34" spans="2:23" ht="31.5" customHeight="1" thickBot="1" x14ac:dyDescent="0.25">
      <c r="B34" s="186"/>
      <c r="C34" s="187"/>
      <c r="D34" s="187"/>
      <c r="E34" s="187"/>
      <c r="F34" s="187"/>
      <c r="G34" s="187"/>
      <c r="H34" s="187"/>
      <c r="I34" s="187"/>
      <c r="J34" s="187"/>
      <c r="K34" s="187"/>
      <c r="L34" s="187"/>
      <c r="M34" s="187"/>
      <c r="N34" s="187"/>
      <c r="O34" s="187"/>
      <c r="P34" s="187"/>
      <c r="Q34" s="187"/>
      <c r="R34" s="187"/>
      <c r="S34" s="187"/>
      <c r="T34" s="187"/>
      <c r="U34" s="187"/>
      <c r="V34" s="187"/>
      <c r="W34" s="188"/>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P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1421</v>
      </c>
      <c r="D4" s="143" t="s">
        <v>1420</v>
      </c>
      <c r="E4" s="143"/>
      <c r="F4" s="143"/>
      <c r="G4" s="143"/>
      <c r="H4" s="144"/>
      <c r="J4" s="145" t="s">
        <v>6</v>
      </c>
      <c r="K4" s="143"/>
      <c r="L4" s="12" t="s">
        <v>1419</v>
      </c>
      <c r="M4" s="146" t="s">
        <v>1418</v>
      </c>
      <c r="N4" s="146"/>
      <c r="O4" s="146"/>
      <c r="P4" s="146"/>
      <c r="Q4" s="147"/>
      <c r="R4" s="13"/>
      <c r="S4" s="148" t="s">
        <v>2326</v>
      </c>
      <c r="T4" s="149"/>
      <c r="U4" s="149"/>
      <c r="V4" s="150" t="s">
        <v>1417</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269</v>
      </c>
      <c r="D6" s="152" t="s">
        <v>1416</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92</v>
      </c>
      <c r="K8" s="19" t="s">
        <v>92</v>
      </c>
      <c r="L8" s="19" t="s">
        <v>92</v>
      </c>
      <c r="M8" s="19" t="s">
        <v>92</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167.25" customHeight="1" thickTop="1" thickBot="1" x14ac:dyDescent="0.25">
      <c r="B10" s="20" t="s">
        <v>22</v>
      </c>
      <c r="C10" s="150" t="s">
        <v>1415</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1414</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thickBot="1" x14ac:dyDescent="0.25">
      <c r="B21" s="177" t="s">
        <v>1413</v>
      </c>
      <c r="C21" s="178"/>
      <c r="D21" s="178"/>
      <c r="E21" s="178"/>
      <c r="F21" s="178"/>
      <c r="G21" s="178"/>
      <c r="H21" s="178"/>
      <c r="I21" s="178"/>
      <c r="J21" s="178"/>
      <c r="K21" s="178"/>
      <c r="L21" s="178"/>
      <c r="M21" s="179" t="s">
        <v>269</v>
      </c>
      <c r="N21" s="179"/>
      <c r="O21" s="179" t="s">
        <v>49</v>
      </c>
      <c r="P21" s="179"/>
      <c r="Q21" s="179" t="s">
        <v>50</v>
      </c>
      <c r="R21" s="179"/>
      <c r="S21" s="29" t="s">
        <v>51</v>
      </c>
      <c r="T21" s="29" t="s">
        <v>358</v>
      </c>
      <c r="U21" s="29" t="s">
        <v>1412</v>
      </c>
      <c r="V21" s="29">
        <f>+IF(ISERR(U21/T21*100),"N/A",ROUND(U21/T21*100,2))</f>
        <v>304.48</v>
      </c>
      <c r="W21" s="30">
        <f>+IF(ISERR(U21/S21*100),"N/A",ROUND(U21/S21*100,2))</f>
        <v>76.12</v>
      </c>
    </row>
    <row r="22" spans="2:27" ht="21.75" customHeight="1" thickTop="1" thickBot="1" x14ac:dyDescent="0.25">
      <c r="B22" s="7" t="s">
        <v>60</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89" t="s">
        <v>2631</v>
      </c>
      <c r="C23" s="190"/>
      <c r="D23" s="190"/>
      <c r="E23" s="190"/>
      <c r="F23" s="190"/>
      <c r="G23" s="190"/>
      <c r="H23" s="190"/>
      <c r="I23" s="190"/>
      <c r="J23" s="190"/>
      <c r="K23" s="190"/>
      <c r="L23" s="190"/>
      <c r="M23" s="190"/>
      <c r="N23" s="190"/>
      <c r="O23" s="190"/>
      <c r="P23" s="190"/>
      <c r="Q23" s="191"/>
      <c r="R23" s="31" t="s">
        <v>42</v>
      </c>
      <c r="S23" s="164" t="s">
        <v>43</v>
      </c>
      <c r="T23" s="164"/>
      <c r="U23" s="26" t="s">
        <v>61</v>
      </c>
      <c r="V23" s="163" t="s">
        <v>62</v>
      </c>
      <c r="W23" s="165"/>
    </row>
    <row r="24" spans="2:27" ht="30.75" customHeight="1" thickBot="1" x14ac:dyDescent="0.25">
      <c r="B24" s="192"/>
      <c r="C24" s="193"/>
      <c r="D24" s="193"/>
      <c r="E24" s="193"/>
      <c r="F24" s="193"/>
      <c r="G24" s="193"/>
      <c r="H24" s="193"/>
      <c r="I24" s="193"/>
      <c r="J24" s="193"/>
      <c r="K24" s="193"/>
      <c r="L24" s="193"/>
      <c r="M24" s="193"/>
      <c r="N24" s="193"/>
      <c r="O24" s="193"/>
      <c r="P24" s="193"/>
      <c r="Q24" s="194"/>
      <c r="R24" s="27" t="s">
        <v>63</v>
      </c>
      <c r="S24" s="27" t="s">
        <v>63</v>
      </c>
      <c r="T24" s="27" t="s">
        <v>49</v>
      </c>
      <c r="U24" s="27" t="s">
        <v>63</v>
      </c>
      <c r="V24" s="27" t="s">
        <v>64</v>
      </c>
      <c r="W24" s="32" t="s">
        <v>65</v>
      </c>
      <c r="Y24" s="18"/>
    </row>
    <row r="25" spans="2:27" ht="23.25" customHeight="1" thickBot="1" x14ac:dyDescent="0.25">
      <c r="B25" s="195" t="s">
        <v>66</v>
      </c>
      <c r="C25" s="196"/>
      <c r="D25" s="196"/>
      <c r="E25" s="33" t="s">
        <v>254</v>
      </c>
      <c r="F25" s="33"/>
      <c r="G25" s="33"/>
      <c r="H25" s="34"/>
      <c r="I25" s="34"/>
      <c r="J25" s="34"/>
      <c r="K25" s="34"/>
      <c r="L25" s="34"/>
      <c r="M25" s="34"/>
      <c r="N25" s="34"/>
      <c r="O25" s="34"/>
      <c r="P25" s="35"/>
      <c r="Q25" s="35"/>
      <c r="R25" s="36" t="s">
        <v>1411</v>
      </c>
      <c r="S25" s="36" t="s">
        <v>10</v>
      </c>
      <c r="T25" s="35"/>
      <c r="U25" s="36" t="s">
        <v>1410</v>
      </c>
      <c r="V25" s="35"/>
      <c r="W25" s="37">
        <f>+IF(ISERR(U25/R25*100),"N/A",ROUND(U25/R25*100,2))</f>
        <v>26.32</v>
      </c>
    </row>
    <row r="26" spans="2:27" ht="26.25" customHeight="1" thickBot="1" x14ac:dyDescent="0.25">
      <c r="B26" s="197" t="s">
        <v>69</v>
      </c>
      <c r="C26" s="198"/>
      <c r="D26" s="198"/>
      <c r="E26" s="38" t="s">
        <v>254</v>
      </c>
      <c r="F26" s="38"/>
      <c r="G26" s="38"/>
      <c r="H26" s="39"/>
      <c r="I26" s="39"/>
      <c r="J26" s="39"/>
      <c r="K26" s="39"/>
      <c r="L26" s="39"/>
      <c r="M26" s="39"/>
      <c r="N26" s="39"/>
      <c r="O26" s="39"/>
      <c r="P26" s="40"/>
      <c r="Q26" s="40"/>
      <c r="R26" s="41" t="s">
        <v>428</v>
      </c>
      <c r="S26" s="41" t="s">
        <v>1410</v>
      </c>
      <c r="T26" s="41">
        <f>+IF(ISERR(S26/R26*100),"N/A",ROUND(S26/R26*100,2))</f>
        <v>38.46</v>
      </c>
      <c r="U26" s="41" t="s">
        <v>1410</v>
      </c>
      <c r="V26" s="41">
        <f>+IF(ISERR(U26/S26*100),"N/A",ROUND(U26/S26*100,2))</f>
        <v>100</v>
      </c>
      <c r="W26" s="42">
        <f>+IF(ISERR(U26/R26*100),"N/A",ROUND(U26/R26*100,2))</f>
        <v>38.46</v>
      </c>
    </row>
    <row r="27" spans="2:27" ht="22.5" customHeight="1" thickTop="1" thickBot="1" x14ac:dyDescent="0.25">
      <c r="B27" s="7" t="s">
        <v>71</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80" t="s">
        <v>2480</v>
      </c>
      <c r="C28" s="181"/>
      <c r="D28" s="181"/>
      <c r="E28" s="181"/>
      <c r="F28" s="181"/>
      <c r="G28" s="181"/>
      <c r="H28" s="181"/>
      <c r="I28" s="181"/>
      <c r="J28" s="181"/>
      <c r="K28" s="181"/>
      <c r="L28" s="181"/>
      <c r="M28" s="181"/>
      <c r="N28" s="181"/>
      <c r="O28" s="181"/>
      <c r="P28" s="181"/>
      <c r="Q28" s="181"/>
      <c r="R28" s="181"/>
      <c r="S28" s="181"/>
      <c r="T28" s="181"/>
      <c r="U28" s="181"/>
      <c r="V28" s="181"/>
      <c r="W28" s="182"/>
    </row>
    <row r="29" spans="2:27" ht="48.75" customHeight="1" thickBot="1" x14ac:dyDescent="0.25">
      <c r="B29" s="183"/>
      <c r="C29" s="184"/>
      <c r="D29" s="184"/>
      <c r="E29" s="184"/>
      <c r="F29" s="184"/>
      <c r="G29" s="184"/>
      <c r="H29" s="184"/>
      <c r="I29" s="184"/>
      <c r="J29" s="184"/>
      <c r="K29" s="184"/>
      <c r="L29" s="184"/>
      <c r="M29" s="184"/>
      <c r="N29" s="184"/>
      <c r="O29" s="184"/>
      <c r="P29" s="184"/>
      <c r="Q29" s="184"/>
      <c r="R29" s="184"/>
      <c r="S29" s="184"/>
      <c r="T29" s="184"/>
      <c r="U29" s="184"/>
      <c r="V29" s="184"/>
      <c r="W29" s="185"/>
    </row>
    <row r="30" spans="2:27" ht="37.5" customHeight="1" thickTop="1" x14ac:dyDescent="0.2">
      <c r="B30" s="180" t="s">
        <v>2481</v>
      </c>
      <c r="C30" s="181"/>
      <c r="D30" s="181"/>
      <c r="E30" s="181"/>
      <c r="F30" s="181"/>
      <c r="G30" s="181"/>
      <c r="H30" s="181"/>
      <c r="I30" s="181"/>
      <c r="J30" s="181"/>
      <c r="K30" s="181"/>
      <c r="L30" s="181"/>
      <c r="M30" s="181"/>
      <c r="N30" s="181"/>
      <c r="O30" s="181"/>
      <c r="P30" s="181"/>
      <c r="Q30" s="181"/>
      <c r="R30" s="181"/>
      <c r="S30" s="181"/>
      <c r="T30" s="181"/>
      <c r="U30" s="181"/>
      <c r="V30" s="181"/>
      <c r="W30" s="182"/>
    </row>
    <row r="31" spans="2:27" ht="52.5" customHeight="1" thickBot="1" x14ac:dyDescent="0.25">
      <c r="B31" s="183"/>
      <c r="C31" s="184"/>
      <c r="D31" s="184"/>
      <c r="E31" s="184"/>
      <c r="F31" s="184"/>
      <c r="G31" s="184"/>
      <c r="H31" s="184"/>
      <c r="I31" s="184"/>
      <c r="J31" s="184"/>
      <c r="K31" s="184"/>
      <c r="L31" s="184"/>
      <c r="M31" s="184"/>
      <c r="N31" s="184"/>
      <c r="O31" s="184"/>
      <c r="P31" s="184"/>
      <c r="Q31" s="184"/>
      <c r="R31" s="184"/>
      <c r="S31" s="184"/>
      <c r="T31" s="184"/>
      <c r="U31" s="184"/>
      <c r="V31" s="184"/>
      <c r="W31" s="185"/>
    </row>
    <row r="32" spans="2:27" ht="37.5" customHeight="1" thickTop="1" x14ac:dyDescent="0.2">
      <c r="B32" s="180" t="s">
        <v>2482</v>
      </c>
      <c r="C32" s="181"/>
      <c r="D32" s="181"/>
      <c r="E32" s="181"/>
      <c r="F32" s="181"/>
      <c r="G32" s="181"/>
      <c r="H32" s="181"/>
      <c r="I32" s="181"/>
      <c r="J32" s="181"/>
      <c r="K32" s="181"/>
      <c r="L32" s="181"/>
      <c r="M32" s="181"/>
      <c r="N32" s="181"/>
      <c r="O32" s="181"/>
      <c r="P32" s="181"/>
      <c r="Q32" s="181"/>
      <c r="R32" s="181"/>
      <c r="S32" s="181"/>
      <c r="T32" s="181"/>
      <c r="U32" s="181"/>
      <c r="V32" s="181"/>
      <c r="W32" s="182"/>
    </row>
    <row r="33" spans="2:23" ht="13.5" thickBot="1" x14ac:dyDescent="0.25">
      <c r="B33" s="186"/>
      <c r="C33" s="187"/>
      <c r="D33" s="187"/>
      <c r="E33" s="187"/>
      <c r="F33" s="187"/>
      <c r="G33" s="187"/>
      <c r="H33" s="187"/>
      <c r="I33" s="187"/>
      <c r="J33" s="187"/>
      <c r="K33" s="187"/>
      <c r="L33" s="187"/>
      <c r="M33" s="187"/>
      <c r="N33" s="187"/>
      <c r="O33" s="187"/>
      <c r="P33" s="187"/>
      <c r="Q33" s="187"/>
      <c r="R33" s="187"/>
      <c r="S33" s="187"/>
      <c r="T33" s="187"/>
      <c r="U33" s="187"/>
      <c r="V33" s="187"/>
      <c r="W33" s="188"/>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6"/>
  <sheetViews>
    <sheetView view="pageBreakPreview" zoomScale="110" zoomScaleNormal="100" zoomScaleSheetLayoutView="110" workbookViewId="0">
      <selection sqref="A1:P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1421</v>
      </c>
      <c r="D4" s="143" t="s">
        <v>1420</v>
      </c>
      <c r="E4" s="143"/>
      <c r="F4" s="143"/>
      <c r="G4" s="143"/>
      <c r="H4" s="144"/>
      <c r="J4" s="145" t="s">
        <v>6</v>
      </c>
      <c r="K4" s="143"/>
      <c r="L4" s="12" t="s">
        <v>1450</v>
      </c>
      <c r="M4" s="146" t="s">
        <v>1449</v>
      </c>
      <c r="N4" s="146"/>
      <c r="O4" s="146"/>
      <c r="P4" s="146"/>
      <c r="Q4" s="147"/>
      <c r="R4" s="13"/>
      <c r="S4" s="148" t="s">
        <v>2326</v>
      </c>
      <c r="T4" s="149"/>
      <c r="U4" s="149"/>
      <c r="V4" s="150" t="s">
        <v>1448</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1429</v>
      </c>
      <c r="D6" s="152" t="s">
        <v>1447</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1446</v>
      </c>
      <c r="K8" s="19" t="s">
        <v>1445</v>
      </c>
      <c r="L8" s="19" t="s">
        <v>1444</v>
      </c>
      <c r="M8" s="19" t="s">
        <v>1443</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161.25" customHeight="1" thickTop="1" thickBot="1" x14ac:dyDescent="0.25">
      <c r="B10" s="20" t="s">
        <v>22</v>
      </c>
      <c r="C10" s="150" t="s">
        <v>1442</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1441</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1440</v>
      </c>
      <c r="C21" s="178"/>
      <c r="D21" s="178"/>
      <c r="E21" s="178"/>
      <c r="F21" s="178"/>
      <c r="G21" s="178"/>
      <c r="H21" s="178"/>
      <c r="I21" s="178"/>
      <c r="J21" s="178"/>
      <c r="K21" s="178"/>
      <c r="L21" s="178"/>
      <c r="M21" s="179" t="s">
        <v>1429</v>
      </c>
      <c r="N21" s="179"/>
      <c r="O21" s="179" t="s">
        <v>49</v>
      </c>
      <c r="P21" s="179"/>
      <c r="Q21" s="179" t="s">
        <v>50</v>
      </c>
      <c r="R21" s="179"/>
      <c r="S21" s="29" t="s">
        <v>1439</v>
      </c>
      <c r="T21" s="29" t="s">
        <v>1438</v>
      </c>
      <c r="U21" s="29" t="s">
        <v>1437</v>
      </c>
      <c r="V21" s="29">
        <f>+IF(ISERR(U21/T21*100),"N/A",ROUND(U21/T21*100,2))</f>
        <v>94.19</v>
      </c>
      <c r="W21" s="30">
        <f>+IF(ISERR(U21/S21*100),"N/A",ROUND(U21/S21*100,2))</f>
        <v>68.98</v>
      </c>
    </row>
    <row r="22" spans="2:27" ht="56.25" customHeight="1" x14ac:dyDescent="0.2">
      <c r="B22" s="177" t="s">
        <v>1436</v>
      </c>
      <c r="C22" s="178"/>
      <c r="D22" s="178"/>
      <c r="E22" s="178"/>
      <c r="F22" s="178"/>
      <c r="G22" s="178"/>
      <c r="H22" s="178"/>
      <c r="I22" s="178"/>
      <c r="J22" s="178"/>
      <c r="K22" s="178"/>
      <c r="L22" s="178"/>
      <c r="M22" s="179" t="s">
        <v>1429</v>
      </c>
      <c r="N22" s="179"/>
      <c r="O22" s="179" t="s">
        <v>49</v>
      </c>
      <c r="P22" s="179"/>
      <c r="Q22" s="179" t="s">
        <v>50</v>
      </c>
      <c r="R22" s="179"/>
      <c r="S22" s="29" t="s">
        <v>1435</v>
      </c>
      <c r="T22" s="29" t="s">
        <v>1223</v>
      </c>
      <c r="U22" s="29" t="s">
        <v>1434</v>
      </c>
      <c r="V22" s="29">
        <f>+IF(ISERR(U22/T22*100),"N/A",ROUND(U22/T22*100,2))</f>
        <v>100.24</v>
      </c>
      <c r="W22" s="30">
        <f>+IF(ISERR(U22/S22*100),"N/A",ROUND(U22/S22*100,2))</f>
        <v>89.65</v>
      </c>
    </row>
    <row r="23" spans="2:27" ht="56.25" customHeight="1" x14ac:dyDescent="0.2">
      <c r="B23" s="177" t="s">
        <v>1433</v>
      </c>
      <c r="C23" s="178"/>
      <c r="D23" s="178"/>
      <c r="E23" s="178"/>
      <c r="F23" s="178"/>
      <c r="G23" s="178"/>
      <c r="H23" s="178"/>
      <c r="I23" s="178"/>
      <c r="J23" s="178"/>
      <c r="K23" s="178"/>
      <c r="L23" s="178"/>
      <c r="M23" s="179" t="s">
        <v>1429</v>
      </c>
      <c r="N23" s="179"/>
      <c r="O23" s="179" t="s">
        <v>49</v>
      </c>
      <c r="P23" s="179"/>
      <c r="Q23" s="179" t="s">
        <v>50</v>
      </c>
      <c r="R23" s="179"/>
      <c r="S23" s="29" t="s">
        <v>794</v>
      </c>
      <c r="T23" s="29" t="s">
        <v>1432</v>
      </c>
      <c r="U23" s="29" t="s">
        <v>1431</v>
      </c>
      <c r="V23" s="29">
        <f>+IF(ISERR(U23/T23*100),"N/A",ROUND(U23/T23*100,2))</f>
        <v>142.13</v>
      </c>
      <c r="W23" s="30">
        <f>+IF(ISERR(U23/S23*100),"N/A",ROUND(U23/S23*100,2))</f>
        <v>116.63</v>
      </c>
    </row>
    <row r="24" spans="2:27" ht="56.25" customHeight="1" thickBot="1" x14ac:dyDescent="0.25">
      <c r="B24" s="177" t="s">
        <v>1430</v>
      </c>
      <c r="C24" s="178"/>
      <c r="D24" s="178"/>
      <c r="E24" s="178"/>
      <c r="F24" s="178"/>
      <c r="G24" s="178"/>
      <c r="H24" s="178"/>
      <c r="I24" s="178"/>
      <c r="J24" s="178"/>
      <c r="K24" s="178"/>
      <c r="L24" s="178"/>
      <c r="M24" s="179" t="s">
        <v>1429</v>
      </c>
      <c r="N24" s="179"/>
      <c r="O24" s="179" t="s">
        <v>49</v>
      </c>
      <c r="P24" s="179"/>
      <c r="Q24" s="179" t="s">
        <v>50</v>
      </c>
      <c r="R24" s="179"/>
      <c r="S24" s="29" t="s">
        <v>1428</v>
      </c>
      <c r="T24" s="29" t="s">
        <v>1427</v>
      </c>
      <c r="U24" s="29" t="s">
        <v>1426</v>
      </c>
      <c r="V24" s="29">
        <f>+IF(ISERR(U24/T24*100),"N/A",ROUND(U24/T24*100,2))</f>
        <v>235.33</v>
      </c>
      <c r="W24" s="30">
        <f>+IF(ISERR(U24/S24*100),"N/A",ROUND(U24/S24*100,2))</f>
        <v>147.72999999999999</v>
      </c>
    </row>
    <row r="25" spans="2:27" ht="21.75" customHeight="1" thickTop="1" thickBot="1" x14ac:dyDescent="0.25">
      <c r="B25" s="7" t="s">
        <v>60</v>
      </c>
      <c r="C25" s="8"/>
      <c r="D25" s="8"/>
      <c r="E25" s="8"/>
      <c r="F25" s="8"/>
      <c r="G25" s="8"/>
      <c r="H25" s="9"/>
      <c r="I25" s="9"/>
      <c r="J25" s="9"/>
      <c r="K25" s="9"/>
      <c r="L25" s="9"/>
      <c r="M25" s="9"/>
      <c r="N25" s="9"/>
      <c r="O25" s="9"/>
      <c r="P25" s="9"/>
      <c r="Q25" s="9"/>
      <c r="R25" s="9"/>
      <c r="S25" s="9"/>
      <c r="T25" s="9"/>
      <c r="U25" s="9"/>
      <c r="V25" s="9"/>
      <c r="W25" s="10"/>
      <c r="X25" s="18"/>
    </row>
    <row r="26" spans="2:27" ht="29.25" customHeight="1" thickTop="1" thickBot="1" x14ac:dyDescent="0.25">
      <c r="B26" s="189" t="s">
        <v>2631</v>
      </c>
      <c r="C26" s="190"/>
      <c r="D26" s="190"/>
      <c r="E26" s="190"/>
      <c r="F26" s="190"/>
      <c r="G26" s="190"/>
      <c r="H26" s="190"/>
      <c r="I26" s="190"/>
      <c r="J26" s="190"/>
      <c r="K26" s="190"/>
      <c r="L26" s="190"/>
      <c r="M26" s="190"/>
      <c r="N26" s="190"/>
      <c r="O26" s="190"/>
      <c r="P26" s="190"/>
      <c r="Q26" s="191"/>
      <c r="R26" s="31" t="s">
        <v>42</v>
      </c>
      <c r="S26" s="164" t="s">
        <v>43</v>
      </c>
      <c r="T26" s="164"/>
      <c r="U26" s="26" t="s">
        <v>61</v>
      </c>
      <c r="V26" s="163" t="s">
        <v>62</v>
      </c>
      <c r="W26" s="165"/>
    </row>
    <row r="27" spans="2:27" ht="30.75" customHeight="1" thickBot="1" x14ac:dyDescent="0.25">
      <c r="B27" s="192"/>
      <c r="C27" s="193"/>
      <c r="D27" s="193"/>
      <c r="E27" s="193"/>
      <c r="F27" s="193"/>
      <c r="G27" s="193"/>
      <c r="H27" s="193"/>
      <c r="I27" s="193"/>
      <c r="J27" s="193"/>
      <c r="K27" s="193"/>
      <c r="L27" s="193"/>
      <c r="M27" s="193"/>
      <c r="N27" s="193"/>
      <c r="O27" s="193"/>
      <c r="P27" s="193"/>
      <c r="Q27" s="194"/>
      <c r="R27" s="27" t="s">
        <v>63</v>
      </c>
      <c r="S27" s="27" t="s">
        <v>63</v>
      </c>
      <c r="T27" s="27" t="s">
        <v>49</v>
      </c>
      <c r="U27" s="27" t="s">
        <v>63</v>
      </c>
      <c r="V27" s="27" t="s">
        <v>64</v>
      </c>
      <c r="W27" s="32" t="s">
        <v>65</v>
      </c>
      <c r="Y27" s="18"/>
    </row>
    <row r="28" spans="2:27" ht="23.25" customHeight="1" thickBot="1" x14ac:dyDescent="0.25">
      <c r="B28" s="195" t="s">
        <v>66</v>
      </c>
      <c r="C28" s="196"/>
      <c r="D28" s="196"/>
      <c r="E28" s="33" t="s">
        <v>1424</v>
      </c>
      <c r="F28" s="33"/>
      <c r="G28" s="33"/>
      <c r="H28" s="34"/>
      <c r="I28" s="34"/>
      <c r="J28" s="34"/>
      <c r="K28" s="34"/>
      <c r="L28" s="34"/>
      <c r="M28" s="34"/>
      <c r="N28" s="34"/>
      <c r="O28" s="34"/>
      <c r="P28" s="35"/>
      <c r="Q28" s="35"/>
      <c r="R28" s="36" t="s">
        <v>1425</v>
      </c>
      <c r="S28" s="36" t="s">
        <v>10</v>
      </c>
      <c r="T28" s="35"/>
      <c r="U28" s="36" t="s">
        <v>1422</v>
      </c>
      <c r="V28" s="35"/>
      <c r="W28" s="37">
        <f>+IF(ISERR(U28/R28*100),"N/A",ROUND(U28/R28*100,2))</f>
        <v>155.47999999999999</v>
      </c>
    </row>
    <row r="29" spans="2:27" ht="26.25" customHeight="1" thickBot="1" x14ac:dyDescent="0.25">
      <c r="B29" s="197" t="s">
        <v>69</v>
      </c>
      <c r="C29" s="198"/>
      <c r="D29" s="198"/>
      <c r="E29" s="38" t="s">
        <v>1424</v>
      </c>
      <c r="F29" s="38"/>
      <c r="G29" s="38"/>
      <c r="H29" s="39"/>
      <c r="I29" s="39"/>
      <c r="J29" s="39"/>
      <c r="K29" s="39"/>
      <c r="L29" s="39"/>
      <c r="M29" s="39"/>
      <c r="N29" s="39"/>
      <c r="O29" s="39"/>
      <c r="P29" s="40"/>
      <c r="Q29" s="40"/>
      <c r="R29" s="41" t="s">
        <v>1423</v>
      </c>
      <c r="S29" s="41" t="s">
        <v>1422</v>
      </c>
      <c r="T29" s="41">
        <f>+IF(ISERR(S29/R29*100),"N/A",ROUND(S29/R29*100,2))</f>
        <v>98.28</v>
      </c>
      <c r="U29" s="41" t="s">
        <v>1422</v>
      </c>
      <c r="V29" s="41">
        <f>+IF(ISERR(U29/S29*100),"N/A",ROUND(U29/S29*100,2))</f>
        <v>100</v>
      </c>
      <c r="W29" s="42">
        <f>+IF(ISERR(U29/R29*100),"N/A",ROUND(U29/R29*100,2))</f>
        <v>98.28</v>
      </c>
    </row>
    <row r="30" spans="2:27" ht="22.5" customHeight="1" thickTop="1" thickBot="1" x14ac:dyDescent="0.25">
      <c r="B30" s="7" t="s">
        <v>71</v>
      </c>
      <c r="C30" s="8"/>
      <c r="D30" s="8"/>
      <c r="E30" s="8"/>
      <c r="F30" s="8"/>
      <c r="G30" s="8"/>
      <c r="H30" s="9"/>
      <c r="I30" s="9"/>
      <c r="J30" s="9"/>
      <c r="K30" s="9"/>
      <c r="L30" s="9"/>
      <c r="M30" s="9"/>
      <c r="N30" s="9"/>
      <c r="O30" s="9"/>
      <c r="P30" s="9"/>
      <c r="Q30" s="9"/>
      <c r="R30" s="9"/>
      <c r="S30" s="9"/>
      <c r="T30" s="9"/>
      <c r="U30" s="9"/>
      <c r="V30" s="9"/>
      <c r="W30" s="10"/>
    </row>
    <row r="31" spans="2:27" ht="37.5" customHeight="1" thickTop="1" x14ac:dyDescent="0.2">
      <c r="B31" s="180" t="s">
        <v>2477</v>
      </c>
      <c r="C31" s="181"/>
      <c r="D31" s="181"/>
      <c r="E31" s="181"/>
      <c r="F31" s="181"/>
      <c r="G31" s="181"/>
      <c r="H31" s="181"/>
      <c r="I31" s="181"/>
      <c r="J31" s="181"/>
      <c r="K31" s="181"/>
      <c r="L31" s="181"/>
      <c r="M31" s="181"/>
      <c r="N31" s="181"/>
      <c r="O31" s="181"/>
      <c r="P31" s="181"/>
      <c r="Q31" s="181"/>
      <c r="R31" s="181"/>
      <c r="S31" s="181"/>
      <c r="T31" s="181"/>
      <c r="U31" s="181"/>
      <c r="V31" s="181"/>
      <c r="W31" s="182"/>
    </row>
    <row r="32" spans="2:27" ht="39" customHeight="1" thickBot="1" x14ac:dyDescent="0.25">
      <c r="B32" s="183"/>
      <c r="C32" s="184"/>
      <c r="D32" s="184"/>
      <c r="E32" s="184"/>
      <c r="F32" s="184"/>
      <c r="G32" s="184"/>
      <c r="H32" s="184"/>
      <c r="I32" s="184"/>
      <c r="J32" s="184"/>
      <c r="K32" s="184"/>
      <c r="L32" s="184"/>
      <c r="M32" s="184"/>
      <c r="N32" s="184"/>
      <c r="O32" s="184"/>
      <c r="P32" s="184"/>
      <c r="Q32" s="184"/>
      <c r="R32" s="184"/>
      <c r="S32" s="184"/>
      <c r="T32" s="184"/>
      <c r="U32" s="184"/>
      <c r="V32" s="184"/>
      <c r="W32" s="185"/>
    </row>
    <row r="33" spans="2:23" ht="37.5" customHeight="1" thickTop="1" x14ac:dyDescent="0.2">
      <c r="B33" s="180" t="s">
        <v>2478</v>
      </c>
      <c r="C33" s="181"/>
      <c r="D33" s="181"/>
      <c r="E33" s="181"/>
      <c r="F33" s="181"/>
      <c r="G33" s="181"/>
      <c r="H33" s="181"/>
      <c r="I33" s="181"/>
      <c r="J33" s="181"/>
      <c r="K33" s="181"/>
      <c r="L33" s="181"/>
      <c r="M33" s="181"/>
      <c r="N33" s="181"/>
      <c r="O33" s="181"/>
      <c r="P33" s="181"/>
      <c r="Q33" s="181"/>
      <c r="R33" s="181"/>
      <c r="S33" s="181"/>
      <c r="T33" s="181"/>
      <c r="U33" s="181"/>
      <c r="V33" s="181"/>
      <c r="W33" s="182"/>
    </row>
    <row r="34" spans="2:23" ht="25.5" customHeight="1" thickBot="1" x14ac:dyDescent="0.25">
      <c r="B34" s="183"/>
      <c r="C34" s="184"/>
      <c r="D34" s="184"/>
      <c r="E34" s="184"/>
      <c r="F34" s="184"/>
      <c r="G34" s="184"/>
      <c r="H34" s="184"/>
      <c r="I34" s="184"/>
      <c r="J34" s="184"/>
      <c r="K34" s="184"/>
      <c r="L34" s="184"/>
      <c r="M34" s="184"/>
      <c r="N34" s="184"/>
      <c r="O34" s="184"/>
      <c r="P34" s="184"/>
      <c r="Q34" s="184"/>
      <c r="R34" s="184"/>
      <c r="S34" s="184"/>
      <c r="T34" s="184"/>
      <c r="U34" s="184"/>
      <c r="V34" s="184"/>
      <c r="W34" s="185"/>
    </row>
    <row r="35" spans="2:23" ht="37.5" customHeight="1" thickTop="1" x14ac:dyDescent="0.2">
      <c r="B35" s="180" t="s">
        <v>2479</v>
      </c>
      <c r="C35" s="181"/>
      <c r="D35" s="181"/>
      <c r="E35" s="181"/>
      <c r="F35" s="181"/>
      <c r="G35" s="181"/>
      <c r="H35" s="181"/>
      <c r="I35" s="181"/>
      <c r="J35" s="181"/>
      <c r="K35" s="181"/>
      <c r="L35" s="181"/>
      <c r="M35" s="181"/>
      <c r="N35" s="181"/>
      <c r="O35" s="181"/>
      <c r="P35" s="181"/>
      <c r="Q35" s="181"/>
      <c r="R35" s="181"/>
      <c r="S35" s="181"/>
      <c r="T35" s="181"/>
      <c r="U35" s="181"/>
      <c r="V35" s="181"/>
      <c r="W35" s="182"/>
    </row>
    <row r="36" spans="2:23" ht="13.5" thickBot="1" x14ac:dyDescent="0.25">
      <c r="B36" s="186"/>
      <c r="C36" s="187"/>
      <c r="D36" s="187"/>
      <c r="E36" s="187"/>
      <c r="F36" s="187"/>
      <c r="G36" s="187"/>
      <c r="H36" s="187"/>
      <c r="I36" s="187"/>
      <c r="J36" s="187"/>
      <c r="K36" s="187"/>
      <c r="L36" s="187"/>
      <c r="M36" s="187"/>
      <c r="N36" s="187"/>
      <c r="O36" s="187"/>
      <c r="P36" s="187"/>
      <c r="Q36" s="187"/>
      <c r="R36" s="187"/>
      <c r="S36" s="187"/>
      <c r="T36" s="187"/>
      <c r="U36" s="187"/>
      <c r="V36" s="187"/>
      <c r="W36" s="188"/>
    </row>
  </sheetData>
  <mergeCells count="6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B33:W34"/>
    <mergeCell ref="B35:W36"/>
    <mergeCell ref="S26:T26"/>
    <mergeCell ref="V26:W26"/>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P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1421</v>
      </c>
      <c r="D4" s="143" t="s">
        <v>1420</v>
      </c>
      <c r="E4" s="143"/>
      <c r="F4" s="143"/>
      <c r="G4" s="143"/>
      <c r="H4" s="144"/>
      <c r="J4" s="145" t="s">
        <v>6</v>
      </c>
      <c r="K4" s="143"/>
      <c r="L4" s="12" t="s">
        <v>1469</v>
      </c>
      <c r="M4" s="146" t="s">
        <v>1468</v>
      </c>
      <c r="N4" s="146"/>
      <c r="O4" s="146"/>
      <c r="P4" s="146"/>
      <c r="Q4" s="147"/>
      <c r="R4" s="13"/>
      <c r="S4" s="148" t="s">
        <v>2326</v>
      </c>
      <c r="T4" s="149"/>
      <c r="U4" s="149"/>
      <c r="V4" s="150" t="s">
        <v>1467</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1458</v>
      </c>
      <c r="D6" s="152" t="s">
        <v>1466</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1465</v>
      </c>
      <c r="K8" s="19" t="s">
        <v>1464</v>
      </c>
      <c r="L8" s="19" t="s">
        <v>1463</v>
      </c>
      <c r="M8" s="19" t="s">
        <v>1462</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177" customHeight="1" thickTop="1" thickBot="1" x14ac:dyDescent="0.25">
      <c r="B10" s="20" t="s">
        <v>22</v>
      </c>
      <c r="C10" s="150" t="s">
        <v>1461</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1460</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thickBot="1" x14ac:dyDescent="0.25">
      <c r="B21" s="177" t="s">
        <v>1459</v>
      </c>
      <c r="C21" s="178"/>
      <c r="D21" s="178"/>
      <c r="E21" s="178"/>
      <c r="F21" s="178"/>
      <c r="G21" s="178"/>
      <c r="H21" s="178"/>
      <c r="I21" s="178"/>
      <c r="J21" s="178"/>
      <c r="K21" s="178"/>
      <c r="L21" s="178"/>
      <c r="M21" s="179" t="s">
        <v>1458</v>
      </c>
      <c r="N21" s="179"/>
      <c r="O21" s="179" t="s">
        <v>49</v>
      </c>
      <c r="P21" s="179"/>
      <c r="Q21" s="179" t="s">
        <v>50</v>
      </c>
      <c r="R21" s="179"/>
      <c r="S21" s="29" t="s">
        <v>1457</v>
      </c>
      <c r="T21" s="29" t="s">
        <v>1456</v>
      </c>
      <c r="U21" s="29" t="s">
        <v>1455</v>
      </c>
      <c r="V21" s="29">
        <f>+IF(ISERR(U21/T21*100),"N/A",ROUND(U21/T21*100,2))</f>
        <v>105.11</v>
      </c>
      <c r="W21" s="30">
        <f>+IF(ISERR(U21/S21*100),"N/A",ROUND(U21/S21*100,2))</f>
        <v>101.67</v>
      </c>
    </row>
    <row r="22" spans="2:27" ht="21.75" customHeight="1" thickTop="1" thickBot="1" x14ac:dyDescent="0.25">
      <c r="B22" s="7" t="s">
        <v>60</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89" t="s">
        <v>2631</v>
      </c>
      <c r="C23" s="190"/>
      <c r="D23" s="190"/>
      <c r="E23" s="190"/>
      <c r="F23" s="190"/>
      <c r="G23" s="190"/>
      <c r="H23" s="190"/>
      <c r="I23" s="190"/>
      <c r="J23" s="190"/>
      <c r="K23" s="190"/>
      <c r="L23" s="190"/>
      <c r="M23" s="190"/>
      <c r="N23" s="190"/>
      <c r="O23" s="190"/>
      <c r="P23" s="190"/>
      <c r="Q23" s="191"/>
      <c r="R23" s="31" t="s">
        <v>42</v>
      </c>
      <c r="S23" s="164" t="s">
        <v>43</v>
      </c>
      <c r="T23" s="164"/>
      <c r="U23" s="26" t="s">
        <v>61</v>
      </c>
      <c r="V23" s="163" t="s">
        <v>62</v>
      </c>
      <c r="W23" s="165"/>
    </row>
    <row r="24" spans="2:27" ht="30.75" customHeight="1" thickBot="1" x14ac:dyDescent="0.25">
      <c r="B24" s="192"/>
      <c r="C24" s="193"/>
      <c r="D24" s="193"/>
      <c r="E24" s="193"/>
      <c r="F24" s="193"/>
      <c r="G24" s="193"/>
      <c r="H24" s="193"/>
      <c r="I24" s="193"/>
      <c r="J24" s="193"/>
      <c r="K24" s="193"/>
      <c r="L24" s="193"/>
      <c r="M24" s="193"/>
      <c r="N24" s="193"/>
      <c r="O24" s="193"/>
      <c r="P24" s="193"/>
      <c r="Q24" s="194"/>
      <c r="R24" s="27" t="s">
        <v>63</v>
      </c>
      <c r="S24" s="27" t="s">
        <v>63</v>
      </c>
      <c r="T24" s="27" t="s">
        <v>49</v>
      </c>
      <c r="U24" s="27" t="s">
        <v>63</v>
      </c>
      <c r="V24" s="27" t="s">
        <v>64</v>
      </c>
      <c r="W24" s="32" t="s">
        <v>65</v>
      </c>
      <c r="Y24" s="18"/>
    </row>
    <row r="25" spans="2:27" ht="23.25" customHeight="1" thickBot="1" x14ac:dyDescent="0.25">
      <c r="B25" s="195" t="s">
        <v>66</v>
      </c>
      <c r="C25" s="196"/>
      <c r="D25" s="196"/>
      <c r="E25" s="33" t="s">
        <v>1453</v>
      </c>
      <c r="F25" s="33"/>
      <c r="G25" s="33"/>
      <c r="H25" s="34"/>
      <c r="I25" s="34"/>
      <c r="J25" s="34"/>
      <c r="K25" s="34"/>
      <c r="L25" s="34"/>
      <c r="M25" s="34"/>
      <c r="N25" s="34"/>
      <c r="O25" s="34"/>
      <c r="P25" s="35"/>
      <c r="Q25" s="35"/>
      <c r="R25" s="36" t="s">
        <v>1454</v>
      </c>
      <c r="S25" s="36" t="s">
        <v>10</v>
      </c>
      <c r="T25" s="35"/>
      <c r="U25" s="36" t="s">
        <v>1451</v>
      </c>
      <c r="V25" s="35"/>
      <c r="W25" s="37">
        <f>+IF(ISERR(U25/R25*100),"N/A",ROUND(U25/R25*100,2))</f>
        <v>102.92</v>
      </c>
    </row>
    <row r="26" spans="2:27" ht="26.25" customHeight="1" thickBot="1" x14ac:dyDescent="0.25">
      <c r="B26" s="197" t="s">
        <v>69</v>
      </c>
      <c r="C26" s="198"/>
      <c r="D26" s="198"/>
      <c r="E26" s="38" t="s">
        <v>1453</v>
      </c>
      <c r="F26" s="38"/>
      <c r="G26" s="38"/>
      <c r="H26" s="39"/>
      <c r="I26" s="39"/>
      <c r="J26" s="39"/>
      <c r="K26" s="39"/>
      <c r="L26" s="39"/>
      <c r="M26" s="39"/>
      <c r="N26" s="39"/>
      <c r="O26" s="39"/>
      <c r="P26" s="40"/>
      <c r="Q26" s="40"/>
      <c r="R26" s="41" t="s">
        <v>1452</v>
      </c>
      <c r="S26" s="41" t="s">
        <v>1451</v>
      </c>
      <c r="T26" s="41">
        <f>+IF(ISERR(S26/R26*100),"N/A",ROUND(S26/R26*100,2))</f>
        <v>99.84</v>
      </c>
      <c r="U26" s="41" t="s">
        <v>1451</v>
      </c>
      <c r="V26" s="41">
        <f>+IF(ISERR(U26/S26*100),"N/A",ROUND(U26/S26*100,2))</f>
        <v>100</v>
      </c>
      <c r="W26" s="42">
        <f>+IF(ISERR(U26/R26*100),"N/A",ROUND(U26/R26*100,2))</f>
        <v>99.84</v>
      </c>
    </row>
    <row r="27" spans="2:27" ht="22.5" customHeight="1" thickTop="1" thickBot="1" x14ac:dyDescent="0.25">
      <c r="B27" s="7" t="s">
        <v>71</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80" t="s">
        <v>2474</v>
      </c>
      <c r="C28" s="181"/>
      <c r="D28" s="181"/>
      <c r="E28" s="181"/>
      <c r="F28" s="181"/>
      <c r="G28" s="181"/>
      <c r="H28" s="181"/>
      <c r="I28" s="181"/>
      <c r="J28" s="181"/>
      <c r="K28" s="181"/>
      <c r="L28" s="181"/>
      <c r="M28" s="181"/>
      <c r="N28" s="181"/>
      <c r="O28" s="181"/>
      <c r="P28" s="181"/>
      <c r="Q28" s="181"/>
      <c r="R28" s="181"/>
      <c r="S28" s="181"/>
      <c r="T28" s="181"/>
      <c r="U28" s="181"/>
      <c r="V28" s="181"/>
      <c r="W28" s="182"/>
    </row>
    <row r="29" spans="2:27" ht="23.25" customHeight="1" thickBot="1" x14ac:dyDescent="0.25">
      <c r="B29" s="183"/>
      <c r="C29" s="184"/>
      <c r="D29" s="184"/>
      <c r="E29" s="184"/>
      <c r="F29" s="184"/>
      <c r="G29" s="184"/>
      <c r="H29" s="184"/>
      <c r="I29" s="184"/>
      <c r="J29" s="184"/>
      <c r="K29" s="184"/>
      <c r="L29" s="184"/>
      <c r="M29" s="184"/>
      <c r="N29" s="184"/>
      <c r="O29" s="184"/>
      <c r="P29" s="184"/>
      <c r="Q29" s="184"/>
      <c r="R29" s="184"/>
      <c r="S29" s="184"/>
      <c r="T29" s="184"/>
      <c r="U29" s="184"/>
      <c r="V29" s="184"/>
      <c r="W29" s="185"/>
    </row>
    <row r="30" spans="2:27" ht="37.5" customHeight="1" thickTop="1" x14ac:dyDescent="0.2">
      <c r="B30" s="180" t="s">
        <v>2475</v>
      </c>
      <c r="C30" s="181"/>
      <c r="D30" s="181"/>
      <c r="E30" s="181"/>
      <c r="F30" s="181"/>
      <c r="G30" s="181"/>
      <c r="H30" s="181"/>
      <c r="I30" s="181"/>
      <c r="J30" s="181"/>
      <c r="K30" s="181"/>
      <c r="L30" s="181"/>
      <c r="M30" s="181"/>
      <c r="N30" s="181"/>
      <c r="O30" s="181"/>
      <c r="P30" s="181"/>
      <c r="Q30" s="181"/>
      <c r="R30" s="181"/>
      <c r="S30" s="181"/>
      <c r="T30" s="181"/>
      <c r="U30" s="181"/>
      <c r="V30" s="181"/>
      <c r="W30" s="182"/>
    </row>
    <row r="31" spans="2:27" ht="63.75" customHeight="1" thickBot="1" x14ac:dyDescent="0.25">
      <c r="B31" s="183"/>
      <c r="C31" s="184"/>
      <c r="D31" s="184"/>
      <c r="E31" s="184"/>
      <c r="F31" s="184"/>
      <c r="G31" s="184"/>
      <c r="H31" s="184"/>
      <c r="I31" s="184"/>
      <c r="J31" s="184"/>
      <c r="K31" s="184"/>
      <c r="L31" s="184"/>
      <c r="M31" s="184"/>
      <c r="N31" s="184"/>
      <c r="O31" s="184"/>
      <c r="P31" s="184"/>
      <c r="Q31" s="184"/>
      <c r="R31" s="184"/>
      <c r="S31" s="184"/>
      <c r="T31" s="184"/>
      <c r="U31" s="184"/>
      <c r="V31" s="184"/>
      <c r="W31" s="185"/>
    </row>
    <row r="32" spans="2:27" ht="37.5" customHeight="1" thickTop="1" x14ac:dyDescent="0.2">
      <c r="B32" s="180" t="s">
        <v>2476</v>
      </c>
      <c r="C32" s="181"/>
      <c r="D32" s="181"/>
      <c r="E32" s="181"/>
      <c r="F32" s="181"/>
      <c r="G32" s="181"/>
      <c r="H32" s="181"/>
      <c r="I32" s="181"/>
      <c r="J32" s="181"/>
      <c r="K32" s="181"/>
      <c r="L32" s="181"/>
      <c r="M32" s="181"/>
      <c r="N32" s="181"/>
      <c r="O32" s="181"/>
      <c r="P32" s="181"/>
      <c r="Q32" s="181"/>
      <c r="R32" s="181"/>
      <c r="S32" s="181"/>
      <c r="T32" s="181"/>
      <c r="U32" s="181"/>
      <c r="V32" s="181"/>
      <c r="W32" s="182"/>
    </row>
    <row r="33" spans="2:23" ht="13.5" thickBot="1" x14ac:dyDescent="0.25">
      <c r="B33" s="186"/>
      <c r="C33" s="187"/>
      <c r="D33" s="187"/>
      <c r="E33" s="187"/>
      <c r="F33" s="187"/>
      <c r="G33" s="187"/>
      <c r="H33" s="187"/>
      <c r="I33" s="187"/>
      <c r="J33" s="187"/>
      <c r="K33" s="187"/>
      <c r="L33" s="187"/>
      <c r="M33" s="187"/>
      <c r="N33" s="187"/>
      <c r="O33" s="187"/>
      <c r="P33" s="187"/>
      <c r="Q33" s="187"/>
      <c r="R33" s="187"/>
      <c r="S33" s="187"/>
      <c r="T33" s="187"/>
      <c r="U33" s="187"/>
      <c r="V33" s="187"/>
      <c r="W33" s="188"/>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5"/>
  <sheetViews>
    <sheetView view="pageBreakPreview" zoomScale="110" zoomScaleNormal="100" zoomScaleSheetLayoutView="110" workbookViewId="0">
      <selection sqref="A1:P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1491</v>
      </c>
      <c r="D4" s="143" t="s">
        <v>1490</v>
      </c>
      <c r="E4" s="143"/>
      <c r="F4" s="143"/>
      <c r="G4" s="143"/>
      <c r="H4" s="144"/>
      <c r="J4" s="145" t="s">
        <v>6</v>
      </c>
      <c r="K4" s="143"/>
      <c r="L4" s="12" t="s">
        <v>1489</v>
      </c>
      <c r="M4" s="146" t="s">
        <v>1488</v>
      </c>
      <c r="N4" s="146"/>
      <c r="O4" s="146"/>
      <c r="P4" s="146"/>
      <c r="Q4" s="147"/>
      <c r="R4" s="13"/>
      <c r="S4" s="148" t="s">
        <v>2326</v>
      </c>
      <c r="T4" s="149"/>
      <c r="U4" s="149"/>
      <c r="V4" s="150" t="s">
        <v>1487</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1475</v>
      </c>
      <c r="D6" s="152" t="s">
        <v>1486</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1485</v>
      </c>
      <c r="K8" s="19" t="s">
        <v>1484</v>
      </c>
      <c r="L8" s="19" t="s">
        <v>1483</v>
      </c>
      <c r="M8" s="19" t="s">
        <v>1482</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186.75" customHeight="1" thickTop="1" thickBot="1" x14ac:dyDescent="0.25">
      <c r="B10" s="20" t="s">
        <v>22</v>
      </c>
      <c r="C10" s="150" t="s">
        <v>1481</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1480</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1479</v>
      </c>
      <c r="C21" s="178"/>
      <c r="D21" s="178"/>
      <c r="E21" s="178"/>
      <c r="F21" s="178"/>
      <c r="G21" s="178"/>
      <c r="H21" s="178"/>
      <c r="I21" s="178"/>
      <c r="J21" s="178"/>
      <c r="K21" s="178"/>
      <c r="L21" s="178"/>
      <c r="M21" s="179" t="s">
        <v>1475</v>
      </c>
      <c r="N21" s="179"/>
      <c r="O21" s="179" t="s">
        <v>49</v>
      </c>
      <c r="P21" s="179"/>
      <c r="Q21" s="179" t="s">
        <v>50</v>
      </c>
      <c r="R21" s="179"/>
      <c r="S21" s="29" t="s">
        <v>51</v>
      </c>
      <c r="T21" s="29" t="s">
        <v>358</v>
      </c>
      <c r="U21" s="29" t="s">
        <v>1478</v>
      </c>
      <c r="V21" s="29">
        <f>+IF(ISERR(U21/T21*100),"N/A",ROUND(U21/T21*100,2))</f>
        <v>252</v>
      </c>
      <c r="W21" s="30">
        <f>+IF(ISERR(U21/S21*100),"N/A",ROUND(U21/S21*100,2))</f>
        <v>63</v>
      </c>
    </row>
    <row r="22" spans="2:27" ht="56.25" customHeight="1" x14ac:dyDescent="0.2">
      <c r="B22" s="177" t="s">
        <v>1477</v>
      </c>
      <c r="C22" s="178"/>
      <c r="D22" s="178"/>
      <c r="E22" s="178"/>
      <c r="F22" s="178"/>
      <c r="G22" s="178"/>
      <c r="H22" s="178"/>
      <c r="I22" s="178"/>
      <c r="J22" s="178"/>
      <c r="K22" s="178"/>
      <c r="L22" s="178"/>
      <c r="M22" s="179" t="s">
        <v>1475</v>
      </c>
      <c r="N22" s="179"/>
      <c r="O22" s="179" t="s">
        <v>49</v>
      </c>
      <c r="P22" s="179"/>
      <c r="Q22" s="179" t="s">
        <v>161</v>
      </c>
      <c r="R22" s="179"/>
      <c r="S22" s="29" t="s">
        <v>414</v>
      </c>
      <c r="T22" s="29" t="s">
        <v>83</v>
      </c>
      <c r="U22" s="29" t="s">
        <v>83</v>
      </c>
      <c r="V22" s="29" t="str">
        <f>+IF(ISERR(U22/T22*100),"N/A",ROUND(U22/T22*100,2))</f>
        <v>N/A</v>
      </c>
      <c r="W22" s="30" t="str">
        <f>+IF(ISERR(U22/S22*100),"N/A",ROUND(U22/S22*100,2))</f>
        <v>N/A</v>
      </c>
    </row>
    <row r="23" spans="2:27" ht="56.25" customHeight="1" thickBot="1" x14ac:dyDescent="0.25">
      <c r="B23" s="177" t="s">
        <v>1476</v>
      </c>
      <c r="C23" s="178"/>
      <c r="D23" s="178"/>
      <c r="E23" s="178"/>
      <c r="F23" s="178"/>
      <c r="G23" s="178"/>
      <c r="H23" s="178"/>
      <c r="I23" s="178"/>
      <c r="J23" s="178"/>
      <c r="K23" s="178"/>
      <c r="L23" s="178"/>
      <c r="M23" s="179" t="s">
        <v>1475</v>
      </c>
      <c r="N23" s="179"/>
      <c r="O23" s="179" t="s">
        <v>49</v>
      </c>
      <c r="P23" s="179"/>
      <c r="Q23" s="179" t="s">
        <v>65</v>
      </c>
      <c r="R23" s="179"/>
      <c r="S23" s="29" t="s">
        <v>414</v>
      </c>
      <c r="T23" s="29" t="s">
        <v>83</v>
      </c>
      <c r="U23" s="29" t="s">
        <v>83</v>
      </c>
      <c r="V23" s="29" t="str">
        <f>+IF(ISERR(U23/T23*100),"N/A",ROUND(U23/T23*100,2))</f>
        <v>N/A</v>
      </c>
      <c r="W23" s="30" t="str">
        <f>+IF(ISERR(U23/S23*100),"N/A",ROUND(U23/S23*100,2))</f>
        <v>N/A</v>
      </c>
    </row>
    <row r="24" spans="2:27" ht="21.75" customHeight="1" thickTop="1" thickBot="1" x14ac:dyDescent="0.25">
      <c r="B24" s="7" t="s">
        <v>60</v>
      </c>
      <c r="C24" s="8"/>
      <c r="D24" s="8"/>
      <c r="E24" s="8"/>
      <c r="F24" s="8"/>
      <c r="G24" s="8"/>
      <c r="H24" s="9"/>
      <c r="I24" s="9"/>
      <c r="J24" s="9"/>
      <c r="K24" s="9"/>
      <c r="L24" s="9"/>
      <c r="M24" s="9"/>
      <c r="N24" s="9"/>
      <c r="O24" s="9"/>
      <c r="P24" s="9"/>
      <c r="Q24" s="9"/>
      <c r="R24" s="9"/>
      <c r="S24" s="9"/>
      <c r="T24" s="9"/>
      <c r="U24" s="9"/>
      <c r="V24" s="9"/>
      <c r="W24" s="10"/>
      <c r="X24" s="18"/>
    </row>
    <row r="25" spans="2:27" ht="29.25" customHeight="1" thickTop="1" thickBot="1" x14ac:dyDescent="0.25">
      <c r="B25" s="189" t="s">
        <v>2631</v>
      </c>
      <c r="C25" s="190"/>
      <c r="D25" s="190"/>
      <c r="E25" s="190"/>
      <c r="F25" s="190"/>
      <c r="G25" s="190"/>
      <c r="H25" s="190"/>
      <c r="I25" s="190"/>
      <c r="J25" s="190"/>
      <c r="K25" s="190"/>
      <c r="L25" s="190"/>
      <c r="M25" s="190"/>
      <c r="N25" s="190"/>
      <c r="O25" s="190"/>
      <c r="P25" s="190"/>
      <c r="Q25" s="191"/>
      <c r="R25" s="31" t="s">
        <v>42</v>
      </c>
      <c r="S25" s="164" t="s">
        <v>43</v>
      </c>
      <c r="T25" s="164"/>
      <c r="U25" s="26" t="s">
        <v>61</v>
      </c>
      <c r="V25" s="163" t="s">
        <v>62</v>
      </c>
      <c r="W25" s="165"/>
    </row>
    <row r="26" spans="2:27" ht="30.75" customHeight="1" thickBot="1" x14ac:dyDescent="0.25">
      <c r="B26" s="192"/>
      <c r="C26" s="193"/>
      <c r="D26" s="193"/>
      <c r="E26" s="193"/>
      <c r="F26" s="193"/>
      <c r="G26" s="193"/>
      <c r="H26" s="193"/>
      <c r="I26" s="193"/>
      <c r="J26" s="193"/>
      <c r="K26" s="193"/>
      <c r="L26" s="193"/>
      <c r="M26" s="193"/>
      <c r="N26" s="193"/>
      <c r="O26" s="193"/>
      <c r="P26" s="193"/>
      <c r="Q26" s="194"/>
      <c r="R26" s="27" t="s">
        <v>63</v>
      </c>
      <c r="S26" s="27" t="s">
        <v>63</v>
      </c>
      <c r="T26" s="27" t="s">
        <v>49</v>
      </c>
      <c r="U26" s="27" t="s">
        <v>63</v>
      </c>
      <c r="V26" s="27" t="s">
        <v>64</v>
      </c>
      <c r="W26" s="32" t="s">
        <v>65</v>
      </c>
      <c r="Y26" s="18"/>
    </row>
    <row r="27" spans="2:27" ht="23.25" customHeight="1" thickBot="1" x14ac:dyDescent="0.25">
      <c r="B27" s="195" t="s">
        <v>66</v>
      </c>
      <c r="C27" s="196"/>
      <c r="D27" s="196"/>
      <c r="E27" s="33" t="s">
        <v>1473</v>
      </c>
      <c r="F27" s="33"/>
      <c r="G27" s="33"/>
      <c r="H27" s="34"/>
      <c r="I27" s="34"/>
      <c r="J27" s="34"/>
      <c r="K27" s="34"/>
      <c r="L27" s="34"/>
      <c r="M27" s="34"/>
      <c r="N27" s="34"/>
      <c r="O27" s="34"/>
      <c r="P27" s="35"/>
      <c r="Q27" s="35"/>
      <c r="R27" s="36" t="s">
        <v>1474</v>
      </c>
      <c r="S27" s="36" t="s">
        <v>10</v>
      </c>
      <c r="T27" s="35"/>
      <c r="U27" s="36" t="s">
        <v>1470</v>
      </c>
      <c r="V27" s="35"/>
      <c r="W27" s="37">
        <f>+IF(ISERR(U27/R27*100),"N/A",ROUND(U27/R27*100,2))</f>
        <v>382.76</v>
      </c>
    </row>
    <row r="28" spans="2:27" ht="26.25" customHeight="1" thickBot="1" x14ac:dyDescent="0.25">
      <c r="B28" s="197" t="s">
        <v>69</v>
      </c>
      <c r="C28" s="198"/>
      <c r="D28" s="198"/>
      <c r="E28" s="38" t="s">
        <v>1473</v>
      </c>
      <c r="F28" s="38"/>
      <c r="G28" s="38"/>
      <c r="H28" s="39"/>
      <c r="I28" s="39"/>
      <c r="J28" s="39"/>
      <c r="K28" s="39"/>
      <c r="L28" s="39"/>
      <c r="M28" s="39"/>
      <c r="N28" s="39"/>
      <c r="O28" s="39"/>
      <c r="P28" s="40"/>
      <c r="Q28" s="40"/>
      <c r="R28" s="41" t="s">
        <v>1472</v>
      </c>
      <c r="S28" s="41" t="s">
        <v>1471</v>
      </c>
      <c r="T28" s="41">
        <f>+IF(ISERR(S28/R28*100),"N/A",ROUND(S28/R28*100,2))</f>
        <v>63.74</v>
      </c>
      <c r="U28" s="41" t="s">
        <v>1470</v>
      </c>
      <c r="V28" s="41">
        <f>+IF(ISERR(U28/S28*100),"N/A",ROUND(U28/S28*100,2))</f>
        <v>95.69</v>
      </c>
      <c r="W28" s="42">
        <f>+IF(ISERR(U28/R28*100),"N/A",ROUND(U28/R28*100,2))</f>
        <v>60.99</v>
      </c>
    </row>
    <row r="29" spans="2:27" ht="22.5" customHeight="1" thickTop="1" thickBot="1" x14ac:dyDescent="0.25">
      <c r="B29" s="7" t="s">
        <v>71</v>
      </c>
      <c r="C29" s="8"/>
      <c r="D29" s="8"/>
      <c r="E29" s="8"/>
      <c r="F29" s="8"/>
      <c r="G29" s="8"/>
      <c r="H29" s="9"/>
      <c r="I29" s="9"/>
      <c r="J29" s="9"/>
      <c r="K29" s="9"/>
      <c r="L29" s="9"/>
      <c r="M29" s="9"/>
      <c r="N29" s="9"/>
      <c r="O29" s="9"/>
      <c r="P29" s="9"/>
      <c r="Q29" s="9"/>
      <c r="R29" s="9"/>
      <c r="S29" s="9"/>
      <c r="T29" s="9"/>
      <c r="U29" s="9"/>
      <c r="V29" s="9"/>
      <c r="W29" s="10"/>
    </row>
    <row r="30" spans="2:27" ht="37.5" customHeight="1" thickTop="1" x14ac:dyDescent="0.2">
      <c r="B30" s="180" t="s">
        <v>2471</v>
      </c>
      <c r="C30" s="181"/>
      <c r="D30" s="181"/>
      <c r="E30" s="181"/>
      <c r="F30" s="181"/>
      <c r="G30" s="181"/>
      <c r="H30" s="181"/>
      <c r="I30" s="181"/>
      <c r="J30" s="181"/>
      <c r="K30" s="181"/>
      <c r="L30" s="181"/>
      <c r="M30" s="181"/>
      <c r="N30" s="181"/>
      <c r="O30" s="181"/>
      <c r="P30" s="181"/>
      <c r="Q30" s="181"/>
      <c r="R30" s="181"/>
      <c r="S30" s="181"/>
      <c r="T30" s="181"/>
      <c r="U30" s="181"/>
      <c r="V30" s="181"/>
      <c r="W30" s="182"/>
    </row>
    <row r="31" spans="2:27" ht="138.75" customHeight="1" thickBot="1" x14ac:dyDescent="0.25">
      <c r="B31" s="183"/>
      <c r="C31" s="184"/>
      <c r="D31" s="184"/>
      <c r="E31" s="184"/>
      <c r="F31" s="184"/>
      <c r="G31" s="184"/>
      <c r="H31" s="184"/>
      <c r="I31" s="184"/>
      <c r="J31" s="184"/>
      <c r="K31" s="184"/>
      <c r="L31" s="184"/>
      <c r="M31" s="184"/>
      <c r="N31" s="184"/>
      <c r="O31" s="184"/>
      <c r="P31" s="184"/>
      <c r="Q31" s="184"/>
      <c r="R31" s="184"/>
      <c r="S31" s="184"/>
      <c r="T31" s="184"/>
      <c r="U31" s="184"/>
      <c r="V31" s="184"/>
      <c r="W31" s="185"/>
    </row>
    <row r="32" spans="2:27" ht="37.5" customHeight="1" thickTop="1" x14ac:dyDescent="0.2">
      <c r="B32" s="180" t="s">
        <v>2472</v>
      </c>
      <c r="C32" s="181"/>
      <c r="D32" s="181"/>
      <c r="E32" s="181"/>
      <c r="F32" s="181"/>
      <c r="G32" s="181"/>
      <c r="H32" s="181"/>
      <c r="I32" s="181"/>
      <c r="J32" s="181"/>
      <c r="K32" s="181"/>
      <c r="L32" s="181"/>
      <c r="M32" s="181"/>
      <c r="N32" s="181"/>
      <c r="O32" s="181"/>
      <c r="P32" s="181"/>
      <c r="Q32" s="181"/>
      <c r="R32" s="181"/>
      <c r="S32" s="181"/>
      <c r="T32" s="181"/>
      <c r="U32" s="181"/>
      <c r="V32" s="181"/>
      <c r="W32" s="182"/>
    </row>
    <row r="33" spans="2:23" ht="53.25" customHeight="1" thickBot="1" x14ac:dyDescent="0.25">
      <c r="B33" s="183"/>
      <c r="C33" s="184"/>
      <c r="D33" s="184"/>
      <c r="E33" s="184"/>
      <c r="F33" s="184"/>
      <c r="G33" s="184"/>
      <c r="H33" s="184"/>
      <c r="I33" s="184"/>
      <c r="J33" s="184"/>
      <c r="K33" s="184"/>
      <c r="L33" s="184"/>
      <c r="M33" s="184"/>
      <c r="N33" s="184"/>
      <c r="O33" s="184"/>
      <c r="P33" s="184"/>
      <c r="Q33" s="184"/>
      <c r="R33" s="184"/>
      <c r="S33" s="184"/>
      <c r="T33" s="184"/>
      <c r="U33" s="184"/>
      <c r="V33" s="184"/>
      <c r="W33" s="185"/>
    </row>
    <row r="34" spans="2:23" ht="37.5" customHeight="1" thickTop="1" x14ac:dyDescent="0.2">
      <c r="B34" s="180" t="s">
        <v>2473</v>
      </c>
      <c r="C34" s="181"/>
      <c r="D34" s="181"/>
      <c r="E34" s="181"/>
      <c r="F34" s="181"/>
      <c r="G34" s="181"/>
      <c r="H34" s="181"/>
      <c r="I34" s="181"/>
      <c r="J34" s="181"/>
      <c r="K34" s="181"/>
      <c r="L34" s="181"/>
      <c r="M34" s="181"/>
      <c r="N34" s="181"/>
      <c r="O34" s="181"/>
      <c r="P34" s="181"/>
      <c r="Q34" s="181"/>
      <c r="R34" s="181"/>
      <c r="S34" s="181"/>
      <c r="T34" s="181"/>
      <c r="U34" s="181"/>
      <c r="V34" s="181"/>
      <c r="W34" s="182"/>
    </row>
    <row r="35" spans="2:23" ht="26.25" customHeight="1" thickBot="1" x14ac:dyDescent="0.25">
      <c r="B35" s="186"/>
      <c r="C35" s="187"/>
      <c r="D35" s="187"/>
      <c r="E35" s="187"/>
      <c r="F35" s="187"/>
      <c r="G35" s="187"/>
      <c r="H35" s="187"/>
      <c r="I35" s="187"/>
      <c r="J35" s="187"/>
      <c r="K35" s="187"/>
      <c r="L35" s="187"/>
      <c r="M35" s="187"/>
      <c r="N35" s="187"/>
      <c r="O35" s="187"/>
      <c r="P35" s="187"/>
      <c r="Q35" s="187"/>
      <c r="R35" s="187"/>
      <c r="S35" s="187"/>
      <c r="T35" s="187"/>
      <c r="U35" s="187"/>
      <c r="V35" s="187"/>
      <c r="W35" s="188"/>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P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1491</v>
      </c>
      <c r="D4" s="143" t="s">
        <v>1490</v>
      </c>
      <c r="E4" s="143"/>
      <c r="F4" s="143"/>
      <c r="G4" s="143"/>
      <c r="H4" s="144"/>
      <c r="J4" s="145" t="s">
        <v>6</v>
      </c>
      <c r="K4" s="143"/>
      <c r="L4" s="12" t="s">
        <v>1502</v>
      </c>
      <c r="M4" s="146" t="s">
        <v>1501</v>
      </c>
      <c r="N4" s="146"/>
      <c r="O4" s="146"/>
      <c r="P4" s="146"/>
      <c r="Q4" s="147"/>
      <c r="R4" s="13"/>
      <c r="S4" s="148" t="s">
        <v>2326</v>
      </c>
      <c r="T4" s="149"/>
      <c r="U4" s="149"/>
      <c r="V4" s="150" t="s">
        <v>1492</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519</v>
      </c>
      <c r="D6" s="152" t="s">
        <v>1500</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1499</v>
      </c>
      <c r="K8" s="19" t="s">
        <v>1498</v>
      </c>
      <c r="L8" s="19" t="s">
        <v>1497</v>
      </c>
      <c r="M8" s="19" t="s">
        <v>1496</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1495</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1494</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thickBot="1" x14ac:dyDescent="0.25">
      <c r="B21" s="177" t="s">
        <v>1493</v>
      </c>
      <c r="C21" s="178"/>
      <c r="D21" s="178"/>
      <c r="E21" s="178"/>
      <c r="F21" s="178"/>
      <c r="G21" s="178"/>
      <c r="H21" s="178"/>
      <c r="I21" s="178"/>
      <c r="J21" s="178"/>
      <c r="K21" s="178"/>
      <c r="L21" s="178"/>
      <c r="M21" s="179" t="s">
        <v>519</v>
      </c>
      <c r="N21" s="179"/>
      <c r="O21" s="179" t="s">
        <v>49</v>
      </c>
      <c r="P21" s="179"/>
      <c r="Q21" s="179" t="s">
        <v>65</v>
      </c>
      <c r="R21" s="179"/>
      <c r="S21" s="29" t="s">
        <v>358</v>
      </c>
      <c r="T21" s="29" t="s">
        <v>83</v>
      </c>
      <c r="U21" s="29" t="s">
        <v>83</v>
      </c>
      <c r="V21" s="29" t="str">
        <f>+IF(ISERR(U21/T21*100),"N/A",ROUND(U21/T21*100,2))</f>
        <v>N/A</v>
      </c>
      <c r="W21" s="30" t="str">
        <f>+IF(ISERR(U21/S21*100),"N/A",ROUND(U21/S21*100,2))</f>
        <v>N/A</v>
      </c>
    </row>
    <row r="22" spans="2:27" ht="21.75" customHeight="1" thickTop="1" thickBot="1" x14ac:dyDescent="0.25">
      <c r="B22" s="7" t="s">
        <v>60</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89" t="s">
        <v>2631</v>
      </c>
      <c r="C23" s="190"/>
      <c r="D23" s="190"/>
      <c r="E23" s="190"/>
      <c r="F23" s="190"/>
      <c r="G23" s="190"/>
      <c r="H23" s="190"/>
      <c r="I23" s="190"/>
      <c r="J23" s="190"/>
      <c r="K23" s="190"/>
      <c r="L23" s="190"/>
      <c r="M23" s="190"/>
      <c r="N23" s="190"/>
      <c r="O23" s="190"/>
      <c r="P23" s="190"/>
      <c r="Q23" s="191"/>
      <c r="R23" s="31" t="s">
        <v>42</v>
      </c>
      <c r="S23" s="164" t="s">
        <v>43</v>
      </c>
      <c r="T23" s="164"/>
      <c r="U23" s="26" t="s">
        <v>61</v>
      </c>
      <c r="V23" s="163" t="s">
        <v>62</v>
      </c>
      <c r="W23" s="165"/>
    </row>
    <row r="24" spans="2:27" ht="30.75" customHeight="1" thickBot="1" x14ac:dyDescent="0.25">
      <c r="B24" s="192"/>
      <c r="C24" s="193"/>
      <c r="D24" s="193"/>
      <c r="E24" s="193"/>
      <c r="F24" s="193"/>
      <c r="G24" s="193"/>
      <c r="H24" s="193"/>
      <c r="I24" s="193"/>
      <c r="J24" s="193"/>
      <c r="K24" s="193"/>
      <c r="L24" s="193"/>
      <c r="M24" s="193"/>
      <c r="N24" s="193"/>
      <c r="O24" s="193"/>
      <c r="P24" s="193"/>
      <c r="Q24" s="194"/>
      <c r="R24" s="27" t="s">
        <v>63</v>
      </c>
      <c r="S24" s="27" t="s">
        <v>63</v>
      </c>
      <c r="T24" s="27" t="s">
        <v>49</v>
      </c>
      <c r="U24" s="27" t="s">
        <v>63</v>
      </c>
      <c r="V24" s="27" t="s">
        <v>64</v>
      </c>
      <c r="W24" s="32" t="s">
        <v>65</v>
      </c>
      <c r="Y24" s="18"/>
    </row>
    <row r="25" spans="2:27" ht="23.25" customHeight="1" thickBot="1" x14ac:dyDescent="0.25">
      <c r="B25" s="195" t="s">
        <v>66</v>
      </c>
      <c r="C25" s="196"/>
      <c r="D25" s="196"/>
      <c r="E25" s="33" t="s">
        <v>490</v>
      </c>
      <c r="F25" s="33"/>
      <c r="G25" s="33"/>
      <c r="H25" s="34"/>
      <c r="I25" s="34"/>
      <c r="J25" s="34"/>
      <c r="K25" s="34"/>
      <c r="L25" s="34"/>
      <c r="M25" s="34"/>
      <c r="N25" s="34"/>
      <c r="O25" s="34"/>
      <c r="P25" s="35"/>
      <c r="Q25" s="35"/>
      <c r="R25" s="36" t="s">
        <v>1492</v>
      </c>
      <c r="S25" s="36" t="s">
        <v>10</v>
      </c>
      <c r="T25" s="35"/>
      <c r="U25" s="36" t="s">
        <v>442</v>
      </c>
      <c r="V25" s="35"/>
      <c r="W25" s="37">
        <f>+IF(ISERR(U25/R25*100),"N/A",ROUND(U25/R25*100,2))</f>
        <v>40</v>
      </c>
    </row>
    <row r="26" spans="2:27" ht="26.25" customHeight="1" thickBot="1" x14ac:dyDescent="0.25">
      <c r="B26" s="197" t="s">
        <v>69</v>
      </c>
      <c r="C26" s="198"/>
      <c r="D26" s="198"/>
      <c r="E26" s="38" t="s">
        <v>490</v>
      </c>
      <c r="F26" s="38"/>
      <c r="G26" s="38"/>
      <c r="H26" s="39"/>
      <c r="I26" s="39"/>
      <c r="J26" s="39"/>
      <c r="K26" s="39"/>
      <c r="L26" s="39"/>
      <c r="M26" s="39"/>
      <c r="N26" s="39"/>
      <c r="O26" s="39"/>
      <c r="P26" s="40"/>
      <c r="Q26" s="40"/>
      <c r="R26" s="41" t="s">
        <v>442</v>
      </c>
      <c r="S26" s="41" t="s">
        <v>442</v>
      </c>
      <c r="T26" s="41">
        <f>+IF(ISERR(S26/R26*100),"N/A",ROUND(S26/R26*100,2))</f>
        <v>100</v>
      </c>
      <c r="U26" s="41" t="s">
        <v>442</v>
      </c>
      <c r="V26" s="41">
        <f>+IF(ISERR(U26/S26*100),"N/A",ROUND(U26/S26*100,2))</f>
        <v>100</v>
      </c>
      <c r="W26" s="42">
        <f>+IF(ISERR(U26/R26*100),"N/A",ROUND(U26/R26*100,2))</f>
        <v>100</v>
      </c>
    </row>
    <row r="27" spans="2:27" ht="22.5" customHeight="1" thickTop="1" thickBot="1" x14ac:dyDescent="0.25">
      <c r="B27" s="7" t="s">
        <v>71</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80" t="s">
        <v>2468</v>
      </c>
      <c r="C28" s="181"/>
      <c r="D28" s="181"/>
      <c r="E28" s="181"/>
      <c r="F28" s="181"/>
      <c r="G28" s="181"/>
      <c r="H28" s="181"/>
      <c r="I28" s="181"/>
      <c r="J28" s="181"/>
      <c r="K28" s="181"/>
      <c r="L28" s="181"/>
      <c r="M28" s="181"/>
      <c r="N28" s="181"/>
      <c r="O28" s="181"/>
      <c r="P28" s="181"/>
      <c r="Q28" s="181"/>
      <c r="R28" s="181"/>
      <c r="S28" s="181"/>
      <c r="T28" s="181"/>
      <c r="U28" s="181"/>
      <c r="V28" s="181"/>
      <c r="W28" s="182"/>
    </row>
    <row r="29" spans="2:27" ht="20.25" customHeight="1" thickBot="1" x14ac:dyDescent="0.25">
      <c r="B29" s="183"/>
      <c r="C29" s="184"/>
      <c r="D29" s="184"/>
      <c r="E29" s="184"/>
      <c r="F29" s="184"/>
      <c r="G29" s="184"/>
      <c r="H29" s="184"/>
      <c r="I29" s="184"/>
      <c r="J29" s="184"/>
      <c r="K29" s="184"/>
      <c r="L29" s="184"/>
      <c r="M29" s="184"/>
      <c r="N29" s="184"/>
      <c r="O29" s="184"/>
      <c r="P29" s="184"/>
      <c r="Q29" s="184"/>
      <c r="R29" s="184"/>
      <c r="S29" s="184"/>
      <c r="T29" s="184"/>
      <c r="U29" s="184"/>
      <c r="V29" s="184"/>
      <c r="W29" s="185"/>
    </row>
    <row r="30" spans="2:27" ht="37.5" customHeight="1" thickTop="1" x14ac:dyDescent="0.2">
      <c r="B30" s="180" t="s">
        <v>2469</v>
      </c>
      <c r="C30" s="181"/>
      <c r="D30" s="181"/>
      <c r="E30" s="181"/>
      <c r="F30" s="181"/>
      <c r="G30" s="181"/>
      <c r="H30" s="181"/>
      <c r="I30" s="181"/>
      <c r="J30" s="181"/>
      <c r="K30" s="181"/>
      <c r="L30" s="181"/>
      <c r="M30" s="181"/>
      <c r="N30" s="181"/>
      <c r="O30" s="181"/>
      <c r="P30" s="181"/>
      <c r="Q30" s="181"/>
      <c r="R30" s="181"/>
      <c r="S30" s="181"/>
      <c r="T30" s="181"/>
      <c r="U30" s="181"/>
      <c r="V30" s="181"/>
      <c r="W30" s="182"/>
    </row>
    <row r="31" spans="2:27" ht="15" customHeight="1" thickBot="1" x14ac:dyDescent="0.25">
      <c r="B31" s="183"/>
      <c r="C31" s="184"/>
      <c r="D31" s="184"/>
      <c r="E31" s="184"/>
      <c r="F31" s="184"/>
      <c r="G31" s="184"/>
      <c r="H31" s="184"/>
      <c r="I31" s="184"/>
      <c r="J31" s="184"/>
      <c r="K31" s="184"/>
      <c r="L31" s="184"/>
      <c r="M31" s="184"/>
      <c r="N31" s="184"/>
      <c r="O31" s="184"/>
      <c r="P31" s="184"/>
      <c r="Q31" s="184"/>
      <c r="R31" s="184"/>
      <c r="S31" s="184"/>
      <c r="T31" s="184"/>
      <c r="U31" s="184"/>
      <c r="V31" s="184"/>
      <c r="W31" s="185"/>
    </row>
    <row r="32" spans="2:27" ht="37.5" customHeight="1" thickTop="1" x14ac:dyDescent="0.2">
      <c r="B32" s="180" t="s">
        <v>2470</v>
      </c>
      <c r="C32" s="181"/>
      <c r="D32" s="181"/>
      <c r="E32" s="181"/>
      <c r="F32" s="181"/>
      <c r="G32" s="181"/>
      <c r="H32" s="181"/>
      <c r="I32" s="181"/>
      <c r="J32" s="181"/>
      <c r="K32" s="181"/>
      <c r="L32" s="181"/>
      <c r="M32" s="181"/>
      <c r="N32" s="181"/>
      <c r="O32" s="181"/>
      <c r="P32" s="181"/>
      <c r="Q32" s="181"/>
      <c r="R32" s="181"/>
      <c r="S32" s="181"/>
      <c r="T32" s="181"/>
      <c r="U32" s="181"/>
      <c r="V32" s="181"/>
      <c r="W32" s="182"/>
    </row>
    <row r="33" spans="2:23" ht="13.5" thickBot="1" x14ac:dyDescent="0.25">
      <c r="B33" s="186"/>
      <c r="C33" s="187"/>
      <c r="D33" s="187"/>
      <c r="E33" s="187"/>
      <c r="F33" s="187"/>
      <c r="G33" s="187"/>
      <c r="H33" s="187"/>
      <c r="I33" s="187"/>
      <c r="J33" s="187"/>
      <c r="K33" s="187"/>
      <c r="L33" s="187"/>
      <c r="M33" s="187"/>
      <c r="N33" s="187"/>
      <c r="O33" s="187"/>
      <c r="P33" s="187"/>
      <c r="Q33" s="187"/>
      <c r="R33" s="187"/>
      <c r="S33" s="187"/>
      <c r="T33" s="187"/>
      <c r="U33" s="187"/>
      <c r="V33" s="187"/>
      <c r="W33" s="188"/>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43"/>
  <sheetViews>
    <sheetView view="pageBreakPreview" zoomScale="110" zoomScaleNormal="100" zoomScaleSheetLayoutView="110" workbookViewId="0">
      <selection sqref="A1:P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1491</v>
      </c>
      <c r="D4" s="143" t="s">
        <v>1490</v>
      </c>
      <c r="E4" s="143"/>
      <c r="F4" s="143"/>
      <c r="G4" s="143"/>
      <c r="H4" s="144"/>
      <c r="J4" s="145" t="s">
        <v>6</v>
      </c>
      <c r="K4" s="143"/>
      <c r="L4" s="12" t="s">
        <v>209</v>
      </c>
      <c r="M4" s="146" t="s">
        <v>208</v>
      </c>
      <c r="N4" s="146"/>
      <c r="O4" s="146"/>
      <c r="P4" s="146"/>
      <c r="Q4" s="147"/>
      <c r="R4" s="13"/>
      <c r="S4" s="148" t="s">
        <v>2326</v>
      </c>
      <c r="T4" s="149"/>
      <c r="U4" s="149"/>
      <c r="V4" s="150" t="s">
        <v>1526</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630</v>
      </c>
      <c r="D6" s="152" t="s">
        <v>1525</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1508</v>
      </c>
      <c r="D7" s="139" t="s">
        <v>1524</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1523</v>
      </c>
      <c r="K8" s="19" t="s">
        <v>1522</v>
      </c>
      <c r="L8" s="19" t="s">
        <v>1523</v>
      </c>
      <c r="M8" s="19" t="s">
        <v>1522</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105" customHeight="1" thickTop="1" thickBot="1" x14ac:dyDescent="0.25">
      <c r="B10" s="20" t="s">
        <v>22</v>
      </c>
      <c r="C10" s="150" t="s">
        <v>1521</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1520</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1519</v>
      </c>
      <c r="C21" s="178"/>
      <c r="D21" s="178"/>
      <c r="E21" s="178"/>
      <c r="F21" s="178"/>
      <c r="G21" s="178"/>
      <c r="H21" s="178"/>
      <c r="I21" s="178"/>
      <c r="J21" s="178"/>
      <c r="K21" s="178"/>
      <c r="L21" s="178"/>
      <c r="M21" s="179" t="s">
        <v>630</v>
      </c>
      <c r="N21" s="179"/>
      <c r="O21" s="179" t="s">
        <v>162</v>
      </c>
      <c r="P21" s="179"/>
      <c r="Q21" s="179" t="s">
        <v>50</v>
      </c>
      <c r="R21" s="179"/>
      <c r="S21" s="29" t="s">
        <v>506</v>
      </c>
      <c r="T21" s="29" t="s">
        <v>1518</v>
      </c>
      <c r="U21" s="29" t="s">
        <v>1517</v>
      </c>
      <c r="V21" s="29">
        <f t="shared" ref="V21:V29" si="0">+IF(ISERR(U21/T21*100),"N/A",ROUND(U21/T21*100,2))</f>
        <v>353.17</v>
      </c>
      <c r="W21" s="30">
        <f t="shared" ref="W21:W29" si="1">+IF(ISERR(U21/S21*100),"N/A",ROUND(U21/S21*100,2))</f>
        <v>89</v>
      </c>
    </row>
    <row r="22" spans="2:27" ht="56.25" customHeight="1" x14ac:dyDescent="0.2">
      <c r="B22" s="177" t="s">
        <v>1516</v>
      </c>
      <c r="C22" s="178"/>
      <c r="D22" s="178"/>
      <c r="E22" s="178"/>
      <c r="F22" s="178"/>
      <c r="G22" s="178"/>
      <c r="H22" s="178"/>
      <c r="I22" s="178"/>
      <c r="J22" s="178"/>
      <c r="K22" s="178"/>
      <c r="L22" s="178"/>
      <c r="M22" s="179" t="s">
        <v>1508</v>
      </c>
      <c r="N22" s="179"/>
      <c r="O22" s="179" t="s">
        <v>49</v>
      </c>
      <c r="P22" s="179"/>
      <c r="Q22" s="179" t="s">
        <v>50</v>
      </c>
      <c r="R22" s="179"/>
      <c r="S22" s="29" t="s">
        <v>51</v>
      </c>
      <c r="T22" s="29" t="s">
        <v>358</v>
      </c>
      <c r="U22" s="29" t="s">
        <v>1320</v>
      </c>
      <c r="V22" s="29">
        <f t="shared" si="0"/>
        <v>120</v>
      </c>
      <c r="W22" s="30">
        <f t="shared" si="1"/>
        <v>30</v>
      </c>
    </row>
    <row r="23" spans="2:27" ht="56.25" customHeight="1" x14ac:dyDescent="0.2">
      <c r="B23" s="177" t="s">
        <v>1515</v>
      </c>
      <c r="C23" s="178"/>
      <c r="D23" s="178"/>
      <c r="E23" s="178"/>
      <c r="F23" s="178"/>
      <c r="G23" s="178"/>
      <c r="H23" s="178"/>
      <c r="I23" s="178"/>
      <c r="J23" s="178"/>
      <c r="K23" s="178"/>
      <c r="L23" s="178"/>
      <c r="M23" s="179" t="s">
        <v>1508</v>
      </c>
      <c r="N23" s="179"/>
      <c r="O23" s="179" t="s">
        <v>49</v>
      </c>
      <c r="P23" s="179"/>
      <c r="Q23" s="179" t="s">
        <v>50</v>
      </c>
      <c r="R23" s="179"/>
      <c r="S23" s="29" t="s">
        <v>51</v>
      </c>
      <c r="T23" s="29" t="s">
        <v>358</v>
      </c>
      <c r="U23" s="29" t="s">
        <v>358</v>
      </c>
      <c r="V23" s="29">
        <f t="shared" si="0"/>
        <v>100</v>
      </c>
      <c r="W23" s="30">
        <f t="shared" si="1"/>
        <v>25</v>
      </c>
    </row>
    <row r="24" spans="2:27" ht="56.25" customHeight="1" x14ac:dyDescent="0.2">
      <c r="B24" s="177" t="s">
        <v>1514</v>
      </c>
      <c r="C24" s="178"/>
      <c r="D24" s="178"/>
      <c r="E24" s="178"/>
      <c r="F24" s="178"/>
      <c r="G24" s="178"/>
      <c r="H24" s="178"/>
      <c r="I24" s="178"/>
      <c r="J24" s="178"/>
      <c r="K24" s="178"/>
      <c r="L24" s="178"/>
      <c r="M24" s="179" t="s">
        <v>1508</v>
      </c>
      <c r="N24" s="179"/>
      <c r="O24" s="179" t="s">
        <v>49</v>
      </c>
      <c r="P24" s="179"/>
      <c r="Q24" s="179" t="s">
        <v>50</v>
      </c>
      <c r="R24" s="179"/>
      <c r="S24" s="29" t="s">
        <v>51</v>
      </c>
      <c r="T24" s="29" t="s">
        <v>1320</v>
      </c>
      <c r="U24" s="29" t="s">
        <v>114</v>
      </c>
      <c r="V24" s="29">
        <f t="shared" si="0"/>
        <v>0</v>
      </c>
      <c r="W24" s="30">
        <f t="shared" si="1"/>
        <v>0</v>
      </c>
    </row>
    <row r="25" spans="2:27" ht="56.25" customHeight="1" x14ac:dyDescent="0.2">
      <c r="B25" s="177" t="s">
        <v>1513</v>
      </c>
      <c r="C25" s="178"/>
      <c r="D25" s="178"/>
      <c r="E25" s="178"/>
      <c r="F25" s="178"/>
      <c r="G25" s="178"/>
      <c r="H25" s="178"/>
      <c r="I25" s="178"/>
      <c r="J25" s="178"/>
      <c r="K25" s="178"/>
      <c r="L25" s="178"/>
      <c r="M25" s="179" t="s">
        <v>1508</v>
      </c>
      <c r="N25" s="179"/>
      <c r="O25" s="179" t="s">
        <v>49</v>
      </c>
      <c r="P25" s="179"/>
      <c r="Q25" s="179" t="s">
        <v>161</v>
      </c>
      <c r="R25" s="179"/>
      <c r="S25" s="29" t="s">
        <v>291</v>
      </c>
      <c r="T25" s="29" t="s">
        <v>83</v>
      </c>
      <c r="U25" s="29" t="s">
        <v>83</v>
      </c>
      <c r="V25" s="29" t="str">
        <f t="shared" si="0"/>
        <v>N/A</v>
      </c>
      <c r="W25" s="30" t="str">
        <f t="shared" si="1"/>
        <v>N/A</v>
      </c>
    </row>
    <row r="26" spans="2:27" ht="56.25" customHeight="1" x14ac:dyDescent="0.2">
      <c r="B26" s="177" t="s">
        <v>1512</v>
      </c>
      <c r="C26" s="178"/>
      <c r="D26" s="178"/>
      <c r="E26" s="178"/>
      <c r="F26" s="178"/>
      <c r="G26" s="178"/>
      <c r="H26" s="178"/>
      <c r="I26" s="178"/>
      <c r="J26" s="178"/>
      <c r="K26" s="178"/>
      <c r="L26" s="178"/>
      <c r="M26" s="179" t="s">
        <v>1508</v>
      </c>
      <c r="N26" s="179"/>
      <c r="O26" s="179" t="s">
        <v>49</v>
      </c>
      <c r="P26" s="179"/>
      <c r="Q26" s="179" t="s">
        <v>50</v>
      </c>
      <c r="R26" s="179"/>
      <c r="S26" s="29" t="s">
        <v>51</v>
      </c>
      <c r="T26" s="29" t="s">
        <v>389</v>
      </c>
      <c r="U26" s="29" t="s">
        <v>1320</v>
      </c>
      <c r="V26" s="29">
        <f t="shared" si="0"/>
        <v>75</v>
      </c>
      <c r="W26" s="30">
        <f t="shared" si="1"/>
        <v>30</v>
      </c>
    </row>
    <row r="27" spans="2:27" ht="56.25" customHeight="1" x14ac:dyDescent="0.2">
      <c r="B27" s="177" t="s">
        <v>1511</v>
      </c>
      <c r="C27" s="178"/>
      <c r="D27" s="178"/>
      <c r="E27" s="178"/>
      <c r="F27" s="178"/>
      <c r="G27" s="178"/>
      <c r="H27" s="178"/>
      <c r="I27" s="178"/>
      <c r="J27" s="178"/>
      <c r="K27" s="178"/>
      <c r="L27" s="178"/>
      <c r="M27" s="179" t="s">
        <v>1508</v>
      </c>
      <c r="N27" s="179"/>
      <c r="O27" s="179" t="s">
        <v>49</v>
      </c>
      <c r="P27" s="179"/>
      <c r="Q27" s="179" t="s">
        <v>50</v>
      </c>
      <c r="R27" s="179"/>
      <c r="S27" s="29" t="s">
        <v>51</v>
      </c>
      <c r="T27" s="29" t="s">
        <v>1320</v>
      </c>
      <c r="U27" s="29" t="s">
        <v>389</v>
      </c>
      <c r="V27" s="29">
        <f t="shared" si="0"/>
        <v>133.33000000000001</v>
      </c>
      <c r="W27" s="30">
        <f t="shared" si="1"/>
        <v>40</v>
      </c>
    </row>
    <row r="28" spans="2:27" ht="56.25" customHeight="1" x14ac:dyDescent="0.2">
      <c r="B28" s="177" t="s">
        <v>1510</v>
      </c>
      <c r="C28" s="178"/>
      <c r="D28" s="178"/>
      <c r="E28" s="178"/>
      <c r="F28" s="178"/>
      <c r="G28" s="178"/>
      <c r="H28" s="178"/>
      <c r="I28" s="178"/>
      <c r="J28" s="178"/>
      <c r="K28" s="178"/>
      <c r="L28" s="178"/>
      <c r="M28" s="179" t="s">
        <v>1508</v>
      </c>
      <c r="N28" s="179"/>
      <c r="O28" s="179" t="s">
        <v>162</v>
      </c>
      <c r="P28" s="179"/>
      <c r="Q28" s="179" t="s">
        <v>161</v>
      </c>
      <c r="R28" s="179"/>
      <c r="S28" s="29" t="s">
        <v>358</v>
      </c>
      <c r="T28" s="29" t="s">
        <v>83</v>
      </c>
      <c r="U28" s="29" t="s">
        <v>83</v>
      </c>
      <c r="V28" s="29" t="str">
        <f t="shared" si="0"/>
        <v>N/A</v>
      </c>
      <c r="W28" s="30" t="str">
        <f t="shared" si="1"/>
        <v>N/A</v>
      </c>
    </row>
    <row r="29" spans="2:27" ht="56.25" customHeight="1" thickBot="1" x14ac:dyDescent="0.25">
      <c r="B29" s="177" t="s">
        <v>1509</v>
      </c>
      <c r="C29" s="178"/>
      <c r="D29" s="178"/>
      <c r="E29" s="178"/>
      <c r="F29" s="178"/>
      <c r="G29" s="178"/>
      <c r="H29" s="178"/>
      <c r="I29" s="178"/>
      <c r="J29" s="178"/>
      <c r="K29" s="178"/>
      <c r="L29" s="178"/>
      <c r="M29" s="179" t="s">
        <v>1508</v>
      </c>
      <c r="N29" s="179"/>
      <c r="O29" s="179" t="s">
        <v>49</v>
      </c>
      <c r="P29" s="179"/>
      <c r="Q29" s="179" t="s">
        <v>50</v>
      </c>
      <c r="R29" s="179"/>
      <c r="S29" s="29" t="s">
        <v>51</v>
      </c>
      <c r="T29" s="29" t="s">
        <v>1320</v>
      </c>
      <c r="U29" s="29" t="s">
        <v>389</v>
      </c>
      <c r="V29" s="29">
        <f t="shared" si="0"/>
        <v>133.33000000000001</v>
      </c>
      <c r="W29" s="30">
        <f t="shared" si="1"/>
        <v>40</v>
      </c>
    </row>
    <row r="30" spans="2:27" ht="21.75" customHeight="1" thickTop="1" thickBot="1" x14ac:dyDescent="0.25">
      <c r="B30" s="7" t="s">
        <v>60</v>
      </c>
      <c r="C30" s="8"/>
      <c r="D30" s="8"/>
      <c r="E30" s="8"/>
      <c r="F30" s="8"/>
      <c r="G30" s="8"/>
      <c r="H30" s="9"/>
      <c r="I30" s="9"/>
      <c r="J30" s="9"/>
      <c r="K30" s="9"/>
      <c r="L30" s="9"/>
      <c r="M30" s="9"/>
      <c r="N30" s="9"/>
      <c r="O30" s="9"/>
      <c r="P30" s="9"/>
      <c r="Q30" s="9"/>
      <c r="R30" s="9"/>
      <c r="S30" s="9"/>
      <c r="T30" s="9"/>
      <c r="U30" s="9"/>
      <c r="V30" s="9"/>
      <c r="W30" s="10"/>
      <c r="X30" s="18"/>
    </row>
    <row r="31" spans="2:27" ht="29.25" customHeight="1" thickTop="1" thickBot="1" x14ac:dyDescent="0.25">
      <c r="B31" s="189" t="s">
        <v>2631</v>
      </c>
      <c r="C31" s="190"/>
      <c r="D31" s="190"/>
      <c r="E31" s="190"/>
      <c r="F31" s="190"/>
      <c r="G31" s="190"/>
      <c r="H31" s="190"/>
      <c r="I31" s="190"/>
      <c r="J31" s="190"/>
      <c r="K31" s="190"/>
      <c r="L31" s="190"/>
      <c r="M31" s="190"/>
      <c r="N31" s="190"/>
      <c r="O31" s="190"/>
      <c r="P31" s="190"/>
      <c r="Q31" s="191"/>
      <c r="R31" s="31" t="s">
        <v>42</v>
      </c>
      <c r="S31" s="164" t="s">
        <v>43</v>
      </c>
      <c r="T31" s="164"/>
      <c r="U31" s="26" t="s">
        <v>61</v>
      </c>
      <c r="V31" s="163" t="s">
        <v>62</v>
      </c>
      <c r="W31" s="165"/>
    </row>
    <row r="32" spans="2:27" ht="30.75" customHeight="1" thickBot="1" x14ac:dyDescent="0.25">
      <c r="B32" s="192"/>
      <c r="C32" s="193"/>
      <c r="D32" s="193"/>
      <c r="E32" s="193"/>
      <c r="F32" s="193"/>
      <c r="G32" s="193"/>
      <c r="H32" s="193"/>
      <c r="I32" s="193"/>
      <c r="J32" s="193"/>
      <c r="K32" s="193"/>
      <c r="L32" s="193"/>
      <c r="M32" s="193"/>
      <c r="N32" s="193"/>
      <c r="O32" s="193"/>
      <c r="P32" s="193"/>
      <c r="Q32" s="194"/>
      <c r="R32" s="27" t="s">
        <v>63</v>
      </c>
      <c r="S32" s="27" t="s">
        <v>63</v>
      </c>
      <c r="T32" s="27" t="s">
        <v>49</v>
      </c>
      <c r="U32" s="27" t="s">
        <v>63</v>
      </c>
      <c r="V32" s="27" t="s">
        <v>64</v>
      </c>
      <c r="W32" s="32" t="s">
        <v>65</v>
      </c>
      <c r="Y32" s="18"/>
    </row>
    <row r="33" spans="2:23" ht="23.25" customHeight="1" thickBot="1" x14ac:dyDescent="0.25">
      <c r="B33" s="195" t="s">
        <v>66</v>
      </c>
      <c r="C33" s="196"/>
      <c r="D33" s="196"/>
      <c r="E33" s="33" t="s">
        <v>602</v>
      </c>
      <c r="F33" s="33"/>
      <c r="G33" s="33"/>
      <c r="H33" s="34"/>
      <c r="I33" s="34"/>
      <c r="J33" s="34"/>
      <c r="K33" s="34"/>
      <c r="L33" s="34"/>
      <c r="M33" s="34"/>
      <c r="N33" s="34"/>
      <c r="O33" s="34"/>
      <c r="P33" s="35"/>
      <c r="Q33" s="35"/>
      <c r="R33" s="36" t="s">
        <v>114</v>
      </c>
      <c r="S33" s="36" t="s">
        <v>10</v>
      </c>
      <c r="T33" s="35"/>
      <c r="U33" s="36" t="s">
        <v>114</v>
      </c>
      <c r="V33" s="35"/>
      <c r="W33" s="37" t="str">
        <f>+IF(ISERR(U33/R33*100),"N/A",ROUND(U33/R33*100,2))</f>
        <v>N/A</v>
      </c>
    </row>
    <row r="34" spans="2:23" ht="26.25" customHeight="1" x14ac:dyDescent="0.2">
      <c r="B34" s="197" t="s">
        <v>69</v>
      </c>
      <c r="C34" s="198"/>
      <c r="D34" s="198"/>
      <c r="E34" s="38" t="s">
        <v>602</v>
      </c>
      <c r="F34" s="38"/>
      <c r="G34" s="38"/>
      <c r="H34" s="39"/>
      <c r="I34" s="39"/>
      <c r="J34" s="39"/>
      <c r="K34" s="39"/>
      <c r="L34" s="39"/>
      <c r="M34" s="39"/>
      <c r="N34" s="39"/>
      <c r="O34" s="39"/>
      <c r="P34" s="40"/>
      <c r="Q34" s="40"/>
      <c r="R34" s="41" t="s">
        <v>114</v>
      </c>
      <c r="S34" s="41" t="s">
        <v>114</v>
      </c>
      <c r="T34" s="41" t="str">
        <f>+IF(ISERR(S34/R34*100),"N/A",ROUND(S34/R34*100,2))</f>
        <v>N/A</v>
      </c>
      <c r="U34" s="41" t="s">
        <v>114</v>
      </c>
      <c r="V34" s="41" t="str">
        <f>+IF(ISERR(U34/S34*100),"N/A",ROUND(U34/S34*100,2))</f>
        <v>N/A</v>
      </c>
      <c r="W34" s="42" t="str">
        <f>+IF(ISERR(U34/R34*100),"N/A",ROUND(U34/R34*100,2))</f>
        <v>N/A</v>
      </c>
    </row>
    <row r="35" spans="2:23" ht="23.25" customHeight="1" thickBot="1" x14ac:dyDescent="0.25">
      <c r="B35" s="195" t="s">
        <v>66</v>
      </c>
      <c r="C35" s="196"/>
      <c r="D35" s="196"/>
      <c r="E35" s="33" t="s">
        <v>1506</v>
      </c>
      <c r="F35" s="33"/>
      <c r="G35" s="33"/>
      <c r="H35" s="34"/>
      <c r="I35" s="34"/>
      <c r="J35" s="34"/>
      <c r="K35" s="34"/>
      <c r="L35" s="34"/>
      <c r="M35" s="34"/>
      <c r="N35" s="34"/>
      <c r="O35" s="34"/>
      <c r="P35" s="35"/>
      <c r="Q35" s="35"/>
      <c r="R35" s="36" t="s">
        <v>1507</v>
      </c>
      <c r="S35" s="36" t="s">
        <v>10</v>
      </c>
      <c r="T35" s="35"/>
      <c r="U35" s="36" t="s">
        <v>1503</v>
      </c>
      <c r="V35" s="35"/>
      <c r="W35" s="37">
        <f>+IF(ISERR(U35/R35*100),"N/A",ROUND(U35/R35*100,2))</f>
        <v>82.14</v>
      </c>
    </row>
    <row r="36" spans="2:23" ht="26.25" customHeight="1" thickBot="1" x14ac:dyDescent="0.25">
      <c r="B36" s="197" t="s">
        <v>69</v>
      </c>
      <c r="C36" s="198"/>
      <c r="D36" s="198"/>
      <c r="E36" s="38" t="s">
        <v>1506</v>
      </c>
      <c r="F36" s="38"/>
      <c r="G36" s="38"/>
      <c r="H36" s="39"/>
      <c r="I36" s="39"/>
      <c r="J36" s="39"/>
      <c r="K36" s="39"/>
      <c r="L36" s="39"/>
      <c r="M36" s="39"/>
      <c r="N36" s="39"/>
      <c r="O36" s="39"/>
      <c r="P36" s="40"/>
      <c r="Q36" s="40"/>
      <c r="R36" s="41" t="s">
        <v>1505</v>
      </c>
      <c r="S36" s="41" t="s">
        <v>1504</v>
      </c>
      <c r="T36" s="41">
        <f>+IF(ISERR(S36/R36*100),"N/A",ROUND(S36/R36*100,2))</f>
        <v>71.59</v>
      </c>
      <c r="U36" s="41" t="s">
        <v>1503</v>
      </c>
      <c r="V36" s="41">
        <f>+IF(ISERR(U36/S36*100),"N/A",ROUND(U36/S36*100,2))</f>
        <v>93.79</v>
      </c>
      <c r="W36" s="42">
        <f>+IF(ISERR(U36/R36*100),"N/A",ROUND(U36/R36*100,2))</f>
        <v>67.14</v>
      </c>
    </row>
    <row r="37" spans="2:23" ht="22.5" customHeight="1" thickTop="1" thickBot="1" x14ac:dyDescent="0.25">
      <c r="B37" s="7" t="s">
        <v>71</v>
      </c>
      <c r="C37" s="8"/>
      <c r="D37" s="8"/>
      <c r="E37" s="8"/>
      <c r="F37" s="8"/>
      <c r="G37" s="8"/>
      <c r="H37" s="9"/>
      <c r="I37" s="9"/>
      <c r="J37" s="9"/>
      <c r="K37" s="9"/>
      <c r="L37" s="9"/>
      <c r="M37" s="9"/>
      <c r="N37" s="9"/>
      <c r="O37" s="9"/>
      <c r="P37" s="9"/>
      <c r="Q37" s="9"/>
      <c r="R37" s="9"/>
      <c r="S37" s="9"/>
      <c r="T37" s="9"/>
      <c r="U37" s="9"/>
      <c r="V37" s="9"/>
      <c r="W37" s="10"/>
    </row>
    <row r="38" spans="2:23" ht="37.5" customHeight="1" thickTop="1" x14ac:dyDescent="0.2">
      <c r="B38" s="180" t="s">
        <v>2465</v>
      </c>
      <c r="C38" s="181"/>
      <c r="D38" s="181"/>
      <c r="E38" s="181"/>
      <c r="F38" s="181"/>
      <c r="G38" s="181"/>
      <c r="H38" s="181"/>
      <c r="I38" s="181"/>
      <c r="J38" s="181"/>
      <c r="K38" s="181"/>
      <c r="L38" s="181"/>
      <c r="M38" s="181"/>
      <c r="N38" s="181"/>
      <c r="O38" s="181"/>
      <c r="P38" s="181"/>
      <c r="Q38" s="181"/>
      <c r="R38" s="181"/>
      <c r="S38" s="181"/>
      <c r="T38" s="181"/>
      <c r="U38" s="181"/>
      <c r="V38" s="181"/>
      <c r="W38" s="182"/>
    </row>
    <row r="39" spans="2:23" ht="100.5" customHeight="1" thickBot="1" x14ac:dyDescent="0.25">
      <c r="B39" s="183"/>
      <c r="C39" s="184"/>
      <c r="D39" s="184"/>
      <c r="E39" s="184"/>
      <c r="F39" s="184"/>
      <c r="G39" s="184"/>
      <c r="H39" s="184"/>
      <c r="I39" s="184"/>
      <c r="J39" s="184"/>
      <c r="K39" s="184"/>
      <c r="L39" s="184"/>
      <c r="M39" s="184"/>
      <c r="N39" s="184"/>
      <c r="O39" s="184"/>
      <c r="P39" s="184"/>
      <c r="Q39" s="184"/>
      <c r="R39" s="184"/>
      <c r="S39" s="184"/>
      <c r="T39" s="184"/>
      <c r="U39" s="184"/>
      <c r="V39" s="184"/>
      <c r="W39" s="185"/>
    </row>
    <row r="40" spans="2:23" ht="37.5" customHeight="1" thickTop="1" x14ac:dyDescent="0.2">
      <c r="B40" s="180" t="s">
        <v>2466</v>
      </c>
      <c r="C40" s="181"/>
      <c r="D40" s="181"/>
      <c r="E40" s="181"/>
      <c r="F40" s="181"/>
      <c r="G40" s="181"/>
      <c r="H40" s="181"/>
      <c r="I40" s="181"/>
      <c r="J40" s="181"/>
      <c r="K40" s="181"/>
      <c r="L40" s="181"/>
      <c r="M40" s="181"/>
      <c r="N40" s="181"/>
      <c r="O40" s="181"/>
      <c r="P40" s="181"/>
      <c r="Q40" s="181"/>
      <c r="R40" s="181"/>
      <c r="S40" s="181"/>
      <c r="T40" s="181"/>
      <c r="U40" s="181"/>
      <c r="V40" s="181"/>
      <c r="W40" s="182"/>
    </row>
    <row r="41" spans="2:23" ht="74.25" customHeight="1" thickBot="1" x14ac:dyDescent="0.25">
      <c r="B41" s="183"/>
      <c r="C41" s="184"/>
      <c r="D41" s="184"/>
      <c r="E41" s="184"/>
      <c r="F41" s="184"/>
      <c r="G41" s="184"/>
      <c r="H41" s="184"/>
      <c r="I41" s="184"/>
      <c r="J41" s="184"/>
      <c r="K41" s="184"/>
      <c r="L41" s="184"/>
      <c r="M41" s="184"/>
      <c r="N41" s="184"/>
      <c r="O41" s="184"/>
      <c r="P41" s="184"/>
      <c r="Q41" s="184"/>
      <c r="R41" s="184"/>
      <c r="S41" s="184"/>
      <c r="T41" s="184"/>
      <c r="U41" s="184"/>
      <c r="V41" s="184"/>
      <c r="W41" s="185"/>
    </row>
    <row r="42" spans="2:23" ht="37.5" customHeight="1" thickTop="1" x14ac:dyDescent="0.2">
      <c r="B42" s="180" t="s">
        <v>2467</v>
      </c>
      <c r="C42" s="181"/>
      <c r="D42" s="181"/>
      <c r="E42" s="181"/>
      <c r="F42" s="181"/>
      <c r="G42" s="181"/>
      <c r="H42" s="181"/>
      <c r="I42" s="181"/>
      <c r="J42" s="181"/>
      <c r="K42" s="181"/>
      <c r="L42" s="181"/>
      <c r="M42" s="181"/>
      <c r="N42" s="181"/>
      <c r="O42" s="181"/>
      <c r="P42" s="181"/>
      <c r="Q42" s="181"/>
      <c r="R42" s="181"/>
      <c r="S42" s="181"/>
      <c r="T42" s="181"/>
      <c r="U42" s="181"/>
      <c r="V42" s="181"/>
      <c r="W42" s="182"/>
    </row>
    <row r="43" spans="2:23" ht="32.25" customHeight="1" thickBot="1" x14ac:dyDescent="0.25">
      <c r="B43" s="186"/>
      <c r="C43" s="187"/>
      <c r="D43" s="187"/>
      <c r="E43" s="187"/>
      <c r="F43" s="187"/>
      <c r="G43" s="187"/>
      <c r="H43" s="187"/>
      <c r="I43" s="187"/>
      <c r="J43" s="187"/>
      <c r="K43" s="187"/>
      <c r="L43" s="187"/>
      <c r="M43" s="187"/>
      <c r="N43" s="187"/>
      <c r="O43" s="187"/>
      <c r="P43" s="187"/>
      <c r="Q43" s="187"/>
      <c r="R43" s="187"/>
      <c r="S43" s="187"/>
      <c r="T43" s="187"/>
      <c r="U43" s="187"/>
      <c r="V43" s="187"/>
      <c r="W43" s="188"/>
    </row>
  </sheetData>
  <mergeCells count="8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6:D36"/>
    <mergeCell ref="B38:W39"/>
    <mergeCell ref="B40:W41"/>
    <mergeCell ref="B42:W43"/>
    <mergeCell ref="B31:Q32"/>
    <mergeCell ref="S31:T31"/>
    <mergeCell ref="V31:W31"/>
    <mergeCell ref="B33:D33"/>
    <mergeCell ref="B34:D34"/>
    <mergeCell ref="B35:D35"/>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6"/>
  <sheetViews>
    <sheetView view="pageBreakPreview" zoomScale="110" zoomScaleNormal="100" zoomScaleSheetLayoutView="110" workbookViewId="0">
      <selection sqref="A1:P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1491</v>
      </c>
      <c r="D4" s="143" t="s">
        <v>1490</v>
      </c>
      <c r="E4" s="143"/>
      <c r="F4" s="143"/>
      <c r="G4" s="143"/>
      <c r="H4" s="144"/>
      <c r="J4" s="145" t="s">
        <v>6</v>
      </c>
      <c r="K4" s="143"/>
      <c r="L4" s="12" t="s">
        <v>1540</v>
      </c>
      <c r="M4" s="146" t="s">
        <v>1539</v>
      </c>
      <c r="N4" s="146"/>
      <c r="O4" s="146"/>
      <c r="P4" s="146"/>
      <c r="Q4" s="147"/>
      <c r="R4" s="13"/>
      <c r="S4" s="148" t="s">
        <v>2326</v>
      </c>
      <c r="T4" s="149"/>
      <c r="U4" s="149"/>
      <c r="V4" s="150" t="s">
        <v>1492</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1529</v>
      </c>
      <c r="D6" s="152" t="s">
        <v>1538</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1537</v>
      </c>
      <c r="K8" s="19" t="s">
        <v>1536</v>
      </c>
      <c r="L8" s="19" t="s">
        <v>1537</v>
      </c>
      <c r="M8" s="19" t="s">
        <v>1536</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1535</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1534</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1533</v>
      </c>
      <c r="C21" s="178"/>
      <c r="D21" s="178"/>
      <c r="E21" s="178"/>
      <c r="F21" s="178"/>
      <c r="G21" s="178"/>
      <c r="H21" s="178"/>
      <c r="I21" s="178"/>
      <c r="J21" s="178"/>
      <c r="K21" s="178"/>
      <c r="L21" s="178"/>
      <c r="M21" s="179" t="s">
        <v>1529</v>
      </c>
      <c r="N21" s="179"/>
      <c r="O21" s="179" t="s">
        <v>49</v>
      </c>
      <c r="P21" s="179"/>
      <c r="Q21" s="179" t="s">
        <v>65</v>
      </c>
      <c r="R21" s="179"/>
      <c r="S21" s="29" t="s">
        <v>1038</v>
      </c>
      <c r="T21" s="29" t="s">
        <v>83</v>
      </c>
      <c r="U21" s="29" t="s">
        <v>83</v>
      </c>
      <c r="V21" s="29" t="str">
        <f>+IF(ISERR(U21/T21*100),"N/A",ROUND(U21/T21*100,2))</f>
        <v>N/A</v>
      </c>
      <c r="W21" s="30" t="str">
        <f>+IF(ISERR(U21/S21*100),"N/A",ROUND(U21/S21*100,2))</f>
        <v>N/A</v>
      </c>
    </row>
    <row r="22" spans="2:27" ht="56.25" customHeight="1" x14ac:dyDescent="0.2">
      <c r="B22" s="177" t="s">
        <v>1532</v>
      </c>
      <c r="C22" s="178"/>
      <c r="D22" s="178"/>
      <c r="E22" s="178"/>
      <c r="F22" s="178"/>
      <c r="G22" s="178"/>
      <c r="H22" s="178"/>
      <c r="I22" s="178"/>
      <c r="J22" s="178"/>
      <c r="K22" s="178"/>
      <c r="L22" s="178"/>
      <c r="M22" s="179" t="s">
        <v>1529</v>
      </c>
      <c r="N22" s="179"/>
      <c r="O22" s="179" t="s">
        <v>49</v>
      </c>
      <c r="P22" s="179"/>
      <c r="Q22" s="179" t="s">
        <v>65</v>
      </c>
      <c r="R22" s="179"/>
      <c r="S22" s="29" t="s">
        <v>51</v>
      </c>
      <c r="T22" s="29" t="s">
        <v>83</v>
      </c>
      <c r="U22" s="29" t="s">
        <v>83</v>
      </c>
      <c r="V22" s="29" t="str">
        <f>+IF(ISERR(U22/T22*100),"N/A",ROUND(U22/T22*100,2))</f>
        <v>N/A</v>
      </c>
      <c r="W22" s="30" t="str">
        <f>+IF(ISERR(U22/S22*100),"N/A",ROUND(U22/S22*100,2))</f>
        <v>N/A</v>
      </c>
    </row>
    <row r="23" spans="2:27" ht="56.25" customHeight="1" x14ac:dyDescent="0.2">
      <c r="B23" s="177" t="s">
        <v>1531</v>
      </c>
      <c r="C23" s="178"/>
      <c r="D23" s="178"/>
      <c r="E23" s="178"/>
      <c r="F23" s="178"/>
      <c r="G23" s="178"/>
      <c r="H23" s="178"/>
      <c r="I23" s="178"/>
      <c r="J23" s="178"/>
      <c r="K23" s="178"/>
      <c r="L23" s="178"/>
      <c r="M23" s="179" t="s">
        <v>1529</v>
      </c>
      <c r="N23" s="179"/>
      <c r="O23" s="179" t="s">
        <v>49</v>
      </c>
      <c r="P23" s="179"/>
      <c r="Q23" s="179" t="s">
        <v>161</v>
      </c>
      <c r="R23" s="179"/>
      <c r="S23" s="29" t="s">
        <v>77</v>
      </c>
      <c r="T23" s="29" t="s">
        <v>83</v>
      </c>
      <c r="U23" s="29" t="s">
        <v>83</v>
      </c>
      <c r="V23" s="29" t="str">
        <f>+IF(ISERR(U23/T23*100),"N/A",ROUND(U23/T23*100,2))</f>
        <v>N/A</v>
      </c>
      <c r="W23" s="30" t="str">
        <f>+IF(ISERR(U23/S23*100),"N/A",ROUND(U23/S23*100,2))</f>
        <v>N/A</v>
      </c>
    </row>
    <row r="24" spans="2:27" ht="56.25" customHeight="1" thickBot="1" x14ac:dyDescent="0.25">
      <c r="B24" s="177" t="s">
        <v>1530</v>
      </c>
      <c r="C24" s="178"/>
      <c r="D24" s="178"/>
      <c r="E24" s="178"/>
      <c r="F24" s="178"/>
      <c r="G24" s="178"/>
      <c r="H24" s="178"/>
      <c r="I24" s="178"/>
      <c r="J24" s="178"/>
      <c r="K24" s="178"/>
      <c r="L24" s="178"/>
      <c r="M24" s="179" t="s">
        <v>1529</v>
      </c>
      <c r="N24" s="179"/>
      <c r="O24" s="179" t="s">
        <v>49</v>
      </c>
      <c r="P24" s="179"/>
      <c r="Q24" s="179" t="s">
        <v>50</v>
      </c>
      <c r="R24" s="179"/>
      <c r="S24" s="29" t="s">
        <v>51</v>
      </c>
      <c r="T24" s="29" t="s">
        <v>358</v>
      </c>
      <c r="U24" s="29" t="s">
        <v>358</v>
      </c>
      <c r="V24" s="29">
        <f>+IF(ISERR(U24/T24*100),"N/A",ROUND(U24/T24*100,2))</f>
        <v>100</v>
      </c>
      <c r="W24" s="30">
        <f>+IF(ISERR(U24/S24*100),"N/A",ROUND(U24/S24*100,2))</f>
        <v>25</v>
      </c>
    </row>
    <row r="25" spans="2:27" ht="21.75" customHeight="1" thickTop="1" thickBot="1" x14ac:dyDescent="0.25">
      <c r="B25" s="7" t="s">
        <v>60</v>
      </c>
      <c r="C25" s="8"/>
      <c r="D25" s="8"/>
      <c r="E25" s="8"/>
      <c r="F25" s="8"/>
      <c r="G25" s="8"/>
      <c r="H25" s="9"/>
      <c r="I25" s="9"/>
      <c r="J25" s="9"/>
      <c r="K25" s="9"/>
      <c r="L25" s="9"/>
      <c r="M25" s="9"/>
      <c r="N25" s="9"/>
      <c r="O25" s="9"/>
      <c r="P25" s="9"/>
      <c r="Q25" s="9"/>
      <c r="R25" s="9"/>
      <c r="S25" s="9"/>
      <c r="T25" s="9"/>
      <c r="U25" s="9"/>
      <c r="V25" s="9"/>
      <c r="W25" s="10"/>
      <c r="X25" s="18"/>
    </row>
    <row r="26" spans="2:27" ht="29.25" customHeight="1" thickTop="1" thickBot="1" x14ac:dyDescent="0.25">
      <c r="B26" s="189" t="s">
        <v>2631</v>
      </c>
      <c r="C26" s="190"/>
      <c r="D26" s="190"/>
      <c r="E26" s="190"/>
      <c r="F26" s="190"/>
      <c r="G26" s="190"/>
      <c r="H26" s="190"/>
      <c r="I26" s="190"/>
      <c r="J26" s="190"/>
      <c r="K26" s="190"/>
      <c r="L26" s="190"/>
      <c r="M26" s="190"/>
      <c r="N26" s="190"/>
      <c r="O26" s="190"/>
      <c r="P26" s="190"/>
      <c r="Q26" s="191"/>
      <c r="R26" s="31" t="s">
        <v>42</v>
      </c>
      <c r="S26" s="164" t="s">
        <v>43</v>
      </c>
      <c r="T26" s="164"/>
      <c r="U26" s="26" t="s">
        <v>61</v>
      </c>
      <c r="V26" s="163" t="s">
        <v>62</v>
      </c>
      <c r="W26" s="165"/>
    </row>
    <row r="27" spans="2:27" ht="30.75" customHeight="1" thickBot="1" x14ac:dyDescent="0.25">
      <c r="B27" s="192"/>
      <c r="C27" s="193"/>
      <c r="D27" s="193"/>
      <c r="E27" s="193"/>
      <c r="F27" s="193"/>
      <c r="G27" s="193"/>
      <c r="H27" s="193"/>
      <c r="I27" s="193"/>
      <c r="J27" s="193"/>
      <c r="K27" s="193"/>
      <c r="L27" s="193"/>
      <c r="M27" s="193"/>
      <c r="N27" s="193"/>
      <c r="O27" s="193"/>
      <c r="P27" s="193"/>
      <c r="Q27" s="194"/>
      <c r="R27" s="27" t="s">
        <v>63</v>
      </c>
      <c r="S27" s="27" t="s">
        <v>63</v>
      </c>
      <c r="T27" s="27" t="s">
        <v>49</v>
      </c>
      <c r="U27" s="27" t="s">
        <v>63</v>
      </c>
      <c r="V27" s="27" t="s">
        <v>64</v>
      </c>
      <c r="W27" s="32" t="s">
        <v>65</v>
      </c>
      <c r="Y27" s="18"/>
    </row>
    <row r="28" spans="2:27" ht="23.25" customHeight="1" thickBot="1" x14ac:dyDescent="0.25">
      <c r="B28" s="195" t="s">
        <v>66</v>
      </c>
      <c r="C28" s="196"/>
      <c r="D28" s="196"/>
      <c r="E28" s="33" t="s">
        <v>1528</v>
      </c>
      <c r="F28" s="33"/>
      <c r="G28" s="33"/>
      <c r="H28" s="34"/>
      <c r="I28" s="34"/>
      <c r="J28" s="34"/>
      <c r="K28" s="34"/>
      <c r="L28" s="34"/>
      <c r="M28" s="34"/>
      <c r="N28" s="34"/>
      <c r="O28" s="34"/>
      <c r="P28" s="35"/>
      <c r="Q28" s="35"/>
      <c r="R28" s="36" t="s">
        <v>1527</v>
      </c>
      <c r="S28" s="36" t="s">
        <v>10</v>
      </c>
      <c r="T28" s="35"/>
      <c r="U28" s="36" t="s">
        <v>114</v>
      </c>
      <c r="V28" s="35"/>
      <c r="W28" s="37">
        <f>+IF(ISERR(U28/R28*100),"N/A",ROUND(U28/R28*100,2))</f>
        <v>0</v>
      </c>
    </row>
    <row r="29" spans="2:27" ht="26.25" customHeight="1" thickBot="1" x14ac:dyDescent="0.25">
      <c r="B29" s="197" t="s">
        <v>69</v>
      </c>
      <c r="C29" s="198"/>
      <c r="D29" s="198"/>
      <c r="E29" s="38" t="s">
        <v>1528</v>
      </c>
      <c r="F29" s="38"/>
      <c r="G29" s="38"/>
      <c r="H29" s="39"/>
      <c r="I29" s="39"/>
      <c r="J29" s="39"/>
      <c r="K29" s="39"/>
      <c r="L29" s="39"/>
      <c r="M29" s="39"/>
      <c r="N29" s="39"/>
      <c r="O29" s="39"/>
      <c r="P29" s="40"/>
      <c r="Q29" s="40"/>
      <c r="R29" s="41" t="s">
        <v>1527</v>
      </c>
      <c r="S29" s="41" t="s">
        <v>114</v>
      </c>
      <c r="T29" s="41">
        <f>+IF(ISERR(S29/R29*100),"N/A",ROUND(S29/R29*100,2))</f>
        <v>0</v>
      </c>
      <c r="U29" s="41" t="s">
        <v>114</v>
      </c>
      <c r="V29" s="41" t="str">
        <f>+IF(ISERR(U29/S29*100),"N/A",ROUND(U29/S29*100,2))</f>
        <v>N/A</v>
      </c>
      <c r="W29" s="42">
        <f>+IF(ISERR(U29/R29*100),"N/A",ROUND(U29/R29*100,2))</f>
        <v>0</v>
      </c>
    </row>
    <row r="30" spans="2:27" ht="22.5" customHeight="1" thickTop="1" thickBot="1" x14ac:dyDescent="0.25">
      <c r="B30" s="7" t="s">
        <v>71</v>
      </c>
      <c r="C30" s="8"/>
      <c r="D30" s="8"/>
      <c r="E30" s="8"/>
      <c r="F30" s="8"/>
      <c r="G30" s="8"/>
      <c r="H30" s="9"/>
      <c r="I30" s="9"/>
      <c r="J30" s="9"/>
      <c r="K30" s="9"/>
      <c r="L30" s="9"/>
      <c r="M30" s="9"/>
      <c r="N30" s="9"/>
      <c r="O30" s="9"/>
      <c r="P30" s="9"/>
      <c r="Q30" s="9"/>
      <c r="R30" s="9"/>
      <c r="S30" s="9"/>
      <c r="T30" s="9"/>
      <c r="U30" s="9"/>
      <c r="V30" s="9"/>
      <c r="W30" s="10"/>
    </row>
    <row r="31" spans="2:27" ht="37.5" customHeight="1" thickTop="1" x14ac:dyDescent="0.2">
      <c r="B31" s="180" t="s">
        <v>2462</v>
      </c>
      <c r="C31" s="181"/>
      <c r="D31" s="181"/>
      <c r="E31" s="181"/>
      <c r="F31" s="181"/>
      <c r="G31" s="181"/>
      <c r="H31" s="181"/>
      <c r="I31" s="181"/>
      <c r="J31" s="181"/>
      <c r="K31" s="181"/>
      <c r="L31" s="181"/>
      <c r="M31" s="181"/>
      <c r="N31" s="181"/>
      <c r="O31" s="181"/>
      <c r="P31" s="181"/>
      <c r="Q31" s="181"/>
      <c r="R31" s="181"/>
      <c r="S31" s="181"/>
      <c r="T31" s="181"/>
      <c r="U31" s="181"/>
      <c r="V31" s="181"/>
      <c r="W31" s="182"/>
    </row>
    <row r="32" spans="2:27" ht="28.5" customHeight="1" thickBot="1" x14ac:dyDescent="0.25">
      <c r="B32" s="183"/>
      <c r="C32" s="184"/>
      <c r="D32" s="184"/>
      <c r="E32" s="184"/>
      <c r="F32" s="184"/>
      <c r="G32" s="184"/>
      <c r="H32" s="184"/>
      <c r="I32" s="184"/>
      <c r="J32" s="184"/>
      <c r="K32" s="184"/>
      <c r="L32" s="184"/>
      <c r="M32" s="184"/>
      <c r="N32" s="184"/>
      <c r="O32" s="184"/>
      <c r="P32" s="184"/>
      <c r="Q32" s="184"/>
      <c r="R32" s="184"/>
      <c r="S32" s="184"/>
      <c r="T32" s="184"/>
      <c r="U32" s="184"/>
      <c r="V32" s="184"/>
      <c r="W32" s="185"/>
    </row>
    <row r="33" spans="2:23" ht="37.5" customHeight="1" thickTop="1" x14ac:dyDescent="0.2">
      <c r="B33" s="180" t="s">
        <v>2463</v>
      </c>
      <c r="C33" s="181"/>
      <c r="D33" s="181"/>
      <c r="E33" s="181"/>
      <c r="F33" s="181"/>
      <c r="G33" s="181"/>
      <c r="H33" s="181"/>
      <c r="I33" s="181"/>
      <c r="J33" s="181"/>
      <c r="K33" s="181"/>
      <c r="L33" s="181"/>
      <c r="M33" s="181"/>
      <c r="N33" s="181"/>
      <c r="O33" s="181"/>
      <c r="P33" s="181"/>
      <c r="Q33" s="181"/>
      <c r="R33" s="181"/>
      <c r="S33" s="181"/>
      <c r="T33" s="181"/>
      <c r="U33" s="181"/>
      <c r="V33" s="181"/>
      <c r="W33" s="182"/>
    </row>
    <row r="34" spans="2:23" ht="61.5" customHeight="1" thickBot="1" x14ac:dyDescent="0.25">
      <c r="B34" s="183"/>
      <c r="C34" s="184"/>
      <c r="D34" s="184"/>
      <c r="E34" s="184"/>
      <c r="F34" s="184"/>
      <c r="G34" s="184"/>
      <c r="H34" s="184"/>
      <c r="I34" s="184"/>
      <c r="J34" s="184"/>
      <c r="K34" s="184"/>
      <c r="L34" s="184"/>
      <c r="M34" s="184"/>
      <c r="N34" s="184"/>
      <c r="O34" s="184"/>
      <c r="P34" s="184"/>
      <c r="Q34" s="184"/>
      <c r="R34" s="184"/>
      <c r="S34" s="184"/>
      <c r="T34" s="184"/>
      <c r="U34" s="184"/>
      <c r="V34" s="184"/>
      <c r="W34" s="185"/>
    </row>
    <row r="35" spans="2:23" ht="37.5" customHeight="1" thickTop="1" x14ac:dyDescent="0.2">
      <c r="B35" s="180" t="s">
        <v>2464</v>
      </c>
      <c r="C35" s="181"/>
      <c r="D35" s="181"/>
      <c r="E35" s="181"/>
      <c r="F35" s="181"/>
      <c r="G35" s="181"/>
      <c r="H35" s="181"/>
      <c r="I35" s="181"/>
      <c r="J35" s="181"/>
      <c r="K35" s="181"/>
      <c r="L35" s="181"/>
      <c r="M35" s="181"/>
      <c r="N35" s="181"/>
      <c r="O35" s="181"/>
      <c r="P35" s="181"/>
      <c r="Q35" s="181"/>
      <c r="R35" s="181"/>
      <c r="S35" s="181"/>
      <c r="T35" s="181"/>
      <c r="U35" s="181"/>
      <c r="V35" s="181"/>
      <c r="W35" s="182"/>
    </row>
    <row r="36" spans="2:23" ht="37.5" customHeight="1" thickBot="1" x14ac:dyDescent="0.25">
      <c r="B36" s="186"/>
      <c r="C36" s="187"/>
      <c r="D36" s="187"/>
      <c r="E36" s="187"/>
      <c r="F36" s="187"/>
      <c r="G36" s="187"/>
      <c r="H36" s="187"/>
      <c r="I36" s="187"/>
      <c r="J36" s="187"/>
      <c r="K36" s="187"/>
      <c r="L36" s="187"/>
      <c r="M36" s="187"/>
      <c r="N36" s="187"/>
      <c r="O36" s="187"/>
      <c r="P36" s="187"/>
      <c r="Q36" s="187"/>
      <c r="R36" s="187"/>
      <c r="S36" s="187"/>
      <c r="T36" s="187"/>
      <c r="U36" s="187"/>
      <c r="V36" s="187"/>
      <c r="W36" s="188"/>
    </row>
  </sheetData>
  <mergeCells count="6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B33:W34"/>
    <mergeCell ref="B35:W36"/>
    <mergeCell ref="S26:T26"/>
    <mergeCell ref="V26:W26"/>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4" min="1" max="22"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P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1551</v>
      </c>
      <c r="D4" s="143" t="s">
        <v>1550</v>
      </c>
      <c r="E4" s="143"/>
      <c r="F4" s="143"/>
      <c r="G4" s="143"/>
      <c r="H4" s="144"/>
      <c r="J4" s="145" t="s">
        <v>6</v>
      </c>
      <c r="K4" s="143"/>
      <c r="L4" s="12" t="s">
        <v>1549</v>
      </c>
      <c r="M4" s="146" t="s">
        <v>1548</v>
      </c>
      <c r="N4" s="146"/>
      <c r="O4" s="146"/>
      <c r="P4" s="146"/>
      <c r="Q4" s="147"/>
      <c r="R4" s="13"/>
      <c r="S4" s="148" t="s">
        <v>2326</v>
      </c>
      <c r="T4" s="149"/>
      <c r="U4" s="149"/>
      <c r="V4" s="150" t="s">
        <v>1487</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1543</v>
      </c>
      <c r="D6" s="152" t="s">
        <v>1547</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1256</v>
      </c>
      <c r="K8" s="19" t="s">
        <v>92</v>
      </c>
      <c r="L8" s="19" t="s">
        <v>440</v>
      </c>
      <c r="M8" s="19" t="s">
        <v>92</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1546</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1545</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thickBot="1" x14ac:dyDescent="0.25">
      <c r="B21" s="177" t="s">
        <v>1544</v>
      </c>
      <c r="C21" s="178"/>
      <c r="D21" s="178"/>
      <c r="E21" s="178"/>
      <c r="F21" s="178"/>
      <c r="G21" s="178"/>
      <c r="H21" s="178"/>
      <c r="I21" s="178"/>
      <c r="J21" s="178"/>
      <c r="K21" s="178"/>
      <c r="L21" s="178"/>
      <c r="M21" s="179" t="s">
        <v>1543</v>
      </c>
      <c r="N21" s="179"/>
      <c r="O21" s="179" t="s">
        <v>49</v>
      </c>
      <c r="P21" s="179"/>
      <c r="Q21" s="179" t="s">
        <v>161</v>
      </c>
      <c r="R21" s="179"/>
      <c r="S21" s="29" t="s">
        <v>51</v>
      </c>
      <c r="T21" s="29" t="s">
        <v>83</v>
      </c>
      <c r="U21" s="29" t="s">
        <v>83</v>
      </c>
      <c r="V21" s="29" t="str">
        <f>+IF(ISERR(U21/T21*100),"N/A",ROUND(U21/T21*100,2))</f>
        <v>N/A</v>
      </c>
      <c r="W21" s="30" t="str">
        <f>+IF(ISERR(U21/S21*100),"N/A",ROUND(U21/S21*100,2))</f>
        <v>N/A</v>
      </c>
    </row>
    <row r="22" spans="2:27" ht="21.75" customHeight="1" thickTop="1" thickBot="1" x14ac:dyDescent="0.25">
      <c r="B22" s="7" t="s">
        <v>60</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89" t="s">
        <v>2631</v>
      </c>
      <c r="C23" s="190"/>
      <c r="D23" s="190"/>
      <c r="E23" s="190"/>
      <c r="F23" s="190"/>
      <c r="G23" s="190"/>
      <c r="H23" s="190"/>
      <c r="I23" s="190"/>
      <c r="J23" s="190"/>
      <c r="K23" s="190"/>
      <c r="L23" s="190"/>
      <c r="M23" s="190"/>
      <c r="N23" s="190"/>
      <c r="O23" s="190"/>
      <c r="P23" s="190"/>
      <c r="Q23" s="191"/>
      <c r="R23" s="31" t="s">
        <v>42</v>
      </c>
      <c r="S23" s="164" t="s">
        <v>43</v>
      </c>
      <c r="T23" s="164"/>
      <c r="U23" s="26" t="s">
        <v>61</v>
      </c>
      <c r="V23" s="163" t="s">
        <v>62</v>
      </c>
      <c r="W23" s="165"/>
    </row>
    <row r="24" spans="2:27" ht="30.75" customHeight="1" thickBot="1" x14ac:dyDescent="0.25">
      <c r="B24" s="192"/>
      <c r="C24" s="193"/>
      <c r="D24" s="193"/>
      <c r="E24" s="193"/>
      <c r="F24" s="193"/>
      <c r="G24" s="193"/>
      <c r="H24" s="193"/>
      <c r="I24" s="193"/>
      <c r="J24" s="193"/>
      <c r="K24" s="193"/>
      <c r="L24" s="193"/>
      <c r="M24" s="193"/>
      <c r="N24" s="193"/>
      <c r="O24" s="193"/>
      <c r="P24" s="193"/>
      <c r="Q24" s="194"/>
      <c r="R24" s="27" t="s">
        <v>63</v>
      </c>
      <c r="S24" s="27" t="s">
        <v>63</v>
      </c>
      <c r="T24" s="27" t="s">
        <v>49</v>
      </c>
      <c r="U24" s="27" t="s">
        <v>63</v>
      </c>
      <c r="V24" s="27" t="s">
        <v>64</v>
      </c>
      <c r="W24" s="32" t="s">
        <v>65</v>
      </c>
      <c r="Y24" s="18"/>
    </row>
    <row r="25" spans="2:27" ht="23.25" customHeight="1" thickBot="1" x14ac:dyDescent="0.25">
      <c r="B25" s="195" t="s">
        <v>66</v>
      </c>
      <c r="C25" s="196"/>
      <c r="D25" s="196"/>
      <c r="E25" s="33" t="s">
        <v>1542</v>
      </c>
      <c r="F25" s="33"/>
      <c r="G25" s="33"/>
      <c r="H25" s="34"/>
      <c r="I25" s="34"/>
      <c r="J25" s="34"/>
      <c r="K25" s="34"/>
      <c r="L25" s="34"/>
      <c r="M25" s="34"/>
      <c r="N25" s="34"/>
      <c r="O25" s="34"/>
      <c r="P25" s="35"/>
      <c r="Q25" s="35"/>
      <c r="R25" s="36" t="s">
        <v>1474</v>
      </c>
      <c r="S25" s="36" t="s">
        <v>10</v>
      </c>
      <c r="T25" s="35"/>
      <c r="U25" s="36" t="s">
        <v>210</v>
      </c>
      <c r="V25" s="35"/>
      <c r="W25" s="37">
        <f>+IF(ISERR(U25/R25*100),"N/A",ROUND(U25/R25*100,2))</f>
        <v>62.07</v>
      </c>
    </row>
    <row r="26" spans="2:27" ht="26.25" customHeight="1" thickBot="1" x14ac:dyDescent="0.25">
      <c r="B26" s="197" t="s">
        <v>69</v>
      </c>
      <c r="C26" s="198"/>
      <c r="D26" s="198"/>
      <c r="E26" s="38" t="s">
        <v>1542</v>
      </c>
      <c r="F26" s="38"/>
      <c r="G26" s="38"/>
      <c r="H26" s="39"/>
      <c r="I26" s="39"/>
      <c r="J26" s="39"/>
      <c r="K26" s="39"/>
      <c r="L26" s="39"/>
      <c r="M26" s="39"/>
      <c r="N26" s="39"/>
      <c r="O26" s="39"/>
      <c r="P26" s="40"/>
      <c r="Q26" s="40"/>
      <c r="R26" s="41" t="s">
        <v>1487</v>
      </c>
      <c r="S26" s="41" t="s">
        <v>1541</v>
      </c>
      <c r="T26" s="41">
        <f>+IF(ISERR(S26/R26*100),"N/A",ROUND(S26/R26*100,2))</f>
        <v>100</v>
      </c>
      <c r="U26" s="41" t="s">
        <v>210</v>
      </c>
      <c r="V26" s="41">
        <f>+IF(ISERR(U26/S26*100),"N/A",ROUND(U26/S26*100,2))</f>
        <v>90</v>
      </c>
      <c r="W26" s="42">
        <f>+IF(ISERR(U26/R26*100),"N/A",ROUND(U26/R26*100,2))</f>
        <v>90</v>
      </c>
    </row>
    <row r="27" spans="2:27" ht="22.5" customHeight="1" thickTop="1" thickBot="1" x14ac:dyDescent="0.25">
      <c r="B27" s="7" t="s">
        <v>71</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80" t="s">
        <v>2459</v>
      </c>
      <c r="C28" s="181"/>
      <c r="D28" s="181"/>
      <c r="E28" s="181"/>
      <c r="F28" s="181"/>
      <c r="G28" s="181"/>
      <c r="H28" s="181"/>
      <c r="I28" s="181"/>
      <c r="J28" s="181"/>
      <c r="K28" s="181"/>
      <c r="L28" s="181"/>
      <c r="M28" s="181"/>
      <c r="N28" s="181"/>
      <c r="O28" s="181"/>
      <c r="P28" s="181"/>
      <c r="Q28" s="181"/>
      <c r="R28" s="181"/>
      <c r="S28" s="181"/>
      <c r="T28" s="181"/>
      <c r="U28" s="181"/>
      <c r="V28" s="181"/>
      <c r="W28" s="182"/>
    </row>
    <row r="29" spans="2:27" ht="26.25" customHeight="1" thickBot="1" x14ac:dyDescent="0.25">
      <c r="B29" s="183"/>
      <c r="C29" s="184"/>
      <c r="D29" s="184"/>
      <c r="E29" s="184"/>
      <c r="F29" s="184"/>
      <c r="G29" s="184"/>
      <c r="H29" s="184"/>
      <c r="I29" s="184"/>
      <c r="J29" s="184"/>
      <c r="K29" s="184"/>
      <c r="L29" s="184"/>
      <c r="M29" s="184"/>
      <c r="N29" s="184"/>
      <c r="O29" s="184"/>
      <c r="P29" s="184"/>
      <c r="Q29" s="184"/>
      <c r="R29" s="184"/>
      <c r="S29" s="184"/>
      <c r="T29" s="184"/>
      <c r="U29" s="184"/>
      <c r="V29" s="184"/>
      <c r="W29" s="185"/>
    </row>
    <row r="30" spans="2:27" ht="37.5" customHeight="1" thickTop="1" x14ac:dyDescent="0.2">
      <c r="B30" s="180" t="s">
        <v>2460</v>
      </c>
      <c r="C30" s="181"/>
      <c r="D30" s="181"/>
      <c r="E30" s="181"/>
      <c r="F30" s="181"/>
      <c r="G30" s="181"/>
      <c r="H30" s="181"/>
      <c r="I30" s="181"/>
      <c r="J30" s="181"/>
      <c r="K30" s="181"/>
      <c r="L30" s="181"/>
      <c r="M30" s="181"/>
      <c r="N30" s="181"/>
      <c r="O30" s="181"/>
      <c r="P30" s="181"/>
      <c r="Q30" s="181"/>
      <c r="R30" s="181"/>
      <c r="S30" s="181"/>
      <c r="T30" s="181"/>
      <c r="U30" s="181"/>
      <c r="V30" s="181"/>
      <c r="W30" s="182"/>
    </row>
    <row r="31" spans="2:27" ht="33" customHeight="1" thickBot="1" x14ac:dyDescent="0.25">
      <c r="B31" s="183"/>
      <c r="C31" s="184"/>
      <c r="D31" s="184"/>
      <c r="E31" s="184"/>
      <c r="F31" s="184"/>
      <c r="G31" s="184"/>
      <c r="H31" s="184"/>
      <c r="I31" s="184"/>
      <c r="J31" s="184"/>
      <c r="K31" s="184"/>
      <c r="L31" s="184"/>
      <c r="M31" s="184"/>
      <c r="N31" s="184"/>
      <c r="O31" s="184"/>
      <c r="P31" s="184"/>
      <c r="Q31" s="184"/>
      <c r="R31" s="184"/>
      <c r="S31" s="184"/>
      <c r="T31" s="184"/>
      <c r="U31" s="184"/>
      <c r="V31" s="184"/>
      <c r="W31" s="185"/>
    </row>
    <row r="32" spans="2:27" ht="37.5" customHeight="1" thickTop="1" x14ac:dyDescent="0.2">
      <c r="B32" s="180" t="s">
        <v>2461</v>
      </c>
      <c r="C32" s="181"/>
      <c r="D32" s="181"/>
      <c r="E32" s="181"/>
      <c r="F32" s="181"/>
      <c r="G32" s="181"/>
      <c r="H32" s="181"/>
      <c r="I32" s="181"/>
      <c r="J32" s="181"/>
      <c r="K32" s="181"/>
      <c r="L32" s="181"/>
      <c r="M32" s="181"/>
      <c r="N32" s="181"/>
      <c r="O32" s="181"/>
      <c r="P32" s="181"/>
      <c r="Q32" s="181"/>
      <c r="R32" s="181"/>
      <c r="S32" s="181"/>
      <c r="T32" s="181"/>
      <c r="U32" s="181"/>
      <c r="V32" s="181"/>
      <c r="W32" s="182"/>
    </row>
    <row r="33" spans="2:23" ht="69.75" customHeight="1" thickBot="1" x14ac:dyDescent="0.25">
      <c r="B33" s="186"/>
      <c r="C33" s="187"/>
      <c r="D33" s="187"/>
      <c r="E33" s="187"/>
      <c r="F33" s="187"/>
      <c r="G33" s="187"/>
      <c r="H33" s="187"/>
      <c r="I33" s="187"/>
      <c r="J33" s="187"/>
      <c r="K33" s="187"/>
      <c r="L33" s="187"/>
      <c r="M33" s="187"/>
      <c r="N33" s="187"/>
      <c r="O33" s="187"/>
      <c r="P33" s="187"/>
      <c r="Q33" s="187"/>
      <c r="R33" s="187"/>
      <c r="S33" s="187"/>
      <c r="T33" s="187"/>
      <c r="U33" s="187"/>
      <c r="V33" s="187"/>
      <c r="W33" s="188"/>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5"/>
  <sheetViews>
    <sheetView view="pageBreakPreview" zoomScale="110" zoomScaleNormal="100" zoomScaleSheetLayoutView="110" workbookViewId="0">
      <selection sqref="A1:P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1577</v>
      </c>
      <c r="D4" s="143" t="s">
        <v>1576</v>
      </c>
      <c r="E4" s="143"/>
      <c r="F4" s="143"/>
      <c r="G4" s="143"/>
      <c r="H4" s="144"/>
      <c r="J4" s="145" t="s">
        <v>6</v>
      </c>
      <c r="K4" s="143"/>
      <c r="L4" s="12" t="s">
        <v>1575</v>
      </c>
      <c r="M4" s="146" t="s">
        <v>1574</v>
      </c>
      <c r="N4" s="146"/>
      <c r="O4" s="146"/>
      <c r="P4" s="146"/>
      <c r="Q4" s="147"/>
      <c r="R4" s="13"/>
      <c r="S4" s="148" t="s">
        <v>2326</v>
      </c>
      <c r="T4" s="149"/>
      <c r="U4" s="149"/>
      <c r="V4" s="150" t="s">
        <v>1573</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1558</v>
      </c>
      <c r="D6" s="152" t="s">
        <v>1572</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1571</v>
      </c>
      <c r="K8" s="19" t="s">
        <v>1570</v>
      </c>
      <c r="L8" s="19" t="s">
        <v>1569</v>
      </c>
      <c r="M8" s="19" t="s">
        <v>1568</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1567</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1566</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1565</v>
      </c>
      <c r="C21" s="178"/>
      <c r="D21" s="178"/>
      <c r="E21" s="178"/>
      <c r="F21" s="178"/>
      <c r="G21" s="178"/>
      <c r="H21" s="178"/>
      <c r="I21" s="178"/>
      <c r="J21" s="178"/>
      <c r="K21" s="178"/>
      <c r="L21" s="178"/>
      <c r="M21" s="179" t="s">
        <v>1558</v>
      </c>
      <c r="N21" s="179"/>
      <c r="O21" s="179" t="s">
        <v>49</v>
      </c>
      <c r="P21" s="179"/>
      <c r="Q21" s="179" t="s">
        <v>50</v>
      </c>
      <c r="R21" s="179"/>
      <c r="S21" s="29" t="s">
        <v>1564</v>
      </c>
      <c r="T21" s="29" t="s">
        <v>1564</v>
      </c>
      <c r="U21" s="29" t="s">
        <v>1563</v>
      </c>
      <c r="V21" s="29">
        <f>+IF(ISERR(U21/T21*100),"N/A",ROUND(U21/T21*100,2))</f>
        <v>99.1</v>
      </c>
      <c r="W21" s="30">
        <f>+IF(ISERR(U21/S21*100),"N/A",ROUND(U21/S21*100,2))</f>
        <v>99.1</v>
      </c>
    </row>
    <row r="22" spans="2:27" ht="56.25" customHeight="1" x14ac:dyDescent="0.2">
      <c r="B22" s="177" t="s">
        <v>1562</v>
      </c>
      <c r="C22" s="178"/>
      <c r="D22" s="178"/>
      <c r="E22" s="178"/>
      <c r="F22" s="178"/>
      <c r="G22" s="178"/>
      <c r="H22" s="178"/>
      <c r="I22" s="178"/>
      <c r="J22" s="178"/>
      <c r="K22" s="178"/>
      <c r="L22" s="178"/>
      <c r="M22" s="179" t="s">
        <v>1558</v>
      </c>
      <c r="N22" s="179"/>
      <c r="O22" s="179" t="s">
        <v>49</v>
      </c>
      <c r="P22" s="179"/>
      <c r="Q22" s="179" t="s">
        <v>50</v>
      </c>
      <c r="R22" s="179"/>
      <c r="S22" s="29" t="s">
        <v>1561</v>
      </c>
      <c r="T22" s="29" t="s">
        <v>1561</v>
      </c>
      <c r="U22" s="29" t="s">
        <v>1560</v>
      </c>
      <c r="V22" s="29">
        <f>+IF(ISERR(U22/T22*100),"N/A",ROUND(U22/T22*100,2))</f>
        <v>98.43</v>
      </c>
      <c r="W22" s="30">
        <f>+IF(ISERR(U22/S22*100),"N/A",ROUND(U22/S22*100,2))</f>
        <v>98.43</v>
      </c>
    </row>
    <row r="23" spans="2:27" ht="56.25" customHeight="1" thickBot="1" x14ac:dyDescent="0.25">
      <c r="B23" s="177" t="s">
        <v>1559</v>
      </c>
      <c r="C23" s="178"/>
      <c r="D23" s="178"/>
      <c r="E23" s="178"/>
      <c r="F23" s="178"/>
      <c r="G23" s="178"/>
      <c r="H23" s="178"/>
      <c r="I23" s="178"/>
      <c r="J23" s="178"/>
      <c r="K23" s="178"/>
      <c r="L23" s="178"/>
      <c r="M23" s="179" t="s">
        <v>1558</v>
      </c>
      <c r="N23" s="179"/>
      <c r="O23" s="179" t="s">
        <v>49</v>
      </c>
      <c r="P23" s="179"/>
      <c r="Q23" s="179" t="s">
        <v>50</v>
      </c>
      <c r="R23" s="179"/>
      <c r="S23" s="29" t="s">
        <v>1074</v>
      </c>
      <c r="T23" s="29" t="s">
        <v>1074</v>
      </c>
      <c r="U23" s="29" t="s">
        <v>1557</v>
      </c>
      <c r="V23" s="29">
        <f>+IF(ISERR(U23/T23*100),"N/A",ROUND(U23/T23*100,2))</f>
        <v>100.21</v>
      </c>
      <c r="W23" s="30">
        <f>+IF(ISERR(U23/S23*100),"N/A",ROUND(U23/S23*100,2))</f>
        <v>100.21</v>
      </c>
    </row>
    <row r="24" spans="2:27" ht="21.75" customHeight="1" thickTop="1" thickBot="1" x14ac:dyDescent="0.25">
      <c r="B24" s="7" t="s">
        <v>60</v>
      </c>
      <c r="C24" s="8"/>
      <c r="D24" s="8"/>
      <c r="E24" s="8"/>
      <c r="F24" s="8"/>
      <c r="G24" s="8"/>
      <c r="H24" s="9"/>
      <c r="I24" s="9"/>
      <c r="J24" s="9"/>
      <c r="K24" s="9"/>
      <c r="L24" s="9"/>
      <c r="M24" s="9"/>
      <c r="N24" s="9"/>
      <c r="O24" s="9"/>
      <c r="P24" s="9"/>
      <c r="Q24" s="9"/>
      <c r="R24" s="9"/>
      <c r="S24" s="9"/>
      <c r="T24" s="9"/>
      <c r="U24" s="9"/>
      <c r="V24" s="9"/>
      <c r="W24" s="10"/>
      <c r="X24" s="18"/>
    </row>
    <row r="25" spans="2:27" ht="29.25" customHeight="1" thickTop="1" thickBot="1" x14ac:dyDescent="0.25">
      <c r="B25" s="189" t="s">
        <v>2631</v>
      </c>
      <c r="C25" s="190"/>
      <c r="D25" s="190"/>
      <c r="E25" s="190"/>
      <c r="F25" s="190"/>
      <c r="G25" s="190"/>
      <c r="H25" s="190"/>
      <c r="I25" s="190"/>
      <c r="J25" s="190"/>
      <c r="K25" s="190"/>
      <c r="L25" s="190"/>
      <c r="M25" s="190"/>
      <c r="N25" s="190"/>
      <c r="O25" s="190"/>
      <c r="P25" s="190"/>
      <c r="Q25" s="191"/>
      <c r="R25" s="31" t="s">
        <v>42</v>
      </c>
      <c r="S25" s="164" t="s">
        <v>43</v>
      </c>
      <c r="T25" s="164"/>
      <c r="U25" s="26" t="s">
        <v>61</v>
      </c>
      <c r="V25" s="163" t="s">
        <v>62</v>
      </c>
      <c r="W25" s="165"/>
    </row>
    <row r="26" spans="2:27" ht="30.75" customHeight="1" thickBot="1" x14ac:dyDescent="0.25">
      <c r="B26" s="192"/>
      <c r="C26" s="193"/>
      <c r="D26" s="193"/>
      <c r="E26" s="193"/>
      <c r="F26" s="193"/>
      <c r="G26" s="193"/>
      <c r="H26" s="193"/>
      <c r="I26" s="193"/>
      <c r="J26" s="193"/>
      <c r="K26" s="193"/>
      <c r="L26" s="193"/>
      <c r="M26" s="193"/>
      <c r="N26" s="193"/>
      <c r="O26" s="193"/>
      <c r="P26" s="193"/>
      <c r="Q26" s="194"/>
      <c r="R26" s="27" t="s">
        <v>63</v>
      </c>
      <c r="S26" s="27" t="s">
        <v>63</v>
      </c>
      <c r="T26" s="27" t="s">
        <v>49</v>
      </c>
      <c r="U26" s="27" t="s">
        <v>63</v>
      </c>
      <c r="V26" s="27" t="s">
        <v>64</v>
      </c>
      <c r="W26" s="32" t="s">
        <v>65</v>
      </c>
      <c r="Y26" s="18"/>
    </row>
    <row r="27" spans="2:27" ht="23.25" customHeight="1" thickBot="1" x14ac:dyDescent="0.25">
      <c r="B27" s="195" t="s">
        <v>66</v>
      </c>
      <c r="C27" s="196"/>
      <c r="D27" s="196"/>
      <c r="E27" s="33" t="s">
        <v>1555</v>
      </c>
      <c r="F27" s="33"/>
      <c r="G27" s="33"/>
      <c r="H27" s="34"/>
      <c r="I27" s="34"/>
      <c r="J27" s="34"/>
      <c r="K27" s="34"/>
      <c r="L27" s="34"/>
      <c r="M27" s="34"/>
      <c r="N27" s="34"/>
      <c r="O27" s="34"/>
      <c r="P27" s="35"/>
      <c r="Q27" s="35"/>
      <c r="R27" s="36" t="s">
        <v>1556</v>
      </c>
      <c r="S27" s="36" t="s">
        <v>10</v>
      </c>
      <c r="T27" s="35"/>
      <c r="U27" s="36" t="s">
        <v>1552</v>
      </c>
      <c r="V27" s="35"/>
      <c r="W27" s="37">
        <f>+IF(ISERR(U27/R27*100),"N/A",ROUND(U27/R27*100,2))</f>
        <v>68.94</v>
      </c>
    </row>
    <row r="28" spans="2:27" ht="26.25" customHeight="1" thickBot="1" x14ac:dyDescent="0.25">
      <c r="B28" s="197" t="s">
        <v>69</v>
      </c>
      <c r="C28" s="198"/>
      <c r="D28" s="198"/>
      <c r="E28" s="38" t="s">
        <v>1555</v>
      </c>
      <c r="F28" s="38"/>
      <c r="G28" s="38"/>
      <c r="H28" s="39"/>
      <c r="I28" s="39"/>
      <c r="J28" s="39"/>
      <c r="K28" s="39"/>
      <c r="L28" s="39"/>
      <c r="M28" s="39"/>
      <c r="N28" s="39"/>
      <c r="O28" s="39"/>
      <c r="P28" s="40"/>
      <c r="Q28" s="40"/>
      <c r="R28" s="41" t="s">
        <v>1554</v>
      </c>
      <c r="S28" s="41" t="s">
        <v>1553</v>
      </c>
      <c r="T28" s="41">
        <f>+IF(ISERR(S28/R28*100),"N/A",ROUND(S28/R28*100,2))</f>
        <v>93.95</v>
      </c>
      <c r="U28" s="41" t="s">
        <v>1552</v>
      </c>
      <c r="V28" s="41">
        <f>+IF(ISERR(U28/S28*100),"N/A",ROUND(U28/S28*100,2))</f>
        <v>90.86</v>
      </c>
      <c r="W28" s="42">
        <f>+IF(ISERR(U28/R28*100),"N/A",ROUND(U28/R28*100,2))</f>
        <v>85.36</v>
      </c>
    </row>
    <row r="29" spans="2:27" ht="22.5" customHeight="1" thickTop="1" thickBot="1" x14ac:dyDescent="0.25">
      <c r="B29" s="7" t="s">
        <v>71</v>
      </c>
      <c r="C29" s="8"/>
      <c r="D29" s="8"/>
      <c r="E29" s="8"/>
      <c r="F29" s="8"/>
      <c r="G29" s="8"/>
      <c r="H29" s="9"/>
      <c r="I29" s="9"/>
      <c r="J29" s="9"/>
      <c r="K29" s="9"/>
      <c r="L29" s="9"/>
      <c r="M29" s="9"/>
      <c r="N29" s="9"/>
      <c r="O29" s="9"/>
      <c r="P29" s="9"/>
      <c r="Q29" s="9"/>
      <c r="R29" s="9"/>
      <c r="S29" s="9"/>
      <c r="T29" s="9"/>
      <c r="U29" s="9"/>
      <c r="V29" s="9"/>
      <c r="W29" s="10"/>
    </row>
    <row r="30" spans="2:27" ht="37.5" customHeight="1" thickTop="1" x14ac:dyDescent="0.2">
      <c r="B30" s="180" t="s">
        <v>2456</v>
      </c>
      <c r="C30" s="181"/>
      <c r="D30" s="181"/>
      <c r="E30" s="181"/>
      <c r="F30" s="181"/>
      <c r="G30" s="181"/>
      <c r="H30" s="181"/>
      <c r="I30" s="181"/>
      <c r="J30" s="181"/>
      <c r="K30" s="181"/>
      <c r="L30" s="181"/>
      <c r="M30" s="181"/>
      <c r="N30" s="181"/>
      <c r="O30" s="181"/>
      <c r="P30" s="181"/>
      <c r="Q30" s="181"/>
      <c r="R30" s="181"/>
      <c r="S30" s="181"/>
      <c r="T30" s="181"/>
      <c r="U30" s="181"/>
      <c r="V30" s="181"/>
      <c r="W30" s="182"/>
    </row>
    <row r="31" spans="2:27" ht="37.5" customHeight="1" thickBot="1" x14ac:dyDescent="0.25">
      <c r="B31" s="183"/>
      <c r="C31" s="184"/>
      <c r="D31" s="184"/>
      <c r="E31" s="184"/>
      <c r="F31" s="184"/>
      <c r="G31" s="184"/>
      <c r="H31" s="184"/>
      <c r="I31" s="184"/>
      <c r="J31" s="184"/>
      <c r="K31" s="184"/>
      <c r="L31" s="184"/>
      <c r="M31" s="184"/>
      <c r="N31" s="184"/>
      <c r="O31" s="184"/>
      <c r="P31" s="184"/>
      <c r="Q31" s="184"/>
      <c r="R31" s="184"/>
      <c r="S31" s="184"/>
      <c r="T31" s="184"/>
      <c r="U31" s="184"/>
      <c r="V31" s="184"/>
      <c r="W31" s="185"/>
    </row>
    <row r="32" spans="2:27" ht="37.5" customHeight="1" thickTop="1" x14ac:dyDescent="0.2">
      <c r="B32" s="180" t="s">
        <v>2457</v>
      </c>
      <c r="C32" s="181"/>
      <c r="D32" s="181"/>
      <c r="E32" s="181"/>
      <c r="F32" s="181"/>
      <c r="G32" s="181"/>
      <c r="H32" s="181"/>
      <c r="I32" s="181"/>
      <c r="J32" s="181"/>
      <c r="K32" s="181"/>
      <c r="L32" s="181"/>
      <c r="M32" s="181"/>
      <c r="N32" s="181"/>
      <c r="O32" s="181"/>
      <c r="P32" s="181"/>
      <c r="Q32" s="181"/>
      <c r="R32" s="181"/>
      <c r="S32" s="181"/>
      <c r="T32" s="181"/>
      <c r="U32" s="181"/>
      <c r="V32" s="181"/>
      <c r="W32" s="182"/>
    </row>
    <row r="33" spans="2:23" ht="78.75" customHeight="1" thickBot="1" x14ac:dyDescent="0.25">
      <c r="B33" s="183"/>
      <c r="C33" s="184"/>
      <c r="D33" s="184"/>
      <c r="E33" s="184"/>
      <c r="F33" s="184"/>
      <c r="G33" s="184"/>
      <c r="H33" s="184"/>
      <c r="I33" s="184"/>
      <c r="J33" s="184"/>
      <c r="K33" s="184"/>
      <c r="L33" s="184"/>
      <c r="M33" s="184"/>
      <c r="N33" s="184"/>
      <c r="O33" s="184"/>
      <c r="P33" s="184"/>
      <c r="Q33" s="184"/>
      <c r="R33" s="184"/>
      <c r="S33" s="184"/>
      <c r="T33" s="184"/>
      <c r="U33" s="184"/>
      <c r="V33" s="184"/>
      <c r="W33" s="185"/>
    </row>
    <row r="34" spans="2:23" ht="37.5" customHeight="1" thickTop="1" x14ac:dyDescent="0.2">
      <c r="B34" s="180" t="s">
        <v>2458</v>
      </c>
      <c r="C34" s="181"/>
      <c r="D34" s="181"/>
      <c r="E34" s="181"/>
      <c r="F34" s="181"/>
      <c r="G34" s="181"/>
      <c r="H34" s="181"/>
      <c r="I34" s="181"/>
      <c r="J34" s="181"/>
      <c r="K34" s="181"/>
      <c r="L34" s="181"/>
      <c r="M34" s="181"/>
      <c r="N34" s="181"/>
      <c r="O34" s="181"/>
      <c r="P34" s="181"/>
      <c r="Q34" s="181"/>
      <c r="R34" s="181"/>
      <c r="S34" s="181"/>
      <c r="T34" s="181"/>
      <c r="U34" s="181"/>
      <c r="V34" s="181"/>
      <c r="W34" s="182"/>
    </row>
    <row r="35" spans="2:23" ht="13.5" thickBot="1" x14ac:dyDescent="0.25">
      <c r="B35" s="186"/>
      <c r="C35" s="187"/>
      <c r="D35" s="187"/>
      <c r="E35" s="187"/>
      <c r="F35" s="187"/>
      <c r="G35" s="187"/>
      <c r="H35" s="187"/>
      <c r="I35" s="187"/>
      <c r="J35" s="187"/>
      <c r="K35" s="187"/>
      <c r="L35" s="187"/>
      <c r="M35" s="187"/>
      <c r="N35" s="187"/>
      <c r="O35" s="187"/>
      <c r="P35" s="187"/>
      <c r="Q35" s="187"/>
      <c r="R35" s="187"/>
      <c r="S35" s="187"/>
      <c r="T35" s="187"/>
      <c r="U35" s="187"/>
      <c r="V35" s="187"/>
      <c r="W35" s="188"/>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P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1577</v>
      </c>
      <c r="D4" s="143" t="s">
        <v>1576</v>
      </c>
      <c r="E4" s="143"/>
      <c r="F4" s="143"/>
      <c r="G4" s="143"/>
      <c r="H4" s="144"/>
      <c r="J4" s="145" t="s">
        <v>6</v>
      </c>
      <c r="K4" s="143"/>
      <c r="L4" s="12" t="s">
        <v>1596</v>
      </c>
      <c r="M4" s="146" t="s">
        <v>1595</v>
      </c>
      <c r="N4" s="146"/>
      <c r="O4" s="146"/>
      <c r="P4" s="146"/>
      <c r="Q4" s="147"/>
      <c r="R4" s="13"/>
      <c r="S4" s="148" t="s">
        <v>2326</v>
      </c>
      <c r="T4" s="149"/>
      <c r="U4" s="149"/>
      <c r="V4" s="150" t="s">
        <v>1594</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1586</v>
      </c>
      <c r="D6" s="152" t="s">
        <v>1593</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1592</v>
      </c>
      <c r="K8" s="19" t="s">
        <v>1591</v>
      </c>
      <c r="L8" s="19" t="s">
        <v>1590</v>
      </c>
      <c r="M8" s="19" t="s">
        <v>1589</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1588</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1566</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thickBot="1" x14ac:dyDescent="0.25">
      <c r="B21" s="177" t="s">
        <v>1587</v>
      </c>
      <c r="C21" s="178"/>
      <c r="D21" s="178"/>
      <c r="E21" s="178"/>
      <c r="F21" s="178"/>
      <c r="G21" s="178"/>
      <c r="H21" s="178"/>
      <c r="I21" s="178"/>
      <c r="J21" s="178"/>
      <c r="K21" s="178"/>
      <c r="L21" s="178"/>
      <c r="M21" s="179" t="s">
        <v>1586</v>
      </c>
      <c r="N21" s="179"/>
      <c r="O21" s="179" t="s">
        <v>1585</v>
      </c>
      <c r="P21" s="179"/>
      <c r="Q21" s="179" t="s">
        <v>50</v>
      </c>
      <c r="R21" s="179"/>
      <c r="S21" s="29" t="s">
        <v>1001</v>
      </c>
      <c r="T21" s="29" t="s">
        <v>1584</v>
      </c>
      <c r="U21" s="29" t="s">
        <v>1583</v>
      </c>
      <c r="V21" s="29">
        <f>+IF(ISERR(U21/T21*100),"N/A",ROUND(U21/T21*100,2))</f>
        <v>99.19</v>
      </c>
      <c r="W21" s="30">
        <f>+IF(ISERR(U21/S21*100),"N/A",ROUND(U21/S21*100,2))</f>
        <v>102.5</v>
      </c>
    </row>
    <row r="22" spans="2:27" ht="21.75" customHeight="1" thickTop="1" thickBot="1" x14ac:dyDescent="0.25">
      <c r="B22" s="7" t="s">
        <v>60</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89" t="s">
        <v>2631</v>
      </c>
      <c r="C23" s="190"/>
      <c r="D23" s="190"/>
      <c r="E23" s="190"/>
      <c r="F23" s="190"/>
      <c r="G23" s="190"/>
      <c r="H23" s="190"/>
      <c r="I23" s="190"/>
      <c r="J23" s="190"/>
      <c r="K23" s="190"/>
      <c r="L23" s="190"/>
      <c r="M23" s="190"/>
      <c r="N23" s="190"/>
      <c r="O23" s="190"/>
      <c r="P23" s="190"/>
      <c r="Q23" s="191"/>
      <c r="R23" s="31" t="s">
        <v>42</v>
      </c>
      <c r="S23" s="164" t="s">
        <v>43</v>
      </c>
      <c r="T23" s="164"/>
      <c r="U23" s="26" t="s">
        <v>61</v>
      </c>
      <c r="V23" s="163" t="s">
        <v>62</v>
      </c>
      <c r="W23" s="165"/>
    </row>
    <row r="24" spans="2:27" ht="30.75" customHeight="1" thickBot="1" x14ac:dyDescent="0.25">
      <c r="B24" s="192"/>
      <c r="C24" s="193"/>
      <c r="D24" s="193"/>
      <c r="E24" s="193"/>
      <c r="F24" s="193"/>
      <c r="G24" s="193"/>
      <c r="H24" s="193"/>
      <c r="I24" s="193"/>
      <c r="J24" s="193"/>
      <c r="K24" s="193"/>
      <c r="L24" s="193"/>
      <c r="M24" s="193"/>
      <c r="N24" s="193"/>
      <c r="O24" s="193"/>
      <c r="P24" s="193"/>
      <c r="Q24" s="194"/>
      <c r="R24" s="27" t="s">
        <v>63</v>
      </c>
      <c r="S24" s="27" t="s">
        <v>63</v>
      </c>
      <c r="T24" s="27" t="s">
        <v>49</v>
      </c>
      <c r="U24" s="27" t="s">
        <v>63</v>
      </c>
      <c r="V24" s="27" t="s">
        <v>64</v>
      </c>
      <c r="W24" s="32" t="s">
        <v>65</v>
      </c>
      <c r="Y24" s="18"/>
    </row>
    <row r="25" spans="2:27" ht="23.25" customHeight="1" thickBot="1" x14ac:dyDescent="0.25">
      <c r="B25" s="195" t="s">
        <v>66</v>
      </c>
      <c r="C25" s="196"/>
      <c r="D25" s="196"/>
      <c r="E25" s="33" t="s">
        <v>1581</v>
      </c>
      <c r="F25" s="33"/>
      <c r="G25" s="33"/>
      <c r="H25" s="34"/>
      <c r="I25" s="34"/>
      <c r="J25" s="34"/>
      <c r="K25" s="34"/>
      <c r="L25" s="34"/>
      <c r="M25" s="34"/>
      <c r="N25" s="34"/>
      <c r="O25" s="34"/>
      <c r="P25" s="35"/>
      <c r="Q25" s="35"/>
      <c r="R25" s="36" t="s">
        <v>1582</v>
      </c>
      <c r="S25" s="36" t="s">
        <v>10</v>
      </c>
      <c r="T25" s="35"/>
      <c r="U25" s="36" t="s">
        <v>1578</v>
      </c>
      <c r="V25" s="35"/>
      <c r="W25" s="37">
        <f>+IF(ISERR(U25/R25*100),"N/A",ROUND(U25/R25*100,2))</f>
        <v>79.290000000000006</v>
      </c>
    </row>
    <row r="26" spans="2:27" ht="26.25" customHeight="1" thickBot="1" x14ac:dyDescent="0.25">
      <c r="B26" s="197" t="s">
        <v>69</v>
      </c>
      <c r="C26" s="198"/>
      <c r="D26" s="198"/>
      <c r="E26" s="38" t="s">
        <v>1581</v>
      </c>
      <c r="F26" s="38"/>
      <c r="G26" s="38"/>
      <c r="H26" s="39"/>
      <c r="I26" s="39"/>
      <c r="J26" s="39"/>
      <c r="K26" s="39"/>
      <c r="L26" s="39"/>
      <c r="M26" s="39"/>
      <c r="N26" s="39"/>
      <c r="O26" s="39"/>
      <c r="P26" s="40"/>
      <c r="Q26" s="40"/>
      <c r="R26" s="41" t="s">
        <v>1580</v>
      </c>
      <c r="S26" s="41" t="s">
        <v>1579</v>
      </c>
      <c r="T26" s="41">
        <f>+IF(ISERR(S26/R26*100),"N/A",ROUND(S26/R26*100,2))</f>
        <v>86.43</v>
      </c>
      <c r="U26" s="41" t="s">
        <v>1578</v>
      </c>
      <c r="V26" s="41">
        <f>+IF(ISERR(U26/S26*100),"N/A",ROUND(U26/S26*100,2))</f>
        <v>96.86</v>
      </c>
      <c r="W26" s="42">
        <f>+IF(ISERR(U26/R26*100),"N/A",ROUND(U26/R26*100,2))</f>
        <v>83.72</v>
      </c>
    </row>
    <row r="27" spans="2:27" ht="22.5" customHeight="1" thickTop="1" thickBot="1" x14ac:dyDescent="0.25">
      <c r="B27" s="7" t="s">
        <v>71</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80" t="s">
        <v>2453</v>
      </c>
      <c r="C28" s="181"/>
      <c r="D28" s="181"/>
      <c r="E28" s="181"/>
      <c r="F28" s="181"/>
      <c r="G28" s="181"/>
      <c r="H28" s="181"/>
      <c r="I28" s="181"/>
      <c r="J28" s="181"/>
      <c r="K28" s="181"/>
      <c r="L28" s="181"/>
      <c r="M28" s="181"/>
      <c r="N28" s="181"/>
      <c r="O28" s="181"/>
      <c r="P28" s="181"/>
      <c r="Q28" s="181"/>
      <c r="R28" s="181"/>
      <c r="S28" s="181"/>
      <c r="T28" s="181"/>
      <c r="U28" s="181"/>
      <c r="V28" s="181"/>
      <c r="W28" s="182"/>
    </row>
    <row r="29" spans="2:27" ht="27.75" customHeight="1" thickBot="1" x14ac:dyDescent="0.25">
      <c r="B29" s="183"/>
      <c r="C29" s="184"/>
      <c r="D29" s="184"/>
      <c r="E29" s="184"/>
      <c r="F29" s="184"/>
      <c r="G29" s="184"/>
      <c r="H29" s="184"/>
      <c r="I29" s="184"/>
      <c r="J29" s="184"/>
      <c r="K29" s="184"/>
      <c r="L29" s="184"/>
      <c r="M29" s="184"/>
      <c r="N29" s="184"/>
      <c r="O29" s="184"/>
      <c r="P29" s="184"/>
      <c r="Q29" s="184"/>
      <c r="R29" s="184"/>
      <c r="S29" s="184"/>
      <c r="T29" s="184"/>
      <c r="U29" s="184"/>
      <c r="V29" s="184"/>
      <c r="W29" s="185"/>
    </row>
    <row r="30" spans="2:27" ht="37.5" customHeight="1" thickTop="1" x14ac:dyDescent="0.2">
      <c r="B30" s="180" t="s">
        <v>2454</v>
      </c>
      <c r="C30" s="181"/>
      <c r="D30" s="181"/>
      <c r="E30" s="181"/>
      <c r="F30" s="181"/>
      <c r="G30" s="181"/>
      <c r="H30" s="181"/>
      <c r="I30" s="181"/>
      <c r="J30" s="181"/>
      <c r="K30" s="181"/>
      <c r="L30" s="181"/>
      <c r="M30" s="181"/>
      <c r="N30" s="181"/>
      <c r="O30" s="181"/>
      <c r="P30" s="181"/>
      <c r="Q30" s="181"/>
      <c r="R30" s="181"/>
      <c r="S30" s="181"/>
      <c r="T30" s="181"/>
      <c r="U30" s="181"/>
      <c r="V30" s="181"/>
      <c r="W30" s="182"/>
    </row>
    <row r="31" spans="2:27" ht="48" customHeight="1" thickBot="1" x14ac:dyDescent="0.25">
      <c r="B31" s="183"/>
      <c r="C31" s="184"/>
      <c r="D31" s="184"/>
      <c r="E31" s="184"/>
      <c r="F31" s="184"/>
      <c r="G31" s="184"/>
      <c r="H31" s="184"/>
      <c r="I31" s="184"/>
      <c r="J31" s="184"/>
      <c r="K31" s="184"/>
      <c r="L31" s="184"/>
      <c r="M31" s="184"/>
      <c r="N31" s="184"/>
      <c r="O31" s="184"/>
      <c r="P31" s="184"/>
      <c r="Q31" s="184"/>
      <c r="R31" s="184"/>
      <c r="S31" s="184"/>
      <c r="T31" s="184"/>
      <c r="U31" s="184"/>
      <c r="V31" s="184"/>
      <c r="W31" s="185"/>
    </row>
    <row r="32" spans="2:27" ht="37.5" customHeight="1" thickTop="1" x14ac:dyDescent="0.2">
      <c r="B32" s="180" t="s">
        <v>2455</v>
      </c>
      <c r="C32" s="181"/>
      <c r="D32" s="181"/>
      <c r="E32" s="181"/>
      <c r="F32" s="181"/>
      <c r="G32" s="181"/>
      <c r="H32" s="181"/>
      <c r="I32" s="181"/>
      <c r="J32" s="181"/>
      <c r="K32" s="181"/>
      <c r="L32" s="181"/>
      <c r="M32" s="181"/>
      <c r="N32" s="181"/>
      <c r="O32" s="181"/>
      <c r="P32" s="181"/>
      <c r="Q32" s="181"/>
      <c r="R32" s="181"/>
      <c r="S32" s="181"/>
      <c r="T32" s="181"/>
      <c r="U32" s="181"/>
      <c r="V32" s="181"/>
      <c r="W32" s="182"/>
    </row>
    <row r="33" spans="2:23" ht="13.5" thickBot="1" x14ac:dyDescent="0.25">
      <c r="B33" s="186"/>
      <c r="C33" s="187"/>
      <c r="D33" s="187"/>
      <c r="E33" s="187"/>
      <c r="F33" s="187"/>
      <c r="G33" s="187"/>
      <c r="H33" s="187"/>
      <c r="I33" s="187"/>
      <c r="J33" s="187"/>
      <c r="K33" s="187"/>
      <c r="L33" s="187"/>
      <c r="M33" s="187"/>
      <c r="N33" s="187"/>
      <c r="O33" s="187"/>
      <c r="P33" s="187"/>
      <c r="Q33" s="187"/>
      <c r="R33" s="187"/>
      <c r="S33" s="187"/>
      <c r="T33" s="187"/>
      <c r="U33" s="187"/>
      <c r="V33" s="187"/>
      <c r="W33" s="188"/>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110" zoomScaleNormal="100" zoomScaleSheetLayoutView="110" workbookViewId="0">
      <selection sqref="A1:P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1577</v>
      </c>
      <c r="D4" s="143" t="s">
        <v>1576</v>
      </c>
      <c r="E4" s="143"/>
      <c r="F4" s="143"/>
      <c r="G4" s="143"/>
      <c r="H4" s="144"/>
      <c r="J4" s="145" t="s">
        <v>6</v>
      </c>
      <c r="K4" s="143"/>
      <c r="L4" s="12" t="s">
        <v>1613</v>
      </c>
      <c r="M4" s="146" t="s">
        <v>1612</v>
      </c>
      <c r="N4" s="146"/>
      <c r="O4" s="146"/>
      <c r="P4" s="146"/>
      <c r="Q4" s="147"/>
      <c r="R4" s="13"/>
      <c r="S4" s="148" t="s">
        <v>2326</v>
      </c>
      <c r="T4" s="149"/>
      <c r="U4" s="149"/>
      <c r="V4" s="150" t="s">
        <v>1611</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46.5" customHeight="1" thickBot="1" x14ac:dyDescent="0.25">
      <c r="B6" s="14" t="s">
        <v>11</v>
      </c>
      <c r="C6" s="15" t="s">
        <v>359</v>
      </c>
      <c r="D6" s="152" t="s">
        <v>1610</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1609</v>
      </c>
      <c r="K8" s="19" t="s">
        <v>1608</v>
      </c>
      <c r="L8" s="19" t="s">
        <v>1607</v>
      </c>
      <c r="M8" s="19" t="s">
        <v>1606</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1605</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1566</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1604</v>
      </c>
      <c r="C21" s="178"/>
      <c r="D21" s="178"/>
      <c r="E21" s="178"/>
      <c r="F21" s="178"/>
      <c r="G21" s="178"/>
      <c r="H21" s="178"/>
      <c r="I21" s="178"/>
      <c r="J21" s="178"/>
      <c r="K21" s="178"/>
      <c r="L21" s="178"/>
      <c r="M21" s="179" t="s">
        <v>359</v>
      </c>
      <c r="N21" s="179"/>
      <c r="O21" s="179" t="s">
        <v>49</v>
      </c>
      <c r="P21" s="179"/>
      <c r="Q21" s="179" t="s">
        <v>50</v>
      </c>
      <c r="R21" s="179"/>
      <c r="S21" s="29" t="s">
        <v>681</v>
      </c>
      <c r="T21" s="29" t="s">
        <v>681</v>
      </c>
      <c r="U21" s="29" t="s">
        <v>1603</v>
      </c>
      <c r="V21" s="29">
        <f>+IF(ISERR(U21/T21*100),"N/A",ROUND(U21/T21*100,2))</f>
        <v>160</v>
      </c>
      <c r="W21" s="30">
        <f>+IF(ISERR(U21/S21*100),"N/A",ROUND(U21/S21*100,2))</f>
        <v>160</v>
      </c>
    </row>
    <row r="22" spans="2:27" ht="56.25" customHeight="1" thickBot="1" x14ac:dyDescent="0.25">
      <c r="B22" s="177" t="s">
        <v>1602</v>
      </c>
      <c r="C22" s="178"/>
      <c r="D22" s="178"/>
      <c r="E22" s="178"/>
      <c r="F22" s="178"/>
      <c r="G22" s="178"/>
      <c r="H22" s="178"/>
      <c r="I22" s="178"/>
      <c r="J22" s="178"/>
      <c r="K22" s="178"/>
      <c r="L22" s="178"/>
      <c r="M22" s="179" t="s">
        <v>359</v>
      </c>
      <c r="N22" s="179"/>
      <c r="O22" s="179" t="s">
        <v>49</v>
      </c>
      <c r="P22" s="179"/>
      <c r="Q22" s="179" t="s">
        <v>50</v>
      </c>
      <c r="R22" s="179"/>
      <c r="S22" s="29" t="s">
        <v>582</v>
      </c>
      <c r="T22" s="29" t="s">
        <v>56</v>
      </c>
      <c r="U22" s="29" t="s">
        <v>1601</v>
      </c>
      <c r="V22" s="29">
        <f>+IF(ISERR(U22/T22*100),"N/A",ROUND(U22/T22*100,2))</f>
        <v>209.33</v>
      </c>
      <c r="W22" s="30">
        <f>+IF(ISERR(U22/S22*100),"N/A",ROUND(U22/S22*100,2))</f>
        <v>165.26</v>
      </c>
    </row>
    <row r="23" spans="2:27" ht="21.75" customHeight="1" thickTop="1" thickBot="1" x14ac:dyDescent="0.25">
      <c r="B23" s="7" t="s">
        <v>60</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189" t="s">
        <v>2631</v>
      </c>
      <c r="C24" s="190"/>
      <c r="D24" s="190"/>
      <c r="E24" s="190"/>
      <c r="F24" s="190"/>
      <c r="G24" s="190"/>
      <c r="H24" s="190"/>
      <c r="I24" s="190"/>
      <c r="J24" s="190"/>
      <c r="K24" s="190"/>
      <c r="L24" s="190"/>
      <c r="M24" s="190"/>
      <c r="N24" s="190"/>
      <c r="O24" s="190"/>
      <c r="P24" s="190"/>
      <c r="Q24" s="191"/>
      <c r="R24" s="31" t="s">
        <v>42</v>
      </c>
      <c r="S24" s="164" t="s">
        <v>43</v>
      </c>
      <c r="T24" s="164"/>
      <c r="U24" s="26" t="s">
        <v>61</v>
      </c>
      <c r="V24" s="163" t="s">
        <v>62</v>
      </c>
      <c r="W24" s="165"/>
    </row>
    <row r="25" spans="2:27" ht="30.75" customHeight="1" thickBot="1" x14ac:dyDescent="0.25">
      <c r="B25" s="192"/>
      <c r="C25" s="193"/>
      <c r="D25" s="193"/>
      <c r="E25" s="193"/>
      <c r="F25" s="193"/>
      <c r="G25" s="193"/>
      <c r="H25" s="193"/>
      <c r="I25" s="193"/>
      <c r="J25" s="193"/>
      <c r="K25" s="193"/>
      <c r="L25" s="193"/>
      <c r="M25" s="193"/>
      <c r="N25" s="193"/>
      <c r="O25" s="193"/>
      <c r="P25" s="193"/>
      <c r="Q25" s="194"/>
      <c r="R25" s="27" t="s">
        <v>63</v>
      </c>
      <c r="S25" s="27" t="s">
        <v>63</v>
      </c>
      <c r="T25" s="27" t="s">
        <v>49</v>
      </c>
      <c r="U25" s="27" t="s">
        <v>63</v>
      </c>
      <c r="V25" s="27" t="s">
        <v>64</v>
      </c>
      <c r="W25" s="32" t="s">
        <v>65</v>
      </c>
      <c r="Y25" s="18"/>
    </row>
    <row r="26" spans="2:27" ht="23.25" customHeight="1" thickBot="1" x14ac:dyDescent="0.25">
      <c r="B26" s="195" t="s">
        <v>66</v>
      </c>
      <c r="C26" s="196"/>
      <c r="D26" s="196"/>
      <c r="E26" s="33" t="s">
        <v>354</v>
      </c>
      <c r="F26" s="33"/>
      <c r="G26" s="33"/>
      <c r="H26" s="34"/>
      <c r="I26" s="34"/>
      <c r="J26" s="34"/>
      <c r="K26" s="34"/>
      <c r="L26" s="34"/>
      <c r="M26" s="34"/>
      <c r="N26" s="34"/>
      <c r="O26" s="34"/>
      <c r="P26" s="35"/>
      <c r="Q26" s="35"/>
      <c r="R26" s="36" t="s">
        <v>1600</v>
      </c>
      <c r="S26" s="36" t="s">
        <v>10</v>
      </c>
      <c r="T26" s="35"/>
      <c r="U26" s="36" t="s">
        <v>1597</v>
      </c>
      <c r="V26" s="35"/>
      <c r="W26" s="37">
        <f>+IF(ISERR(U26/R26*100),"N/A",ROUND(U26/R26*100,2))</f>
        <v>61.36</v>
      </c>
    </row>
    <row r="27" spans="2:27" ht="26.25" customHeight="1" thickBot="1" x14ac:dyDescent="0.25">
      <c r="B27" s="197" t="s">
        <v>69</v>
      </c>
      <c r="C27" s="198"/>
      <c r="D27" s="198"/>
      <c r="E27" s="38" t="s">
        <v>354</v>
      </c>
      <c r="F27" s="38"/>
      <c r="G27" s="38"/>
      <c r="H27" s="39"/>
      <c r="I27" s="39"/>
      <c r="J27" s="39"/>
      <c r="K27" s="39"/>
      <c r="L27" s="39"/>
      <c r="M27" s="39"/>
      <c r="N27" s="39"/>
      <c r="O27" s="39"/>
      <c r="P27" s="40"/>
      <c r="Q27" s="40"/>
      <c r="R27" s="41" t="s">
        <v>1599</v>
      </c>
      <c r="S27" s="41" t="s">
        <v>1598</v>
      </c>
      <c r="T27" s="41">
        <f>+IF(ISERR(S27/R27*100),"N/A",ROUND(S27/R27*100,2))</f>
        <v>88.18</v>
      </c>
      <c r="U27" s="41" t="s">
        <v>1597</v>
      </c>
      <c r="V27" s="41">
        <f>+IF(ISERR(U27/S27*100),"N/A",ROUND(U27/S27*100,2))</f>
        <v>77.010000000000005</v>
      </c>
      <c r="W27" s="42">
        <f>+IF(ISERR(U27/R27*100),"N/A",ROUND(U27/R27*100,2))</f>
        <v>67.91</v>
      </c>
    </row>
    <row r="28" spans="2:27" ht="22.5" customHeight="1" thickTop="1" thickBot="1" x14ac:dyDescent="0.25">
      <c r="B28" s="7" t="s">
        <v>71</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80" t="s">
        <v>2450</v>
      </c>
      <c r="C29" s="181"/>
      <c r="D29" s="181"/>
      <c r="E29" s="181"/>
      <c r="F29" s="181"/>
      <c r="G29" s="181"/>
      <c r="H29" s="181"/>
      <c r="I29" s="181"/>
      <c r="J29" s="181"/>
      <c r="K29" s="181"/>
      <c r="L29" s="181"/>
      <c r="M29" s="181"/>
      <c r="N29" s="181"/>
      <c r="O29" s="181"/>
      <c r="P29" s="181"/>
      <c r="Q29" s="181"/>
      <c r="R29" s="181"/>
      <c r="S29" s="181"/>
      <c r="T29" s="181"/>
      <c r="U29" s="181"/>
      <c r="V29" s="181"/>
      <c r="W29" s="182"/>
    </row>
    <row r="30" spans="2:27" ht="15" customHeight="1" thickBot="1" x14ac:dyDescent="0.25">
      <c r="B30" s="183"/>
      <c r="C30" s="184"/>
      <c r="D30" s="184"/>
      <c r="E30" s="184"/>
      <c r="F30" s="184"/>
      <c r="G30" s="184"/>
      <c r="H30" s="184"/>
      <c r="I30" s="184"/>
      <c r="J30" s="184"/>
      <c r="K30" s="184"/>
      <c r="L30" s="184"/>
      <c r="M30" s="184"/>
      <c r="N30" s="184"/>
      <c r="O30" s="184"/>
      <c r="P30" s="184"/>
      <c r="Q30" s="184"/>
      <c r="R30" s="184"/>
      <c r="S30" s="184"/>
      <c r="T30" s="184"/>
      <c r="U30" s="184"/>
      <c r="V30" s="184"/>
      <c r="W30" s="185"/>
    </row>
    <row r="31" spans="2:27" ht="37.5" customHeight="1" thickTop="1" x14ac:dyDescent="0.2">
      <c r="B31" s="180" t="s">
        <v>2451</v>
      </c>
      <c r="C31" s="181"/>
      <c r="D31" s="181"/>
      <c r="E31" s="181"/>
      <c r="F31" s="181"/>
      <c r="G31" s="181"/>
      <c r="H31" s="181"/>
      <c r="I31" s="181"/>
      <c r="J31" s="181"/>
      <c r="K31" s="181"/>
      <c r="L31" s="181"/>
      <c r="M31" s="181"/>
      <c r="N31" s="181"/>
      <c r="O31" s="181"/>
      <c r="P31" s="181"/>
      <c r="Q31" s="181"/>
      <c r="R31" s="181"/>
      <c r="S31" s="181"/>
      <c r="T31" s="181"/>
      <c r="U31" s="181"/>
      <c r="V31" s="181"/>
      <c r="W31" s="182"/>
    </row>
    <row r="32" spans="2:27" ht="15" customHeight="1" thickBot="1" x14ac:dyDescent="0.25">
      <c r="B32" s="183"/>
      <c r="C32" s="184"/>
      <c r="D32" s="184"/>
      <c r="E32" s="184"/>
      <c r="F32" s="184"/>
      <c r="G32" s="184"/>
      <c r="H32" s="184"/>
      <c r="I32" s="184"/>
      <c r="J32" s="184"/>
      <c r="K32" s="184"/>
      <c r="L32" s="184"/>
      <c r="M32" s="184"/>
      <c r="N32" s="184"/>
      <c r="O32" s="184"/>
      <c r="P32" s="184"/>
      <c r="Q32" s="184"/>
      <c r="R32" s="184"/>
      <c r="S32" s="184"/>
      <c r="T32" s="184"/>
      <c r="U32" s="184"/>
      <c r="V32" s="184"/>
      <c r="W32" s="185"/>
    </row>
    <row r="33" spans="2:23" ht="37.5" customHeight="1" thickTop="1" x14ac:dyDescent="0.2">
      <c r="B33" s="180" t="s">
        <v>2452</v>
      </c>
      <c r="C33" s="181"/>
      <c r="D33" s="181"/>
      <c r="E33" s="181"/>
      <c r="F33" s="181"/>
      <c r="G33" s="181"/>
      <c r="H33" s="181"/>
      <c r="I33" s="181"/>
      <c r="J33" s="181"/>
      <c r="K33" s="181"/>
      <c r="L33" s="181"/>
      <c r="M33" s="181"/>
      <c r="N33" s="181"/>
      <c r="O33" s="181"/>
      <c r="P33" s="181"/>
      <c r="Q33" s="181"/>
      <c r="R33" s="181"/>
      <c r="S33" s="181"/>
      <c r="T33" s="181"/>
      <c r="U33" s="181"/>
      <c r="V33" s="181"/>
      <c r="W33" s="182"/>
    </row>
    <row r="34" spans="2:23" ht="13.5" thickBot="1" x14ac:dyDescent="0.25">
      <c r="B34" s="186"/>
      <c r="C34" s="187"/>
      <c r="D34" s="187"/>
      <c r="E34" s="187"/>
      <c r="F34" s="187"/>
      <c r="G34" s="187"/>
      <c r="H34" s="187"/>
      <c r="I34" s="187"/>
      <c r="J34" s="187"/>
      <c r="K34" s="187"/>
      <c r="L34" s="187"/>
      <c r="M34" s="187"/>
      <c r="N34" s="187"/>
      <c r="O34" s="187"/>
      <c r="P34" s="187"/>
      <c r="Q34" s="187"/>
      <c r="R34" s="187"/>
      <c r="S34" s="187"/>
      <c r="T34" s="187"/>
      <c r="U34" s="187"/>
      <c r="V34" s="187"/>
      <c r="W34" s="188"/>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8"/>
  <sheetViews>
    <sheetView view="pageBreakPreview" zoomScale="110" zoomScaleNormal="100" zoomScaleSheetLayoutView="110" workbookViewId="0">
      <selection sqref="A1:P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1635</v>
      </c>
      <c r="D4" s="143" t="s">
        <v>1634</v>
      </c>
      <c r="E4" s="143"/>
      <c r="F4" s="143"/>
      <c r="G4" s="143"/>
      <c r="H4" s="144"/>
      <c r="J4" s="145" t="s">
        <v>6</v>
      </c>
      <c r="K4" s="143"/>
      <c r="L4" s="12" t="s">
        <v>425</v>
      </c>
      <c r="M4" s="146" t="s">
        <v>1633</v>
      </c>
      <c r="N4" s="146"/>
      <c r="O4" s="146"/>
      <c r="P4" s="146"/>
      <c r="Q4" s="147"/>
      <c r="R4" s="13"/>
      <c r="S4" s="148" t="s">
        <v>2326</v>
      </c>
      <c r="T4" s="149"/>
      <c r="U4" s="149"/>
      <c r="V4" s="150" t="s">
        <v>1632</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1618</v>
      </c>
      <c r="D6" s="152" t="s">
        <v>1631</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1630</v>
      </c>
      <c r="K8" s="19" t="s">
        <v>1629</v>
      </c>
      <c r="L8" s="19" t="s">
        <v>1628</v>
      </c>
      <c r="M8" s="19" t="s">
        <v>1627</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97.5" customHeight="1" thickTop="1" thickBot="1" x14ac:dyDescent="0.25">
      <c r="B10" s="20" t="s">
        <v>22</v>
      </c>
      <c r="C10" s="150" t="s">
        <v>1626</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1625</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1624</v>
      </c>
      <c r="C21" s="178"/>
      <c r="D21" s="178"/>
      <c r="E21" s="178"/>
      <c r="F21" s="178"/>
      <c r="G21" s="178"/>
      <c r="H21" s="178"/>
      <c r="I21" s="178"/>
      <c r="J21" s="178"/>
      <c r="K21" s="178"/>
      <c r="L21" s="178"/>
      <c r="M21" s="179" t="s">
        <v>1618</v>
      </c>
      <c r="N21" s="179"/>
      <c r="O21" s="179" t="s">
        <v>49</v>
      </c>
      <c r="P21" s="179"/>
      <c r="Q21" s="179" t="s">
        <v>161</v>
      </c>
      <c r="R21" s="179"/>
      <c r="S21" s="29" t="s">
        <v>51</v>
      </c>
      <c r="T21" s="29" t="s">
        <v>83</v>
      </c>
      <c r="U21" s="29" t="s">
        <v>83</v>
      </c>
      <c r="V21" s="29" t="str">
        <f t="shared" ref="V21:V26" si="0">+IF(ISERR(U21/T21*100),"N/A",ROUND(U21/T21*100,2))</f>
        <v>N/A</v>
      </c>
      <c r="W21" s="30" t="str">
        <f t="shared" ref="W21:W26" si="1">+IF(ISERR(U21/S21*100),"N/A",ROUND(U21/S21*100,2))</f>
        <v>N/A</v>
      </c>
    </row>
    <row r="22" spans="2:27" ht="56.25" customHeight="1" x14ac:dyDescent="0.2">
      <c r="B22" s="177" t="s">
        <v>1623</v>
      </c>
      <c r="C22" s="178"/>
      <c r="D22" s="178"/>
      <c r="E22" s="178"/>
      <c r="F22" s="178"/>
      <c r="G22" s="178"/>
      <c r="H22" s="178"/>
      <c r="I22" s="178"/>
      <c r="J22" s="178"/>
      <c r="K22" s="178"/>
      <c r="L22" s="178"/>
      <c r="M22" s="179" t="s">
        <v>1618</v>
      </c>
      <c r="N22" s="179"/>
      <c r="O22" s="179" t="s">
        <v>49</v>
      </c>
      <c r="P22" s="179"/>
      <c r="Q22" s="179" t="s">
        <v>65</v>
      </c>
      <c r="R22" s="179"/>
      <c r="S22" s="29" t="s">
        <v>77</v>
      </c>
      <c r="T22" s="29" t="s">
        <v>83</v>
      </c>
      <c r="U22" s="29" t="s">
        <v>83</v>
      </c>
      <c r="V22" s="29" t="str">
        <f t="shared" si="0"/>
        <v>N/A</v>
      </c>
      <c r="W22" s="30" t="str">
        <f t="shared" si="1"/>
        <v>N/A</v>
      </c>
    </row>
    <row r="23" spans="2:27" ht="56.25" customHeight="1" x14ac:dyDescent="0.2">
      <c r="B23" s="177" t="s">
        <v>1622</v>
      </c>
      <c r="C23" s="178"/>
      <c r="D23" s="178"/>
      <c r="E23" s="178"/>
      <c r="F23" s="178"/>
      <c r="G23" s="178"/>
      <c r="H23" s="178"/>
      <c r="I23" s="178"/>
      <c r="J23" s="178"/>
      <c r="K23" s="178"/>
      <c r="L23" s="178"/>
      <c r="M23" s="179" t="s">
        <v>1618</v>
      </c>
      <c r="N23" s="179"/>
      <c r="O23" s="179" t="s">
        <v>49</v>
      </c>
      <c r="P23" s="179"/>
      <c r="Q23" s="179" t="s">
        <v>65</v>
      </c>
      <c r="R23" s="179"/>
      <c r="S23" s="29" t="s">
        <v>77</v>
      </c>
      <c r="T23" s="29" t="s">
        <v>83</v>
      </c>
      <c r="U23" s="29" t="s">
        <v>83</v>
      </c>
      <c r="V23" s="29" t="str">
        <f t="shared" si="0"/>
        <v>N/A</v>
      </c>
      <c r="W23" s="30" t="str">
        <f t="shared" si="1"/>
        <v>N/A</v>
      </c>
    </row>
    <row r="24" spans="2:27" ht="56.25" customHeight="1" x14ac:dyDescent="0.2">
      <c r="B24" s="177" t="s">
        <v>1621</v>
      </c>
      <c r="C24" s="178"/>
      <c r="D24" s="178"/>
      <c r="E24" s="178"/>
      <c r="F24" s="178"/>
      <c r="G24" s="178"/>
      <c r="H24" s="178"/>
      <c r="I24" s="178"/>
      <c r="J24" s="178"/>
      <c r="K24" s="178"/>
      <c r="L24" s="178"/>
      <c r="M24" s="179" t="s">
        <v>1618</v>
      </c>
      <c r="N24" s="179"/>
      <c r="O24" s="179" t="s">
        <v>49</v>
      </c>
      <c r="P24" s="179"/>
      <c r="Q24" s="179" t="s">
        <v>161</v>
      </c>
      <c r="R24" s="179"/>
      <c r="S24" s="29" t="s">
        <v>77</v>
      </c>
      <c r="T24" s="29" t="s">
        <v>83</v>
      </c>
      <c r="U24" s="29" t="s">
        <v>83</v>
      </c>
      <c r="V24" s="29" t="str">
        <f t="shared" si="0"/>
        <v>N/A</v>
      </c>
      <c r="W24" s="30" t="str">
        <f t="shared" si="1"/>
        <v>N/A</v>
      </c>
    </row>
    <row r="25" spans="2:27" ht="56.25" customHeight="1" x14ac:dyDescent="0.2">
      <c r="B25" s="177" t="s">
        <v>1620</v>
      </c>
      <c r="C25" s="178"/>
      <c r="D25" s="178"/>
      <c r="E25" s="178"/>
      <c r="F25" s="178"/>
      <c r="G25" s="178"/>
      <c r="H25" s="178"/>
      <c r="I25" s="178"/>
      <c r="J25" s="178"/>
      <c r="K25" s="178"/>
      <c r="L25" s="178"/>
      <c r="M25" s="179" t="s">
        <v>1618</v>
      </c>
      <c r="N25" s="179"/>
      <c r="O25" s="179" t="s">
        <v>49</v>
      </c>
      <c r="P25" s="179"/>
      <c r="Q25" s="179" t="s">
        <v>65</v>
      </c>
      <c r="R25" s="179"/>
      <c r="S25" s="29" t="s">
        <v>51</v>
      </c>
      <c r="T25" s="29" t="s">
        <v>83</v>
      </c>
      <c r="U25" s="29" t="s">
        <v>83</v>
      </c>
      <c r="V25" s="29" t="str">
        <f t="shared" si="0"/>
        <v>N/A</v>
      </c>
      <c r="W25" s="30" t="str">
        <f t="shared" si="1"/>
        <v>N/A</v>
      </c>
    </row>
    <row r="26" spans="2:27" ht="56.25" customHeight="1" thickBot="1" x14ac:dyDescent="0.25">
      <c r="B26" s="177" t="s">
        <v>1619</v>
      </c>
      <c r="C26" s="178"/>
      <c r="D26" s="178"/>
      <c r="E26" s="178"/>
      <c r="F26" s="178"/>
      <c r="G26" s="178"/>
      <c r="H26" s="178"/>
      <c r="I26" s="178"/>
      <c r="J26" s="178"/>
      <c r="K26" s="178"/>
      <c r="L26" s="178"/>
      <c r="M26" s="179" t="s">
        <v>1618</v>
      </c>
      <c r="N26" s="179"/>
      <c r="O26" s="179" t="s">
        <v>49</v>
      </c>
      <c r="P26" s="179"/>
      <c r="Q26" s="179" t="s">
        <v>65</v>
      </c>
      <c r="R26" s="179"/>
      <c r="S26" s="29" t="s">
        <v>413</v>
      </c>
      <c r="T26" s="29" t="s">
        <v>83</v>
      </c>
      <c r="U26" s="29" t="s">
        <v>83</v>
      </c>
      <c r="V26" s="29" t="str">
        <f t="shared" si="0"/>
        <v>N/A</v>
      </c>
      <c r="W26" s="30" t="str">
        <f t="shared" si="1"/>
        <v>N/A</v>
      </c>
    </row>
    <row r="27" spans="2:27" ht="21.75" customHeight="1" thickTop="1" thickBot="1" x14ac:dyDescent="0.25">
      <c r="B27" s="7" t="s">
        <v>60</v>
      </c>
      <c r="C27" s="8"/>
      <c r="D27" s="8"/>
      <c r="E27" s="8"/>
      <c r="F27" s="8"/>
      <c r="G27" s="8"/>
      <c r="H27" s="9"/>
      <c r="I27" s="9"/>
      <c r="J27" s="9"/>
      <c r="K27" s="9"/>
      <c r="L27" s="9"/>
      <c r="M27" s="9"/>
      <c r="N27" s="9"/>
      <c r="O27" s="9"/>
      <c r="P27" s="9"/>
      <c r="Q27" s="9"/>
      <c r="R27" s="9"/>
      <c r="S27" s="9"/>
      <c r="T27" s="9"/>
      <c r="U27" s="9"/>
      <c r="V27" s="9"/>
      <c r="W27" s="10"/>
      <c r="X27" s="18"/>
    </row>
    <row r="28" spans="2:27" ht="29.25" customHeight="1" thickTop="1" thickBot="1" x14ac:dyDescent="0.25">
      <c r="B28" s="189" t="s">
        <v>2631</v>
      </c>
      <c r="C28" s="190"/>
      <c r="D28" s="190"/>
      <c r="E28" s="190"/>
      <c r="F28" s="190"/>
      <c r="G28" s="190"/>
      <c r="H28" s="190"/>
      <c r="I28" s="190"/>
      <c r="J28" s="190"/>
      <c r="K28" s="190"/>
      <c r="L28" s="190"/>
      <c r="M28" s="190"/>
      <c r="N28" s="190"/>
      <c r="O28" s="190"/>
      <c r="P28" s="190"/>
      <c r="Q28" s="191"/>
      <c r="R28" s="31" t="s">
        <v>42</v>
      </c>
      <c r="S28" s="164" t="s">
        <v>43</v>
      </c>
      <c r="T28" s="164"/>
      <c r="U28" s="26" t="s">
        <v>61</v>
      </c>
      <c r="V28" s="163" t="s">
        <v>62</v>
      </c>
      <c r="W28" s="165"/>
    </row>
    <row r="29" spans="2:27" ht="30.75" customHeight="1" thickBot="1" x14ac:dyDescent="0.25">
      <c r="B29" s="192"/>
      <c r="C29" s="193"/>
      <c r="D29" s="193"/>
      <c r="E29" s="193"/>
      <c r="F29" s="193"/>
      <c r="G29" s="193"/>
      <c r="H29" s="193"/>
      <c r="I29" s="193"/>
      <c r="J29" s="193"/>
      <c r="K29" s="193"/>
      <c r="L29" s="193"/>
      <c r="M29" s="193"/>
      <c r="N29" s="193"/>
      <c r="O29" s="193"/>
      <c r="P29" s="193"/>
      <c r="Q29" s="194"/>
      <c r="R29" s="27" t="s">
        <v>63</v>
      </c>
      <c r="S29" s="27" t="s">
        <v>63</v>
      </c>
      <c r="T29" s="27" t="s">
        <v>49</v>
      </c>
      <c r="U29" s="27" t="s">
        <v>63</v>
      </c>
      <c r="V29" s="27" t="s">
        <v>64</v>
      </c>
      <c r="W29" s="32" t="s">
        <v>65</v>
      </c>
      <c r="Y29" s="18"/>
    </row>
    <row r="30" spans="2:27" ht="23.25" customHeight="1" thickBot="1" x14ac:dyDescent="0.25">
      <c r="B30" s="195" t="s">
        <v>66</v>
      </c>
      <c r="C30" s="196"/>
      <c r="D30" s="196"/>
      <c r="E30" s="33" t="s">
        <v>1616</v>
      </c>
      <c r="F30" s="33"/>
      <c r="G30" s="33"/>
      <c r="H30" s="34"/>
      <c r="I30" s="34"/>
      <c r="J30" s="34"/>
      <c r="K30" s="34"/>
      <c r="L30" s="34"/>
      <c r="M30" s="34"/>
      <c r="N30" s="34"/>
      <c r="O30" s="34"/>
      <c r="P30" s="35"/>
      <c r="Q30" s="35"/>
      <c r="R30" s="36" t="s">
        <v>1617</v>
      </c>
      <c r="S30" s="36" t="s">
        <v>10</v>
      </c>
      <c r="T30" s="35"/>
      <c r="U30" s="36" t="s">
        <v>1614</v>
      </c>
      <c r="V30" s="35"/>
      <c r="W30" s="37">
        <f>+IF(ISERR(U30/R30*100),"N/A",ROUND(U30/R30*100,2))</f>
        <v>56.42</v>
      </c>
    </row>
    <row r="31" spans="2:27" ht="26.25" customHeight="1" thickBot="1" x14ac:dyDescent="0.25">
      <c r="B31" s="197" t="s">
        <v>69</v>
      </c>
      <c r="C31" s="198"/>
      <c r="D31" s="198"/>
      <c r="E31" s="38" t="s">
        <v>1616</v>
      </c>
      <c r="F31" s="38"/>
      <c r="G31" s="38"/>
      <c r="H31" s="39"/>
      <c r="I31" s="39"/>
      <c r="J31" s="39"/>
      <c r="K31" s="39"/>
      <c r="L31" s="39"/>
      <c r="M31" s="39"/>
      <c r="N31" s="39"/>
      <c r="O31" s="39"/>
      <c r="P31" s="40"/>
      <c r="Q31" s="40"/>
      <c r="R31" s="41" t="s">
        <v>1615</v>
      </c>
      <c r="S31" s="41" t="s">
        <v>70</v>
      </c>
      <c r="T31" s="41">
        <f>+IF(ISERR(S31/R31*100),"N/A",ROUND(S31/R31*100,2))</f>
        <v>100</v>
      </c>
      <c r="U31" s="41" t="s">
        <v>1614</v>
      </c>
      <c r="V31" s="41">
        <f>+IF(ISERR(U31/S31*100),"N/A",ROUND(U31/S31*100,2))</f>
        <v>95.59</v>
      </c>
      <c r="W31" s="42">
        <f>+IF(ISERR(U31/R31*100),"N/A",ROUND(U31/R31*100,2))</f>
        <v>95.59</v>
      </c>
    </row>
    <row r="32" spans="2:27" ht="22.5" customHeight="1" thickTop="1" thickBot="1" x14ac:dyDescent="0.25">
      <c r="B32" s="7" t="s">
        <v>71</v>
      </c>
      <c r="C32" s="8"/>
      <c r="D32" s="8"/>
      <c r="E32" s="8"/>
      <c r="F32" s="8"/>
      <c r="G32" s="8"/>
      <c r="H32" s="9"/>
      <c r="I32" s="9"/>
      <c r="J32" s="9"/>
      <c r="K32" s="9"/>
      <c r="L32" s="9"/>
      <c r="M32" s="9"/>
      <c r="N32" s="9"/>
      <c r="O32" s="9"/>
      <c r="P32" s="9"/>
      <c r="Q32" s="9"/>
      <c r="R32" s="9"/>
      <c r="S32" s="9"/>
      <c r="T32" s="9"/>
      <c r="U32" s="9"/>
      <c r="V32" s="9"/>
      <c r="W32" s="10"/>
    </row>
    <row r="33" spans="2:23" ht="37.5" customHeight="1" thickTop="1" x14ac:dyDescent="0.2">
      <c r="B33" s="180" t="s">
        <v>2447</v>
      </c>
      <c r="C33" s="181"/>
      <c r="D33" s="181"/>
      <c r="E33" s="181"/>
      <c r="F33" s="181"/>
      <c r="G33" s="181"/>
      <c r="H33" s="181"/>
      <c r="I33" s="181"/>
      <c r="J33" s="181"/>
      <c r="K33" s="181"/>
      <c r="L33" s="181"/>
      <c r="M33" s="181"/>
      <c r="N33" s="181"/>
      <c r="O33" s="181"/>
      <c r="P33" s="181"/>
      <c r="Q33" s="181"/>
      <c r="R33" s="181"/>
      <c r="S33" s="181"/>
      <c r="T33" s="181"/>
      <c r="U33" s="181"/>
      <c r="V33" s="181"/>
      <c r="W33" s="182"/>
    </row>
    <row r="34" spans="2:23" ht="149.25" customHeight="1" thickBot="1" x14ac:dyDescent="0.25">
      <c r="B34" s="183"/>
      <c r="C34" s="184"/>
      <c r="D34" s="184"/>
      <c r="E34" s="184"/>
      <c r="F34" s="184"/>
      <c r="G34" s="184"/>
      <c r="H34" s="184"/>
      <c r="I34" s="184"/>
      <c r="J34" s="184"/>
      <c r="K34" s="184"/>
      <c r="L34" s="184"/>
      <c r="M34" s="184"/>
      <c r="N34" s="184"/>
      <c r="O34" s="184"/>
      <c r="P34" s="184"/>
      <c r="Q34" s="184"/>
      <c r="R34" s="184"/>
      <c r="S34" s="184"/>
      <c r="T34" s="184"/>
      <c r="U34" s="184"/>
      <c r="V34" s="184"/>
      <c r="W34" s="185"/>
    </row>
    <row r="35" spans="2:23" ht="37.5" customHeight="1" thickTop="1" x14ac:dyDescent="0.2">
      <c r="B35" s="180" t="s">
        <v>2448</v>
      </c>
      <c r="C35" s="181"/>
      <c r="D35" s="181"/>
      <c r="E35" s="181"/>
      <c r="F35" s="181"/>
      <c r="G35" s="181"/>
      <c r="H35" s="181"/>
      <c r="I35" s="181"/>
      <c r="J35" s="181"/>
      <c r="K35" s="181"/>
      <c r="L35" s="181"/>
      <c r="M35" s="181"/>
      <c r="N35" s="181"/>
      <c r="O35" s="181"/>
      <c r="P35" s="181"/>
      <c r="Q35" s="181"/>
      <c r="R35" s="181"/>
      <c r="S35" s="181"/>
      <c r="T35" s="181"/>
      <c r="U35" s="181"/>
      <c r="V35" s="181"/>
      <c r="W35" s="182"/>
    </row>
    <row r="36" spans="2:23" ht="40.5" customHeight="1" thickBot="1" x14ac:dyDescent="0.25">
      <c r="B36" s="183"/>
      <c r="C36" s="184"/>
      <c r="D36" s="184"/>
      <c r="E36" s="184"/>
      <c r="F36" s="184"/>
      <c r="G36" s="184"/>
      <c r="H36" s="184"/>
      <c r="I36" s="184"/>
      <c r="J36" s="184"/>
      <c r="K36" s="184"/>
      <c r="L36" s="184"/>
      <c r="M36" s="184"/>
      <c r="N36" s="184"/>
      <c r="O36" s="184"/>
      <c r="P36" s="184"/>
      <c r="Q36" s="184"/>
      <c r="R36" s="184"/>
      <c r="S36" s="184"/>
      <c r="T36" s="184"/>
      <c r="U36" s="184"/>
      <c r="V36" s="184"/>
      <c r="W36" s="185"/>
    </row>
    <row r="37" spans="2:23" ht="37.5" customHeight="1" thickTop="1" x14ac:dyDescent="0.2">
      <c r="B37" s="180" t="s">
        <v>2449</v>
      </c>
      <c r="C37" s="181"/>
      <c r="D37" s="181"/>
      <c r="E37" s="181"/>
      <c r="F37" s="181"/>
      <c r="G37" s="181"/>
      <c r="H37" s="181"/>
      <c r="I37" s="181"/>
      <c r="J37" s="181"/>
      <c r="K37" s="181"/>
      <c r="L37" s="181"/>
      <c r="M37" s="181"/>
      <c r="N37" s="181"/>
      <c r="O37" s="181"/>
      <c r="P37" s="181"/>
      <c r="Q37" s="181"/>
      <c r="R37" s="181"/>
      <c r="S37" s="181"/>
      <c r="T37" s="181"/>
      <c r="U37" s="181"/>
      <c r="V37" s="181"/>
      <c r="W37" s="182"/>
    </row>
    <row r="38" spans="2:23" ht="24" customHeight="1" thickBot="1" x14ac:dyDescent="0.25">
      <c r="B38" s="186"/>
      <c r="C38" s="187"/>
      <c r="D38" s="187"/>
      <c r="E38" s="187"/>
      <c r="F38" s="187"/>
      <c r="G38" s="187"/>
      <c r="H38" s="187"/>
      <c r="I38" s="187"/>
      <c r="J38" s="187"/>
      <c r="K38" s="187"/>
      <c r="L38" s="187"/>
      <c r="M38" s="187"/>
      <c r="N38" s="187"/>
      <c r="O38" s="187"/>
      <c r="P38" s="187"/>
      <c r="Q38" s="187"/>
      <c r="R38" s="187"/>
      <c r="S38" s="187"/>
      <c r="T38" s="187"/>
      <c r="U38" s="187"/>
      <c r="V38" s="187"/>
      <c r="W38" s="188"/>
    </row>
  </sheetData>
  <mergeCells count="7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8:Q29"/>
    <mergeCell ref="B35:W36"/>
    <mergeCell ref="B37:W38"/>
    <mergeCell ref="S28:T28"/>
    <mergeCell ref="V28:W28"/>
    <mergeCell ref="B30:D30"/>
    <mergeCell ref="B31:D31"/>
    <mergeCell ref="B33:W3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110" zoomScaleNormal="100" zoomScaleSheetLayoutView="110" workbookViewId="0">
      <selection sqref="A1:P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1646</v>
      </c>
      <c r="D4" s="143" t="s">
        <v>1645</v>
      </c>
      <c r="E4" s="143"/>
      <c r="F4" s="143"/>
      <c r="G4" s="143"/>
      <c r="H4" s="144"/>
      <c r="J4" s="145" t="s">
        <v>6</v>
      </c>
      <c r="K4" s="143"/>
      <c r="L4" s="12" t="s">
        <v>209</v>
      </c>
      <c r="M4" s="146" t="s">
        <v>1644</v>
      </c>
      <c r="N4" s="146"/>
      <c r="O4" s="146"/>
      <c r="P4" s="146"/>
      <c r="Q4" s="147"/>
      <c r="R4" s="13"/>
      <c r="S4" s="148" t="s">
        <v>2326</v>
      </c>
      <c r="T4" s="149"/>
      <c r="U4" s="149"/>
      <c r="V4" s="150" t="s">
        <v>1636</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269</v>
      </c>
      <c r="D6" s="152" t="s">
        <v>1643</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1642</v>
      </c>
      <c r="K8" s="19" t="s">
        <v>1641</v>
      </c>
      <c r="L8" s="19" t="s">
        <v>92</v>
      </c>
      <c r="M8" s="19" t="s">
        <v>92</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1640</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1639</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1638</v>
      </c>
      <c r="C21" s="178"/>
      <c r="D21" s="178"/>
      <c r="E21" s="178"/>
      <c r="F21" s="178"/>
      <c r="G21" s="178"/>
      <c r="H21" s="178"/>
      <c r="I21" s="178"/>
      <c r="J21" s="178"/>
      <c r="K21" s="178"/>
      <c r="L21" s="178"/>
      <c r="M21" s="179" t="s">
        <v>269</v>
      </c>
      <c r="N21" s="179"/>
      <c r="O21" s="179" t="s">
        <v>49</v>
      </c>
      <c r="P21" s="179"/>
      <c r="Q21" s="179" t="s">
        <v>65</v>
      </c>
      <c r="R21" s="179"/>
      <c r="S21" s="29" t="s">
        <v>320</v>
      </c>
      <c r="T21" s="29" t="s">
        <v>83</v>
      </c>
      <c r="U21" s="29" t="s">
        <v>83</v>
      </c>
      <c r="V21" s="29" t="str">
        <f>+IF(ISERR(U21/T21*100),"N/A",ROUND(U21/T21*100,2))</f>
        <v>N/A</v>
      </c>
      <c r="W21" s="30" t="str">
        <f>+IF(ISERR(U21/S21*100),"N/A",ROUND(U21/S21*100,2))</f>
        <v>N/A</v>
      </c>
    </row>
    <row r="22" spans="2:27" ht="56.25" customHeight="1" thickBot="1" x14ac:dyDescent="0.25">
      <c r="B22" s="177" t="s">
        <v>1637</v>
      </c>
      <c r="C22" s="178"/>
      <c r="D22" s="178"/>
      <c r="E22" s="178"/>
      <c r="F22" s="178"/>
      <c r="G22" s="178"/>
      <c r="H22" s="178"/>
      <c r="I22" s="178"/>
      <c r="J22" s="178"/>
      <c r="K22" s="178"/>
      <c r="L22" s="178"/>
      <c r="M22" s="179" t="s">
        <v>269</v>
      </c>
      <c r="N22" s="179"/>
      <c r="O22" s="179" t="s">
        <v>49</v>
      </c>
      <c r="P22" s="179"/>
      <c r="Q22" s="179" t="s">
        <v>65</v>
      </c>
      <c r="R22" s="179"/>
      <c r="S22" s="29" t="s">
        <v>506</v>
      </c>
      <c r="T22" s="29" t="s">
        <v>83</v>
      </c>
      <c r="U22" s="29" t="s">
        <v>83</v>
      </c>
      <c r="V22" s="29" t="str">
        <f>+IF(ISERR(U22/T22*100),"N/A",ROUND(U22/T22*100,2))</f>
        <v>N/A</v>
      </c>
      <c r="W22" s="30" t="str">
        <f>+IF(ISERR(U22/S22*100),"N/A",ROUND(U22/S22*100,2))</f>
        <v>N/A</v>
      </c>
    </row>
    <row r="23" spans="2:27" ht="21.75" customHeight="1" thickTop="1" thickBot="1" x14ac:dyDescent="0.25">
      <c r="B23" s="7" t="s">
        <v>60</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189" t="s">
        <v>2631</v>
      </c>
      <c r="C24" s="190"/>
      <c r="D24" s="190"/>
      <c r="E24" s="190"/>
      <c r="F24" s="190"/>
      <c r="G24" s="190"/>
      <c r="H24" s="190"/>
      <c r="I24" s="190"/>
      <c r="J24" s="190"/>
      <c r="K24" s="190"/>
      <c r="L24" s="190"/>
      <c r="M24" s="190"/>
      <c r="N24" s="190"/>
      <c r="O24" s="190"/>
      <c r="P24" s="190"/>
      <c r="Q24" s="191"/>
      <c r="R24" s="31" t="s">
        <v>42</v>
      </c>
      <c r="S24" s="164" t="s">
        <v>43</v>
      </c>
      <c r="T24" s="164"/>
      <c r="U24" s="26" t="s">
        <v>61</v>
      </c>
      <c r="V24" s="163" t="s">
        <v>62</v>
      </c>
      <c r="W24" s="165"/>
    </row>
    <row r="25" spans="2:27" ht="30.75" customHeight="1" thickBot="1" x14ac:dyDescent="0.25">
      <c r="B25" s="192"/>
      <c r="C25" s="193"/>
      <c r="D25" s="193"/>
      <c r="E25" s="193"/>
      <c r="F25" s="193"/>
      <c r="G25" s="193"/>
      <c r="H25" s="193"/>
      <c r="I25" s="193"/>
      <c r="J25" s="193"/>
      <c r="K25" s="193"/>
      <c r="L25" s="193"/>
      <c r="M25" s="193"/>
      <c r="N25" s="193"/>
      <c r="O25" s="193"/>
      <c r="P25" s="193"/>
      <c r="Q25" s="194"/>
      <c r="R25" s="27" t="s">
        <v>63</v>
      </c>
      <c r="S25" s="27" t="s">
        <v>63</v>
      </c>
      <c r="T25" s="27" t="s">
        <v>49</v>
      </c>
      <c r="U25" s="27" t="s">
        <v>63</v>
      </c>
      <c r="V25" s="27" t="s">
        <v>64</v>
      </c>
      <c r="W25" s="32" t="s">
        <v>65</v>
      </c>
      <c r="Y25" s="18"/>
    </row>
    <row r="26" spans="2:27" ht="23.25" customHeight="1" thickBot="1" x14ac:dyDescent="0.25">
      <c r="B26" s="195" t="s">
        <v>66</v>
      </c>
      <c r="C26" s="196"/>
      <c r="D26" s="196"/>
      <c r="E26" s="33" t="s">
        <v>254</v>
      </c>
      <c r="F26" s="33"/>
      <c r="G26" s="33"/>
      <c r="H26" s="34"/>
      <c r="I26" s="34"/>
      <c r="J26" s="34"/>
      <c r="K26" s="34"/>
      <c r="L26" s="34"/>
      <c r="M26" s="34"/>
      <c r="N26" s="34"/>
      <c r="O26" s="34"/>
      <c r="P26" s="35"/>
      <c r="Q26" s="35"/>
      <c r="R26" s="36" t="s">
        <v>1636</v>
      </c>
      <c r="S26" s="36" t="s">
        <v>10</v>
      </c>
      <c r="T26" s="35"/>
      <c r="U26" s="36" t="s">
        <v>1066</v>
      </c>
      <c r="V26" s="35"/>
      <c r="W26" s="37">
        <f>+IF(ISERR(U26/R26*100),"N/A",ROUND(U26/R26*100,2))</f>
        <v>6.67</v>
      </c>
    </row>
    <row r="27" spans="2:27" ht="26.25" customHeight="1" thickBot="1" x14ac:dyDescent="0.25">
      <c r="B27" s="197" t="s">
        <v>69</v>
      </c>
      <c r="C27" s="198"/>
      <c r="D27" s="198"/>
      <c r="E27" s="38" t="s">
        <v>254</v>
      </c>
      <c r="F27" s="38"/>
      <c r="G27" s="38"/>
      <c r="H27" s="39"/>
      <c r="I27" s="39"/>
      <c r="J27" s="39"/>
      <c r="K27" s="39"/>
      <c r="L27" s="39"/>
      <c r="M27" s="39"/>
      <c r="N27" s="39"/>
      <c r="O27" s="39"/>
      <c r="P27" s="40"/>
      <c r="Q27" s="40"/>
      <c r="R27" s="41" t="s">
        <v>1636</v>
      </c>
      <c r="S27" s="41" t="s">
        <v>1001</v>
      </c>
      <c r="T27" s="41">
        <f>+IF(ISERR(S27/R27*100),"N/A",ROUND(S27/R27*100,2))</f>
        <v>100</v>
      </c>
      <c r="U27" s="41" t="s">
        <v>1066</v>
      </c>
      <c r="V27" s="41">
        <f>+IF(ISERR(U27/S27*100),"N/A",ROUND(U27/S27*100,2))</f>
        <v>6.67</v>
      </c>
      <c r="W27" s="42">
        <f>+IF(ISERR(U27/R27*100),"N/A",ROUND(U27/R27*100,2))</f>
        <v>6.67</v>
      </c>
    </row>
    <row r="28" spans="2:27" ht="22.5" customHeight="1" thickTop="1" thickBot="1" x14ac:dyDescent="0.25">
      <c r="B28" s="7" t="s">
        <v>71</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80" t="s">
        <v>2444</v>
      </c>
      <c r="C29" s="181"/>
      <c r="D29" s="181"/>
      <c r="E29" s="181"/>
      <c r="F29" s="181"/>
      <c r="G29" s="181"/>
      <c r="H29" s="181"/>
      <c r="I29" s="181"/>
      <c r="J29" s="181"/>
      <c r="K29" s="181"/>
      <c r="L29" s="181"/>
      <c r="M29" s="181"/>
      <c r="N29" s="181"/>
      <c r="O29" s="181"/>
      <c r="P29" s="181"/>
      <c r="Q29" s="181"/>
      <c r="R29" s="181"/>
      <c r="S29" s="181"/>
      <c r="T29" s="181"/>
      <c r="U29" s="181"/>
      <c r="V29" s="181"/>
      <c r="W29" s="182"/>
    </row>
    <row r="30" spans="2:27" ht="52.5" customHeight="1" thickBot="1" x14ac:dyDescent="0.25">
      <c r="B30" s="183"/>
      <c r="C30" s="184"/>
      <c r="D30" s="184"/>
      <c r="E30" s="184"/>
      <c r="F30" s="184"/>
      <c r="G30" s="184"/>
      <c r="H30" s="184"/>
      <c r="I30" s="184"/>
      <c r="J30" s="184"/>
      <c r="K30" s="184"/>
      <c r="L30" s="184"/>
      <c r="M30" s="184"/>
      <c r="N30" s="184"/>
      <c r="O30" s="184"/>
      <c r="P30" s="184"/>
      <c r="Q30" s="184"/>
      <c r="R30" s="184"/>
      <c r="S30" s="184"/>
      <c r="T30" s="184"/>
      <c r="U30" s="184"/>
      <c r="V30" s="184"/>
      <c r="W30" s="185"/>
    </row>
    <row r="31" spans="2:27" ht="37.5" customHeight="1" thickTop="1" x14ac:dyDescent="0.2">
      <c r="B31" s="180" t="s">
        <v>2445</v>
      </c>
      <c r="C31" s="181"/>
      <c r="D31" s="181"/>
      <c r="E31" s="181"/>
      <c r="F31" s="181"/>
      <c r="G31" s="181"/>
      <c r="H31" s="181"/>
      <c r="I31" s="181"/>
      <c r="J31" s="181"/>
      <c r="K31" s="181"/>
      <c r="L31" s="181"/>
      <c r="M31" s="181"/>
      <c r="N31" s="181"/>
      <c r="O31" s="181"/>
      <c r="P31" s="181"/>
      <c r="Q31" s="181"/>
      <c r="R31" s="181"/>
      <c r="S31" s="181"/>
      <c r="T31" s="181"/>
      <c r="U31" s="181"/>
      <c r="V31" s="181"/>
      <c r="W31" s="182"/>
    </row>
    <row r="32" spans="2:27" ht="15" customHeight="1" thickBot="1" x14ac:dyDescent="0.25">
      <c r="B32" s="183"/>
      <c r="C32" s="184"/>
      <c r="D32" s="184"/>
      <c r="E32" s="184"/>
      <c r="F32" s="184"/>
      <c r="G32" s="184"/>
      <c r="H32" s="184"/>
      <c r="I32" s="184"/>
      <c r="J32" s="184"/>
      <c r="K32" s="184"/>
      <c r="L32" s="184"/>
      <c r="M32" s="184"/>
      <c r="N32" s="184"/>
      <c r="O32" s="184"/>
      <c r="P32" s="184"/>
      <c r="Q32" s="184"/>
      <c r="R32" s="184"/>
      <c r="S32" s="184"/>
      <c r="T32" s="184"/>
      <c r="U32" s="184"/>
      <c r="V32" s="184"/>
      <c r="W32" s="185"/>
    </row>
    <row r="33" spans="2:23" ht="37.5" customHeight="1" thickTop="1" x14ac:dyDescent="0.2">
      <c r="B33" s="180" t="s">
        <v>2446</v>
      </c>
      <c r="C33" s="181"/>
      <c r="D33" s="181"/>
      <c r="E33" s="181"/>
      <c r="F33" s="181"/>
      <c r="G33" s="181"/>
      <c r="H33" s="181"/>
      <c r="I33" s="181"/>
      <c r="J33" s="181"/>
      <c r="K33" s="181"/>
      <c r="L33" s="181"/>
      <c r="M33" s="181"/>
      <c r="N33" s="181"/>
      <c r="O33" s="181"/>
      <c r="P33" s="181"/>
      <c r="Q33" s="181"/>
      <c r="R33" s="181"/>
      <c r="S33" s="181"/>
      <c r="T33" s="181"/>
      <c r="U33" s="181"/>
      <c r="V33" s="181"/>
      <c r="W33" s="182"/>
    </row>
    <row r="34" spans="2:23" ht="13.5" thickBot="1" x14ac:dyDescent="0.25">
      <c r="B34" s="186"/>
      <c r="C34" s="187"/>
      <c r="D34" s="187"/>
      <c r="E34" s="187"/>
      <c r="F34" s="187"/>
      <c r="G34" s="187"/>
      <c r="H34" s="187"/>
      <c r="I34" s="187"/>
      <c r="J34" s="187"/>
      <c r="K34" s="187"/>
      <c r="L34" s="187"/>
      <c r="M34" s="187"/>
      <c r="N34" s="187"/>
      <c r="O34" s="187"/>
      <c r="P34" s="187"/>
      <c r="Q34" s="187"/>
      <c r="R34" s="187"/>
      <c r="S34" s="187"/>
      <c r="T34" s="187"/>
      <c r="U34" s="187"/>
      <c r="V34" s="187"/>
      <c r="W34" s="188"/>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9"/>
  <sheetViews>
    <sheetView view="pageBreakPreview" zoomScale="110" zoomScaleNormal="100" zoomScaleSheetLayoutView="110" workbookViewId="0">
      <selection sqref="A1:P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1646</v>
      </c>
      <c r="D4" s="143" t="s">
        <v>1645</v>
      </c>
      <c r="E4" s="143"/>
      <c r="F4" s="143"/>
      <c r="G4" s="143"/>
      <c r="H4" s="144"/>
      <c r="J4" s="145" t="s">
        <v>6</v>
      </c>
      <c r="K4" s="143"/>
      <c r="L4" s="12" t="s">
        <v>1663</v>
      </c>
      <c r="M4" s="146" t="s">
        <v>1662</v>
      </c>
      <c r="N4" s="146"/>
      <c r="O4" s="146"/>
      <c r="P4" s="146"/>
      <c r="Q4" s="147"/>
      <c r="R4" s="13"/>
      <c r="S4" s="148" t="s">
        <v>2326</v>
      </c>
      <c r="T4" s="149"/>
      <c r="U4" s="149"/>
      <c r="V4" s="150" t="s">
        <v>1302</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271</v>
      </c>
      <c r="D6" s="152" t="s">
        <v>1661</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12</v>
      </c>
      <c r="D7" s="139" t="s">
        <v>1660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1659</v>
      </c>
      <c r="K8" s="19" t="s">
        <v>1658</v>
      </c>
      <c r="L8" s="19" t="s">
        <v>1657</v>
      </c>
      <c r="M8" s="19" t="s">
        <v>1656</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1655</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1639</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1654</v>
      </c>
      <c r="C21" s="178"/>
      <c r="D21" s="178"/>
      <c r="E21" s="178"/>
      <c r="F21" s="178"/>
      <c r="G21" s="178"/>
      <c r="H21" s="178"/>
      <c r="I21" s="178"/>
      <c r="J21" s="178"/>
      <c r="K21" s="178"/>
      <c r="L21" s="178"/>
      <c r="M21" s="179" t="s">
        <v>271</v>
      </c>
      <c r="N21" s="179"/>
      <c r="O21" s="179" t="s">
        <v>49</v>
      </c>
      <c r="P21" s="179"/>
      <c r="Q21" s="179" t="s">
        <v>161</v>
      </c>
      <c r="R21" s="179"/>
      <c r="S21" s="29" t="s">
        <v>51</v>
      </c>
      <c r="T21" s="29" t="s">
        <v>83</v>
      </c>
      <c r="U21" s="29" t="s">
        <v>83</v>
      </c>
      <c r="V21" s="29" t="str">
        <f>+IF(ISERR(U21/T21*100),"N/A",ROUND(U21/T21*100,2))</f>
        <v>N/A</v>
      </c>
      <c r="W21" s="30" t="str">
        <f>+IF(ISERR(U21/S21*100),"N/A",ROUND(U21/S21*100,2))</f>
        <v>N/A</v>
      </c>
    </row>
    <row r="22" spans="2:27" ht="56.25" customHeight="1" x14ac:dyDescent="0.2">
      <c r="B22" s="177" t="s">
        <v>1653</v>
      </c>
      <c r="C22" s="178"/>
      <c r="D22" s="178"/>
      <c r="E22" s="178"/>
      <c r="F22" s="178"/>
      <c r="G22" s="178"/>
      <c r="H22" s="178"/>
      <c r="I22" s="178"/>
      <c r="J22" s="178"/>
      <c r="K22" s="178"/>
      <c r="L22" s="178"/>
      <c r="M22" s="179" t="s">
        <v>271</v>
      </c>
      <c r="N22" s="179"/>
      <c r="O22" s="179" t="s">
        <v>49</v>
      </c>
      <c r="P22" s="179"/>
      <c r="Q22" s="179" t="s">
        <v>65</v>
      </c>
      <c r="R22" s="179"/>
      <c r="S22" s="29" t="s">
        <v>51</v>
      </c>
      <c r="T22" s="29" t="s">
        <v>83</v>
      </c>
      <c r="U22" s="29" t="s">
        <v>83</v>
      </c>
      <c r="V22" s="29" t="str">
        <f>+IF(ISERR(U22/T22*100),"N/A",ROUND(U22/T22*100,2))</f>
        <v>N/A</v>
      </c>
      <c r="W22" s="30" t="str">
        <f>+IF(ISERR(U22/S22*100),"N/A",ROUND(U22/S22*100,2))</f>
        <v>N/A</v>
      </c>
    </row>
    <row r="23" spans="2:27" ht="56.25" customHeight="1" x14ac:dyDescent="0.2">
      <c r="B23" s="177" t="s">
        <v>1652</v>
      </c>
      <c r="C23" s="178"/>
      <c r="D23" s="178"/>
      <c r="E23" s="178"/>
      <c r="F23" s="178"/>
      <c r="G23" s="178"/>
      <c r="H23" s="178"/>
      <c r="I23" s="178"/>
      <c r="J23" s="178"/>
      <c r="K23" s="178"/>
      <c r="L23" s="178"/>
      <c r="M23" s="179" t="s">
        <v>271</v>
      </c>
      <c r="N23" s="179"/>
      <c r="O23" s="179" t="s">
        <v>49</v>
      </c>
      <c r="P23" s="179"/>
      <c r="Q23" s="179" t="s">
        <v>65</v>
      </c>
      <c r="R23" s="179"/>
      <c r="S23" s="29" t="s">
        <v>51</v>
      </c>
      <c r="T23" s="29" t="s">
        <v>83</v>
      </c>
      <c r="U23" s="29" t="s">
        <v>83</v>
      </c>
      <c r="V23" s="29" t="str">
        <f>+IF(ISERR(U23/T23*100),"N/A",ROUND(U23/T23*100,2))</f>
        <v>N/A</v>
      </c>
      <c r="W23" s="30" t="str">
        <f>+IF(ISERR(U23/S23*100),"N/A",ROUND(U23/S23*100,2))</f>
        <v>N/A</v>
      </c>
    </row>
    <row r="24" spans="2:27" ht="56.25" customHeight="1" x14ac:dyDescent="0.2">
      <c r="B24" s="177" t="s">
        <v>1651</v>
      </c>
      <c r="C24" s="178"/>
      <c r="D24" s="178"/>
      <c r="E24" s="178"/>
      <c r="F24" s="178"/>
      <c r="G24" s="178"/>
      <c r="H24" s="178"/>
      <c r="I24" s="178"/>
      <c r="J24" s="178"/>
      <c r="K24" s="178"/>
      <c r="L24" s="178"/>
      <c r="M24" s="179" t="s">
        <v>271</v>
      </c>
      <c r="N24" s="179"/>
      <c r="O24" s="179" t="s">
        <v>49</v>
      </c>
      <c r="P24" s="179"/>
      <c r="Q24" s="179" t="s">
        <v>65</v>
      </c>
      <c r="R24" s="179"/>
      <c r="S24" s="29" t="s">
        <v>51</v>
      </c>
      <c r="T24" s="29" t="s">
        <v>83</v>
      </c>
      <c r="U24" s="29" t="s">
        <v>83</v>
      </c>
      <c r="V24" s="29" t="str">
        <f>+IF(ISERR(U24/T24*100),"N/A",ROUND(U24/T24*100,2))</f>
        <v>N/A</v>
      </c>
      <c r="W24" s="30" t="str">
        <f>+IF(ISERR(U24/S24*100),"N/A",ROUND(U24/S24*100,2))</f>
        <v>N/A</v>
      </c>
    </row>
    <row r="25" spans="2:27" ht="56.25" customHeight="1" thickBot="1" x14ac:dyDescent="0.25">
      <c r="B25" s="177" t="s">
        <v>1650</v>
      </c>
      <c r="C25" s="178"/>
      <c r="D25" s="178"/>
      <c r="E25" s="178"/>
      <c r="F25" s="178"/>
      <c r="G25" s="178"/>
      <c r="H25" s="178"/>
      <c r="I25" s="178"/>
      <c r="J25" s="178"/>
      <c r="K25" s="178"/>
      <c r="L25" s="178"/>
      <c r="M25" s="179" t="s">
        <v>12</v>
      </c>
      <c r="N25" s="179"/>
      <c r="O25" s="179" t="s">
        <v>49</v>
      </c>
      <c r="P25" s="179"/>
      <c r="Q25" s="179" t="s">
        <v>161</v>
      </c>
      <c r="R25" s="179"/>
      <c r="S25" s="29" t="s">
        <v>51</v>
      </c>
      <c r="T25" s="29" t="s">
        <v>83</v>
      </c>
      <c r="U25" s="29" t="s">
        <v>83</v>
      </c>
      <c r="V25" s="29" t="str">
        <f>+IF(ISERR(U25/T25*100),"N/A",ROUND(U25/T25*100,2))</f>
        <v>N/A</v>
      </c>
      <c r="W25" s="30" t="str">
        <f>+IF(ISERR(U25/S25*100),"N/A",ROUND(U25/S25*100,2))</f>
        <v>N/A</v>
      </c>
    </row>
    <row r="26" spans="2:27" ht="21.75" customHeight="1" thickTop="1" thickBot="1" x14ac:dyDescent="0.25">
      <c r="B26" s="7" t="s">
        <v>60</v>
      </c>
      <c r="C26" s="8"/>
      <c r="D26" s="8"/>
      <c r="E26" s="8"/>
      <c r="F26" s="8"/>
      <c r="G26" s="8"/>
      <c r="H26" s="9"/>
      <c r="I26" s="9"/>
      <c r="J26" s="9"/>
      <c r="K26" s="9"/>
      <c r="L26" s="9"/>
      <c r="M26" s="9"/>
      <c r="N26" s="9"/>
      <c r="O26" s="9"/>
      <c r="P26" s="9"/>
      <c r="Q26" s="9"/>
      <c r="R26" s="9"/>
      <c r="S26" s="9"/>
      <c r="T26" s="9"/>
      <c r="U26" s="9"/>
      <c r="V26" s="9"/>
      <c r="W26" s="10"/>
      <c r="X26" s="18"/>
    </row>
    <row r="27" spans="2:27" ht="29.25" customHeight="1" thickTop="1" thickBot="1" x14ac:dyDescent="0.25">
      <c r="B27" s="189" t="s">
        <v>2631</v>
      </c>
      <c r="C27" s="190"/>
      <c r="D27" s="190"/>
      <c r="E27" s="190"/>
      <c r="F27" s="190"/>
      <c r="G27" s="190"/>
      <c r="H27" s="190"/>
      <c r="I27" s="190"/>
      <c r="J27" s="190"/>
      <c r="K27" s="190"/>
      <c r="L27" s="190"/>
      <c r="M27" s="190"/>
      <c r="N27" s="190"/>
      <c r="O27" s="190"/>
      <c r="P27" s="190"/>
      <c r="Q27" s="191"/>
      <c r="R27" s="31" t="s">
        <v>42</v>
      </c>
      <c r="S27" s="164" t="s">
        <v>43</v>
      </c>
      <c r="T27" s="164"/>
      <c r="U27" s="26" t="s">
        <v>61</v>
      </c>
      <c r="V27" s="163" t="s">
        <v>62</v>
      </c>
      <c r="W27" s="165"/>
    </row>
    <row r="28" spans="2:27" ht="30.75" customHeight="1" thickBot="1" x14ac:dyDescent="0.25">
      <c r="B28" s="192"/>
      <c r="C28" s="193"/>
      <c r="D28" s="193"/>
      <c r="E28" s="193"/>
      <c r="F28" s="193"/>
      <c r="G28" s="193"/>
      <c r="H28" s="193"/>
      <c r="I28" s="193"/>
      <c r="J28" s="193"/>
      <c r="K28" s="193"/>
      <c r="L28" s="193"/>
      <c r="M28" s="193"/>
      <c r="N28" s="193"/>
      <c r="O28" s="193"/>
      <c r="P28" s="193"/>
      <c r="Q28" s="194"/>
      <c r="R28" s="27" t="s">
        <v>63</v>
      </c>
      <c r="S28" s="27" t="s">
        <v>63</v>
      </c>
      <c r="T28" s="27" t="s">
        <v>49</v>
      </c>
      <c r="U28" s="27" t="s">
        <v>63</v>
      </c>
      <c r="V28" s="27" t="s">
        <v>64</v>
      </c>
      <c r="W28" s="32" t="s">
        <v>65</v>
      </c>
      <c r="Y28" s="18"/>
    </row>
    <row r="29" spans="2:27" ht="23.25" customHeight="1" thickBot="1" x14ac:dyDescent="0.25">
      <c r="B29" s="195" t="s">
        <v>66</v>
      </c>
      <c r="C29" s="196"/>
      <c r="D29" s="196"/>
      <c r="E29" s="33" t="s">
        <v>258</v>
      </c>
      <c r="F29" s="33"/>
      <c r="G29" s="33"/>
      <c r="H29" s="34"/>
      <c r="I29" s="34"/>
      <c r="J29" s="34"/>
      <c r="K29" s="34"/>
      <c r="L29" s="34"/>
      <c r="M29" s="34"/>
      <c r="N29" s="34"/>
      <c r="O29" s="34"/>
      <c r="P29" s="35"/>
      <c r="Q29" s="35"/>
      <c r="R29" s="36" t="s">
        <v>1649</v>
      </c>
      <c r="S29" s="36" t="s">
        <v>10</v>
      </c>
      <c r="T29" s="35"/>
      <c r="U29" s="36" t="s">
        <v>1647</v>
      </c>
      <c r="V29" s="35"/>
      <c r="W29" s="37">
        <f>+IF(ISERR(U29/R29*100),"N/A",ROUND(U29/R29*100,2))</f>
        <v>19.850000000000001</v>
      </c>
    </row>
    <row r="30" spans="2:27" ht="26.25" customHeight="1" x14ac:dyDescent="0.2">
      <c r="B30" s="197" t="s">
        <v>69</v>
      </c>
      <c r="C30" s="198"/>
      <c r="D30" s="198"/>
      <c r="E30" s="38" t="s">
        <v>258</v>
      </c>
      <c r="F30" s="38"/>
      <c r="G30" s="38"/>
      <c r="H30" s="39"/>
      <c r="I30" s="39"/>
      <c r="J30" s="39"/>
      <c r="K30" s="39"/>
      <c r="L30" s="39"/>
      <c r="M30" s="39"/>
      <c r="N30" s="39"/>
      <c r="O30" s="39"/>
      <c r="P30" s="40"/>
      <c r="Q30" s="40"/>
      <c r="R30" s="41" t="s">
        <v>1258</v>
      </c>
      <c r="S30" s="41" t="s">
        <v>1648</v>
      </c>
      <c r="T30" s="41">
        <f>+IF(ISERR(S30/R30*100),"N/A",ROUND(S30/R30*100,2))</f>
        <v>32.4</v>
      </c>
      <c r="U30" s="41" t="s">
        <v>1647</v>
      </c>
      <c r="V30" s="41">
        <f>+IF(ISERR(U30/S30*100),"N/A",ROUND(U30/S30*100,2))</f>
        <v>61.05</v>
      </c>
      <c r="W30" s="42">
        <f>+IF(ISERR(U30/R30*100),"N/A",ROUND(U30/R30*100,2))</f>
        <v>19.78</v>
      </c>
    </row>
    <row r="31" spans="2:27" ht="23.25" customHeight="1" thickBot="1" x14ac:dyDescent="0.25">
      <c r="B31" s="195" t="s">
        <v>66</v>
      </c>
      <c r="C31" s="196"/>
      <c r="D31" s="196"/>
      <c r="E31" s="33" t="s">
        <v>67</v>
      </c>
      <c r="F31" s="33"/>
      <c r="G31" s="33"/>
      <c r="H31" s="34"/>
      <c r="I31" s="34"/>
      <c r="J31" s="34"/>
      <c r="K31" s="34"/>
      <c r="L31" s="34"/>
      <c r="M31" s="34"/>
      <c r="N31" s="34"/>
      <c r="O31" s="34"/>
      <c r="P31" s="35"/>
      <c r="Q31" s="35"/>
      <c r="R31" s="36" t="s">
        <v>1527</v>
      </c>
      <c r="S31" s="36" t="s">
        <v>10</v>
      </c>
      <c r="T31" s="35"/>
      <c r="U31" s="36" t="s">
        <v>442</v>
      </c>
      <c r="V31" s="35"/>
      <c r="W31" s="37">
        <f>+IF(ISERR(U31/R31*100),"N/A",ROUND(U31/R31*100,2))</f>
        <v>26.67</v>
      </c>
    </row>
    <row r="32" spans="2:27" ht="26.25" customHeight="1" thickBot="1" x14ac:dyDescent="0.25">
      <c r="B32" s="197" t="s">
        <v>69</v>
      </c>
      <c r="C32" s="198"/>
      <c r="D32" s="198"/>
      <c r="E32" s="38" t="s">
        <v>67</v>
      </c>
      <c r="F32" s="38"/>
      <c r="G32" s="38"/>
      <c r="H32" s="39"/>
      <c r="I32" s="39"/>
      <c r="J32" s="39"/>
      <c r="K32" s="39"/>
      <c r="L32" s="39"/>
      <c r="M32" s="39"/>
      <c r="N32" s="39"/>
      <c r="O32" s="39"/>
      <c r="P32" s="40"/>
      <c r="Q32" s="40"/>
      <c r="R32" s="41" t="s">
        <v>442</v>
      </c>
      <c r="S32" s="41" t="s">
        <v>442</v>
      </c>
      <c r="T32" s="41">
        <f>+IF(ISERR(S32/R32*100),"N/A",ROUND(S32/R32*100,2))</f>
        <v>100</v>
      </c>
      <c r="U32" s="41" t="s">
        <v>442</v>
      </c>
      <c r="V32" s="41">
        <f>+IF(ISERR(U32/S32*100),"N/A",ROUND(U32/S32*100,2))</f>
        <v>100</v>
      </c>
      <c r="W32" s="42">
        <f>+IF(ISERR(U32/R32*100),"N/A",ROUND(U32/R32*100,2))</f>
        <v>100</v>
      </c>
    </row>
    <row r="33" spans="2:23" ht="22.5" customHeight="1" thickTop="1" thickBot="1" x14ac:dyDescent="0.25">
      <c r="B33" s="7" t="s">
        <v>71</v>
      </c>
      <c r="C33" s="8"/>
      <c r="D33" s="8"/>
      <c r="E33" s="8"/>
      <c r="F33" s="8"/>
      <c r="G33" s="8"/>
      <c r="H33" s="9"/>
      <c r="I33" s="9"/>
      <c r="J33" s="9"/>
      <c r="K33" s="9"/>
      <c r="L33" s="9"/>
      <c r="M33" s="9"/>
      <c r="N33" s="9"/>
      <c r="O33" s="9"/>
      <c r="P33" s="9"/>
      <c r="Q33" s="9"/>
      <c r="R33" s="9"/>
      <c r="S33" s="9"/>
      <c r="T33" s="9"/>
      <c r="U33" s="9"/>
      <c r="V33" s="9"/>
      <c r="W33" s="10"/>
    </row>
    <row r="34" spans="2:23" ht="37.5" customHeight="1" thickTop="1" x14ac:dyDescent="0.2">
      <c r="B34" s="180" t="s">
        <v>2441</v>
      </c>
      <c r="C34" s="181"/>
      <c r="D34" s="181"/>
      <c r="E34" s="181"/>
      <c r="F34" s="181"/>
      <c r="G34" s="181"/>
      <c r="H34" s="181"/>
      <c r="I34" s="181"/>
      <c r="J34" s="181"/>
      <c r="K34" s="181"/>
      <c r="L34" s="181"/>
      <c r="M34" s="181"/>
      <c r="N34" s="181"/>
      <c r="O34" s="181"/>
      <c r="P34" s="181"/>
      <c r="Q34" s="181"/>
      <c r="R34" s="181"/>
      <c r="S34" s="181"/>
      <c r="T34" s="181"/>
      <c r="U34" s="181"/>
      <c r="V34" s="181"/>
      <c r="W34" s="182"/>
    </row>
    <row r="35" spans="2:23" ht="176.25" customHeight="1" thickBot="1" x14ac:dyDescent="0.25">
      <c r="B35" s="183"/>
      <c r="C35" s="184"/>
      <c r="D35" s="184"/>
      <c r="E35" s="184"/>
      <c r="F35" s="184"/>
      <c r="G35" s="184"/>
      <c r="H35" s="184"/>
      <c r="I35" s="184"/>
      <c r="J35" s="184"/>
      <c r="K35" s="184"/>
      <c r="L35" s="184"/>
      <c r="M35" s="184"/>
      <c r="N35" s="184"/>
      <c r="O35" s="184"/>
      <c r="P35" s="184"/>
      <c r="Q35" s="184"/>
      <c r="R35" s="184"/>
      <c r="S35" s="184"/>
      <c r="T35" s="184"/>
      <c r="U35" s="184"/>
      <c r="V35" s="184"/>
      <c r="W35" s="185"/>
    </row>
    <row r="36" spans="2:23" ht="37.5" customHeight="1" thickTop="1" x14ac:dyDescent="0.2">
      <c r="B36" s="180" t="s">
        <v>2442</v>
      </c>
      <c r="C36" s="181"/>
      <c r="D36" s="181"/>
      <c r="E36" s="181"/>
      <c r="F36" s="181"/>
      <c r="G36" s="181"/>
      <c r="H36" s="181"/>
      <c r="I36" s="181"/>
      <c r="J36" s="181"/>
      <c r="K36" s="181"/>
      <c r="L36" s="181"/>
      <c r="M36" s="181"/>
      <c r="N36" s="181"/>
      <c r="O36" s="181"/>
      <c r="P36" s="181"/>
      <c r="Q36" s="181"/>
      <c r="R36" s="181"/>
      <c r="S36" s="181"/>
      <c r="T36" s="181"/>
      <c r="U36" s="181"/>
      <c r="V36" s="181"/>
      <c r="W36" s="182"/>
    </row>
    <row r="37" spans="2:23" ht="85.5" customHeight="1" thickBot="1" x14ac:dyDescent="0.25">
      <c r="B37" s="183"/>
      <c r="C37" s="184"/>
      <c r="D37" s="184"/>
      <c r="E37" s="184"/>
      <c r="F37" s="184"/>
      <c r="G37" s="184"/>
      <c r="H37" s="184"/>
      <c r="I37" s="184"/>
      <c r="J37" s="184"/>
      <c r="K37" s="184"/>
      <c r="L37" s="184"/>
      <c r="M37" s="184"/>
      <c r="N37" s="184"/>
      <c r="O37" s="184"/>
      <c r="P37" s="184"/>
      <c r="Q37" s="184"/>
      <c r="R37" s="184"/>
      <c r="S37" s="184"/>
      <c r="T37" s="184"/>
      <c r="U37" s="184"/>
      <c r="V37" s="184"/>
      <c r="W37" s="185"/>
    </row>
    <row r="38" spans="2:23" ht="37.5" customHeight="1" thickTop="1" x14ac:dyDescent="0.2">
      <c r="B38" s="180" t="s">
        <v>2443</v>
      </c>
      <c r="C38" s="181"/>
      <c r="D38" s="181"/>
      <c r="E38" s="181"/>
      <c r="F38" s="181"/>
      <c r="G38" s="181"/>
      <c r="H38" s="181"/>
      <c r="I38" s="181"/>
      <c r="J38" s="181"/>
      <c r="K38" s="181"/>
      <c r="L38" s="181"/>
      <c r="M38" s="181"/>
      <c r="N38" s="181"/>
      <c r="O38" s="181"/>
      <c r="P38" s="181"/>
      <c r="Q38" s="181"/>
      <c r="R38" s="181"/>
      <c r="S38" s="181"/>
      <c r="T38" s="181"/>
      <c r="U38" s="181"/>
      <c r="V38" s="181"/>
      <c r="W38" s="182"/>
    </row>
    <row r="39" spans="2:23" ht="115.5" customHeight="1" thickBot="1" x14ac:dyDescent="0.25">
      <c r="B39" s="186"/>
      <c r="C39" s="187"/>
      <c r="D39" s="187"/>
      <c r="E39" s="187"/>
      <c r="F39" s="187"/>
      <c r="G39" s="187"/>
      <c r="H39" s="187"/>
      <c r="I39" s="187"/>
      <c r="J39" s="187"/>
      <c r="K39" s="187"/>
      <c r="L39" s="187"/>
      <c r="M39" s="187"/>
      <c r="N39" s="187"/>
      <c r="O39" s="187"/>
      <c r="P39" s="187"/>
      <c r="Q39" s="187"/>
      <c r="R39" s="187"/>
      <c r="S39" s="187"/>
      <c r="T39" s="187"/>
      <c r="U39" s="187"/>
      <c r="V39" s="187"/>
      <c r="W39" s="188"/>
    </row>
  </sheetData>
  <mergeCells count="6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32:D32"/>
    <mergeCell ref="B34:W35"/>
    <mergeCell ref="B36:W37"/>
    <mergeCell ref="B38:W39"/>
    <mergeCell ref="B27:Q28"/>
    <mergeCell ref="S27:T27"/>
    <mergeCell ref="V27:W27"/>
    <mergeCell ref="B29:D29"/>
    <mergeCell ref="B30:D30"/>
    <mergeCell ref="B31:D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P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1646</v>
      </c>
      <c r="D4" s="143" t="s">
        <v>1645</v>
      </c>
      <c r="E4" s="143"/>
      <c r="F4" s="143"/>
      <c r="G4" s="143"/>
      <c r="H4" s="144"/>
      <c r="J4" s="145" t="s">
        <v>6</v>
      </c>
      <c r="K4" s="143"/>
      <c r="L4" s="12" t="s">
        <v>1677</v>
      </c>
      <c r="M4" s="146" t="s">
        <v>1676</v>
      </c>
      <c r="N4" s="146"/>
      <c r="O4" s="146"/>
      <c r="P4" s="146"/>
      <c r="Q4" s="147"/>
      <c r="R4" s="13"/>
      <c r="S4" s="148" t="s">
        <v>2326</v>
      </c>
      <c r="T4" s="149"/>
      <c r="U4" s="149"/>
      <c r="V4" s="150" t="s">
        <v>1675</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1669</v>
      </c>
      <c r="D6" s="152" t="s">
        <v>1674</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1673</v>
      </c>
      <c r="K8" s="19" t="s">
        <v>1672</v>
      </c>
      <c r="L8" s="19" t="s">
        <v>92</v>
      </c>
      <c r="M8" s="19" t="s">
        <v>92</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111.75" customHeight="1" thickTop="1" thickBot="1" x14ac:dyDescent="0.25">
      <c r="B10" s="20" t="s">
        <v>22</v>
      </c>
      <c r="C10" s="150" t="s">
        <v>1671</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1639</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thickBot="1" x14ac:dyDescent="0.25">
      <c r="B21" s="177" t="s">
        <v>1670</v>
      </c>
      <c r="C21" s="178"/>
      <c r="D21" s="178"/>
      <c r="E21" s="178"/>
      <c r="F21" s="178"/>
      <c r="G21" s="178"/>
      <c r="H21" s="178"/>
      <c r="I21" s="178"/>
      <c r="J21" s="178"/>
      <c r="K21" s="178"/>
      <c r="L21" s="178"/>
      <c r="M21" s="179" t="s">
        <v>1669</v>
      </c>
      <c r="N21" s="179"/>
      <c r="O21" s="179" t="s">
        <v>49</v>
      </c>
      <c r="P21" s="179"/>
      <c r="Q21" s="179" t="s">
        <v>65</v>
      </c>
      <c r="R21" s="179"/>
      <c r="S21" s="29" t="s">
        <v>1668</v>
      </c>
      <c r="T21" s="29" t="s">
        <v>83</v>
      </c>
      <c r="U21" s="29" t="s">
        <v>83</v>
      </c>
      <c r="V21" s="29" t="str">
        <f>+IF(ISERR(U21/T21*100),"N/A",ROUND(U21/T21*100,2))</f>
        <v>N/A</v>
      </c>
      <c r="W21" s="30" t="str">
        <f>+IF(ISERR(U21/S21*100),"N/A",ROUND(U21/S21*100,2))</f>
        <v>N/A</v>
      </c>
    </row>
    <row r="22" spans="2:27" ht="21.75" customHeight="1" thickTop="1" thickBot="1" x14ac:dyDescent="0.25">
      <c r="B22" s="7" t="s">
        <v>60</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89" t="s">
        <v>2631</v>
      </c>
      <c r="C23" s="190"/>
      <c r="D23" s="190"/>
      <c r="E23" s="190"/>
      <c r="F23" s="190"/>
      <c r="G23" s="190"/>
      <c r="H23" s="190"/>
      <c r="I23" s="190"/>
      <c r="J23" s="190"/>
      <c r="K23" s="190"/>
      <c r="L23" s="190"/>
      <c r="M23" s="190"/>
      <c r="N23" s="190"/>
      <c r="O23" s="190"/>
      <c r="P23" s="190"/>
      <c r="Q23" s="191"/>
      <c r="R23" s="31" t="s">
        <v>42</v>
      </c>
      <c r="S23" s="164" t="s">
        <v>43</v>
      </c>
      <c r="T23" s="164"/>
      <c r="U23" s="26" t="s">
        <v>61</v>
      </c>
      <c r="V23" s="163" t="s">
        <v>62</v>
      </c>
      <c r="W23" s="165"/>
    </row>
    <row r="24" spans="2:27" ht="30.75" customHeight="1" thickBot="1" x14ac:dyDescent="0.25">
      <c r="B24" s="192"/>
      <c r="C24" s="193"/>
      <c r="D24" s="193"/>
      <c r="E24" s="193"/>
      <c r="F24" s="193"/>
      <c r="G24" s="193"/>
      <c r="H24" s="193"/>
      <c r="I24" s="193"/>
      <c r="J24" s="193"/>
      <c r="K24" s="193"/>
      <c r="L24" s="193"/>
      <c r="M24" s="193"/>
      <c r="N24" s="193"/>
      <c r="O24" s="193"/>
      <c r="P24" s="193"/>
      <c r="Q24" s="194"/>
      <c r="R24" s="27" t="s">
        <v>63</v>
      </c>
      <c r="S24" s="27" t="s">
        <v>63</v>
      </c>
      <c r="T24" s="27" t="s">
        <v>49</v>
      </c>
      <c r="U24" s="27" t="s">
        <v>63</v>
      </c>
      <c r="V24" s="27" t="s">
        <v>64</v>
      </c>
      <c r="W24" s="32" t="s">
        <v>65</v>
      </c>
      <c r="Y24" s="18"/>
    </row>
    <row r="25" spans="2:27" ht="23.25" customHeight="1" thickBot="1" x14ac:dyDescent="0.25">
      <c r="B25" s="195" t="s">
        <v>66</v>
      </c>
      <c r="C25" s="196"/>
      <c r="D25" s="196"/>
      <c r="E25" s="33" t="s">
        <v>1667</v>
      </c>
      <c r="F25" s="33"/>
      <c r="G25" s="33"/>
      <c r="H25" s="34"/>
      <c r="I25" s="34"/>
      <c r="J25" s="34"/>
      <c r="K25" s="34"/>
      <c r="L25" s="34"/>
      <c r="M25" s="34"/>
      <c r="N25" s="34"/>
      <c r="O25" s="34"/>
      <c r="P25" s="35"/>
      <c r="Q25" s="35"/>
      <c r="R25" s="36" t="s">
        <v>1666</v>
      </c>
      <c r="S25" s="36" t="s">
        <v>10</v>
      </c>
      <c r="T25" s="35"/>
      <c r="U25" s="36" t="s">
        <v>1664</v>
      </c>
      <c r="V25" s="35"/>
      <c r="W25" s="37">
        <f>+IF(ISERR(U25/R25*100),"N/A",ROUND(U25/R25*100,2))</f>
        <v>24.04</v>
      </c>
    </row>
    <row r="26" spans="2:27" ht="26.25" customHeight="1" thickBot="1" x14ac:dyDescent="0.25">
      <c r="B26" s="197" t="s">
        <v>69</v>
      </c>
      <c r="C26" s="198"/>
      <c r="D26" s="198"/>
      <c r="E26" s="38" t="s">
        <v>1667</v>
      </c>
      <c r="F26" s="38"/>
      <c r="G26" s="38"/>
      <c r="H26" s="39"/>
      <c r="I26" s="39"/>
      <c r="J26" s="39"/>
      <c r="K26" s="39"/>
      <c r="L26" s="39"/>
      <c r="M26" s="39"/>
      <c r="N26" s="39"/>
      <c r="O26" s="39"/>
      <c r="P26" s="40"/>
      <c r="Q26" s="40"/>
      <c r="R26" s="41" t="s">
        <v>1666</v>
      </c>
      <c r="S26" s="41" t="s">
        <v>1665</v>
      </c>
      <c r="T26" s="41">
        <f>+IF(ISERR(S26/R26*100),"N/A",ROUND(S26/R26*100,2))</f>
        <v>50</v>
      </c>
      <c r="U26" s="41" t="s">
        <v>1664</v>
      </c>
      <c r="V26" s="41">
        <f>+IF(ISERR(U26/S26*100),"N/A",ROUND(U26/S26*100,2))</f>
        <v>48.08</v>
      </c>
      <c r="W26" s="42">
        <f>+IF(ISERR(U26/R26*100),"N/A",ROUND(U26/R26*100,2))</f>
        <v>24.04</v>
      </c>
    </row>
    <row r="27" spans="2:27" ht="22.5" customHeight="1" thickTop="1" thickBot="1" x14ac:dyDescent="0.25">
      <c r="B27" s="7" t="s">
        <v>71</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80" t="s">
        <v>2438</v>
      </c>
      <c r="C28" s="181"/>
      <c r="D28" s="181"/>
      <c r="E28" s="181"/>
      <c r="F28" s="181"/>
      <c r="G28" s="181"/>
      <c r="H28" s="181"/>
      <c r="I28" s="181"/>
      <c r="J28" s="181"/>
      <c r="K28" s="181"/>
      <c r="L28" s="181"/>
      <c r="M28" s="181"/>
      <c r="N28" s="181"/>
      <c r="O28" s="181"/>
      <c r="P28" s="181"/>
      <c r="Q28" s="181"/>
      <c r="R28" s="181"/>
      <c r="S28" s="181"/>
      <c r="T28" s="181"/>
      <c r="U28" s="181"/>
      <c r="V28" s="181"/>
      <c r="W28" s="182"/>
    </row>
    <row r="29" spans="2:27" ht="47.25" customHeight="1" thickBot="1" x14ac:dyDescent="0.25">
      <c r="B29" s="183"/>
      <c r="C29" s="184"/>
      <c r="D29" s="184"/>
      <c r="E29" s="184"/>
      <c r="F29" s="184"/>
      <c r="G29" s="184"/>
      <c r="H29" s="184"/>
      <c r="I29" s="184"/>
      <c r="J29" s="184"/>
      <c r="K29" s="184"/>
      <c r="L29" s="184"/>
      <c r="M29" s="184"/>
      <c r="N29" s="184"/>
      <c r="O29" s="184"/>
      <c r="P29" s="184"/>
      <c r="Q29" s="184"/>
      <c r="R29" s="184"/>
      <c r="S29" s="184"/>
      <c r="T29" s="184"/>
      <c r="U29" s="184"/>
      <c r="V29" s="184"/>
      <c r="W29" s="185"/>
    </row>
    <row r="30" spans="2:27" ht="37.5" customHeight="1" thickTop="1" x14ac:dyDescent="0.2">
      <c r="B30" s="180" t="s">
        <v>2439</v>
      </c>
      <c r="C30" s="181"/>
      <c r="D30" s="181"/>
      <c r="E30" s="181"/>
      <c r="F30" s="181"/>
      <c r="G30" s="181"/>
      <c r="H30" s="181"/>
      <c r="I30" s="181"/>
      <c r="J30" s="181"/>
      <c r="K30" s="181"/>
      <c r="L30" s="181"/>
      <c r="M30" s="181"/>
      <c r="N30" s="181"/>
      <c r="O30" s="181"/>
      <c r="P30" s="181"/>
      <c r="Q30" s="181"/>
      <c r="R30" s="181"/>
      <c r="S30" s="181"/>
      <c r="T30" s="181"/>
      <c r="U30" s="181"/>
      <c r="V30" s="181"/>
      <c r="W30" s="182"/>
    </row>
    <row r="31" spans="2:27" ht="15" customHeight="1" thickBot="1" x14ac:dyDescent="0.25">
      <c r="B31" s="183"/>
      <c r="C31" s="184"/>
      <c r="D31" s="184"/>
      <c r="E31" s="184"/>
      <c r="F31" s="184"/>
      <c r="G31" s="184"/>
      <c r="H31" s="184"/>
      <c r="I31" s="184"/>
      <c r="J31" s="184"/>
      <c r="K31" s="184"/>
      <c r="L31" s="184"/>
      <c r="M31" s="184"/>
      <c r="N31" s="184"/>
      <c r="O31" s="184"/>
      <c r="P31" s="184"/>
      <c r="Q31" s="184"/>
      <c r="R31" s="184"/>
      <c r="S31" s="184"/>
      <c r="T31" s="184"/>
      <c r="U31" s="184"/>
      <c r="V31" s="184"/>
      <c r="W31" s="185"/>
    </row>
    <row r="32" spans="2:27" ht="37.5" customHeight="1" thickTop="1" x14ac:dyDescent="0.2">
      <c r="B32" s="180" t="s">
        <v>2440</v>
      </c>
      <c r="C32" s="181"/>
      <c r="D32" s="181"/>
      <c r="E32" s="181"/>
      <c r="F32" s="181"/>
      <c r="G32" s="181"/>
      <c r="H32" s="181"/>
      <c r="I32" s="181"/>
      <c r="J32" s="181"/>
      <c r="K32" s="181"/>
      <c r="L32" s="181"/>
      <c r="M32" s="181"/>
      <c r="N32" s="181"/>
      <c r="O32" s="181"/>
      <c r="P32" s="181"/>
      <c r="Q32" s="181"/>
      <c r="R32" s="181"/>
      <c r="S32" s="181"/>
      <c r="T32" s="181"/>
      <c r="U32" s="181"/>
      <c r="V32" s="181"/>
      <c r="W32" s="182"/>
    </row>
    <row r="33" spans="2:23" ht="13.5" thickBot="1" x14ac:dyDescent="0.25">
      <c r="B33" s="186"/>
      <c r="C33" s="187"/>
      <c r="D33" s="187"/>
      <c r="E33" s="187"/>
      <c r="F33" s="187"/>
      <c r="G33" s="187"/>
      <c r="H33" s="187"/>
      <c r="I33" s="187"/>
      <c r="J33" s="187"/>
      <c r="K33" s="187"/>
      <c r="L33" s="187"/>
      <c r="M33" s="187"/>
      <c r="N33" s="187"/>
      <c r="O33" s="187"/>
      <c r="P33" s="187"/>
      <c r="Q33" s="187"/>
      <c r="R33" s="187"/>
      <c r="S33" s="187"/>
      <c r="T33" s="187"/>
      <c r="U33" s="187"/>
      <c r="V33" s="187"/>
      <c r="W33" s="188"/>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43"/>
  <sheetViews>
    <sheetView view="pageBreakPreview" zoomScale="110" zoomScaleNormal="100" zoomScaleSheetLayoutView="110" workbookViewId="0">
      <selection sqref="A1:P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1646</v>
      </c>
      <c r="D4" s="143" t="s">
        <v>1645</v>
      </c>
      <c r="E4" s="143"/>
      <c r="F4" s="143"/>
      <c r="G4" s="143"/>
      <c r="H4" s="144"/>
      <c r="J4" s="145" t="s">
        <v>6</v>
      </c>
      <c r="K4" s="143"/>
      <c r="L4" s="12" t="s">
        <v>1706</v>
      </c>
      <c r="M4" s="146" t="s">
        <v>1705</v>
      </c>
      <c r="N4" s="146"/>
      <c r="O4" s="146"/>
      <c r="P4" s="146"/>
      <c r="Q4" s="147"/>
      <c r="R4" s="13"/>
      <c r="S4" s="148" t="s">
        <v>2326</v>
      </c>
      <c r="T4" s="149"/>
      <c r="U4" s="149"/>
      <c r="V4" s="150" t="s">
        <v>1704</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1689</v>
      </c>
      <c r="D6" s="152" t="s">
        <v>1703</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1686</v>
      </c>
      <c r="D7" s="139" t="s">
        <v>1702</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1701</v>
      </c>
      <c r="K8" s="19" t="s">
        <v>1700</v>
      </c>
      <c r="L8" s="19" t="s">
        <v>1699</v>
      </c>
      <c r="M8" s="19" t="s">
        <v>1698</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102.75" customHeight="1" thickTop="1" thickBot="1" x14ac:dyDescent="0.25">
      <c r="B10" s="20" t="s">
        <v>22</v>
      </c>
      <c r="C10" s="150" t="s">
        <v>1697</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1639</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1696</v>
      </c>
      <c r="C21" s="178"/>
      <c r="D21" s="178"/>
      <c r="E21" s="178"/>
      <c r="F21" s="178"/>
      <c r="G21" s="178"/>
      <c r="H21" s="178"/>
      <c r="I21" s="178"/>
      <c r="J21" s="178"/>
      <c r="K21" s="178"/>
      <c r="L21" s="178"/>
      <c r="M21" s="179" t="s">
        <v>1689</v>
      </c>
      <c r="N21" s="179"/>
      <c r="O21" s="179" t="s">
        <v>49</v>
      </c>
      <c r="P21" s="179"/>
      <c r="Q21" s="179" t="s">
        <v>65</v>
      </c>
      <c r="R21" s="179"/>
      <c r="S21" s="29" t="s">
        <v>51</v>
      </c>
      <c r="T21" s="29" t="s">
        <v>83</v>
      </c>
      <c r="U21" s="29" t="s">
        <v>83</v>
      </c>
      <c r="V21" s="29" t="str">
        <f t="shared" ref="V21:V29" si="0">+IF(ISERR(U21/T21*100),"N/A",ROUND(U21/T21*100,2))</f>
        <v>N/A</v>
      </c>
      <c r="W21" s="30" t="str">
        <f t="shared" ref="W21:W29" si="1">+IF(ISERR(U21/S21*100),"N/A",ROUND(U21/S21*100,2))</f>
        <v>N/A</v>
      </c>
    </row>
    <row r="22" spans="2:27" ht="56.25" customHeight="1" x14ac:dyDescent="0.2">
      <c r="B22" s="177" t="s">
        <v>1695</v>
      </c>
      <c r="C22" s="178"/>
      <c r="D22" s="178"/>
      <c r="E22" s="178"/>
      <c r="F22" s="178"/>
      <c r="G22" s="178"/>
      <c r="H22" s="178"/>
      <c r="I22" s="178"/>
      <c r="J22" s="178"/>
      <c r="K22" s="178"/>
      <c r="L22" s="178"/>
      <c r="M22" s="179" t="s">
        <v>1689</v>
      </c>
      <c r="N22" s="179"/>
      <c r="O22" s="179" t="s">
        <v>49</v>
      </c>
      <c r="P22" s="179"/>
      <c r="Q22" s="179" t="s">
        <v>65</v>
      </c>
      <c r="R22" s="179"/>
      <c r="S22" s="29" t="s">
        <v>51</v>
      </c>
      <c r="T22" s="29" t="s">
        <v>83</v>
      </c>
      <c r="U22" s="29" t="s">
        <v>83</v>
      </c>
      <c r="V22" s="29" t="str">
        <f t="shared" si="0"/>
        <v>N/A</v>
      </c>
      <c r="W22" s="30" t="str">
        <f t="shared" si="1"/>
        <v>N/A</v>
      </c>
    </row>
    <row r="23" spans="2:27" ht="56.25" customHeight="1" x14ac:dyDescent="0.2">
      <c r="B23" s="177" t="s">
        <v>1694</v>
      </c>
      <c r="C23" s="178"/>
      <c r="D23" s="178"/>
      <c r="E23" s="178"/>
      <c r="F23" s="178"/>
      <c r="G23" s="178"/>
      <c r="H23" s="178"/>
      <c r="I23" s="178"/>
      <c r="J23" s="178"/>
      <c r="K23" s="178"/>
      <c r="L23" s="178"/>
      <c r="M23" s="179" t="s">
        <v>1689</v>
      </c>
      <c r="N23" s="179"/>
      <c r="O23" s="179" t="s">
        <v>49</v>
      </c>
      <c r="P23" s="179"/>
      <c r="Q23" s="179" t="s">
        <v>65</v>
      </c>
      <c r="R23" s="179"/>
      <c r="S23" s="29" t="s">
        <v>51</v>
      </c>
      <c r="T23" s="29" t="s">
        <v>83</v>
      </c>
      <c r="U23" s="29" t="s">
        <v>83</v>
      </c>
      <c r="V23" s="29" t="str">
        <f t="shared" si="0"/>
        <v>N/A</v>
      </c>
      <c r="W23" s="30" t="str">
        <f t="shared" si="1"/>
        <v>N/A</v>
      </c>
    </row>
    <row r="24" spans="2:27" ht="56.25" customHeight="1" x14ac:dyDescent="0.2">
      <c r="B24" s="177" t="s">
        <v>1693</v>
      </c>
      <c r="C24" s="178"/>
      <c r="D24" s="178"/>
      <c r="E24" s="178"/>
      <c r="F24" s="178"/>
      <c r="G24" s="178"/>
      <c r="H24" s="178"/>
      <c r="I24" s="178"/>
      <c r="J24" s="178"/>
      <c r="K24" s="178"/>
      <c r="L24" s="178"/>
      <c r="M24" s="179" t="s">
        <v>1689</v>
      </c>
      <c r="N24" s="179"/>
      <c r="O24" s="179" t="s">
        <v>49</v>
      </c>
      <c r="P24" s="179"/>
      <c r="Q24" s="179" t="s">
        <v>65</v>
      </c>
      <c r="R24" s="179"/>
      <c r="S24" s="29" t="s">
        <v>51</v>
      </c>
      <c r="T24" s="29" t="s">
        <v>83</v>
      </c>
      <c r="U24" s="29" t="s">
        <v>83</v>
      </c>
      <c r="V24" s="29" t="str">
        <f t="shared" si="0"/>
        <v>N/A</v>
      </c>
      <c r="W24" s="30" t="str">
        <f t="shared" si="1"/>
        <v>N/A</v>
      </c>
    </row>
    <row r="25" spans="2:27" ht="56.25" customHeight="1" x14ac:dyDescent="0.2">
      <c r="B25" s="177" t="s">
        <v>1692</v>
      </c>
      <c r="C25" s="178"/>
      <c r="D25" s="178"/>
      <c r="E25" s="178"/>
      <c r="F25" s="178"/>
      <c r="G25" s="178"/>
      <c r="H25" s="178"/>
      <c r="I25" s="178"/>
      <c r="J25" s="178"/>
      <c r="K25" s="178"/>
      <c r="L25" s="178"/>
      <c r="M25" s="179" t="s">
        <v>1689</v>
      </c>
      <c r="N25" s="179"/>
      <c r="O25" s="179" t="s">
        <v>49</v>
      </c>
      <c r="P25" s="179"/>
      <c r="Q25" s="179" t="s">
        <v>65</v>
      </c>
      <c r="R25" s="179"/>
      <c r="S25" s="29" t="s">
        <v>51</v>
      </c>
      <c r="T25" s="29" t="s">
        <v>83</v>
      </c>
      <c r="U25" s="29" t="s">
        <v>83</v>
      </c>
      <c r="V25" s="29" t="str">
        <f t="shared" si="0"/>
        <v>N/A</v>
      </c>
      <c r="W25" s="30" t="str">
        <f t="shared" si="1"/>
        <v>N/A</v>
      </c>
    </row>
    <row r="26" spans="2:27" ht="56.25" customHeight="1" x14ac:dyDescent="0.2">
      <c r="B26" s="177" t="s">
        <v>1691</v>
      </c>
      <c r="C26" s="178"/>
      <c r="D26" s="178"/>
      <c r="E26" s="178"/>
      <c r="F26" s="178"/>
      <c r="G26" s="178"/>
      <c r="H26" s="178"/>
      <c r="I26" s="178"/>
      <c r="J26" s="178"/>
      <c r="K26" s="178"/>
      <c r="L26" s="178"/>
      <c r="M26" s="179" t="s">
        <v>1689</v>
      </c>
      <c r="N26" s="179"/>
      <c r="O26" s="179" t="s">
        <v>49</v>
      </c>
      <c r="P26" s="179"/>
      <c r="Q26" s="179" t="s">
        <v>65</v>
      </c>
      <c r="R26" s="179"/>
      <c r="S26" s="29" t="s">
        <v>51</v>
      </c>
      <c r="T26" s="29" t="s">
        <v>83</v>
      </c>
      <c r="U26" s="29" t="s">
        <v>83</v>
      </c>
      <c r="V26" s="29" t="str">
        <f t="shared" si="0"/>
        <v>N/A</v>
      </c>
      <c r="W26" s="30" t="str">
        <f t="shared" si="1"/>
        <v>N/A</v>
      </c>
    </row>
    <row r="27" spans="2:27" ht="56.25" customHeight="1" x14ac:dyDescent="0.2">
      <c r="B27" s="177" t="s">
        <v>1690</v>
      </c>
      <c r="C27" s="178"/>
      <c r="D27" s="178"/>
      <c r="E27" s="178"/>
      <c r="F27" s="178"/>
      <c r="G27" s="178"/>
      <c r="H27" s="178"/>
      <c r="I27" s="178"/>
      <c r="J27" s="178"/>
      <c r="K27" s="178"/>
      <c r="L27" s="178"/>
      <c r="M27" s="179" t="s">
        <v>1689</v>
      </c>
      <c r="N27" s="179"/>
      <c r="O27" s="179" t="s">
        <v>49</v>
      </c>
      <c r="P27" s="179"/>
      <c r="Q27" s="179" t="s">
        <v>65</v>
      </c>
      <c r="R27" s="179"/>
      <c r="S27" s="29" t="s">
        <v>51</v>
      </c>
      <c r="T27" s="29" t="s">
        <v>83</v>
      </c>
      <c r="U27" s="29" t="s">
        <v>83</v>
      </c>
      <c r="V27" s="29" t="str">
        <f t="shared" si="0"/>
        <v>N/A</v>
      </c>
      <c r="W27" s="30" t="str">
        <f t="shared" si="1"/>
        <v>N/A</v>
      </c>
    </row>
    <row r="28" spans="2:27" ht="56.25" customHeight="1" x14ac:dyDescent="0.2">
      <c r="B28" s="177" t="s">
        <v>1688</v>
      </c>
      <c r="C28" s="178"/>
      <c r="D28" s="178"/>
      <c r="E28" s="178"/>
      <c r="F28" s="178"/>
      <c r="G28" s="178"/>
      <c r="H28" s="178"/>
      <c r="I28" s="178"/>
      <c r="J28" s="178"/>
      <c r="K28" s="178"/>
      <c r="L28" s="178"/>
      <c r="M28" s="179" t="s">
        <v>1686</v>
      </c>
      <c r="N28" s="179"/>
      <c r="O28" s="179" t="s">
        <v>49</v>
      </c>
      <c r="P28" s="179"/>
      <c r="Q28" s="179" t="s">
        <v>65</v>
      </c>
      <c r="R28" s="179"/>
      <c r="S28" s="29" t="s">
        <v>414</v>
      </c>
      <c r="T28" s="29" t="s">
        <v>83</v>
      </c>
      <c r="U28" s="29" t="s">
        <v>83</v>
      </c>
      <c r="V28" s="29" t="str">
        <f t="shared" si="0"/>
        <v>N/A</v>
      </c>
      <c r="W28" s="30" t="str">
        <f t="shared" si="1"/>
        <v>N/A</v>
      </c>
    </row>
    <row r="29" spans="2:27" ht="56.25" customHeight="1" thickBot="1" x14ac:dyDescent="0.25">
      <c r="B29" s="177" t="s">
        <v>1687</v>
      </c>
      <c r="C29" s="178"/>
      <c r="D29" s="178"/>
      <c r="E29" s="178"/>
      <c r="F29" s="178"/>
      <c r="G29" s="178"/>
      <c r="H29" s="178"/>
      <c r="I29" s="178"/>
      <c r="J29" s="178"/>
      <c r="K29" s="178"/>
      <c r="L29" s="178"/>
      <c r="M29" s="179" t="s">
        <v>1686</v>
      </c>
      <c r="N29" s="179"/>
      <c r="O29" s="179" t="s">
        <v>49</v>
      </c>
      <c r="P29" s="179"/>
      <c r="Q29" s="179" t="s">
        <v>65</v>
      </c>
      <c r="R29" s="179"/>
      <c r="S29" s="29" t="s">
        <v>1685</v>
      </c>
      <c r="T29" s="29" t="s">
        <v>83</v>
      </c>
      <c r="U29" s="29" t="s">
        <v>83</v>
      </c>
      <c r="V29" s="29" t="str">
        <f t="shared" si="0"/>
        <v>N/A</v>
      </c>
      <c r="W29" s="30" t="str">
        <f t="shared" si="1"/>
        <v>N/A</v>
      </c>
    </row>
    <row r="30" spans="2:27" ht="21.75" customHeight="1" thickTop="1" thickBot="1" x14ac:dyDescent="0.25">
      <c r="B30" s="7" t="s">
        <v>60</v>
      </c>
      <c r="C30" s="8"/>
      <c r="D30" s="8"/>
      <c r="E30" s="8"/>
      <c r="F30" s="8"/>
      <c r="G30" s="8"/>
      <c r="H30" s="9"/>
      <c r="I30" s="9"/>
      <c r="J30" s="9"/>
      <c r="K30" s="9"/>
      <c r="L30" s="9"/>
      <c r="M30" s="9"/>
      <c r="N30" s="9"/>
      <c r="O30" s="9"/>
      <c r="P30" s="9"/>
      <c r="Q30" s="9"/>
      <c r="R30" s="9"/>
      <c r="S30" s="9"/>
      <c r="T30" s="9"/>
      <c r="U30" s="9"/>
      <c r="V30" s="9"/>
      <c r="W30" s="10"/>
      <c r="X30" s="18"/>
    </row>
    <row r="31" spans="2:27" ht="29.25" customHeight="1" thickTop="1" thickBot="1" x14ac:dyDescent="0.25">
      <c r="B31" s="189" t="s">
        <v>2631</v>
      </c>
      <c r="C31" s="190"/>
      <c r="D31" s="190"/>
      <c r="E31" s="190"/>
      <c r="F31" s="190"/>
      <c r="G31" s="190"/>
      <c r="H31" s="190"/>
      <c r="I31" s="190"/>
      <c r="J31" s="190"/>
      <c r="K31" s="190"/>
      <c r="L31" s="190"/>
      <c r="M31" s="190"/>
      <c r="N31" s="190"/>
      <c r="O31" s="190"/>
      <c r="P31" s="190"/>
      <c r="Q31" s="191"/>
      <c r="R31" s="31" t="s">
        <v>42</v>
      </c>
      <c r="S31" s="164" t="s">
        <v>43</v>
      </c>
      <c r="T31" s="164"/>
      <c r="U31" s="26" t="s">
        <v>61</v>
      </c>
      <c r="V31" s="163" t="s">
        <v>62</v>
      </c>
      <c r="W31" s="165"/>
    </row>
    <row r="32" spans="2:27" ht="30.75" customHeight="1" thickBot="1" x14ac:dyDescent="0.25">
      <c r="B32" s="192"/>
      <c r="C32" s="193"/>
      <c r="D32" s="193"/>
      <c r="E32" s="193"/>
      <c r="F32" s="193"/>
      <c r="G32" s="193"/>
      <c r="H32" s="193"/>
      <c r="I32" s="193"/>
      <c r="J32" s="193"/>
      <c r="K32" s="193"/>
      <c r="L32" s="193"/>
      <c r="M32" s="193"/>
      <c r="N32" s="193"/>
      <c r="O32" s="193"/>
      <c r="P32" s="193"/>
      <c r="Q32" s="194"/>
      <c r="R32" s="27" t="s">
        <v>63</v>
      </c>
      <c r="S32" s="27" t="s">
        <v>63</v>
      </c>
      <c r="T32" s="27" t="s">
        <v>49</v>
      </c>
      <c r="U32" s="27" t="s">
        <v>63</v>
      </c>
      <c r="V32" s="27" t="s">
        <v>64</v>
      </c>
      <c r="W32" s="32" t="s">
        <v>65</v>
      </c>
      <c r="Y32" s="18"/>
    </row>
    <row r="33" spans="2:23" ht="23.25" customHeight="1" thickBot="1" x14ac:dyDescent="0.25">
      <c r="B33" s="195" t="s">
        <v>66</v>
      </c>
      <c r="C33" s="196"/>
      <c r="D33" s="196"/>
      <c r="E33" s="33" t="s">
        <v>1684</v>
      </c>
      <c r="F33" s="33"/>
      <c r="G33" s="33"/>
      <c r="H33" s="34"/>
      <c r="I33" s="34"/>
      <c r="J33" s="34"/>
      <c r="K33" s="34"/>
      <c r="L33" s="34"/>
      <c r="M33" s="34"/>
      <c r="N33" s="34"/>
      <c r="O33" s="34"/>
      <c r="P33" s="35"/>
      <c r="Q33" s="35"/>
      <c r="R33" s="36" t="s">
        <v>1683</v>
      </c>
      <c r="S33" s="36" t="s">
        <v>10</v>
      </c>
      <c r="T33" s="35"/>
      <c r="U33" s="36" t="s">
        <v>1681</v>
      </c>
      <c r="V33" s="35"/>
      <c r="W33" s="37">
        <f>+IF(ISERR(U33/R33*100),"N/A",ROUND(U33/R33*100,2))</f>
        <v>26.88</v>
      </c>
    </row>
    <row r="34" spans="2:23" ht="26.25" customHeight="1" x14ac:dyDescent="0.2">
      <c r="B34" s="197" t="s">
        <v>69</v>
      </c>
      <c r="C34" s="198"/>
      <c r="D34" s="198"/>
      <c r="E34" s="38" t="s">
        <v>1684</v>
      </c>
      <c r="F34" s="38"/>
      <c r="G34" s="38"/>
      <c r="H34" s="39"/>
      <c r="I34" s="39"/>
      <c r="J34" s="39"/>
      <c r="K34" s="39"/>
      <c r="L34" s="39"/>
      <c r="M34" s="39"/>
      <c r="N34" s="39"/>
      <c r="O34" s="39"/>
      <c r="P34" s="40"/>
      <c r="Q34" s="40"/>
      <c r="R34" s="41" t="s">
        <v>1683</v>
      </c>
      <c r="S34" s="41" t="s">
        <v>1682</v>
      </c>
      <c r="T34" s="41">
        <f>+IF(ISERR(S34/R34*100),"N/A",ROUND(S34/R34*100,2))</f>
        <v>60.33</v>
      </c>
      <c r="U34" s="41" t="s">
        <v>1681</v>
      </c>
      <c r="V34" s="41">
        <f>+IF(ISERR(U34/S34*100),"N/A",ROUND(U34/S34*100,2))</f>
        <v>44.55</v>
      </c>
      <c r="W34" s="42">
        <f>+IF(ISERR(U34/R34*100),"N/A",ROUND(U34/R34*100,2))</f>
        <v>26.88</v>
      </c>
    </row>
    <row r="35" spans="2:23" ht="23.25" customHeight="1" thickBot="1" x14ac:dyDescent="0.25">
      <c r="B35" s="195" t="s">
        <v>66</v>
      </c>
      <c r="C35" s="196"/>
      <c r="D35" s="196"/>
      <c r="E35" s="33" t="s">
        <v>1680</v>
      </c>
      <c r="F35" s="33"/>
      <c r="G35" s="33"/>
      <c r="H35" s="34"/>
      <c r="I35" s="34"/>
      <c r="J35" s="34"/>
      <c r="K35" s="34"/>
      <c r="L35" s="34"/>
      <c r="M35" s="34"/>
      <c r="N35" s="34"/>
      <c r="O35" s="34"/>
      <c r="P35" s="35"/>
      <c r="Q35" s="35"/>
      <c r="R35" s="36" t="s">
        <v>1679</v>
      </c>
      <c r="S35" s="36" t="s">
        <v>10</v>
      </c>
      <c r="T35" s="35"/>
      <c r="U35" s="36" t="s">
        <v>1678</v>
      </c>
      <c r="V35" s="35"/>
      <c r="W35" s="37">
        <f>+IF(ISERR(U35/R35*100),"N/A",ROUND(U35/R35*100,2))</f>
        <v>77.12</v>
      </c>
    </row>
    <row r="36" spans="2:23" ht="26.25" customHeight="1" thickBot="1" x14ac:dyDescent="0.25">
      <c r="B36" s="197" t="s">
        <v>69</v>
      </c>
      <c r="C36" s="198"/>
      <c r="D36" s="198"/>
      <c r="E36" s="38" t="s">
        <v>1680</v>
      </c>
      <c r="F36" s="38"/>
      <c r="G36" s="38"/>
      <c r="H36" s="39"/>
      <c r="I36" s="39"/>
      <c r="J36" s="39"/>
      <c r="K36" s="39"/>
      <c r="L36" s="39"/>
      <c r="M36" s="39"/>
      <c r="N36" s="39"/>
      <c r="O36" s="39"/>
      <c r="P36" s="40"/>
      <c r="Q36" s="40"/>
      <c r="R36" s="41" t="s">
        <v>1679</v>
      </c>
      <c r="S36" s="41" t="s">
        <v>1679</v>
      </c>
      <c r="T36" s="41">
        <f>+IF(ISERR(S36/R36*100),"N/A",ROUND(S36/R36*100,2))</f>
        <v>100</v>
      </c>
      <c r="U36" s="41" t="s">
        <v>1678</v>
      </c>
      <c r="V36" s="41">
        <f>+IF(ISERR(U36/S36*100),"N/A",ROUND(U36/S36*100,2))</f>
        <v>77.12</v>
      </c>
      <c r="W36" s="42">
        <f>+IF(ISERR(U36/R36*100),"N/A",ROUND(U36/R36*100,2))</f>
        <v>77.12</v>
      </c>
    </row>
    <row r="37" spans="2:23" ht="22.5" customHeight="1" thickTop="1" thickBot="1" x14ac:dyDescent="0.25">
      <c r="B37" s="7" t="s">
        <v>71</v>
      </c>
      <c r="C37" s="8"/>
      <c r="D37" s="8"/>
      <c r="E37" s="8"/>
      <c r="F37" s="8"/>
      <c r="G37" s="8"/>
      <c r="H37" s="9"/>
      <c r="I37" s="9"/>
      <c r="J37" s="9"/>
      <c r="K37" s="9"/>
      <c r="L37" s="9"/>
      <c r="M37" s="9"/>
      <c r="N37" s="9"/>
      <c r="O37" s="9"/>
      <c r="P37" s="9"/>
      <c r="Q37" s="9"/>
      <c r="R37" s="9"/>
      <c r="S37" s="9"/>
      <c r="T37" s="9"/>
      <c r="U37" s="9"/>
      <c r="V37" s="9"/>
      <c r="W37" s="10"/>
    </row>
    <row r="38" spans="2:23" ht="37.5" customHeight="1" thickTop="1" x14ac:dyDescent="0.2">
      <c r="B38" s="180" t="s">
        <v>2435</v>
      </c>
      <c r="C38" s="181"/>
      <c r="D38" s="181"/>
      <c r="E38" s="181"/>
      <c r="F38" s="181"/>
      <c r="G38" s="181"/>
      <c r="H38" s="181"/>
      <c r="I38" s="181"/>
      <c r="J38" s="181"/>
      <c r="K38" s="181"/>
      <c r="L38" s="181"/>
      <c r="M38" s="181"/>
      <c r="N38" s="181"/>
      <c r="O38" s="181"/>
      <c r="P38" s="181"/>
      <c r="Q38" s="181"/>
      <c r="R38" s="181"/>
      <c r="S38" s="181"/>
      <c r="T38" s="181"/>
      <c r="U38" s="181"/>
      <c r="V38" s="181"/>
      <c r="W38" s="182"/>
    </row>
    <row r="39" spans="2:23" ht="144" customHeight="1" thickBot="1" x14ac:dyDescent="0.25">
      <c r="B39" s="183"/>
      <c r="C39" s="184"/>
      <c r="D39" s="184"/>
      <c r="E39" s="184"/>
      <c r="F39" s="184"/>
      <c r="G39" s="184"/>
      <c r="H39" s="184"/>
      <c r="I39" s="184"/>
      <c r="J39" s="184"/>
      <c r="K39" s="184"/>
      <c r="L39" s="184"/>
      <c r="M39" s="184"/>
      <c r="N39" s="184"/>
      <c r="O39" s="184"/>
      <c r="P39" s="184"/>
      <c r="Q39" s="184"/>
      <c r="R39" s="184"/>
      <c r="S39" s="184"/>
      <c r="T39" s="184"/>
      <c r="U39" s="184"/>
      <c r="V39" s="184"/>
      <c r="W39" s="185"/>
    </row>
    <row r="40" spans="2:23" ht="37.5" customHeight="1" thickTop="1" x14ac:dyDescent="0.2">
      <c r="B40" s="180" t="s">
        <v>2436</v>
      </c>
      <c r="C40" s="181"/>
      <c r="D40" s="181"/>
      <c r="E40" s="181"/>
      <c r="F40" s="181"/>
      <c r="G40" s="181"/>
      <c r="H40" s="181"/>
      <c r="I40" s="181"/>
      <c r="J40" s="181"/>
      <c r="K40" s="181"/>
      <c r="L40" s="181"/>
      <c r="M40" s="181"/>
      <c r="N40" s="181"/>
      <c r="O40" s="181"/>
      <c r="P40" s="181"/>
      <c r="Q40" s="181"/>
      <c r="R40" s="181"/>
      <c r="S40" s="181"/>
      <c r="T40" s="181"/>
      <c r="U40" s="181"/>
      <c r="V40" s="181"/>
      <c r="W40" s="182"/>
    </row>
    <row r="41" spans="2:23" ht="90" customHeight="1" thickBot="1" x14ac:dyDescent="0.25">
      <c r="B41" s="183"/>
      <c r="C41" s="184"/>
      <c r="D41" s="184"/>
      <c r="E41" s="184"/>
      <c r="F41" s="184"/>
      <c r="G41" s="184"/>
      <c r="H41" s="184"/>
      <c r="I41" s="184"/>
      <c r="J41" s="184"/>
      <c r="K41" s="184"/>
      <c r="L41" s="184"/>
      <c r="M41" s="184"/>
      <c r="N41" s="184"/>
      <c r="O41" s="184"/>
      <c r="P41" s="184"/>
      <c r="Q41" s="184"/>
      <c r="R41" s="184"/>
      <c r="S41" s="184"/>
      <c r="T41" s="184"/>
      <c r="U41" s="184"/>
      <c r="V41" s="184"/>
      <c r="W41" s="185"/>
    </row>
    <row r="42" spans="2:23" ht="37.5" customHeight="1" thickTop="1" x14ac:dyDescent="0.2">
      <c r="B42" s="180" t="s">
        <v>2437</v>
      </c>
      <c r="C42" s="181"/>
      <c r="D42" s="181"/>
      <c r="E42" s="181"/>
      <c r="F42" s="181"/>
      <c r="G42" s="181"/>
      <c r="H42" s="181"/>
      <c r="I42" s="181"/>
      <c r="J42" s="181"/>
      <c r="K42" s="181"/>
      <c r="L42" s="181"/>
      <c r="M42" s="181"/>
      <c r="N42" s="181"/>
      <c r="O42" s="181"/>
      <c r="P42" s="181"/>
      <c r="Q42" s="181"/>
      <c r="R42" s="181"/>
      <c r="S42" s="181"/>
      <c r="T42" s="181"/>
      <c r="U42" s="181"/>
      <c r="V42" s="181"/>
      <c r="W42" s="182"/>
    </row>
    <row r="43" spans="2:23" ht="53.25" customHeight="1" thickBot="1" x14ac:dyDescent="0.25">
      <c r="B43" s="186"/>
      <c r="C43" s="187"/>
      <c r="D43" s="187"/>
      <c r="E43" s="187"/>
      <c r="F43" s="187"/>
      <c r="G43" s="187"/>
      <c r="H43" s="187"/>
      <c r="I43" s="187"/>
      <c r="J43" s="187"/>
      <c r="K43" s="187"/>
      <c r="L43" s="187"/>
      <c r="M43" s="187"/>
      <c r="N43" s="187"/>
      <c r="O43" s="187"/>
      <c r="P43" s="187"/>
      <c r="Q43" s="187"/>
      <c r="R43" s="187"/>
      <c r="S43" s="187"/>
      <c r="T43" s="187"/>
      <c r="U43" s="187"/>
      <c r="V43" s="187"/>
      <c r="W43" s="188"/>
    </row>
  </sheetData>
  <mergeCells count="8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6:D36"/>
    <mergeCell ref="B38:W39"/>
    <mergeCell ref="B40:W41"/>
    <mergeCell ref="B42:W43"/>
    <mergeCell ref="B31:Q32"/>
    <mergeCell ref="S31:T31"/>
    <mergeCell ref="V31:W31"/>
    <mergeCell ref="B33:D33"/>
    <mergeCell ref="B34:D34"/>
    <mergeCell ref="B35:D35"/>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5"/>
  <sheetViews>
    <sheetView view="pageBreakPreview" zoomScale="110" zoomScaleNormal="100" zoomScaleSheetLayoutView="110" workbookViewId="0">
      <selection sqref="A1:P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71.25" customHeight="1" thickTop="1" thickBot="1" x14ac:dyDescent="0.25">
      <c r="B4" s="11" t="s">
        <v>3</v>
      </c>
      <c r="C4" s="12" t="s">
        <v>1646</v>
      </c>
      <c r="D4" s="143" t="s">
        <v>1645</v>
      </c>
      <c r="E4" s="143"/>
      <c r="F4" s="143"/>
      <c r="G4" s="143"/>
      <c r="H4" s="144"/>
      <c r="J4" s="145" t="s">
        <v>6</v>
      </c>
      <c r="K4" s="143"/>
      <c r="L4" s="12" t="s">
        <v>1726</v>
      </c>
      <c r="M4" s="146" t="s">
        <v>1725</v>
      </c>
      <c r="N4" s="146"/>
      <c r="O4" s="146"/>
      <c r="P4" s="146"/>
      <c r="Q4" s="147"/>
      <c r="R4" s="13"/>
      <c r="S4" s="148" t="s">
        <v>2326</v>
      </c>
      <c r="T4" s="149"/>
      <c r="U4" s="149"/>
      <c r="V4" s="150" t="s">
        <v>1724</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1711</v>
      </c>
      <c r="D6" s="152" t="s">
        <v>1723</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1722</v>
      </c>
      <c r="K8" s="19" t="s">
        <v>1721</v>
      </c>
      <c r="L8" s="19" t="s">
        <v>1720</v>
      </c>
      <c r="M8" s="19" t="s">
        <v>1719</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1718</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1639</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1717</v>
      </c>
      <c r="C21" s="178"/>
      <c r="D21" s="178"/>
      <c r="E21" s="178"/>
      <c r="F21" s="178"/>
      <c r="G21" s="178"/>
      <c r="H21" s="178"/>
      <c r="I21" s="178"/>
      <c r="J21" s="178"/>
      <c r="K21" s="178"/>
      <c r="L21" s="178"/>
      <c r="M21" s="179" t="s">
        <v>1711</v>
      </c>
      <c r="N21" s="179"/>
      <c r="O21" s="179" t="s">
        <v>49</v>
      </c>
      <c r="P21" s="179"/>
      <c r="Q21" s="179" t="s">
        <v>161</v>
      </c>
      <c r="R21" s="179"/>
      <c r="S21" s="29" t="s">
        <v>1716</v>
      </c>
      <c r="T21" s="29" t="s">
        <v>83</v>
      </c>
      <c r="U21" s="29" t="s">
        <v>83</v>
      </c>
      <c r="V21" s="29" t="str">
        <f>+IF(ISERR(U21/T21*100),"N/A",ROUND(U21/T21*100,2))</f>
        <v>N/A</v>
      </c>
      <c r="W21" s="30" t="str">
        <f>+IF(ISERR(U21/S21*100),"N/A",ROUND(U21/S21*100,2))</f>
        <v>N/A</v>
      </c>
    </row>
    <row r="22" spans="2:27" ht="56.25" customHeight="1" x14ac:dyDescent="0.2">
      <c r="B22" s="177" t="s">
        <v>1715</v>
      </c>
      <c r="C22" s="178"/>
      <c r="D22" s="178"/>
      <c r="E22" s="178"/>
      <c r="F22" s="178"/>
      <c r="G22" s="178"/>
      <c r="H22" s="178"/>
      <c r="I22" s="178"/>
      <c r="J22" s="178"/>
      <c r="K22" s="178"/>
      <c r="L22" s="178"/>
      <c r="M22" s="179" t="s">
        <v>1711</v>
      </c>
      <c r="N22" s="179"/>
      <c r="O22" s="179" t="s">
        <v>49</v>
      </c>
      <c r="P22" s="179"/>
      <c r="Q22" s="179" t="s">
        <v>50</v>
      </c>
      <c r="R22" s="179"/>
      <c r="S22" s="29" t="s">
        <v>1320</v>
      </c>
      <c r="T22" s="29" t="s">
        <v>1714</v>
      </c>
      <c r="U22" s="29" t="s">
        <v>1713</v>
      </c>
      <c r="V22" s="29">
        <f>+IF(ISERR(U22/T22*100),"N/A",ROUND(U22/T22*100,2))</f>
        <v>57.08</v>
      </c>
      <c r="W22" s="30">
        <f>+IF(ISERR(U22/S22*100),"N/A",ROUND(U22/S22*100,2))</f>
        <v>45.67</v>
      </c>
    </row>
    <row r="23" spans="2:27" ht="56.25" customHeight="1" thickBot="1" x14ac:dyDescent="0.25">
      <c r="B23" s="177" t="s">
        <v>1712</v>
      </c>
      <c r="C23" s="178"/>
      <c r="D23" s="178"/>
      <c r="E23" s="178"/>
      <c r="F23" s="178"/>
      <c r="G23" s="178"/>
      <c r="H23" s="178"/>
      <c r="I23" s="178"/>
      <c r="J23" s="178"/>
      <c r="K23" s="178"/>
      <c r="L23" s="178"/>
      <c r="M23" s="179" t="s">
        <v>1711</v>
      </c>
      <c r="N23" s="179"/>
      <c r="O23" s="179" t="s">
        <v>49</v>
      </c>
      <c r="P23" s="179"/>
      <c r="Q23" s="179" t="s">
        <v>65</v>
      </c>
      <c r="R23" s="179"/>
      <c r="S23" s="29" t="s">
        <v>51</v>
      </c>
      <c r="T23" s="29" t="s">
        <v>83</v>
      </c>
      <c r="U23" s="29" t="s">
        <v>83</v>
      </c>
      <c r="V23" s="29" t="str">
        <f>+IF(ISERR(U23/T23*100),"N/A",ROUND(U23/T23*100,2))</f>
        <v>N/A</v>
      </c>
      <c r="W23" s="30" t="str">
        <f>+IF(ISERR(U23/S23*100),"N/A",ROUND(U23/S23*100,2))</f>
        <v>N/A</v>
      </c>
    </row>
    <row r="24" spans="2:27" ht="21.75" customHeight="1" thickTop="1" thickBot="1" x14ac:dyDescent="0.25">
      <c r="B24" s="7" t="s">
        <v>60</v>
      </c>
      <c r="C24" s="8"/>
      <c r="D24" s="8"/>
      <c r="E24" s="8"/>
      <c r="F24" s="8"/>
      <c r="G24" s="8"/>
      <c r="H24" s="9"/>
      <c r="I24" s="9"/>
      <c r="J24" s="9"/>
      <c r="K24" s="9"/>
      <c r="L24" s="9"/>
      <c r="M24" s="9"/>
      <c r="N24" s="9"/>
      <c r="O24" s="9"/>
      <c r="P24" s="9"/>
      <c r="Q24" s="9"/>
      <c r="R24" s="9"/>
      <c r="S24" s="9"/>
      <c r="T24" s="9"/>
      <c r="U24" s="9"/>
      <c r="V24" s="9"/>
      <c r="W24" s="10"/>
      <c r="X24" s="18"/>
    </row>
    <row r="25" spans="2:27" ht="29.25" customHeight="1" thickTop="1" thickBot="1" x14ac:dyDescent="0.25">
      <c r="B25" s="189" t="s">
        <v>2631</v>
      </c>
      <c r="C25" s="190"/>
      <c r="D25" s="190"/>
      <c r="E25" s="190"/>
      <c r="F25" s="190"/>
      <c r="G25" s="190"/>
      <c r="H25" s="190"/>
      <c r="I25" s="190"/>
      <c r="J25" s="190"/>
      <c r="K25" s="190"/>
      <c r="L25" s="190"/>
      <c r="M25" s="190"/>
      <c r="N25" s="190"/>
      <c r="O25" s="190"/>
      <c r="P25" s="190"/>
      <c r="Q25" s="191"/>
      <c r="R25" s="31" t="s">
        <v>42</v>
      </c>
      <c r="S25" s="164" t="s">
        <v>43</v>
      </c>
      <c r="T25" s="164"/>
      <c r="U25" s="26" t="s">
        <v>61</v>
      </c>
      <c r="V25" s="163" t="s">
        <v>62</v>
      </c>
      <c r="W25" s="165"/>
    </row>
    <row r="26" spans="2:27" ht="30.75" customHeight="1" thickBot="1" x14ac:dyDescent="0.25">
      <c r="B26" s="192"/>
      <c r="C26" s="193"/>
      <c r="D26" s="193"/>
      <c r="E26" s="193"/>
      <c r="F26" s="193"/>
      <c r="G26" s="193"/>
      <c r="H26" s="193"/>
      <c r="I26" s="193"/>
      <c r="J26" s="193"/>
      <c r="K26" s="193"/>
      <c r="L26" s="193"/>
      <c r="M26" s="193"/>
      <c r="N26" s="193"/>
      <c r="O26" s="193"/>
      <c r="P26" s="193"/>
      <c r="Q26" s="194"/>
      <c r="R26" s="27" t="s">
        <v>63</v>
      </c>
      <c r="S26" s="27" t="s">
        <v>63</v>
      </c>
      <c r="T26" s="27" t="s">
        <v>49</v>
      </c>
      <c r="U26" s="27" t="s">
        <v>63</v>
      </c>
      <c r="V26" s="27" t="s">
        <v>64</v>
      </c>
      <c r="W26" s="32" t="s">
        <v>65</v>
      </c>
      <c r="Y26" s="18"/>
    </row>
    <row r="27" spans="2:27" ht="23.25" customHeight="1" thickBot="1" x14ac:dyDescent="0.25">
      <c r="B27" s="195" t="s">
        <v>66</v>
      </c>
      <c r="C27" s="196"/>
      <c r="D27" s="196"/>
      <c r="E27" s="33" t="s">
        <v>1710</v>
      </c>
      <c r="F27" s="33"/>
      <c r="G27" s="33"/>
      <c r="H27" s="34"/>
      <c r="I27" s="34"/>
      <c r="J27" s="34"/>
      <c r="K27" s="34"/>
      <c r="L27" s="34"/>
      <c r="M27" s="34"/>
      <c r="N27" s="34"/>
      <c r="O27" s="34"/>
      <c r="P27" s="35"/>
      <c r="Q27" s="35"/>
      <c r="R27" s="36" t="s">
        <v>1709</v>
      </c>
      <c r="S27" s="36" t="s">
        <v>10</v>
      </c>
      <c r="T27" s="35"/>
      <c r="U27" s="36" t="s">
        <v>1707</v>
      </c>
      <c r="V27" s="35"/>
      <c r="W27" s="37">
        <f>+IF(ISERR(U27/R27*100),"N/A",ROUND(U27/R27*100,2))</f>
        <v>60.39</v>
      </c>
    </row>
    <row r="28" spans="2:27" ht="26.25" customHeight="1" thickBot="1" x14ac:dyDescent="0.25">
      <c r="B28" s="197" t="s">
        <v>69</v>
      </c>
      <c r="C28" s="198"/>
      <c r="D28" s="198"/>
      <c r="E28" s="38" t="s">
        <v>1710</v>
      </c>
      <c r="F28" s="38"/>
      <c r="G28" s="38"/>
      <c r="H28" s="39"/>
      <c r="I28" s="39"/>
      <c r="J28" s="39"/>
      <c r="K28" s="39"/>
      <c r="L28" s="39"/>
      <c r="M28" s="39"/>
      <c r="N28" s="39"/>
      <c r="O28" s="39"/>
      <c r="P28" s="40"/>
      <c r="Q28" s="40"/>
      <c r="R28" s="41" t="s">
        <v>1709</v>
      </c>
      <c r="S28" s="41" t="s">
        <v>1708</v>
      </c>
      <c r="T28" s="41">
        <f>+IF(ISERR(S28/R28*100),"N/A",ROUND(S28/R28*100,2))</f>
        <v>61.55</v>
      </c>
      <c r="U28" s="41" t="s">
        <v>1707</v>
      </c>
      <c r="V28" s="41">
        <f>+IF(ISERR(U28/S28*100),"N/A",ROUND(U28/S28*100,2))</f>
        <v>98.12</v>
      </c>
      <c r="W28" s="42">
        <f>+IF(ISERR(U28/R28*100),"N/A",ROUND(U28/R28*100,2))</f>
        <v>60.39</v>
      </c>
    </row>
    <row r="29" spans="2:27" ht="22.5" customHeight="1" thickTop="1" thickBot="1" x14ac:dyDescent="0.25">
      <c r="B29" s="7" t="s">
        <v>71</v>
      </c>
      <c r="C29" s="8"/>
      <c r="D29" s="8"/>
      <c r="E29" s="8"/>
      <c r="F29" s="8"/>
      <c r="G29" s="8"/>
      <c r="H29" s="9"/>
      <c r="I29" s="9"/>
      <c r="J29" s="9"/>
      <c r="K29" s="9"/>
      <c r="L29" s="9"/>
      <c r="M29" s="9"/>
      <c r="N29" s="9"/>
      <c r="O29" s="9"/>
      <c r="P29" s="9"/>
      <c r="Q29" s="9"/>
      <c r="R29" s="9"/>
      <c r="S29" s="9"/>
      <c r="T29" s="9"/>
      <c r="U29" s="9"/>
      <c r="V29" s="9"/>
      <c r="W29" s="10"/>
    </row>
    <row r="30" spans="2:27" ht="37.5" customHeight="1" thickTop="1" x14ac:dyDescent="0.2">
      <c r="B30" s="180" t="s">
        <v>2432</v>
      </c>
      <c r="C30" s="181"/>
      <c r="D30" s="181"/>
      <c r="E30" s="181"/>
      <c r="F30" s="181"/>
      <c r="G30" s="181"/>
      <c r="H30" s="181"/>
      <c r="I30" s="181"/>
      <c r="J30" s="181"/>
      <c r="K30" s="181"/>
      <c r="L30" s="181"/>
      <c r="M30" s="181"/>
      <c r="N30" s="181"/>
      <c r="O30" s="181"/>
      <c r="P30" s="181"/>
      <c r="Q30" s="181"/>
      <c r="R30" s="181"/>
      <c r="S30" s="181"/>
      <c r="T30" s="181"/>
      <c r="U30" s="181"/>
      <c r="V30" s="181"/>
      <c r="W30" s="182"/>
    </row>
    <row r="31" spans="2:27" ht="73.5" customHeight="1" thickBot="1" x14ac:dyDescent="0.25">
      <c r="B31" s="183"/>
      <c r="C31" s="184"/>
      <c r="D31" s="184"/>
      <c r="E31" s="184"/>
      <c r="F31" s="184"/>
      <c r="G31" s="184"/>
      <c r="H31" s="184"/>
      <c r="I31" s="184"/>
      <c r="J31" s="184"/>
      <c r="K31" s="184"/>
      <c r="L31" s="184"/>
      <c r="M31" s="184"/>
      <c r="N31" s="184"/>
      <c r="O31" s="184"/>
      <c r="P31" s="184"/>
      <c r="Q31" s="184"/>
      <c r="R31" s="184"/>
      <c r="S31" s="184"/>
      <c r="T31" s="184"/>
      <c r="U31" s="184"/>
      <c r="V31" s="184"/>
      <c r="W31" s="185"/>
    </row>
    <row r="32" spans="2:27" ht="37.5" customHeight="1" thickTop="1" x14ac:dyDescent="0.2">
      <c r="B32" s="180" t="s">
        <v>2433</v>
      </c>
      <c r="C32" s="181"/>
      <c r="D32" s="181"/>
      <c r="E32" s="181"/>
      <c r="F32" s="181"/>
      <c r="G32" s="181"/>
      <c r="H32" s="181"/>
      <c r="I32" s="181"/>
      <c r="J32" s="181"/>
      <c r="K32" s="181"/>
      <c r="L32" s="181"/>
      <c r="M32" s="181"/>
      <c r="N32" s="181"/>
      <c r="O32" s="181"/>
      <c r="P32" s="181"/>
      <c r="Q32" s="181"/>
      <c r="R32" s="181"/>
      <c r="S32" s="181"/>
      <c r="T32" s="181"/>
      <c r="U32" s="181"/>
      <c r="V32" s="181"/>
      <c r="W32" s="182"/>
    </row>
    <row r="33" spans="2:23" ht="47.25" customHeight="1" thickBot="1" x14ac:dyDescent="0.25">
      <c r="B33" s="183"/>
      <c r="C33" s="184"/>
      <c r="D33" s="184"/>
      <c r="E33" s="184"/>
      <c r="F33" s="184"/>
      <c r="G33" s="184"/>
      <c r="H33" s="184"/>
      <c r="I33" s="184"/>
      <c r="J33" s="184"/>
      <c r="K33" s="184"/>
      <c r="L33" s="184"/>
      <c r="M33" s="184"/>
      <c r="N33" s="184"/>
      <c r="O33" s="184"/>
      <c r="P33" s="184"/>
      <c r="Q33" s="184"/>
      <c r="R33" s="184"/>
      <c r="S33" s="184"/>
      <c r="T33" s="184"/>
      <c r="U33" s="184"/>
      <c r="V33" s="184"/>
      <c r="W33" s="185"/>
    </row>
    <row r="34" spans="2:23" ht="37.5" customHeight="1" thickTop="1" x14ac:dyDescent="0.2">
      <c r="B34" s="180" t="s">
        <v>2434</v>
      </c>
      <c r="C34" s="181"/>
      <c r="D34" s="181"/>
      <c r="E34" s="181"/>
      <c r="F34" s="181"/>
      <c r="G34" s="181"/>
      <c r="H34" s="181"/>
      <c r="I34" s="181"/>
      <c r="J34" s="181"/>
      <c r="K34" s="181"/>
      <c r="L34" s="181"/>
      <c r="M34" s="181"/>
      <c r="N34" s="181"/>
      <c r="O34" s="181"/>
      <c r="P34" s="181"/>
      <c r="Q34" s="181"/>
      <c r="R34" s="181"/>
      <c r="S34" s="181"/>
      <c r="T34" s="181"/>
      <c r="U34" s="181"/>
      <c r="V34" s="181"/>
      <c r="W34" s="182"/>
    </row>
    <row r="35" spans="2:23" ht="88.5" customHeight="1" thickBot="1" x14ac:dyDescent="0.25">
      <c r="B35" s="186"/>
      <c r="C35" s="187"/>
      <c r="D35" s="187"/>
      <c r="E35" s="187"/>
      <c r="F35" s="187"/>
      <c r="G35" s="187"/>
      <c r="H35" s="187"/>
      <c r="I35" s="187"/>
      <c r="J35" s="187"/>
      <c r="K35" s="187"/>
      <c r="L35" s="187"/>
      <c r="M35" s="187"/>
      <c r="N35" s="187"/>
      <c r="O35" s="187"/>
      <c r="P35" s="187"/>
      <c r="Q35" s="187"/>
      <c r="R35" s="187"/>
      <c r="S35" s="187"/>
      <c r="T35" s="187"/>
      <c r="U35" s="187"/>
      <c r="V35" s="187"/>
      <c r="W35" s="188"/>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3" min="1" max="22"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P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1646</v>
      </c>
      <c r="D4" s="143" t="s">
        <v>1645</v>
      </c>
      <c r="E4" s="143"/>
      <c r="F4" s="143"/>
      <c r="G4" s="143"/>
      <c r="H4" s="144"/>
      <c r="J4" s="145" t="s">
        <v>6</v>
      </c>
      <c r="K4" s="143"/>
      <c r="L4" s="12" t="s">
        <v>1736</v>
      </c>
      <c r="M4" s="146" t="s">
        <v>1735</v>
      </c>
      <c r="N4" s="146"/>
      <c r="O4" s="146"/>
      <c r="P4" s="146"/>
      <c r="Q4" s="147"/>
      <c r="R4" s="13"/>
      <c r="S4" s="148" t="s">
        <v>2326</v>
      </c>
      <c r="T4" s="149"/>
      <c r="U4" s="149"/>
      <c r="V4" s="150" t="s">
        <v>214</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1731</v>
      </c>
      <c r="D6" s="152" t="s">
        <v>1734</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92</v>
      </c>
      <c r="K8" s="19" t="s">
        <v>92</v>
      </c>
      <c r="L8" s="19" t="s">
        <v>92</v>
      </c>
      <c r="M8" s="19" t="s">
        <v>92</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1733</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1639</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thickBot="1" x14ac:dyDescent="0.25">
      <c r="B21" s="177" t="s">
        <v>1732</v>
      </c>
      <c r="C21" s="178"/>
      <c r="D21" s="178"/>
      <c r="E21" s="178"/>
      <c r="F21" s="178"/>
      <c r="G21" s="178"/>
      <c r="H21" s="178"/>
      <c r="I21" s="178"/>
      <c r="J21" s="178"/>
      <c r="K21" s="178"/>
      <c r="L21" s="178"/>
      <c r="M21" s="179" t="s">
        <v>1731</v>
      </c>
      <c r="N21" s="179"/>
      <c r="O21" s="179" t="s">
        <v>49</v>
      </c>
      <c r="P21" s="179"/>
      <c r="Q21" s="179" t="s">
        <v>65</v>
      </c>
      <c r="R21" s="179"/>
      <c r="S21" s="29" t="s">
        <v>51</v>
      </c>
      <c r="T21" s="29" t="s">
        <v>83</v>
      </c>
      <c r="U21" s="29" t="s">
        <v>83</v>
      </c>
      <c r="V21" s="29" t="str">
        <f>+IF(ISERR(U21/T21*100),"N/A",ROUND(U21/T21*100,2))</f>
        <v>N/A</v>
      </c>
      <c r="W21" s="30" t="str">
        <f>+IF(ISERR(U21/S21*100),"N/A",ROUND(U21/S21*100,2))</f>
        <v>N/A</v>
      </c>
    </row>
    <row r="22" spans="2:27" ht="21.75" customHeight="1" thickTop="1" thickBot="1" x14ac:dyDescent="0.25">
      <c r="B22" s="7" t="s">
        <v>60</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89" t="s">
        <v>2631</v>
      </c>
      <c r="C23" s="190"/>
      <c r="D23" s="190"/>
      <c r="E23" s="190"/>
      <c r="F23" s="190"/>
      <c r="G23" s="190"/>
      <c r="H23" s="190"/>
      <c r="I23" s="190"/>
      <c r="J23" s="190"/>
      <c r="K23" s="190"/>
      <c r="L23" s="190"/>
      <c r="M23" s="190"/>
      <c r="N23" s="190"/>
      <c r="O23" s="190"/>
      <c r="P23" s="190"/>
      <c r="Q23" s="191"/>
      <c r="R23" s="31" t="s">
        <v>42</v>
      </c>
      <c r="S23" s="164" t="s">
        <v>43</v>
      </c>
      <c r="T23" s="164"/>
      <c r="U23" s="26" t="s">
        <v>61</v>
      </c>
      <c r="V23" s="163" t="s">
        <v>62</v>
      </c>
      <c r="W23" s="165"/>
    </row>
    <row r="24" spans="2:27" ht="30.75" customHeight="1" thickBot="1" x14ac:dyDescent="0.25">
      <c r="B24" s="192"/>
      <c r="C24" s="193"/>
      <c r="D24" s="193"/>
      <c r="E24" s="193"/>
      <c r="F24" s="193"/>
      <c r="G24" s="193"/>
      <c r="H24" s="193"/>
      <c r="I24" s="193"/>
      <c r="J24" s="193"/>
      <c r="K24" s="193"/>
      <c r="L24" s="193"/>
      <c r="M24" s="193"/>
      <c r="N24" s="193"/>
      <c r="O24" s="193"/>
      <c r="P24" s="193"/>
      <c r="Q24" s="194"/>
      <c r="R24" s="27" t="s">
        <v>63</v>
      </c>
      <c r="S24" s="27" t="s">
        <v>63</v>
      </c>
      <c r="T24" s="27" t="s">
        <v>49</v>
      </c>
      <c r="U24" s="27" t="s">
        <v>63</v>
      </c>
      <c r="V24" s="27" t="s">
        <v>64</v>
      </c>
      <c r="W24" s="32" t="s">
        <v>65</v>
      </c>
      <c r="Y24" s="18"/>
    </row>
    <row r="25" spans="2:27" ht="23.25" customHeight="1" thickBot="1" x14ac:dyDescent="0.25">
      <c r="B25" s="195" t="s">
        <v>66</v>
      </c>
      <c r="C25" s="196"/>
      <c r="D25" s="196"/>
      <c r="E25" s="33" t="s">
        <v>1730</v>
      </c>
      <c r="F25" s="33"/>
      <c r="G25" s="33"/>
      <c r="H25" s="34"/>
      <c r="I25" s="34"/>
      <c r="J25" s="34"/>
      <c r="K25" s="34"/>
      <c r="L25" s="34"/>
      <c r="M25" s="34"/>
      <c r="N25" s="34"/>
      <c r="O25" s="34"/>
      <c r="P25" s="35"/>
      <c r="Q25" s="35"/>
      <c r="R25" s="36" t="s">
        <v>1729</v>
      </c>
      <c r="S25" s="36" t="s">
        <v>10</v>
      </c>
      <c r="T25" s="35"/>
      <c r="U25" s="36" t="s">
        <v>1727</v>
      </c>
      <c r="V25" s="35"/>
      <c r="W25" s="37">
        <f>+IF(ISERR(U25/R25*100),"N/A",ROUND(U25/R25*100,2))</f>
        <v>61.11</v>
      </c>
    </row>
    <row r="26" spans="2:27" ht="26.25" customHeight="1" thickBot="1" x14ac:dyDescent="0.25">
      <c r="B26" s="197" t="s">
        <v>69</v>
      </c>
      <c r="C26" s="198"/>
      <c r="D26" s="198"/>
      <c r="E26" s="38" t="s">
        <v>1730</v>
      </c>
      <c r="F26" s="38"/>
      <c r="G26" s="38"/>
      <c r="H26" s="39"/>
      <c r="I26" s="39"/>
      <c r="J26" s="39"/>
      <c r="K26" s="39"/>
      <c r="L26" s="39"/>
      <c r="M26" s="39"/>
      <c r="N26" s="39"/>
      <c r="O26" s="39"/>
      <c r="P26" s="40"/>
      <c r="Q26" s="40"/>
      <c r="R26" s="41" t="s">
        <v>1729</v>
      </c>
      <c r="S26" s="41" t="s">
        <v>1728</v>
      </c>
      <c r="T26" s="41">
        <f>+IF(ISERR(S26/R26*100),"N/A",ROUND(S26/R26*100,2))</f>
        <v>64.81</v>
      </c>
      <c r="U26" s="41" t="s">
        <v>1727</v>
      </c>
      <c r="V26" s="41">
        <f>+IF(ISERR(U26/S26*100),"N/A",ROUND(U26/S26*100,2))</f>
        <v>94.29</v>
      </c>
      <c r="W26" s="42">
        <f>+IF(ISERR(U26/R26*100),"N/A",ROUND(U26/R26*100,2))</f>
        <v>61.11</v>
      </c>
    </row>
    <row r="27" spans="2:27" ht="22.5" customHeight="1" thickTop="1" thickBot="1" x14ac:dyDescent="0.25">
      <c r="B27" s="7" t="s">
        <v>71</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80" t="s">
        <v>2429</v>
      </c>
      <c r="C28" s="181"/>
      <c r="D28" s="181"/>
      <c r="E28" s="181"/>
      <c r="F28" s="181"/>
      <c r="G28" s="181"/>
      <c r="H28" s="181"/>
      <c r="I28" s="181"/>
      <c r="J28" s="181"/>
      <c r="K28" s="181"/>
      <c r="L28" s="181"/>
      <c r="M28" s="181"/>
      <c r="N28" s="181"/>
      <c r="O28" s="181"/>
      <c r="P28" s="181"/>
      <c r="Q28" s="181"/>
      <c r="R28" s="181"/>
      <c r="S28" s="181"/>
      <c r="T28" s="181"/>
      <c r="U28" s="181"/>
      <c r="V28" s="181"/>
      <c r="W28" s="182"/>
    </row>
    <row r="29" spans="2:27" ht="75" customHeight="1" thickBot="1" x14ac:dyDescent="0.25">
      <c r="B29" s="183"/>
      <c r="C29" s="184"/>
      <c r="D29" s="184"/>
      <c r="E29" s="184"/>
      <c r="F29" s="184"/>
      <c r="G29" s="184"/>
      <c r="H29" s="184"/>
      <c r="I29" s="184"/>
      <c r="J29" s="184"/>
      <c r="K29" s="184"/>
      <c r="L29" s="184"/>
      <c r="M29" s="184"/>
      <c r="N29" s="184"/>
      <c r="O29" s="184"/>
      <c r="P29" s="184"/>
      <c r="Q29" s="184"/>
      <c r="R29" s="184"/>
      <c r="S29" s="184"/>
      <c r="T29" s="184"/>
      <c r="U29" s="184"/>
      <c r="V29" s="184"/>
      <c r="W29" s="185"/>
    </row>
    <row r="30" spans="2:27" ht="37.5" customHeight="1" thickTop="1" x14ac:dyDescent="0.2">
      <c r="B30" s="180" t="s">
        <v>2430</v>
      </c>
      <c r="C30" s="181"/>
      <c r="D30" s="181"/>
      <c r="E30" s="181"/>
      <c r="F30" s="181"/>
      <c r="G30" s="181"/>
      <c r="H30" s="181"/>
      <c r="I30" s="181"/>
      <c r="J30" s="181"/>
      <c r="K30" s="181"/>
      <c r="L30" s="181"/>
      <c r="M30" s="181"/>
      <c r="N30" s="181"/>
      <c r="O30" s="181"/>
      <c r="P30" s="181"/>
      <c r="Q30" s="181"/>
      <c r="R30" s="181"/>
      <c r="S30" s="181"/>
      <c r="T30" s="181"/>
      <c r="U30" s="181"/>
      <c r="V30" s="181"/>
      <c r="W30" s="182"/>
    </row>
    <row r="31" spans="2:27" ht="15" customHeight="1" thickBot="1" x14ac:dyDescent="0.25">
      <c r="B31" s="183"/>
      <c r="C31" s="184"/>
      <c r="D31" s="184"/>
      <c r="E31" s="184"/>
      <c r="F31" s="184"/>
      <c r="G31" s="184"/>
      <c r="H31" s="184"/>
      <c r="I31" s="184"/>
      <c r="J31" s="184"/>
      <c r="K31" s="184"/>
      <c r="L31" s="184"/>
      <c r="M31" s="184"/>
      <c r="N31" s="184"/>
      <c r="O31" s="184"/>
      <c r="P31" s="184"/>
      <c r="Q31" s="184"/>
      <c r="R31" s="184"/>
      <c r="S31" s="184"/>
      <c r="T31" s="184"/>
      <c r="U31" s="184"/>
      <c r="V31" s="184"/>
      <c r="W31" s="185"/>
    </row>
    <row r="32" spans="2:27" ht="37.5" customHeight="1" thickTop="1" x14ac:dyDescent="0.2">
      <c r="B32" s="180" t="s">
        <v>2431</v>
      </c>
      <c r="C32" s="181"/>
      <c r="D32" s="181"/>
      <c r="E32" s="181"/>
      <c r="F32" s="181"/>
      <c r="G32" s="181"/>
      <c r="H32" s="181"/>
      <c r="I32" s="181"/>
      <c r="J32" s="181"/>
      <c r="K32" s="181"/>
      <c r="L32" s="181"/>
      <c r="M32" s="181"/>
      <c r="N32" s="181"/>
      <c r="O32" s="181"/>
      <c r="P32" s="181"/>
      <c r="Q32" s="181"/>
      <c r="R32" s="181"/>
      <c r="S32" s="181"/>
      <c r="T32" s="181"/>
      <c r="U32" s="181"/>
      <c r="V32" s="181"/>
      <c r="W32" s="182"/>
    </row>
    <row r="33" spans="2:23" ht="13.5" thickBot="1" x14ac:dyDescent="0.25">
      <c r="B33" s="186"/>
      <c r="C33" s="187"/>
      <c r="D33" s="187"/>
      <c r="E33" s="187"/>
      <c r="F33" s="187"/>
      <c r="G33" s="187"/>
      <c r="H33" s="187"/>
      <c r="I33" s="187"/>
      <c r="J33" s="187"/>
      <c r="K33" s="187"/>
      <c r="L33" s="187"/>
      <c r="M33" s="187"/>
      <c r="N33" s="187"/>
      <c r="O33" s="187"/>
      <c r="P33" s="187"/>
      <c r="Q33" s="187"/>
      <c r="R33" s="187"/>
      <c r="S33" s="187"/>
      <c r="T33" s="187"/>
      <c r="U33" s="187"/>
      <c r="V33" s="187"/>
      <c r="W33" s="188"/>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6"/>
  <sheetViews>
    <sheetView view="pageBreakPreview" zoomScale="110" zoomScaleNormal="100" zoomScaleSheetLayoutView="110" workbookViewId="0">
      <selection sqref="A1:P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1646</v>
      </c>
      <c r="D4" s="143" t="s">
        <v>1645</v>
      </c>
      <c r="E4" s="143"/>
      <c r="F4" s="143"/>
      <c r="G4" s="143"/>
      <c r="H4" s="144"/>
      <c r="J4" s="145" t="s">
        <v>6</v>
      </c>
      <c r="K4" s="143"/>
      <c r="L4" s="12" t="s">
        <v>1746</v>
      </c>
      <c r="M4" s="146" t="s">
        <v>1745</v>
      </c>
      <c r="N4" s="146"/>
      <c r="O4" s="146"/>
      <c r="P4" s="146"/>
      <c r="Q4" s="147"/>
      <c r="R4" s="13"/>
      <c r="S4" s="148" t="s">
        <v>2326</v>
      </c>
      <c r="T4" s="149"/>
      <c r="U4" s="149"/>
      <c r="V4" s="150" t="s">
        <v>1744</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1731</v>
      </c>
      <c r="D6" s="152" t="s">
        <v>1734</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1711</v>
      </c>
      <c r="D7" s="139" t="s">
        <v>1723</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1722</v>
      </c>
      <c r="K8" s="19" t="s">
        <v>1721</v>
      </c>
      <c r="L8" s="19" t="s">
        <v>1720</v>
      </c>
      <c r="M8" s="19" t="s">
        <v>1719</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1743</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1639</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1742</v>
      </c>
      <c r="C21" s="178"/>
      <c r="D21" s="178"/>
      <c r="E21" s="178"/>
      <c r="F21" s="178"/>
      <c r="G21" s="178"/>
      <c r="H21" s="178"/>
      <c r="I21" s="178"/>
      <c r="J21" s="178"/>
      <c r="K21" s="178"/>
      <c r="L21" s="178"/>
      <c r="M21" s="179" t="s">
        <v>1731</v>
      </c>
      <c r="N21" s="179"/>
      <c r="O21" s="179" t="s">
        <v>49</v>
      </c>
      <c r="P21" s="179"/>
      <c r="Q21" s="179" t="s">
        <v>161</v>
      </c>
      <c r="R21" s="179"/>
      <c r="S21" s="29" t="s">
        <v>51</v>
      </c>
      <c r="T21" s="29" t="s">
        <v>83</v>
      </c>
      <c r="U21" s="29" t="s">
        <v>83</v>
      </c>
      <c r="V21" s="29" t="str">
        <f>+IF(ISERR(U21/T21*100),"N/A",ROUND(U21/T21*100,2))</f>
        <v>N/A</v>
      </c>
      <c r="W21" s="30" t="str">
        <f>+IF(ISERR(U21/S21*100),"N/A",ROUND(U21/S21*100,2))</f>
        <v>N/A</v>
      </c>
    </row>
    <row r="22" spans="2:27" ht="56.25" customHeight="1" thickBot="1" x14ac:dyDescent="0.25">
      <c r="B22" s="177" t="s">
        <v>1741</v>
      </c>
      <c r="C22" s="178"/>
      <c r="D22" s="178"/>
      <c r="E22" s="178"/>
      <c r="F22" s="178"/>
      <c r="G22" s="178"/>
      <c r="H22" s="178"/>
      <c r="I22" s="178"/>
      <c r="J22" s="178"/>
      <c r="K22" s="178"/>
      <c r="L22" s="178"/>
      <c r="M22" s="179" t="s">
        <v>1711</v>
      </c>
      <c r="N22" s="179"/>
      <c r="O22" s="179" t="s">
        <v>49</v>
      </c>
      <c r="P22" s="179"/>
      <c r="Q22" s="179" t="s">
        <v>65</v>
      </c>
      <c r="R22" s="179"/>
      <c r="S22" s="29" t="s">
        <v>77</v>
      </c>
      <c r="T22" s="29" t="s">
        <v>83</v>
      </c>
      <c r="U22" s="29" t="s">
        <v>83</v>
      </c>
      <c r="V22" s="29" t="str">
        <f>+IF(ISERR(U22/T22*100),"N/A",ROUND(U22/T22*100,2))</f>
        <v>N/A</v>
      </c>
      <c r="W22" s="30" t="str">
        <f>+IF(ISERR(U22/S22*100),"N/A",ROUND(U22/S22*100,2))</f>
        <v>N/A</v>
      </c>
    </row>
    <row r="23" spans="2:27" ht="21.75" customHeight="1" thickTop="1" thickBot="1" x14ac:dyDescent="0.25">
      <c r="B23" s="7" t="s">
        <v>60</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189" t="s">
        <v>2631</v>
      </c>
      <c r="C24" s="190"/>
      <c r="D24" s="190"/>
      <c r="E24" s="190"/>
      <c r="F24" s="190"/>
      <c r="G24" s="190"/>
      <c r="H24" s="190"/>
      <c r="I24" s="190"/>
      <c r="J24" s="190"/>
      <c r="K24" s="190"/>
      <c r="L24" s="190"/>
      <c r="M24" s="190"/>
      <c r="N24" s="190"/>
      <c r="O24" s="190"/>
      <c r="P24" s="190"/>
      <c r="Q24" s="191"/>
      <c r="R24" s="31" t="s">
        <v>42</v>
      </c>
      <c r="S24" s="164" t="s">
        <v>43</v>
      </c>
      <c r="T24" s="164"/>
      <c r="U24" s="26" t="s">
        <v>61</v>
      </c>
      <c r="V24" s="163" t="s">
        <v>62</v>
      </c>
      <c r="W24" s="165"/>
    </row>
    <row r="25" spans="2:27" ht="30.75" customHeight="1" thickBot="1" x14ac:dyDescent="0.25">
      <c r="B25" s="192"/>
      <c r="C25" s="193"/>
      <c r="D25" s="193"/>
      <c r="E25" s="193"/>
      <c r="F25" s="193"/>
      <c r="G25" s="193"/>
      <c r="H25" s="193"/>
      <c r="I25" s="193"/>
      <c r="J25" s="193"/>
      <c r="K25" s="193"/>
      <c r="L25" s="193"/>
      <c r="M25" s="193"/>
      <c r="N25" s="193"/>
      <c r="O25" s="193"/>
      <c r="P25" s="193"/>
      <c r="Q25" s="194"/>
      <c r="R25" s="27" t="s">
        <v>63</v>
      </c>
      <c r="S25" s="27" t="s">
        <v>63</v>
      </c>
      <c r="T25" s="27" t="s">
        <v>49</v>
      </c>
      <c r="U25" s="27" t="s">
        <v>63</v>
      </c>
      <c r="V25" s="27" t="s">
        <v>64</v>
      </c>
      <c r="W25" s="32" t="s">
        <v>65</v>
      </c>
      <c r="Y25" s="18"/>
    </row>
    <row r="26" spans="2:27" ht="23.25" customHeight="1" thickBot="1" x14ac:dyDescent="0.25">
      <c r="B26" s="195" t="s">
        <v>66</v>
      </c>
      <c r="C26" s="196"/>
      <c r="D26" s="196"/>
      <c r="E26" s="33" t="s">
        <v>1730</v>
      </c>
      <c r="F26" s="33"/>
      <c r="G26" s="33"/>
      <c r="H26" s="34"/>
      <c r="I26" s="34"/>
      <c r="J26" s="34"/>
      <c r="K26" s="34"/>
      <c r="L26" s="34"/>
      <c r="M26" s="34"/>
      <c r="N26" s="34"/>
      <c r="O26" s="34"/>
      <c r="P26" s="35"/>
      <c r="Q26" s="35"/>
      <c r="R26" s="36" t="s">
        <v>1740</v>
      </c>
      <c r="S26" s="36" t="s">
        <v>10</v>
      </c>
      <c r="T26" s="35"/>
      <c r="U26" s="36" t="s">
        <v>1740</v>
      </c>
      <c r="V26" s="35"/>
      <c r="W26" s="37">
        <f>+IF(ISERR(U26/R26*100),"N/A",ROUND(U26/R26*100,2))</f>
        <v>100</v>
      </c>
    </row>
    <row r="27" spans="2:27" ht="26.25" customHeight="1" x14ac:dyDescent="0.2">
      <c r="B27" s="197" t="s">
        <v>69</v>
      </c>
      <c r="C27" s="198"/>
      <c r="D27" s="198"/>
      <c r="E27" s="38" t="s">
        <v>1730</v>
      </c>
      <c r="F27" s="38"/>
      <c r="G27" s="38"/>
      <c r="H27" s="39"/>
      <c r="I27" s="39"/>
      <c r="J27" s="39"/>
      <c r="K27" s="39"/>
      <c r="L27" s="39"/>
      <c r="M27" s="39"/>
      <c r="N27" s="39"/>
      <c r="O27" s="39"/>
      <c r="P27" s="40"/>
      <c r="Q27" s="40"/>
      <c r="R27" s="41" t="s">
        <v>1740</v>
      </c>
      <c r="S27" s="41" t="s">
        <v>1740</v>
      </c>
      <c r="T27" s="41">
        <f>+IF(ISERR(S27/R27*100),"N/A",ROUND(S27/R27*100,2))</f>
        <v>100</v>
      </c>
      <c r="U27" s="41" t="s">
        <v>1740</v>
      </c>
      <c r="V27" s="41">
        <f>+IF(ISERR(U27/S27*100),"N/A",ROUND(U27/S27*100,2))</f>
        <v>100</v>
      </c>
      <c r="W27" s="42">
        <f>+IF(ISERR(U27/R27*100),"N/A",ROUND(U27/R27*100,2))</f>
        <v>100</v>
      </c>
    </row>
    <row r="28" spans="2:27" ht="23.25" customHeight="1" thickBot="1" x14ac:dyDescent="0.25">
      <c r="B28" s="195" t="s">
        <v>66</v>
      </c>
      <c r="C28" s="196"/>
      <c r="D28" s="196"/>
      <c r="E28" s="33" t="s">
        <v>1710</v>
      </c>
      <c r="F28" s="33"/>
      <c r="G28" s="33"/>
      <c r="H28" s="34"/>
      <c r="I28" s="34"/>
      <c r="J28" s="34"/>
      <c r="K28" s="34"/>
      <c r="L28" s="34"/>
      <c r="M28" s="34"/>
      <c r="N28" s="34"/>
      <c r="O28" s="34"/>
      <c r="P28" s="35"/>
      <c r="Q28" s="35"/>
      <c r="R28" s="36" t="s">
        <v>1739</v>
      </c>
      <c r="S28" s="36" t="s">
        <v>10</v>
      </c>
      <c r="T28" s="35"/>
      <c r="U28" s="36" t="s">
        <v>1737</v>
      </c>
      <c r="V28" s="35"/>
      <c r="W28" s="37">
        <f>+IF(ISERR(U28/R28*100),"N/A",ROUND(U28/R28*100,2))</f>
        <v>54.42</v>
      </c>
    </row>
    <row r="29" spans="2:27" ht="26.25" customHeight="1" thickBot="1" x14ac:dyDescent="0.25">
      <c r="B29" s="197" t="s">
        <v>69</v>
      </c>
      <c r="C29" s="198"/>
      <c r="D29" s="198"/>
      <c r="E29" s="38" t="s">
        <v>1710</v>
      </c>
      <c r="F29" s="38"/>
      <c r="G29" s="38"/>
      <c r="H29" s="39"/>
      <c r="I29" s="39"/>
      <c r="J29" s="39"/>
      <c r="K29" s="39"/>
      <c r="L29" s="39"/>
      <c r="M29" s="39"/>
      <c r="N29" s="39"/>
      <c r="O29" s="39"/>
      <c r="P29" s="40"/>
      <c r="Q29" s="40"/>
      <c r="R29" s="41" t="s">
        <v>1739</v>
      </c>
      <c r="S29" s="41" t="s">
        <v>1738</v>
      </c>
      <c r="T29" s="41">
        <f>+IF(ISERR(S29/R29*100),"N/A",ROUND(S29/R29*100,2))</f>
        <v>60.54</v>
      </c>
      <c r="U29" s="41" t="s">
        <v>1737</v>
      </c>
      <c r="V29" s="41">
        <f>+IF(ISERR(U29/S29*100),"N/A",ROUND(U29/S29*100,2))</f>
        <v>89.89</v>
      </c>
      <c r="W29" s="42">
        <f>+IF(ISERR(U29/R29*100),"N/A",ROUND(U29/R29*100,2))</f>
        <v>54.42</v>
      </c>
    </row>
    <row r="30" spans="2:27" ht="22.5" customHeight="1" thickTop="1" thickBot="1" x14ac:dyDescent="0.25">
      <c r="B30" s="7" t="s">
        <v>71</v>
      </c>
      <c r="C30" s="8"/>
      <c r="D30" s="8"/>
      <c r="E30" s="8"/>
      <c r="F30" s="8"/>
      <c r="G30" s="8"/>
      <c r="H30" s="9"/>
      <c r="I30" s="9"/>
      <c r="J30" s="9"/>
      <c r="K30" s="9"/>
      <c r="L30" s="9"/>
      <c r="M30" s="9"/>
      <c r="N30" s="9"/>
      <c r="O30" s="9"/>
      <c r="P30" s="9"/>
      <c r="Q30" s="9"/>
      <c r="R30" s="9"/>
      <c r="S30" s="9"/>
      <c r="T30" s="9"/>
      <c r="U30" s="9"/>
      <c r="V30" s="9"/>
      <c r="W30" s="10"/>
    </row>
    <row r="31" spans="2:27" ht="37.5" customHeight="1" thickTop="1" x14ac:dyDescent="0.2">
      <c r="B31" s="180" t="s">
        <v>2426</v>
      </c>
      <c r="C31" s="181"/>
      <c r="D31" s="181"/>
      <c r="E31" s="181"/>
      <c r="F31" s="181"/>
      <c r="G31" s="181"/>
      <c r="H31" s="181"/>
      <c r="I31" s="181"/>
      <c r="J31" s="181"/>
      <c r="K31" s="181"/>
      <c r="L31" s="181"/>
      <c r="M31" s="181"/>
      <c r="N31" s="181"/>
      <c r="O31" s="181"/>
      <c r="P31" s="181"/>
      <c r="Q31" s="181"/>
      <c r="R31" s="181"/>
      <c r="S31" s="181"/>
      <c r="T31" s="181"/>
      <c r="U31" s="181"/>
      <c r="V31" s="181"/>
      <c r="W31" s="182"/>
    </row>
    <row r="32" spans="2:27" ht="115.5" customHeight="1" thickBot="1" x14ac:dyDescent="0.25">
      <c r="B32" s="183"/>
      <c r="C32" s="184"/>
      <c r="D32" s="184"/>
      <c r="E32" s="184"/>
      <c r="F32" s="184"/>
      <c r="G32" s="184"/>
      <c r="H32" s="184"/>
      <c r="I32" s="184"/>
      <c r="J32" s="184"/>
      <c r="K32" s="184"/>
      <c r="L32" s="184"/>
      <c r="M32" s="184"/>
      <c r="N32" s="184"/>
      <c r="O32" s="184"/>
      <c r="P32" s="184"/>
      <c r="Q32" s="184"/>
      <c r="R32" s="184"/>
      <c r="S32" s="184"/>
      <c r="T32" s="184"/>
      <c r="U32" s="184"/>
      <c r="V32" s="184"/>
      <c r="W32" s="185"/>
    </row>
    <row r="33" spans="2:23" ht="37.5" customHeight="1" thickTop="1" x14ac:dyDescent="0.2">
      <c r="B33" s="180" t="s">
        <v>2427</v>
      </c>
      <c r="C33" s="181"/>
      <c r="D33" s="181"/>
      <c r="E33" s="181"/>
      <c r="F33" s="181"/>
      <c r="G33" s="181"/>
      <c r="H33" s="181"/>
      <c r="I33" s="181"/>
      <c r="J33" s="181"/>
      <c r="K33" s="181"/>
      <c r="L33" s="181"/>
      <c r="M33" s="181"/>
      <c r="N33" s="181"/>
      <c r="O33" s="181"/>
      <c r="P33" s="181"/>
      <c r="Q33" s="181"/>
      <c r="R33" s="181"/>
      <c r="S33" s="181"/>
      <c r="T33" s="181"/>
      <c r="U33" s="181"/>
      <c r="V33" s="181"/>
      <c r="W33" s="182"/>
    </row>
    <row r="34" spans="2:23" ht="36.75" customHeight="1" thickBot="1" x14ac:dyDescent="0.25">
      <c r="B34" s="183"/>
      <c r="C34" s="184"/>
      <c r="D34" s="184"/>
      <c r="E34" s="184"/>
      <c r="F34" s="184"/>
      <c r="G34" s="184"/>
      <c r="H34" s="184"/>
      <c r="I34" s="184"/>
      <c r="J34" s="184"/>
      <c r="K34" s="184"/>
      <c r="L34" s="184"/>
      <c r="M34" s="184"/>
      <c r="N34" s="184"/>
      <c r="O34" s="184"/>
      <c r="P34" s="184"/>
      <c r="Q34" s="184"/>
      <c r="R34" s="184"/>
      <c r="S34" s="184"/>
      <c r="T34" s="184"/>
      <c r="U34" s="184"/>
      <c r="V34" s="184"/>
      <c r="W34" s="185"/>
    </row>
    <row r="35" spans="2:23" ht="37.5" customHeight="1" thickTop="1" x14ac:dyDescent="0.2">
      <c r="B35" s="180" t="s">
        <v>2428</v>
      </c>
      <c r="C35" s="181"/>
      <c r="D35" s="181"/>
      <c r="E35" s="181"/>
      <c r="F35" s="181"/>
      <c r="G35" s="181"/>
      <c r="H35" s="181"/>
      <c r="I35" s="181"/>
      <c r="J35" s="181"/>
      <c r="K35" s="181"/>
      <c r="L35" s="181"/>
      <c r="M35" s="181"/>
      <c r="N35" s="181"/>
      <c r="O35" s="181"/>
      <c r="P35" s="181"/>
      <c r="Q35" s="181"/>
      <c r="R35" s="181"/>
      <c r="S35" s="181"/>
      <c r="T35" s="181"/>
      <c r="U35" s="181"/>
      <c r="V35" s="181"/>
      <c r="W35" s="182"/>
    </row>
    <row r="36" spans="2:23" ht="116.25" customHeight="1" thickBot="1" x14ac:dyDescent="0.25">
      <c r="B36" s="186"/>
      <c r="C36" s="187"/>
      <c r="D36" s="187"/>
      <c r="E36" s="187"/>
      <c r="F36" s="187"/>
      <c r="G36" s="187"/>
      <c r="H36" s="187"/>
      <c r="I36" s="187"/>
      <c r="J36" s="187"/>
      <c r="K36" s="187"/>
      <c r="L36" s="187"/>
      <c r="M36" s="187"/>
      <c r="N36" s="187"/>
      <c r="O36" s="187"/>
      <c r="P36" s="187"/>
      <c r="Q36" s="187"/>
      <c r="R36" s="187"/>
      <c r="S36" s="187"/>
      <c r="T36" s="187"/>
      <c r="U36" s="187"/>
      <c r="V36" s="187"/>
      <c r="W36" s="188"/>
    </row>
  </sheetData>
  <mergeCells count="5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S24:T24"/>
    <mergeCell ref="B33:W34"/>
    <mergeCell ref="B35:W36"/>
    <mergeCell ref="V24:W24"/>
    <mergeCell ref="B26:D26"/>
    <mergeCell ref="B27:D27"/>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4" min="1" max="2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44"/>
  <sheetViews>
    <sheetView view="pageBreakPreview" zoomScale="110" zoomScaleNormal="100" zoomScaleSheetLayoutView="110" workbookViewId="0">
      <selection sqref="A1:P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69.75" customHeight="1" thickTop="1" thickBot="1" x14ac:dyDescent="0.25">
      <c r="B4" s="11" t="s">
        <v>3</v>
      </c>
      <c r="C4" s="12" t="s">
        <v>1776</v>
      </c>
      <c r="D4" s="143" t="s">
        <v>1775</v>
      </c>
      <c r="E4" s="143"/>
      <c r="F4" s="143"/>
      <c r="G4" s="143"/>
      <c r="H4" s="144"/>
      <c r="J4" s="145" t="s">
        <v>6</v>
      </c>
      <c r="K4" s="143"/>
      <c r="L4" s="12" t="s">
        <v>1774</v>
      </c>
      <c r="M4" s="146" t="s">
        <v>1773</v>
      </c>
      <c r="N4" s="146"/>
      <c r="O4" s="146"/>
      <c r="P4" s="146"/>
      <c r="Q4" s="147"/>
      <c r="R4" s="13"/>
      <c r="S4" s="148" t="s">
        <v>2326</v>
      </c>
      <c r="T4" s="149"/>
      <c r="U4" s="149"/>
      <c r="V4" s="150" t="s">
        <v>1772</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1731</v>
      </c>
      <c r="D6" s="152" t="s">
        <v>1771</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92</v>
      </c>
      <c r="K8" s="19" t="s">
        <v>92</v>
      </c>
      <c r="L8" s="19" t="s">
        <v>1770</v>
      </c>
      <c r="M8" s="19" t="s">
        <v>1769</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120" customHeight="1" thickTop="1" thickBot="1" x14ac:dyDescent="0.25">
      <c r="B10" s="20" t="s">
        <v>22</v>
      </c>
      <c r="C10" s="150" t="s">
        <v>1768</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1767</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1766</v>
      </c>
      <c r="C21" s="178"/>
      <c r="D21" s="178"/>
      <c r="E21" s="178"/>
      <c r="F21" s="178"/>
      <c r="G21" s="178"/>
      <c r="H21" s="178"/>
      <c r="I21" s="178"/>
      <c r="J21" s="178"/>
      <c r="K21" s="178"/>
      <c r="L21" s="178"/>
      <c r="M21" s="179" t="s">
        <v>1731</v>
      </c>
      <c r="N21" s="179"/>
      <c r="O21" s="179" t="s">
        <v>49</v>
      </c>
      <c r="P21" s="179"/>
      <c r="Q21" s="179" t="s">
        <v>65</v>
      </c>
      <c r="R21" s="179"/>
      <c r="S21" s="29" t="s">
        <v>51</v>
      </c>
      <c r="T21" s="29" t="s">
        <v>83</v>
      </c>
      <c r="U21" s="29" t="s">
        <v>83</v>
      </c>
      <c r="V21" s="29" t="str">
        <f t="shared" ref="V21:V32" si="0">+IF(ISERR(U21/T21*100),"N/A",ROUND(U21/T21*100,2))</f>
        <v>N/A</v>
      </c>
      <c r="W21" s="30" t="str">
        <f t="shared" ref="W21:W32" si="1">+IF(ISERR(U21/S21*100),"N/A",ROUND(U21/S21*100,2))</f>
        <v>N/A</v>
      </c>
    </row>
    <row r="22" spans="2:27" ht="56.25" customHeight="1" x14ac:dyDescent="0.2">
      <c r="B22" s="177" t="s">
        <v>1765</v>
      </c>
      <c r="C22" s="178"/>
      <c r="D22" s="178"/>
      <c r="E22" s="178"/>
      <c r="F22" s="178"/>
      <c r="G22" s="178"/>
      <c r="H22" s="178"/>
      <c r="I22" s="178"/>
      <c r="J22" s="178"/>
      <c r="K22" s="178"/>
      <c r="L22" s="178"/>
      <c r="M22" s="179" t="s">
        <v>1731</v>
      </c>
      <c r="N22" s="179"/>
      <c r="O22" s="179" t="s">
        <v>49</v>
      </c>
      <c r="P22" s="179"/>
      <c r="Q22" s="179" t="s">
        <v>65</v>
      </c>
      <c r="R22" s="179"/>
      <c r="S22" s="29" t="s">
        <v>51</v>
      </c>
      <c r="T22" s="29" t="s">
        <v>83</v>
      </c>
      <c r="U22" s="29" t="s">
        <v>83</v>
      </c>
      <c r="V22" s="29" t="str">
        <f t="shared" si="0"/>
        <v>N/A</v>
      </c>
      <c r="W22" s="30" t="str">
        <f t="shared" si="1"/>
        <v>N/A</v>
      </c>
    </row>
    <row r="23" spans="2:27" ht="56.25" customHeight="1" x14ac:dyDescent="0.2">
      <c r="B23" s="177" t="s">
        <v>1764</v>
      </c>
      <c r="C23" s="178"/>
      <c r="D23" s="178"/>
      <c r="E23" s="178"/>
      <c r="F23" s="178"/>
      <c r="G23" s="178"/>
      <c r="H23" s="178"/>
      <c r="I23" s="178"/>
      <c r="J23" s="178"/>
      <c r="K23" s="178"/>
      <c r="L23" s="178"/>
      <c r="M23" s="179" t="s">
        <v>1731</v>
      </c>
      <c r="N23" s="179"/>
      <c r="O23" s="179" t="s">
        <v>49</v>
      </c>
      <c r="P23" s="179"/>
      <c r="Q23" s="179" t="s">
        <v>161</v>
      </c>
      <c r="R23" s="179"/>
      <c r="S23" s="29" t="s">
        <v>51</v>
      </c>
      <c r="T23" s="29" t="s">
        <v>83</v>
      </c>
      <c r="U23" s="29" t="s">
        <v>83</v>
      </c>
      <c r="V23" s="29" t="str">
        <f t="shared" si="0"/>
        <v>N/A</v>
      </c>
      <c r="W23" s="30" t="str">
        <f t="shared" si="1"/>
        <v>N/A</v>
      </c>
    </row>
    <row r="24" spans="2:27" ht="56.25" customHeight="1" x14ac:dyDescent="0.2">
      <c r="B24" s="177" t="s">
        <v>1763</v>
      </c>
      <c r="C24" s="178"/>
      <c r="D24" s="178"/>
      <c r="E24" s="178"/>
      <c r="F24" s="178"/>
      <c r="G24" s="178"/>
      <c r="H24" s="178"/>
      <c r="I24" s="178"/>
      <c r="J24" s="178"/>
      <c r="K24" s="178"/>
      <c r="L24" s="178"/>
      <c r="M24" s="179" t="s">
        <v>1731</v>
      </c>
      <c r="N24" s="179"/>
      <c r="O24" s="179" t="s">
        <v>49</v>
      </c>
      <c r="P24" s="179"/>
      <c r="Q24" s="179" t="s">
        <v>50</v>
      </c>
      <c r="R24" s="179"/>
      <c r="S24" s="29" t="s">
        <v>51</v>
      </c>
      <c r="T24" s="29" t="s">
        <v>51</v>
      </c>
      <c r="U24" s="29" t="s">
        <v>1757</v>
      </c>
      <c r="V24" s="29">
        <f t="shared" si="0"/>
        <v>97.47</v>
      </c>
      <c r="W24" s="30">
        <f t="shared" si="1"/>
        <v>97.47</v>
      </c>
    </row>
    <row r="25" spans="2:27" ht="56.25" customHeight="1" x14ac:dyDescent="0.2">
      <c r="B25" s="177" t="s">
        <v>1762</v>
      </c>
      <c r="C25" s="178"/>
      <c r="D25" s="178"/>
      <c r="E25" s="178"/>
      <c r="F25" s="178"/>
      <c r="G25" s="178"/>
      <c r="H25" s="178"/>
      <c r="I25" s="178"/>
      <c r="J25" s="178"/>
      <c r="K25" s="178"/>
      <c r="L25" s="178"/>
      <c r="M25" s="179" t="s">
        <v>1731</v>
      </c>
      <c r="N25" s="179"/>
      <c r="O25" s="179" t="s">
        <v>49</v>
      </c>
      <c r="P25" s="179"/>
      <c r="Q25" s="179" t="s">
        <v>161</v>
      </c>
      <c r="R25" s="179"/>
      <c r="S25" s="29" t="s">
        <v>51</v>
      </c>
      <c r="T25" s="29" t="s">
        <v>83</v>
      </c>
      <c r="U25" s="29" t="s">
        <v>83</v>
      </c>
      <c r="V25" s="29" t="str">
        <f t="shared" si="0"/>
        <v>N/A</v>
      </c>
      <c r="W25" s="30" t="str">
        <f t="shared" si="1"/>
        <v>N/A</v>
      </c>
    </row>
    <row r="26" spans="2:27" ht="56.25" customHeight="1" x14ac:dyDescent="0.2">
      <c r="B26" s="177" t="s">
        <v>1761</v>
      </c>
      <c r="C26" s="178"/>
      <c r="D26" s="178"/>
      <c r="E26" s="178"/>
      <c r="F26" s="178"/>
      <c r="G26" s="178"/>
      <c r="H26" s="178"/>
      <c r="I26" s="178"/>
      <c r="J26" s="178"/>
      <c r="K26" s="178"/>
      <c r="L26" s="178"/>
      <c r="M26" s="179" t="s">
        <v>1731</v>
      </c>
      <c r="N26" s="179"/>
      <c r="O26" s="179" t="s">
        <v>49</v>
      </c>
      <c r="P26" s="179"/>
      <c r="Q26" s="179" t="s">
        <v>50</v>
      </c>
      <c r="R26" s="179"/>
      <c r="S26" s="29" t="s">
        <v>51</v>
      </c>
      <c r="T26" s="29" t="s">
        <v>51</v>
      </c>
      <c r="U26" s="29" t="s">
        <v>51</v>
      </c>
      <c r="V26" s="29">
        <f t="shared" si="0"/>
        <v>100</v>
      </c>
      <c r="W26" s="30">
        <f t="shared" si="1"/>
        <v>100</v>
      </c>
    </row>
    <row r="27" spans="2:27" ht="56.25" customHeight="1" x14ac:dyDescent="0.2">
      <c r="B27" s="177" t="s">
        <v>1760</v>
      </c>
      <c r="C27" s="178"/>
      <c r="D27" s="178"/>
      <c r="E27" s="178"/>
      <c r="F27" s="178"/>
      <c r="G27" s="178"/>
      <c r="H27" s="178"/>
      <c r="I27" s="178"/>
      <c r="J27" s="178"/>
      <c r="K27" s="178"/>
      <c r="L27" s="178"/>
      <c r="M27" s="179" t="s">
        <v>1731</v>
      </c>
      <c r="N27" s="179"/>
      <c r="O27" s="179" t="s">
        <v>49</v>
      </c>
      <c r="P27" s="179"/>
      <c r="Q27" s="179" t="s">
        <v>50</v>
      </c>
      <c r="R27" s="179"/>
      <c r="S27" s="29" t="s">
        <v>51</v>
      </c>
      <c r="T27" s="29" t="s">
        <v>51</v>
      </c>
      <c r="U27" s="29" t="s">
        <v>51</v>
      </c>
      <c r="V27" s="29">
        <f t="shared" si="0"/>
        <v>100</v>
      </c>
      <c r="W27" s="30">
        <f t="shared" si="1"/>
        <v>100</v>
      </c>
    </row>
    <row r="28" spans="2:27" ht="56.25" customHeight="1" x14ac:dyDescent="0.2">
      <c r="B28" s="177" t="s">
        <v>1759</v>
      </c>
      <c r="C28" s="178"/>
      <c r="D28" s="178"/>
      <c r="E28" s="178"/>
      <c r="F28" s="178"/>
      <c r="G28" s="178"/>
      <c r="H28" s="178"/>
      <c r="I28" s="178"/>
      <c r="J28" s="178"/>
      <c r="K28" s="178"/>
      <c r="L28" s="178"/>
      <c r="M28" s="179" t="s">
        <v>1731</v>
      </c>
      <c r="N28" s="179"/>
      <c r="O28" s="179" t="s">
        <v>49</v>
      </c>
      <c r="P28" s="179"/>
      <c r="Q28" s="179" t="s">
        <v>65</v>
      </c>
      <c r="R28" s="179"/>
      <c r="S28" s="29" t="s">
        <v>51</v>
      </c>
      <c r="T28" s="29" t="s">
        <v>83</v>
      </c>
      <c r="U28" s="29" t="s">
        <v>83</v>
      </c>
      <c r="V28" s="29" t="str">
        <f t="shared" si="0"/>
        <v>N/A</v>
      </c>
      <c r="W28" s="30" t="str">
        <f t="shared" si="1"/>
        <v>N/A</v>
      </c>
    </row>
    <row r="29" spans="2:27" ht="56.25" customHeight="1" x14ac:dyDescent="0.2">
      <c r="B29" s="177" t="s">
        <v>1758</v>
      </c>
      <c r="C29" s="178"/>
      <c r="D29" s="178"/>
      <c r="E29" s="178"/>
      <c r="F29" s="178"/>
      <c r="G29" s="178"/>
      <c r="H29" s="178"/>
      <c r="I29" s="178"/>
      <c r="J29" s="178"/>
      <c r="K29" s="178"/>
      <c r="L29" s="178"/>
      <c r="M29" s="179" t="s">
        <v>1731</v>
      </c>
      <c r="N29" s="179"/>
      <c r="O29" s="179" t="s">
        <v>49</v>
      </c>
      <c r="P29" s="179"/>
      <c r="Q29" s="179" t="s">
        <v>50</v>
      </c>
      <c r="R29" s="179"/>
      <c r="S29" s="29" t="s">
        <v>51</v>
      </c>
      <c r="T29" s="29" t="s">
        <v>51</v>
      </c>
      <c r="U29" s="29" t="s">
        <v>1757</v>
      </c>
      <c r="V29" s="29">
        <f t="shared" si="0"/>
        <v>97.47</v>
      </c>
      <c r="W29" s="30">
        <f t="shared" si="1"/>
        <v>97.47</v>
      </c>
    </row>
    <row r="30" spans="2:27" ht="56.25" customHeight="1" x14ac:dyDescent="0.2">
      <c r="B30" s="177" t="s">
        <v>1756</v>
      </c>
      <c r="C30" s="178"/>
      <c r="D30" s="178"/>
      <c r="E30" s="178"/>
      <c r="F30" s="178"/>
      <c r="G30" s="178"/>
      <c r="H30" s="178"/>
      <c r="I30" s="178"/>
      <c r="J30" s="178"/>
      <c r="K30" s="178"/>
      <c r="L30" s="178"/>
      <c r="M30" s="179" t="s">
        <v>1731</v>
      </c>
      <c r="N30" s="179"/>
      <c r="O30" s="179" t="s">
        <v>49</v>
      </c>
      <c r="P30" s="179"/>
      <c r="Q30" s="179" t="s">
        <v>50</v>
      </c>
      <c r="R30" s="179"/>
      <c r="S30" s="29" t="s">
        <v>51</v>
      </c>
      <c r="T30" s="29" t="s">
        <v>51</v>
      </c>
      <c r="U30" s="29" t="s">
        <v>51</v>
      </c>
      <c r="V30" s="29">
        <f t="shared" si="0"/>
        <v>100</v>
      </c>
      <c r="W30" s="30">
        <f t="shared" si="1"/>
        <v>100</v>
      </c>
    </row>
    <row r="31" spans="2:27" ht="56.25" customHeight="1" x14ac:dyDescent="0.2">
      <c r="B31" s="177" t="s">
        <v>1755</v>
      </c>
      <c r="C31" s="178"/>
      <c r="D31" s="178"/>
      <c r="E31" s="178"/>
      <c r="F31" s="178"/>
      <c r="G31" s="178"/>
      <c r="H31" s="178"/>
      <c r="I31" s="178"/>
      <c r="J31" s="178"/>
      <c r="K31" s="178"/>
      <c r="L31" s="178"/>
      <c r="M31" s="179" t="s">
        <v>1731</v>
      </c>
      <c r="N31" s="179"/>
      <c r="O31" s="179" t="s">
        <v>49</v>
      </c>
      <c r="P31" s="179"/>
      <c r="Q31" s="179" t="s">
        <v>50</v>
      </c>
      <c r="R31" s="179"/>
      <c r="S31" s="29" t="s">
        <v>51</v>
      </c>
      <c r="T31" s="29" t="s">
        <v>51</v>
      </c>
      <c r="U31" s="29" t="s">
        <v>1754</v>
      </c>
      <c r="V31" s="29">
        <f t="shared" si="0"/>
        <v>97.06</v>
      </c>
      <c r="W31" s="30">
        <f t="shared" si="1"/>
        <v>97.06</v>
      </c>
    </row>
    <row r="32" spans="2:27" ht="56.25" customHeight="1" thickBot="1" x14ac:dyDescent="0.25">
      <c r="B32" s="177" t="s">
        <v>1753</v>
      </c>
      <c r="C32" s="178"/>
      <c r="D32" s="178"/>
      <c r="E32" s="178"/>
      <c r="F32" s="178"/>
      <c r="G32" s="178"/>
      <c r="H32" s="178"/>
      <c r="I32" s="178"/>
      <c r="J32" s="178"/>
      <c r="K32" s="178"/>
      <c r="L32" s="178"/>
      <c r="M32" s="179" t="s">
        <v>1731</v>
      </c>
      <c r="N32" s="179"/>
      <c r="O32" s="179" t="s">
        <v>49</v>
      </c>
      <c r="P32" s="179"/>
      <c r="Q32" s="179" t="s">
        <v>50</v>
      </c>
      <c r="R32" s="179"/>
      <c r="S32" s="29" t="s">
        <v>1752</v>
      </c>
      <c r="T32" s="29" t="s">
        <v>1751</v>
      </c>
      <c r="U32" s="29" t="s">
        <v>1750</v>
      </c>
      <c r="V32" s="29">
        <f t="shared" si="0"/>
        <v>91.28</v>
      </c>
      <c r="W32" s="30">
        <f t="shared" si="1"/>
        <v>84.82</v>
      </c>
    </row>
    <row r="33" spans="2:25" ht="21.75" customHeight="1" thickTop="1" thickBot="1" x14ac:dyDescent="0.25">
      <c r="B33" s="7" t="s">
        <v>60</v>
      </c>
      <c r="C33" s="8"/>
      <c r="D33" s="8"/>
      <c r="E33" s="8"/>
      <c r="F33" s="8"/>
      <c r="G33" s="8"/>
      <c r="H33" s="9"/>
      <c r="I33" s="9"/>
      <c r="J33" s="9"/>
      <c r="K33" s="9"/>
      <c r="L33" s="9"/>
      <c r="M33" s="9"/>
      <c r="N33" s="9"/>
      <c r="O33" s="9"/>
      <c r="P33" s="9"/>
      <c r="Q33" s="9"/>
      <c r="R33" s="9"/>
      <c r="S33" s="9"/>
      <c r="T33" s="9"/>
      <c r="U33" s="9"/>
      <c r="V33" s="9"/>
      <c r="W33" s="10"/>
      <c r="X33" s="18"/>
    </row>
    <row r="34" spans="2:25" ht="29.25" customHeight="1" thickTop="1" thickBot="1" x14ac:dyDescent="0.25">
      <c r="B34" s="189" t="s">
        <v>2631</v>
      </c>
      <c r="C34" s="190"/>
      <c r="D34" s="190"/>
      <c r="E34" s="190"/>
      <c r="F34" s="190"/>
      <c r="G34" s="190"/>
      <c r="H34" s="190"/>
      <c r="I34" s="190"/>
      <c r="J34" s="190"/>
      <c r="K34" s="190"/>
      <c r="L34" s="190"/>
      <c r="M34" s="190"/>
      <c r="N34" s="190"/>
      <c r="O34" s="190"/>
      <c r="P34" s="190"/>
      <c r="Q34" s="191"/>
      <c r="R34" s="31" t="s">
        <v>42</v>
      </c>
      <c r="S34" s="164" t="s">
        <v>43</v>
      </c>
      <c r="T34" s="164"/>
      <c r="U34" s="26" t="s">
        <v>61</v>
      </c>
      <c r="V34" s="163" t="s">
        <v>62</v>
      </c>
      <c r="W34" s="165"/>
    </row>
    <row r="35" spans="2:25" ht="30.75" customHeight="1" thickBot="1" x14ac:dyDescent="0.25">
      <c r="B35" s="192"/>
      <c r="C35" s="193"/>
      <c r="D35" s="193"/>
      <c r="E35" s="193"/>
      <c r="F35" s="193"/>
      <c r="G35" s="193"/>
      <c r="H35" s="193"/>
      <c r="I35" s="193"/>
      <c r="J35" s="193"/>
      <c r="K35" s="193"/>
      <c r="L35" s="193"/>
      <c r="M35" s="193"/>
      <c r="N35" s="193"/>
      <c r="O35" s="193"/>
      <c r="P35" s="193"/>
      <c r="Q35" s="194"/>
      <c r="R35" s="27" t="s">
        <v>63</v>
      </c>
      <c r="S35" s="27" t="s">
        <v>63</v>
      </c>
      <c r="T35" s="27" t="s">
        <v>49</v>
      </c>
      <c r="U35" s="27" t="s">
        <v>63</v>
      </c>
      <c r="V35" s="27" t="s">
        <v>64</v>
      </c>
      <c r="W35" s="32" t="s">
        <v>65</v>
      </c>
      <c r="Y35" s="18"/>
    </row>
    <row r="36" spans="2:25" ht="23.25" customHeight="1" thickBot="1" x14ac:dyDescent="0.25">
      <c r="B36" s="195" t="s">
        <v>66</v>
      </c>
      <c r="C36" s="196"/>
      <c r="D36" s="196"/>
      <c r="E36" s="33" t="s">
        <v>1730</v>
      </c>
      <c r="F36" s="33"/>
      <c r="G36" s="33"/>
      <c r="H36" s="34"/>
      <c r="I36" s="34"/>
      <c r="J36" s="34"/>
      <c r="K36" s="34"/>
      <c r="L36" s="34"/>
      <c r="M36" s="34"/>
      <c r="N36" s="34"/>
      <c r="O36" s="34"/>
      <c r="P36" s="35"/>
      <c r="Q36" s="35"/>
      <c r="R36" s="36" t="s">
        <v>1749</v>
      </c>
      <c r="S36" s="36" t="s">
        <v>10</v>
      </c>
      <c r="T36" s="35"/>
      <c r="U36" s="36" t="s">
        <v>1747</v>
      </c>
      <c r="V36" s="35"/>
      <c r="W36" s="37">
        <f>+IF(ISERR(U36/R36*100),"N/A",ROUND(U36/R36*100,2))</f>
        <v>43.9</v>
      </c>
    </row>
    <row r="37" spans="2:25" ht="26.25" customHeight="1" thickBot="1" x14ac:dyDescent="0.25">
      <c r="B37" s="197" t="s">
        <v>69</v>
      </c>
      <c r="C37" s="198"/>
      <c r="D37" s="198"/>
      <c r="E37" s="38" t="s">
        <v>1730</v>
      </c>
      <c r="F37" s="38"/>
      <c r="G37" s="38"/>
      <c r="H37" s="39"/>
      <c r="I37" s="39"/>
      <c r="J37" s="39"/>
      <c r="K37" s="39"/>
      <c r="L37" s="39"/>
      <c r="M37" s="39"/>
      <c r="N37" s="39"/>
      <c r="O37" s="39"/>
      <c r="P37" s="40"/>
      <c r="Q37" s="40"/>
      <c r="R37" s="41" t="s">
        <v>1748</v>
      </c>
      <c r="S37" s="41" t="s">
        <v>1747</v>
      </c>
      <c r="T37" s="41">
        <f>+IF(ISERR(S37/R37*100),"N/A",ROUND(S37/R37*100,2))</f>
        <v>42.37</v>
      </c>
      <c r="U37" s="41" t="s">
        <v>1747</v>
      </c>
      <c r="V37" s="41">
        <f>+IF(ISERR(U37/S37*100),"N/A",ROUND(U37/S37*100,2))</f>
        <v>100</v>
      </c>
      <c r="W37" s="42">
        <f>+IF(ISERR(U37/R37*100),"N/A",ROUND(U37/R37*100,2))</f>
        <v>42.37</v>
      </c>
    </row>
    <row r="38" spans="2:25" ht="22.5" customHeight="1" thickTop="1" thickBot="1" x14ac:dyDescent="0.25">
      <c r="B38" s="7" t="s">
        <v>71</v>
      </c>
      <c r="C38" s="8"/>
      <c r="D38" s="8"/>
      <c r="E38" s="8"/>
      <c r="F38" s="8"/>
      <c r="G38" s="8"/>
      <c r="H38" s="9"/>
      <c r="I38" s="9"/>
      <c r="J38" s="9"/>
      <c r="K38" s="9"/>
      <c r="L38" s="9"/>
      <c r="M38" s="9"/>
      <c r="N38" s="9"/>
      <c r="O38" s="9"/>
      <c r="P38" s="9"/>
      <c r="Q38" s="9"/>
      <c r="R38" s="9"/>
      <c r="S38" s="9"/>
      <c r="T38" s="9"/>
      <c r="U38" s="9"/>
      <c r="V38" s="9"/>
      <c r="W38" s="10"/>
    </row>
    <row r="39" spans="2:25" ht="37.5" customHeight="1" thickTop="1" x14ac:dyDescent="0.2">
      <c r="B39" s="180" t="s">
        <v>2423</v>
      </c>
      <c r="C39" s="181"/>
      <c r="D39" s="181"/>
      <c r="E39" s="181"/>
      <c r="F39" s="181"/>
      <c r="G39" s="181"/>
      <c r="H39" s="181"/>
      <c r="I39" s="181"/>
      <c r="J39" s="181"/>
      <c r="K39" s="181"/>
      <c r="L39" s="181"/>
      <c r="M39" s="181"/>
      <c r="N39" s="181"/>
      <c r="O39" s="181"/>
      <c r="P39" s="181"/>
      <c r="Q39" s="181"/>
      <c r="R39" s="181"/>
      <c r="S39" s="181"/>
      <c r="T39" s="181"/>
      <c r="U39" s="181"/>
      <c r="V39" s="181"/>
      <c r="W39" s="182"/>
    </row>
    <row r="40" spans="2:25" ht="105.75" customHeight="1" thickBot="1" x14ac:dyDescent="0.25">
      <c r="B40" s="183"/>
      <c r="C40" s="184"/>
      <c r="D40" s="184"/>
      <c r="E40" s="184"/>
      <c r="F40" s="184"/>
      <c r="G40" s="184"/>
      <c r="H40" s="184"/>
      <c r="I40" s="184"/>
      <c r="J40" s="184"/>
      <c r="K40" s="184"/>
      <c r="L40" s="184"/>
      <c r="M40" s="184"/>
      <c r="N40" s="184"/>
      <c r="O40" s="184"/>
      <c r="P40" s="184"/>
      <c r="Q40" s="184"/>
      <c r="R40" s="184"/>
      <c r="S40" s="184"/>
      <c r="T40" s="184"/>
      <c r="U40" s="184"/>
      <c r="V40" s="184"/>
      <c r="W40" s="185"/>
    </row>
    <row r="41" spans="2:25" ht="37.5" customHeight="1" thickTop="1" x14ac:dyDescent="0.2">
      <c r="B41" s="180" t="s">
        <v>2424</v>
      </c>
      <c r="C41" s="181"/>
      <c r="D41" s="181"/>
      <c r="E41" s="181"/>
      <c r="F41" s="181"/>
      <c r="G41" s="181"/>
      <c r="H41" s="181"/>
      <c r="I41" s="181"/>
      <c r="J41" s="181"/>
      <c r="K41" s="181"/>
      <c r="L41" s="181"/>
      <c r="M41" s="181"/>
      <c r="N41" s="181"/>
      <c r="O41" s="181"/>
      <c r="P41" s="181"/>
      <c r="Q41" s="181"/>
      <c r="R41" s="181"/>
      <c r="S41" s="181"/>
      <c r="T41" s="181"/>
      <c r="U41" s="181"/>
      <c r="V41" s="181"/>
      <c r="W41" s="182"/>
    </row>
    <row r="42" spans="2:25" ht="155.25" customHeight="1" thickBot="1" x14ac:dyDescent="0.25">
      <c r="B42" s="183"/>
      <c r="C42" s="184"/>
      <c r="D42" s="184"/>
      <c r="E42" s="184"/>
      <c r="F42" s="184"/>
      <c r="G42" s="184"/>
      <c r="H42" s="184"/>
      <c r="I42" s="184"/>
      <c r="J42" s="184"/>
      <c r="K42" s="184"/>
      <c r="L42" s="184"/>
      <c r="M42" s="184"/>
      <c r="N42" s="184"/>
      <c r="O42" s="184"/>
      <c r="P42" s="184"/>
      <c r="Q42" s="184"/>
      <c r="R42" s="184"/>
      <c r="S42" s="184"/>
      <c r="T42" s="184"/>
      <c r="U42" s="184"/>
      <c r="V42" s="184"/>
      <c r="W42" s="185"/>
    </row>
    <row r="43" spans="2:25" ht="37.5" customHeight="1" thickTop="1" x14ac:dyDescent="0.2">
      <c r="B43" s="180" t="s">
        <v>2425</v>
      </c>
      <c r="C43" s="181"/>
      <c r="D43" s="181"/>
      <c r="E43" s="181"/>
      <c r="F43" s="181"/>
      <c r="G43" s="181"/>
      <c r="H43" s="181"/>
      <c r="I43" s="181"/>
      <c r="J43" s="181"/>
      <c r="K43" s="181"/>
      <c r="L43" s="181"/>
      <c r="M43" s="181"/>
      <c r="N43" s="181"/>
      <c r="O43" s="181"/>
      <c r="P43" s="181"/>
      <c r="Q43" s="181"/>
      <c r="R43" s="181"/>
      <c r="S43" s="181"/>
      <c r="T43" s="181"/>
      <c r="U43" s="181"/>
      <c r="V43" s="181"/>
      <c r="W43" s="182"/>
    </row>
    <row r="44" spans="2:25" ht="40.5" customHeight="1" thickBot="1" x14ac:dyDescent="0.25">
      <c r="B44" s="186"/>
      <c r="C44" s="187"/>
      <c r="D44" s="187"/>
      <c r="E44" s="187"/>
      <c r="F44" s="187"/>
      <c r="G44" s="187"/>
      <c r="H44" s="187"/>
      <c r="I44" s="187"/>
      <c r="J44" s="187"/>
      <c r="K44" s="187"/>
      <c r="L44" s="187"/>
      <c r="M44" s="187"/>
      <c r="N44" s="187"/>
      <c r="O44" s="187"/>
      <c r="P44" s="187"/>
      <c r="Q44" s="187"/>
      <c r="R44" s="187"/>
      <c r="S44" s="187"/>
      <c r="T44" s="187"/>
      <c r="U44" s="187"/>
      <c r="V44" s="187"/>
      <c r="W44" s="188"/>
    </row>
  </sheetData>
  <mergeCells count="9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1:L31"/>
    <mergeCell ref="M31:N31"/>
    <mergeCell ref="O31:P31"/>
    <mergeCell ref="Q31:R31"/>
    <mergeCell ref="B32:L32"/>
    <mergeCell ref="M32:N32"/>
    <mergeCell ref="O32:P32"/>
    <mergeCell ref="Q32:R32"/>
    <mergeCell ref="B34:Q35"/>
    <mergeCell ref="B41:W42"/>
    <mergeCell ref="B43:W44"/>
    <mergeCell ref="S34:T34"/>
    <mergeCell ref="V34:W34"/>
    <mergeCell ref="B36:D36"/>
    <mergeCell ref="B37:D37"/>
    <mergeCell ref="B39:W4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42" min="1" max="22"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9"/>
  <sheetViews>
    <sheetView view="pageBreakPreview" zoomScale="110" zoomScaleNormal="100" zoomScaleSheetLayoutView="110" workbookViewId="0">
      <selection sqref="A1:P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1776</v>
      </c>
      <c r="D4" s="143" t="s">
        <v>1775</v>
      </c>
      <c r="E4" s="143"/>
      <c r="F4" s="143"/>
      <c r="G4" s="143"/>
      <c r="H4" s="144"/>
      <c r="J4" s="145" t="s">
        <v>6</v>
      </c>
      <c r="K4" s="143"/>
      <c r="L4" s="12" t="s">
        <v>1799</v>
      </c>
      <c r="M4" s="146" t="s">
        <v>1798</v>
      </c>
      <c r="N4" s="146"/>
      <c r="O4" s="146"/>
      <c r="P4" s="146"/>
      <c r="Q4" s="147"/>
      <c r="R4" s="13"/>
      <c r="S4" s="148" t="s">
        <v>2326</v>
      </c>
      <c r="T4" s="149"/>
      <c r="U4" s="149"/>
      <c r="V4" s="150" t="s">
        <v>1797</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1782</v>
      </c>
      <c r="D6" s="152" t="s">
        <v>1796</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1795</v>
      </c>
      <c r="K8" s="19" t="s">
        <v>1794</v>
      </c>
      <c r="L8" s="19" t="s">
        <v>1793</v>
      </c>
      <c r="M8" s="19" t="s">
        <v>1792</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89.25" customHeight="1" thickTop="1" thickBot="1" x14ac:dyDescent="0.25">
      <c r="B10" s="20" t="s">
        <v>22</v>
      </c>
      <c r="C10" s="150" t="s">
        <v>1791</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1790</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1789</v>
      </c>
      <c r="C21" s="178"/>
      <c r="D21" s="178"/>
      <c r="E21" s="178"/>
      <c r="F21" s="178"/>
      <c r="G21" s="178"/>
      <c r="H21" s="178"/>
      <c r="I21" s="178"/>
      <c r="J21" s="178"/>
      <c r="K21" s="178"/>
      <c r="L21" s="178"/>
      <c r="M21" s="179" t="s">
        <v>1782</v>
      </c>
      <c r="N21" s="179"/>
      <c r="O21" s="179" t="s">
        <v>49</v>
      </c>
      <c r="P21" s="179"/>
      <c r="Q21" s="179" t="s">
        <v>65</v>
      </c>
      <c r="R21" s="179"/>
      <c r="S21" s="29" t="s">
        <v>51</v>
      </c>
      <c r="T21" s="29" t="s">
        <v>83</v>
      </c>
      <c r="U21" s="29" t="s">
        <v>83</v>
      </c>
      <c r="V21" s="29" t="str">
        <f t="shared" ref="V21:V27" si="0">+IF(ISERR(U21/T21*100),"N/A",ROUND(U21/T21*100,2))</f>
        <v>N/A</v>
      </c>
      <c r="W21" s="30" t="str">
        <f t="shared" ref="W21:W27" si="1">+IF(ISERR(U21/S21*100),"N/A",ROUND(U21/S21*100,2))</f>
        <v>N/A</v>
      </c>
    </row>
    <row r="22" spans="2:27" ht="56.25" customHeight="1" x14ac:dyDescent="0.2">
      <c r="B22" s="177" t="s">
        <v>1788</v>
      </c>
      <c r="C22" s="178"/>
      <c r="D22" s="178"/>
      <c r="E22" s="178"/>
      <c r="F22" s="178"/>
      <c r="G22" s="178"/>
      <c r="H22" s="178"/>
      <c r="I22" s="178"/>
      <c r="J22" s="178"/>
      <c r="K22" s="178"/>
      <c r="L22" s="178"/>
      <c r="M22" s="179" t="s">
        <v>1782</v>
      </c>
      <c r="N22" s="179"/>
      <c r="O22" s="179" t="s">
        <v>49</v>
      </c>
      <c r="P22" s="179"/>
      <c r="Q22" s="179" t="s">
        <v>65</v>
      </c>
      <c r="R22" s="179"/>
      <c r="S22" s="29" t="s">
        <v>51</v>
      </c>
      <c r="T22" s="29" t="s">
        <v>83</v>
      </c>
      <c r="U22" s="29" t="s">
        <v>83</v>
      </c>
      <c r="V22" s="29" t="str">
        <f t="shared" si="0"/>
        <v>N/A</v>
      </c>
      <c r="W22" s="30" t="str">
        <f t="shared" si="1"/>
        <v>N/A</v>
      </c>
    </row>
    <row r="23" spans="2:27" ht="56.25" customHeight="1" x14ac:dyDescent="0.2">
      <c r="B23" s="177" t="s">
        <v>1787</v>
      </c>
      <c r="C23" s="178"/>
      <c r="D23" s="178"/>
      <c r="E23" s="178"/>
      <c r="F23" s="178"/>
      <c r="G23" s="178"/>
      <c r="H23" s="178"/>
      <c r="I23" s="178"/>
      <c r="J23" s="178"/>
      <c r="K23" s="178"/>
      <c r="L23" s="178"/>
      <c r="M23" s="179" t="s">
        <v>1782</v>
      </c>
      <c r="N23" s="179"/>
      <c r="O23" s="179" t="s">
        <v>49</v>
      </c>
      <c r="P23" s="179"/>
      <c r="Q23" s="179" t="s">
        <v>50</v>
      </c>
      <c r="R23" s="179"/>
      <c r="S23" s="29" t="s">
        <v>51</v>
      </c>
      <c r="T23" s="29" t="s">
        <v>51</v>
      </c>
      <c r="U23" s="29" t="s">
        <v>51</v>
      </c>
      <c r="V23" s="29">
        <f t="shared" si="0"/>
        <v>100</v>
      </c>
      <c r="W23" s="30">
        <f t="shared" si="1"/>
        <v>100</v>
      </c>
    </row>
    <row r="24" spans="2:27" ht="56.25" customHeight="1" x14ac:dyDescent="0.2">
      <c r="B24" s="177" t="s">
        <v>1786</v>
      </c>
      <c r="C24" s="178"/>
      <c r="D24" s="178"/>
      <c r="E24" s="178"/>
      <c r="F24" s="178"/>
      <c r="G24" s="178"/>
      <c r="H24" s="178"/>
      <c r="I24" s="178"/>
      <c r="J24" s="178"/>
      <c r="K24" s="178"/>
      <c r="L24" s="178"/>
      <c r="M24" s="179" t="s">
        <v>1782</v>
      </c>
      <c r="N24" s="179"/>
      <c r="O24" s="179" t="s">
        <v>49</v>
      </c>
      <c r="P24" s="179"/>
      <c r="Q24" s="179" t="s">
        <v>50</v>
      </c>
      <c r="R24" s="179"/>
      <c r="S24" s="29" t="s">
        <v>51</v>
      </c>
      <c r="T24" s="29" t="s">
        <v>51</v>
      </c>
      <c r="U24" s="29" t="s">
        <v>51</v>
      </c>
      <c r="V24" s="29">
        <f t="shared" si="0"/>
        <v>100</v>
      </c>
      <c r="W24" s="30">
        <f t="shared" si="1"/>
        <v>100</v>
      </c>
    </row>
    <row r="25" spans="2:27" ht="56.25" customHeight="1" x14ac:dyDescent="0.2">
      <c r="B25" s="177" t="s">
        <v>1785</v>
      </c>
      <c r="C25" s="178"/>
      <c r="D25" s="178"/>
      <c r="E25" s="178"/>
      <c r="F25" s="178"/>
      <c r="G25" s="178"/>
      <c r="H25" s="178"/>
      <c r="I25" s="178"/>
      <c r="J25" s="178"/>
      <c r="K25" s="178"/>
      <c r="L25" s="178"/>
      <c r="M25" s="179" t="s">
        <v>1782</v>
      </c>
      <c r="N25" s="179"/>
      <c r="O25" s="179" t="s">
        <v>49</v>
      </c>
      <c r="P25" s="179"/>
      <c r="Q25" s="179" t="s">
        <v>65</v>
      </c>
      <c r="R25" s="179"/>
      <c r="S25" s="29" t="s">
        <v>51</v>
      </c>
      <c r="T25" s="29" t="s">
        <v>83</v>
      </c>
      <c r="U25" s="29" t="s">
        <v>83</v>
      </c>
      <c r="V25" s="29" t="str">
        <f t="shared" si="0"/>
        <v>N/A</v>
      </c>
      <c r="W25" s="30" t="str">
        <f t="shared" si="1"/>
        <v>N/A</v>
      </c>
    </row>
    <row r="26" spans="2:27" ht="56.25" customHeight="1" x14ac:dyDescent="0.2">
      <c r="B26" s="177" t="s">
        <v>1784</v>
      </c>
      <c r="C26" s="178"/>
      <c r="D26" s="178"/>
      <c r="E26" s="178"/>
      <c r="F26" s="178"/>
      <c r="G26" s="178"/>
      <c r="H26" s="178"/>
      <c r="I26" s="178"/>
      <c r="J26" s="178"/>
      <c r="K26" s="178"/>
      <c r="L26" s="178"/>
      <c r="M26" s="179" t="s">
        <v>1782</v>
      </c>
      <c r="N26" s="179"/>
      <c r="O26" s="179" t="s">
        <v>49</v>
      </c>
      <c r="P26" s="179"/>
      <c r="Q26" s="179" t="s">
        <v>50</v>
      </c>
      <c r="R26" s="179"/>
      <c r="S26" s="29" t="s">
        <v>51</v>
      </c>
      <c r="T26" s="29" t="s">
        <v>51</v>
      </c>
      <c r="U26" s="29" t="s">
        <v>51</v>
      </c>
      <c r="V26" s="29">
        <f t="shared" si="0"/>
        <v>100</v>
      </c>
      <c r="W26" s="30">
        <f t="shared" si="1"/>
        <v>100</v>
      </c>
    </row>
    <row r="27" spans="2:27" ht="56.25" customHeight="1" thickBot="1" x14ac:dyDescent="0.25">
      <c r="B27" s="177" t="s">
        <v>1783</v>
      </c>
      <c r="C27" s="178"/>
      <c r="D27" s="178"/>
      <c r="E27" s="178"/>
      <c r="F27" s="178"/>
      <c r="G27" s="178"/>
      <c r="H27" s="178"/>
      <c r="I27" s="178"/>
      <c r="J27" s="178"/>
      <c r="K27" s="178"/>
      <c r="L27" s="178"/>
      <c r="M27" s="179" t="s">
        <v>1782</v>
      </c>
      <c r="N27" s="179"/>
      <c r="O27" s="179" t="s">
        <v>49</v>
      </c>
      <c r="P27" s="179"/>
      <c r="Q27" s="179" t="s">
        <v>1781</v>
      </c>
      <c r="R27" s="179"/>
      <c r="S27" s="29" t="s">
        <v>51</v>
      </c>
      <c r="T27" s="29" t="s">
        <v>51</v>
      </c>
      <c r="U27" s="29" t="s">
        <v>1780</v>
      </c>
      <c r="V27" s="29">
        <f t="shared" si="0"/>
        <v>127.78</v>
      </c>
      <c r="W27" s="30">
        <f t="shared" si="1"/>
        <v>127.78</v>
      </c>
    </row>
    <row r="28" spans="2:27" ht="21.75" customHeight="1" thickTop="1" thickBot="1" x14ac:dyDescent="0.25">
      <c r="B28" s="7" t="s">
        <v>60</v>
      </c>
      <c r="C28" s="8"/>
      <c r="D28" s="8"/>
      <c r="E28" s="8"/>
      <c r="F28" s="8"/>
      <c r="G28" s="8"/>
      <c r="H28" s="9"/>
      <c r="I28" s="9"/>
      <c r="J28" s="9"/>
      <c r="K28" s="9"/>
      <c r="L28" s="9"/>
      <c r="M28" s="9"/>
      <c r="N28" s="9"/>
      <c r="O28" s="9"/>
      <c r="P28" s="9"/>
      <c r="Q28" s="9"/>
      <c r="R28" s="9"/>
      <c r="S28" s="9"/>
      <c r="T28" s="9"/>
      <c r="U28" s="9"/>
      <c r="V28" s="9"/>
      <c r="W28" s="10"/>
      <c r="X28" s="18"/>
    </row>
    <row r="29" spans="2:27" ht="29.25" customHeight="1" thickTop="1" thickBot="1" x14ac:dyDescent="0.25">
      <c r="B29" s="189" t="s">
        <v>2631</v>
      </c>
      <c r="C29" s="190"/>
      <c r="D29" s="190"/>
      <c r="E29" s="190"/>
      <c r="F29" s="190"/>
      <c r="G29" s="190"/>
      <c r="H29" s="190"/>
      <c r="I29" s="190"/>
      <c r="J29" s="190"/>
      <c r="K29" s="190"/>
      <c r="L29" s="190"/>
      <c r="M29" s="190"/>
      <c r="N29" s="190"/>
      <c r="O29" s="190"/>
      <c r="P29" s="190"/>
      <c r="Q29" s="191"/>
      <c r="R29" s="31" t="s">
        <v>42</v>
      </c>
      <c r="S29" s="164" t="s">
        <v>43</v>
      </c>
      <c r="T29" s="164"/>
      <c r="U29" s="26" t="s">
        <v>61</v>
      </c>
      <c r="V29" s="163" t="s">
        <v>62</v>
      </c>
      <c r="W29" s="165"/>
    </row>
    <row r="30" spans="2:27" ht="30.75" customHeight="1" thickBot="1" x14ac:dyDescent="0.25">
      <c r="B30" s="192"/>
      <c r="C30" s="193"/>
      <c r="D30" s="193"/>
      <c r="E30" s="193"/>
      <c r="F30" s="193"/>
      <c r="G30" s="193"/>
      <c r="H30" s="193"/>
      <c r="I30" s="193"/>
      <c r="J30" s="193"/>
      <c r="K30" s="193"/>
      <c r="L30" s="193"/>
      <c r="M30" s="193"/>
      <c r="N30" s="193"/>
      <c r="O30" s="193"/>
      <c r="P30" s="193"/>
      <c r="Q30" s="194"/>
      <c r="R30" s="27" t="s">
        <v>63</v>
      </c>
      <c r="S30" s="27" t="s">
        <v>63</v>
      </c>
      <c r="T30" s="27" t="s">
        <v>49</v>
      </c>
      <c r="U30" s="27" t="s">
        <v>63</v>
      </c>
      <c r="V30" s="27" t="s">
        <v>64</v>
      </c>
      <c r="W30" s="32" t="s">
        <v>65</v>
      </c>
      <c r="Y30" s="18"/>
    </row>
    <row r="31" spans="2:27" ht="23.25" customHeight="1" thickBot="1" x14ac:dyDescent="0.25">
      <c r="B31" s="195" t="s">
        <v>66</v>
      </c>
      <c r="C31" s="196"/>
      <c r="D31" s="196"/>
      <c r="E31" s="33" t="s">
        <v>1778</v>
      </c>
      <c r="F31" s="33"/>
      <c r="G31" s="33"/>
      <c r="H31" s="34"/>
      <c r="I31" s="34"/>
      <c r="J31" s="34"/>
      <c r="K31" s="34"/>
      <c r="L31" s="34"/>
      <c r="M31" s="34"/>
      <c r="N31" s="34"/>
      <c r="O31" s="34"/>
      <c r="P31" s="35"/>
      <c r="Q31" s="35"/>
      <c r="R31" s="36" t="s">
        <v>1779</v>
      </c>
      <c r="S31" s="36" t="s">
        <v>10</v>
      </c>
      <c r="T31" s="35"/>
      <c r="U31" s="36" t="s">
        <v>772</v>
      </c>
      <c r="V31" s="35"/>
      <c r="W31" s="37">
        <f>+IF(ISERR(U31/R31*100),"N/A",ROUND(U31/R31*100,2))</f>
        <v>49.69</v>
      </c>
    </row>
    <row r="32" spans="2:27" ht="26.25" customHeight="1" thickBot="1" x14ac:dyDescent="0.25">
      <c r="B32" s="197" t="s">
        <v>69</v>
      </c>
      <c r="C32" s="198"/>
      <c r="D32" s="198"/>
      <c r="E32" s="38" t="s">
        <v>1778</v>
      </c>
      <c r="F32" s="38"/>
      <c r="G32" s="38"/>
      <c r="H32" s="39"/>
      <c r="I32" s="39"/>
      <c r="J32" s="39"/>
      <c r="K32" s="39"/>
      <c r="L32" s="39"/>
      <c r="M32" s="39"/>
      <c r="N32" s="39"/>
      <c r="O32" s="39"/>
      <c r="P32" s="40"/>
      <c r="Q32" s="40"/>
      <c r="R32" s="41" t="s">
        <v>1777</v>
      </c>
      <c r="S32" s="41" t="s">
        <v>1236</v>
      </c>
      <c r="T32" s="41">
        <f>+IF(ISERR(S32/R32*100),"N/A",ROUND(S32/R32*100,2))</f>
        <v>65.900000000000006</v>
      </c>
      <c r="U32" s="41" t="s">
        <v>772</v>
      </c>
      <c r="V32" s="41">
        <f>+IF(ISERR(U32/S32*100),"N/A",ROUND(U32/S32*100,2))</f>
        <v>74.760000000000005</v>
      </c>
      <c r="W32" s="42">
        <f>+IF(ISERR(U32/R32*100),"N/A",ROUND(U32/R32*100,2))</f>
        <v>49.27</v>
      </c>
    </row>
    <row r="33" spans="2:23" ht="22.5" customHeight="1" thickTop="1" thickBot="1" x14ac:dyDescent="0.25">
      <c r="B33" s="7" t="s">
        <v>71</v>
      </c>
      <c r="C33" s="8"/>
      <c r="D33" s="8"/>
      <c r="E33" s="8"/>
      <c r="F33" s="8"/>
      <c r="G33" s="8"/>
      <c r="H33" s="9"/>
      <c r="I33" s="9"/>
      <c r="J33" s="9"/>
      <c r="K33" s="9"/>
      <c r="L33" s="9"/>
      <c r="M33" s="9"/>
      <c r="N33" s="9"/>
      <c r="O33" s="9"/>
      <c r="P33" s="9"/>
      <c r="Q33" s="9"/>
      <c r="R33" s="9"/>
      <c r="S33" s="9"/>
      <c r="T33" s="9"/>
      <c r="U33" s="9"/>
      <c r="V33" s="9"/>
      <c r="W33" s="10"/>
    </row>
    <row r="34" spans="2:23" ht="37.5" customHeight="1" thickTop="1" x14ac:dyDescent="0.2">
      <c r="B34" s="180" t="s">
        <v>2420</v>
      </c>
      <c r="C34" s="181"/>
      <c r="D34" s="181"/>
      <c r="E34" s="181"/>
      <c r="F34" s="181"/>
      <c r="G34" s="181"/>
      <c r="H34" s="181"/>
      <c r="I34" s="181"/>
      <c r="J34" s="181"/>
      <c r="K34" s="181"/>
      <c r="L34" s="181"/>
      <c r="M34" s="181"/>
      <c r="N34" s="181"/>
      <c r="O34" s="181"/>
      <c r="P34" s="181"/>
      <c r="Q34" s="181"/>
      <c r="R34" s="181"/>
      <c r="S34" s="181"/>
      <c r="T34" s="181"/>
      <c r="U34" s="181"/>
      <c r="V34" s="181"/>
      <c r="W34" s="182"/>
    </row>
    <row r="35" spans="2:23" ht="63" customHeight="1" thickBot="1" x14ac:dyDescent="0.25">
      <c r="B35" s="183"/>
      <c r="C35" s="184"/>
      <c r="D35" s="184"/>
      <c r="E35" s="184"/>
      <c r="F35" s="184"/>
      <c r="G35" s="184"/>
      <c r="H35" s="184"/>
      <c r="I35" s="184"/>
      <c r="J35" s="184"/>
      <c r="K35" s="184"/>
      <c r="L35" s="184"/>
      <c r="M35" s="184"/>
      <c r="N35" s="184"/>
      <c r="O35" s="184"/>
      <c r="P35" s="184"/>
      <c r="Q35" s="184"/>
      <c r="R35" s="184"/>
      <c r="S35" s="184"/>
      <c r="T35" s="184"/>
      <c r="U35" s="184"/>
      <c r="V35" s="184"/>
      <c r="W35" s="185"/>
    </row>
    <row r="36" spans="2:23" ht="37.5" customHeight="1" thickTop="1" x14ac:dyDescent="0.2">
      <c r="B36" s="180" t="s">
        <v>2421</v>
      </c>
      <c r="C36" s="181"/>
      <c r="D36" s="181"/>
      <c r="E36" s="181"/>
      <c r="F36" s="181"/>
      <c r="G36" s="181"/>
      <c r="H36" s="181"/>
      <c r="I36" s="181"/>
      <c r="J36" s="181"/>
      <c r="K36" s="181"/>
      <c r="L36" s="181"/>
      <c r="M36" s="181"/>
      <c r="N36" s="181"/>
      <c r="O36" s="181"/>
      <c r="P36" s="181"/>
      <c r="Q36" s="181"/>
      <c r="R36" s="181"/>
      <c r="S36" s="181"/>
      <c r="T36" s="181"/>
      <c r="U36" s="181"/>
      <c r="V36" s="181"/>
      <c r="W36" s="182"/>
    </row>
    <row r="37" spans="2:23" ht="102" customHeight="1" thickBot="1" x14ac:dyDescent="0.25">
      <c r="B37" s="183"/>
      <c r="C37" s="184"/>
      <c r="D37" s="184"/>
      <c r="E37" s="184"/>
      <c r="F37" s="184"/>
      <c r="G37" s="184"/>
      <c r="H37" s="184"/>
      <c r="I37" s="184"/>
      <c r="J37" s="184"/>
      <c r="K37" s="184"/>
      <c r="L37" s="184"/>
      <c r="M37" s="184"/>
      <c r="N37" s="184"/>
      <c r="O37" s="184"/>
      <c r="P37" s="184"/>
      <c r="Q37" s="184"/>
      <c r="R37" s="184"/>
      <c r="S37" s="184"/>
      <c r="T37" s="184"/>
      <c r="U37" s="184"/>
      <c r="V37" s="184"/>
      <c r="W37" s="185"/>
    </row>
    <row r="38" spans="2:23" ht="37.5" customHeight="1" thickTop="1" x14ac:dyDescent="0.2">
      <c r="B38" s="180" t="s">
        <v>2422</v>
      </c>
      <c r="C38" s="181"/>
      <c r="D38" s="181"/>
      <c r="E38" s="181"/>
      <c r="F38" s="181"/>
      <c r="G38" s="181"/>
      <c r="H38" s="181"/>
      <c r="I38" s="181"/>
      <c r="J38" s="181"/>
      <c r="K38" s="181"/>
      <c r="L38" s="181"/>
      <c r="M38" s="181"/>
      <c r="N38" s="181"/>
      <c r="O38" s="181"/>
      <c r="P38" s="181"/>
      <c r="Q38" s="181"/>
      <c r="R38" s="181"/>
      <c r="S38" s="181"/>
      <c r="T38" s="181"/>
      <c r="U38" s="181"/>
      <c r="V38" s="181"/>
      <c r="W38" s="182"/>
    </row>
    <row r="39" spans="2:23" ht="39" customHeight="1" thickBot="1" x14ac:dyDescent="0.25">
      <c r="B39" s="186"/>
      <c r="C39" s="187"/>
      <c r="D39" s="187"/>
      <c r="E39" s="187"/>
      <c r="F39" s="187"/>
      <c r="G39" s="187"/>
      <c r="H39" s="187"/>
      <c r="I39" s="187"/>
      <c r="J39" s="187"/>
      <c r="K39" s="187"/>
      <c r="L39" s="187"/>
      <c r="M39" s="187"/>
      <c r="N39" s="187"/>
      <c r="O39" s="187"/>
      <c r="P39" s="187"/>
      <c r="Q39" s="187"/>
      <c r="R39" s="187"/>
      <c r="S39" s="187"/>
      <c r="T39" s="187"/>
      <c r="U39" s="187"/>
      <c r="V39" s="187"/>
      <c r="W39" s="188"/>
    </row>
  </sheetData>
  <mergeCells count="7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36:W37"/>
    <mergeCell ref="B38:W39"/>
    <mergeCell ref="B29:Q30"/>
    <mergeCell ref="S29:T29"/>
    <mergeCell ref="V29:W29"/>
    <mergeCell ref="B31:D31"/>
    <mergeCell ref="B32:D32"/>
    <mergeCell ref="B34:W35"/>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7"/>
  <sheetViews>
    <sheetView view="pageBreakPreview" zoomScale="110" zoomScaleNormal="100" zoomScaleSheetLayoutView="110" workbookViewId="0">
      <selection sqref="A1:P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1817</v>
      </c>
      <c r="D4" s="143" t="s">
        <v>1816</v>
      </c>
      <c r="E4" s="143"/>
      <c r="F4" s="143"/>
      <c r="G4" s="143"/>
      <c r="H4" s="144"/>
      <c r="J4" s="145" t="s">
        <v>6</v>
      </c>
      <c r="K4" s="143"/>
      <c r="L4" s="12" t="s">
        <v>425</v>
      </c>
      <c r="M4" s="146" t="s">
        <v>1815</v>
      </c>
      <c r="N4" s="146"/>
      <c r="O4" s="146"/>
      <c r="P4" s="146"/>
      <c r="Q4" s="147"/>
      <c r="R4" s="13"/>
      <c r="S4" s="148" t="s">
        <v>2326</v>
      </c>
      <c r="T4" s="149"/>
      <c r="U4" s="149"/>
      <c r="V4" s="150" t="s">
        <v>197</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1806</v>
      </c>
      <c r="D6" s="152" t="s">
        <v>1814</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1283</v>
      </c>
      <c r="D7" s="139" t="s">
        <v>1813</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1812</v>
      </c>
      <c r="K8" s="19" t="s">
        <v>1499</v>
      </c>
      <c r="L8" s="19" t="s">
        <v>1811</v>
      </c>
      <c r="M8" s="19" t="s">
        <v>1499</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232.5" customHeight="1" thickTop="1" thickBot="1" x14ac:dyDescent="0.25">
      <c r="B10" s="20" t="s">
        <v>22</v>
      </c>
      <c r="C10" s="150" t="s">
        <v>1810</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1809</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1808</v>
      </c>
      <c r="C21" s="178"/>
      <c r="D21" s="178"/>
      <c r="E21" s="178"/>
      <c r="F21" s="178"/>
      <c r="G21" s="178"/>
      <c r="H21" s="178"/>
      <c r="I21" s="178"/>
      <c r="J21" s="178"/>
      <c r="K21" s="178"/>
      <c r="L21" s="178"/>
      <c r="M21" s="179" t="s">
        <v>1806</v>
      </c>
      <c r="N21" s="179"/>
      <c r="O21" s="179" t="s">
        <v>49</v>
      </c>
      <c r="P21" s="179"/>
      <c r="Q21" s="179" t="s">
        <v>65</v>
      </c>
      <c r="R21" s="179"/>
      <c r="S21" s="29" t="s">
        <v>262</v>
      </c>
      <c r="T21" s="29" t="s">
        <v>83</v>
      </c>
      <c r="U21" s="29" t="s">
        <v>83</v>
      </c>
      <c r="V21" s="29" t="str">
        <f>+IF(ISERR(U21/T21*100),"N/A",ROUND(U21/T21*100,2))</f>
        <v>N/A</v>
      </c>
      <c r="W21" s="30" t="str">
        <f>+IF(ISERR(U21/S21*100),"N/A",ROUND(U21/S21*100,2))</f>
        <v>N/A</v>
      </c>
    </row>
    <row r="22" spans="2:27" ht="56.25" customHeight="1" x14ac:dyDescent="0.2">
      <c r="B22" s="177" t="s">
        <v>1807</v>
      </c>
      <c r="C22" s="178"/>
      <c r="D22" s="178"/>
      <c r="E22" s="178"/>
      <c r="F22" s="178"/>
      <c r="G22" s="178"/>
      <c r="H22" s="178"/>
      <c r="I22" s="178"/>
      <c r="J22" s="178"/>
      <c r="K22" s="178"/>
      <c r="L22" s="178"/>
      <c r="M22" s="179" t="s">
        <v>1806</v>
      </c>
      <c r="N22" s="179"/>
      <c r="O22" s="179" t="s">
        <v>49</v>
      </c>
      <c r="P22" s="179"/>
      <c r="Q22" s="179" t="s">
        <v>65</v>
      </c>
      <c r="R22" s="179"/>
      <c r="S22" s="29" t="s">
        <v>1805</v>
      </c>
      <c r="T22" s="29" t="s">
        <v>83</v>
      </c>
      <c r="U22" s="29" t="s">
        <v>83</v>
      </c>
      <c r="V22" s="29" t="str">
        <f>+IF(ISERR(U22/T22*100),"N/A",ROUND(U22/T22*100,2))</f>
        <v>N/A</v>
      </c>
      <c r="W22" s="30" t="str">
        <f>+IF(ISERR(U22/S22*100),"N/A",ROUND(U22/S22*100,2))</f>
        <v>N/A</v>
      </c>
    </row>
    <row r="23" spans="2:27" ht="56.25" customHeight="1" thickBot="1" x14ac:dyDescent="0.25">
      <c r="B23" s="177" t="s">
        <v>1804</v>
      </c>
      <c r="C23" s="178"/>
      <c r="D23" s="178"/>
      <c r="E23" s="178"/>
      <c r="F23" s="178"/>
      <c r="G23" s="178"/>
      <c r="H23" s="178"/>
      <c r="I23" s="178"/>
      <c r="J23" s="178"/>
      <c r="K23" s="178"/>
      <c r="L23" s="178"/>
      <c r="M23" s="179" t="s">
        <v>1283</v>
      </c>
      <c r="N23" s="179"/>
      <c r="O23" s="179" t="s">
        <v>49</v>
      </c>
      <c r="P23" s="179"/>
      <c r="Q23" s="179" t="s">
        <v>50</v>
      </c>
      <c r="R23" s="179"/>
      <c r="S23" s="29" t="s">
        <v>51</v>
      </c>
      <c r="T23" s="29" t="s">
        <v>582</v>
      </c>
      <c r="U23" s="29" t="s">
        <v>83</v>
      </c>
      <c r="V23" s="29" t="str">
        <f>+IF(ISERR(U23/T23*100),"N/A",ROUND(U23/T23*100,2))</f>
        <v>N/A</v>
      </c>
      <c r="W23" s="30" t="str">
        <f>+IF(ISERR(U23/S23*100),"N/A",ROUND(U23/S23*100,2))</f>
        <v>N/A</v>
      </c>
    </row>
    <row r="24" spans="2:27" ht="21.75" customHeight="1" thickTop="1" thickBot="1" x14ac:dyDescent="0.25">
      <c r="B24" s="7" t="s">
        <v>60</v>
      </c>
      <c r="C24" s="8"/>
      <c r="D24" s="8"/>
      <c r="E24" s="8"/>
      <c r="F24" s="8"/>
      <c r="G24" s="8"/>
      <c r="H24" s="9"/>
      <c r="I24" s="9"/>
      <c r="J24" s="9"/>
      <c r="K24" s="9"/>
      <c r="L24" s="9"/>
      <c r="M24" s="9"/>
      <c r="N24" s="9"/>
      <c r="O24" s="9"/>
      <c r="P24" s="9"/>
      <c r="Q24" s="9"/>
      <c r="R24" s="9"/>
      <c r="S24" s="9"/>
      <c r="T24" s="9"/>
      <c r="U24" s="9"/>
      <c r="V24" s="9"/>
      <c r="W24" s="10"/>
      <c r="X24" s="18"/>
    </row>
    <row r="25" spans="2:27" ht="29.25" customHeight="1" thickTop="1" thickBot="1" x14ac:dyDescent="0.25">
      <c r="B25" s="189" t="s">
        <v>2631</v>
      </c>
      <c r="C25" s="190"/>
      <c r="D25" s="190"/>
      <c r="E25" s="190"/>
      <c r="F25" s="190"/>
      <c r="G25" s="190"/>
      <c r="H25" s="190"/>
      <c r="I25" s="190"/>
      <c r="J25" s="190"/>
      <c r="K25" s="190"/>
      <c r="L25" s="190"/>
      <c r="M25" s="190"/>
      <c r="N25" s="190"/>
      <c r="O25" s="190"/>
      <c r="P25" s="190"/>
      <c r="Q25" s="191"/>
      <c r="R25" s="31" t="s">
        <v>42</v>
      </c>
      <c r="S25" s="164" t="s">
        <v>43</v>
      </c>
      <c r="T25" s="164"/>
      <c r="U25" s="26" t="s">
        <v>61</v>
      </c>
      <c r="V25" s="163" t="s">
        <v>62</v>
      </c>
      <c r="W25" s="165"/>
    </row>
    <row r="26" spans="2:27" ht="30.75" customHeight="1" thickBot="1" x14ac:dyDescent="0.25">
      <c r="B26" s="192"/>
      <c r="C26" s="193"/>
      <c r="D26" s="193"/>
      <c r="E26" s="193"/>
      <c r="F26" s="193"/>
      <c r="G26" s="193"/>
      <c r="H26" s="193"/>
      <c r="I26" s="193"/>
      <c r="J26" s="193"/>
      <c r="K26" s="193"/>
      <c r="L26" s="193"/>
      <c r="M26" s="193"/>
      <c r="N26" s="193"/>
      <c r="O26" s="193"/>
      <c r="P26" s="193"/>
      <c r="Q26" s="194"/>
      <c r="R26" s="27" t="s">
        <v>63</v>
      </c>
      <c r="S26" s="27" t="s">
        <v>63</v>
      </c>
      <c r="T26" s="27" t="s">
        <v>49</v>
      </c>
      <c r="U26" s="27" t="s">
        <v>63</v>
      </c>
      <c r="V26" s="27" t="s">
        <v>64</v>
      </c>
      <c r="W26" s="32" t="s">
        <v>65</v>
      </c>
      <c r="Y26" s="18"/>
    </row>
    <row r="27" spans="2:27" ht="23.25" customHeight="1" thickBot="1" x14ac:dyDescent="0.25">
      <c r="B27" s="195" t="s">
        <v>66</v>
      </c>
      <c r="C27" s="196"/>
      <c r="D27" s="196"/>
      <c r="E27" s="33" t="s">
        <v>1802</v>
      </c>
      <c r="F27" s="33"/>
      <c r="G27" s="33"/>
      <c r="H27" s="34"/>
      <c r="I27" s="34"/>
      <c r="J27" s="34"/>
      <c r="K27" s="34"/>
      <c r="L27" s="34"/>
      <c r="M27" s="34"/>
      <c r="N27" s="34"/>
      <c r="O27" s="34"/>
      <c r="P27" s="35"/>
      <c r="Q27" s="35"/>
      <c r="R27" s="36" t="s">
        <v>1803</v>
      </c>
      <c r="S27" s="36" t="s">
        <v>10</v>
      </c>
      <c r="T27" s="35"/>
      <c r="U27" s="36" t="s">
        <v>1801</v>
      </c>
      <c r="V27" s="35"/>
      <c r="W27" s="37">
        <f>+IF(ISERR(U27/R27*100),"N/A",ROUND(U27/R27*100,2))</f>
        <v>20.36</v>
      </c>
    </row>
    <row r="28" spans="2:27" ht="26.25" customHeight="1" x14ac:dyDescent="0.2">
      <c r="B28" s="197" t="s">
        <v>69</v>
      </c>
      <c r="C28" s="198"/>
      <c r="D28" s="198"/>
      <c r="E28" s="38" t="s">
        <v>1802</v>
      </c>
      <c r="F28" s="38"/>
      <c r="G28" s="38"/>
      <c r="H28" s="39"/>
      <c r="I28" s="39"/>
      <c r="J28" s="39"/>
      <c r="K28" s="39"/>
      <c r="L28" s="39"/>
      <c r="M28" s="39"/>
      <c r="N28" s="39"/>
      <c r="O28" s="39"/>
      <c r="P28" s="40"/>
      <c r="Q28" s="40"/>
      <c r="R28" s="41" t="s">
        <v>1801</v>
      </c>
      <c r="S28" s="41" t="s">
        <v>1801</v>
      </c>
      <c r="T28" s="41">
        <f>+IF(ISERR(S28/R28*100),"N/A",ROUND(S28/R28*100,2))</f>
        <v>100</v>
      </c>
      <c r="U28" s="41" t="s">
        <v>1801</v>
      </c>
      <c r="V28" s="41">
        <f>+IF(ISERR(U28/S28*100),"N/A",ROUND(U28/S28*100,2))</f>
        <v>100</v>
      </c>
      <c r="W28" s="42">
        <f>+IF(ISERR(U28/R28*100),"N/A",ROUND(U28/R28*100,2))</f>
        <v>100</v>
      </c>
    </row>
    <row r="29" spans="2:27" ht="23.25" customHeight="1" thickBot="1" x14ac:dyDescent="0.25">
      <c r="B29" s="195" t="s">
        <v>66</v>
      </c>
      <c r="C29" s="196"/>
      <c r="D29" s="196"/>
      <c r="E29" s="33" t="s">
        <v>1280</v>
      </c>
      <c r="F29" s="33"/>
      <c r="G29" s="33"/>
      <c r="H29" s="34"/>
      <c r="I29" s="34"/>
      <c r="J29" s="34"/>
      <c r="K29" s="34"/>
      <c r="L29" s="34"/>
      <c r="M29" s="34"/>
      <c r="N29" s="34"/>
      <c r="O29" s="34"/>
      <c r="P29" s="35"/>
      <c r="Q29" s="35"/>
      <c r="R29" s="36" t="s">
        <v>1800</v>
      </c>
      <c r="S29" s="36" t="s">
        <v>10</v>
      </c>
      <c r="T29" s="35"/>
      <c r="U29" s="36" t="s">
        <v>114</v>
      </c>
      <c r="V29" s="35"/>
      <c r="W29" s="37">
        <f>+IF(ISERR(U29/R29*100),"N/A",ROUND(U29/R29*100,2))</f>
        <v>0</v>
      </c>
    </row>
    <row r="30" spans="2:27" ht="26.25" customHeight="1" thickBot="1" x14ac:dyDescent="0.25">
      <c r="B30" s="197" t="s">
        <v>69</v>
      </c>
      <c r="C30" s="198"/>
      <c r="D30" s="198"/>
      <c r="E30" s="38" t="s">
        <v>1280</v>
      </c>
      <c r="F30" s="38"/>
      <c r="G30" s="38"/>
      <c r="H30" s="39"/>
      <c r="I30" s="39"/>
      <c r="J30" s="39"/>
      <c r="K30" s="39"/>
      <c r="L30" s="39"/>
      <c r="M30" s="39"/>
      <c r="N30" s="39"/>
      <c r="O30" s="39"/>
      <c r="P30" s="40"/>
      <c r="Q30" s="40"/>
      <c r="R30" s="41" t="s">
        <v>114</v>
      </c>
      <c r="S30" s="41" t="s">
        <v>114</v>
      </c>
      <c r="T30" s="41" t="str">
        <f>+IF(ISERR(S30/R30*100),"N/A",ROUND(S30/R30*100,2))</f>
        <v>N/A</v>
      </c>
      <c r="U30" s="41" t="s">
        <v>114</v>
      </c>
      <c r="V30" s="41" t="str">
        <f>+IF(ISERR(U30/S30*100),"N/A",ROUND(U30/S30*100,2))</f>
        <v>N/A</v>
      </c>
      <c r="W30" s="42" t="str">
        <f>+IF(ISERR(U30/R30*100),"N/A",ROUND(U30/R30*100,2))</f>
        <v>N/A</v>
      </c>
    </row>
    <row r="31" spans="2:27" ht="22.5" customHeight="1" thickTop="1" thickBot="1" x14ac:dyDescent="0.25">
      <c r="B31" s="7" t="s">
        <v>71</v>
      </c>
      <c r="C31" s="8"/>
      <c r="D31" s="8"/>
      <c r="E31" s="8"/>
      <c r="F31" s="8"/>
      <c r="G31" s="8"/>
      <c r="H31" s="9"/>
      <c r="I31" s="9"/>
      <c r="J31" s="9"/>
      <c r="K31" s="9"/>
      <c r="L31" s="9"/>
      <c r="M31" s="9"/>
      <c r="N31" s="9"/>
      <c r="O31" s="9"/>
      <c r="P31" s="9"/>
      <c r="Q31" s="9"/>
      <c r="R31" s="9"/>
      <c r="S31" s="9"/>
      <c r="T31" s="9"/>
      <c r="U31" s="9"/>
      <c r="V31" s="9"/>
      <c r="W31" s="10"/>
    </row>
    <row r="32" spans="2:27" ht="37.5" customHeight="1" thickTop="1" x14ac:dyDescent="0.2">
      <c r="B32" s="180" t="s">
        <v>2417</v>
      </c>
      <c r="C32" s="181"/>
      <c r="D32" s="181"/>
      <c r="E32" s="181"/>
      <c r="F32" s="181"/>
      <c r="G32" s="181"/>
      <c r="H32" s="181"/>
      <c r="I32" s="181"/>
      <c r="J32" s="181"/>
      <c r="K32" s="181"/>
      <c r="L32" s="181"/>
      <c r="M32" s="181"/>
      <c r="N32" s="181"/>
      <c r="O32" s="181"/>
      <c r="P32" s="181"/>
      <c r="Q32" s="181"/>
      <c r="R32" s="181"/>
      <c r="S32" s="181"/>
      <c r="T32" s="181"/>
      <c r="U32" s="181"/>
      <c r="V32" s="181"/>
      <c r="W32" s="182"/>
    </row>
    <row r="33" spans="2:23" ht="170.25" customHeight="1" thickBot="1" x14ac:dyDescent="0.25">
      <c r="B33" s="183"/>
      <c r="C33" s="184"/>
      <c r="D33" s="184"/>
      <c r="E33" s="184"/>
      <c r="F33" s="184"/>
      <c r="G33" s="184"/>
      <c r="H33" s="184"/>
      <c r="I33" s="184"/>
      <c r="J33" s="184"/>
      <c r="K33" s="184"/>
      <c r="L33" s="184"/>
      <c r="M33" s="184"/>
      <c r="N33" s="184"/>
      <c r="O33" s="184"/>
      <c r="P33" s="184"/>
      <c r="Q33" s="184"/>
      <c r="R33" s="184"/>
      <c r="S33" s="184"/>
      <c r="T33" s="184"/>
      <c r="U33" s="184"/>
      <c r="V33" s="184"/>
      <c r="W33" s="185"/>
    </row>
    <row r="34" spans="2:23" ht="37.5" customHeight="1" thickTop="1" x14ac:dyDescent="0.2">
      <c r="B34" s="180" t="s">
        <v>2418</v>
      </c>
      <c r="C34" s="181"/>
      <c r="D34" s="181"/>
      <c r="E34" s="181"/>
      <c r="F34" s="181"/>
      <c r="G34" s="181"/>
      <c r="H34" s="181"/>
      <c r="I34" s="181"/>
      <c r="J34" s="181"/>
      <c r="K34" s="181"/>
      <c r="L34" s="181"/>
      <c r="M34" s="181"/>
      <c r="N34" s="181"/>
      <c r="O34" s="181"/>
      <c r="P34" s="181"/>
      <c r="Q34" s="181"/>
      <c r="R34" s="181"/>
      <c r="S34" s="181"/>
      <c r="T34" s="181"/>
      <c r="U34" s="181"/>
      <c r="V34" s="181"/>
      <c r="W34" s="182"/>
    </row>
    <row r="35" spans="2:23" ht="65.25" customHeight="1" thickBot="1" x14ac:dyDescent="0.25">
      <c r="B35" s="183"/>
      <c r="C35" s="184"/>
      <c r="D35" s="184"/>
      <c r="E35" s="184"/>
      <c r="F35" s="184"/>
      <c r="G35" s="184"/>
      <c r="H35" s="184"/>
      <c r="I35" s="184"/>
      <c r="J35" s="184"/>
      <c r="K35" s="184"/>
      <c r="L35" s="184"/>
      <c r="M35" s="184"/>
      <c r="N35" s="184"/>
      <c r="O35" s="184"/>
      <c r="P35" s="184"/>
      <c r="Q35" s="184"/>
      <c r="R35" s="184"/>
      <c r="S35" s="184"/>
      <c r="T35" s="184"/>
      <c r="U35" s="184"/>
      <c r="V35" s="184"/>
      <c r="W35" s="185"/>
    </row>
    <row r="36" spans="2:23" ht="37.5" customHeight="1" thickTop="1" x14ac:dyDescent="0.2">
      <c r="B36" s="180" t="s">
        <v>2419</v>
      </c>
      <c r="C36" s="181"/>
      <c r="D36" s="181"/>
      <c r="E36" s="181"/>
      <c r="F36" s="181"/>
      <c r="G36" s="181"/>
      <c r="H36" s="181"/>
      <c r="I36" s="181"/>
      <c r="J36" s="181"/>
      <c r="K36" s="181"/>
      <c r="L36" s="181"/>
      <c r="M36" s="181"/>
      <c r="N36" s="181"/>
      <c r="O36" s="181"/>
      <c r="P36" s="181"/>
      <c r="Q36" s="181"/>
      <c r="R36" s="181"/>
      <c r="S36" s="181"/>
      <c r="T36" s="181"/>
      <c r="U36" s="181"/>
      <c r="V36" s="181"/>
      <c r="W36" s="182"/>
    </row>
    <row r="37" spans="2:23" ht="36" customHeight="1" thickBot="1" x14ac:dyDescent="0.25">
      <c r="B37" s="186"/>
      <c r="C37" s="187"/>
      <c r="D37" s="187"/>
      <c r="E37" s="187"/>
      <c r="F37" s="187"/>
      <c r="G37" s="187"/>
      <c r="H37" s="187"/>
      <c r="I37" s="187"/>
      <c r="J37" s="187"/>
      <c r="K37" s="187"/>
      <c r="L37" s="187"/>
      <c r="M37" s="187"/>
      <c r="N37" s="187"/>
      <c r="O37" s="187"/>
      <c r="P37" s="187"/>
      <c r="Q37" s="187"/>
      <c r="R37" s="187"/>
      <c r="S37" s="187"/>
      <c r="T37" s="187"/>
      <c r="U37" s="187"/>
      <c r="V37" s="187"/>
      <c r="W37" s="188"/>
    </row>
  </sheetData>
  <mergeCells count="6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0:D30"/>
    <mergeCell ref="B32:W33"/>
    <mergeCell ref="B34:W35"/>
    <mergeCell ref="B36:W37"/>
    <mergeCell ref="B25:Q26"/>
    <mergeCell ref="S25:T25"/>
    <mergeCell ref="V25:W25"/>
    <mergeCell ref="B27:D27"/>
    <mergeCell ref="B28:D28"/>
    <mergeCell ref="B29:D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40"/>
  <sheetViews>
    <sheetView view="pageBreakPreview" zoomScale="110" zoomScaleNormal="100" zoomScaleSheetLayoutView="110" workbookViewId="0">
      <selection sqref="A1:P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1848</v>
      </c>
      <c r="D4" s="143" t="s">
        <v>1847</v>
      </c>
      <c r="E4" s="143"/>
      <c r="F4" s="143"/>
      <c r="G4" s="143"/>
      <c r="H4" s="144"/>
      <c r="J4" s="145" t="s">
        <v>6</v>
      </c>
      <c r="K4" s="143"/>
      <c r="L4" s="12" t="s">
        <v>1846</v>
      </c>
      <c r="M4" s="146" t="s">
        <v>1845</v>
      </c>
      <c r="N4" s="146"/>
      <c r="O4" s="146"/>
      <c r="P4" s="146"/>
      <c r="Q4" s="147"/>
      <c r="R4" s="13"/>
      <c r="S4" s="148" t="s">
        <v>2326</v>
      </c>
      <c r="T4" s="149"/>
      <c r="U4" s="149"/>
      <c r="V4" s="150" t="s">
        <v>1844</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1824</v>
      </c>
      <c r="D6" s="152" t="s">
        <v>1843</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1842</v>
      </c>
      <c r="K8" s="19" t="s">
        <v>1841</v>
      </c>
      <c r="L8" s="19" t="s">
        <v>1840</v>
      </c>
      <c r="M8" s="19" t="s">
        <v>1839</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92.25" customHeight="1" thickTop="1" thickBot="1" x14ac:dyDescent="0.25">
      <c r="B10" s="20" t="s">
        <v>22</v>
      </c>
      <c r="C10" s="150" t="s">
        <v>1838</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1837</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1836</v>
      </c>
      <c r="C21" s="178"/>
      <c r="D21" s="178"/>
      <c r="E21" s="178"/>
      <c r="F21" s="178"/>
      <c r="G21" s="178"/>
      <c r="H21" s="178"/>
      <c r="I21" s="178"/>
      <c r="J21" s="178"/>
      <c r="K21" s="178"/>
      <c r="L21" s="178"/>
      <c r="M21" s="179" t="s">
        <v>1824</v>
      </c>
      <c r="N21" s="179"/>
      <c r="O21" s="179" t="s">
        <v>49</v>
      </c>
      <c r="P21" s="179"/>
      <c r="Q21" s="179" t="s">
        <v>65</v>
      </c>
      <c r="R21" s="179"/>
      <c r="S21" s="29" t="s">
        <v>927</v>
      </c>
      <c r="T21" s="29" t="s">
        <v>83</v>
      </c>
      <c r="U21" s="29" t="s">
        <v>83</v>
      </c>
      <c r="V21" s="29" t="str">
        <f t="shared" ref="V21:V28" si="0">+IF(ISERR(U21/T21*100),"N/A",ROUND(U21/T21*100,2))</f>
        <v>N/A</v>
      </c>
      <c r="W21" s="30" t="str">
        <f t="shared" ref="W21:W28" si="1">+IF(ISERR(U21/S21*100),"N/A",ROUND(U21/S21*100,2))</f>
        <v>N/A</v>
      </c>
    </row>
    <row r="22" spans="2:27" ht="56.25" customHeight="1" x14ac:dyDescent="0.2">
      <c r="B22" s="177" t="s">
        <v>1835</v>
      </c>
      <c r="C22" s="178"/>
      <c r="D22" s="178"/>
      <c r="E22" s="178"/>
      <c r="F22" s="178"/>
      <c r="G22" s="178"/>
      <c r="H22" s="178"/>
      <c r="I22" s="178"/>
      <c r="J22" s="178"/>
      <c r="K22" s="178"/>
      <c r="L22" s="178"/>
      <c r="M22" s="179" t="s">
        <v>1824</v>
      </c>
      <c r="N22" s="179"/>
      <c r="O22" s="179" t="s">
        <v>49</v>
      </c>
      <c r="P22" s="179"/>
      <c r="Q22" s="179" t="s">
        <v>65</v>
      </c>
      <c r="R22" s="179"/>
      <c r="S22" s="29" t="s">
        <v>51</v>
      </c>
      <c r="T22" s="29" t="s">
        <v>83</v>
      </c>
      <c r="U22" s="29" t="s">
        <v>83</v>
      </c>
      <c r="V22" s="29" t="str">
        <f t="shared" si="0"/>
        <v>N/A</v>
      </c>
      <c r="W22" s="30" t="str">
        <f t="shared" si="1"/>
        <v>N/A</v>
      </c>
    </row>
    <row r="23" spans="2:27" ht="56.25" customHeight="1" x14ac:dyDescent="0.2">
      <c r="B23" s="177" t="s">
        <v>1834</v>
      </c>
      <c r="C23" s="178"/>
      <c r="D23" s="178"/>
      <c r="E23" s="178"/>
      <c r="F23" s="178"/>
      <c r="G23" s="178"/>
      <c r="H23" s="178"/>
      <c r="I23" s="178"/>
      <c r="J23" s="178"/>
      <c r="K23" s="178"/>
      <c r="L23" s="178"/>
      <c r="M23" s="179" t="s">
        <v>1824</v>
      </c>
      <c r="N23" s="179"/>
      <c r="O23" s="179" t="s">
        <v>49</v>
      </c>
      <c r="P23" s="179"/>
      <c r="Q23" s="179" t="s">
        <v>65</v>
      </c>
      <c r="R23" s="179"/>
      <c r="S23" s="29" t="s">
        <v>51</v>
      </c>
      <c r="T23" s="29" t="s">
        <v>83</v>
      </c>
      <c r="U23" s="29" t="s">
        <v>83</v>
      </c>
      <c r="V23" s="29" t="str">
        <f t="shared" si="0"/>
        <v>N/A</v>
      </c>
      <c r="W23" s="30" t="str">
        <f t="shared" si="1"/>
        <v>N/A</v>
      </c>
    </row>
    <row r="24" spans="2:27" ht="56.25" customHeight="1" x14ac:dyDescent="0.2">
      <c r="B24" s="177" t="s">
        <v>1833</v>
      </c>
      <c r="C24" s="178"/>
      <c r="D24" s="178"/>
      <c r="E24" s="178"/>
      <c r="F24" s="178"/>
      <c r="G24" s="178"/>
      <c r="H24" s="178"/>
      <c r="I24" s="178"/>
      <c r="J24" s="178"/>
      <c r="K24" s="178"/>
      <c r="L24" s="178"/>
      <c r="M24" s="179" t="s">
        <v>1824</v>
      </c>
      <c r="N24" s="179"/>
      <c r="O24" s="179" t="s">
        <v>49</v>
      </c>
      <c r="P24" s="179"/>
      <c r="Q24" s="179" t="s">
        <v>65</v>
      </c>
      <c r="R24" s="179"/>
      <c r="S24" s="29" t="s">
        <v>51</v>
      </c>
      <c r="T24" s="29" t="s">
        <v>83</v>
      </c>
      <c r="U24" s="29" t="s">
        <v>83</v>
      </c>
      <c r="V24" s="29" t="str">
        <f t="shared" si="0"/>
        <v>N/A</v>
      </c>
      <c r="W24" s="30" t="str">
        <f t="shared" si="1"/>
        <v>N/A</v>
      </c>
    </row>
    <row r="25" spans="2:27" ht="56.25" customHeight="1" x14ac:dyDescent="0.2">
      <c r="B25" s="177" t="s">
        <v>1832</v>
      </c>
      <c r="C25" s="178"/>
      <c r="D25" s="178"/>
      <c r="E25" s="178"/>
      <c r="F25" s="178"/>
      <c r="G25" s="178"/>
      <c r="H25" s="178"/>
      <c r="I25" s="178"/>
      <c r="J25" s="178"/>
      <c r="K25" s="178"/>
      <c r="L25" s="178"/>
      <c r="M25" s="179" t="s">
        <v>1824</v>
      </c>
      <c r="N25" s="179"/>
      <c r="O25" s="179" t="s">
        <v>49</v>
      </c>
      <c r="P25" s="179"/>
      <c r="Q25" s="179" t="s">
        <v>65</v>
      </c>
      <c r="R25" s="179"/>
      <c r="S25" s="29" t="s">
        <v>1831</v>
      </c>
      <c r="T25" s="29" t="s">
        <v>83</v>
      </c>
      <c r="U25" s="29" t="s">
        <v>83</v>
      </c>
      <c r="V25" s="29" t="str">
        <f t="shared" si="0"/>
        <v>N/A</v>
      </c>
      <c r="W25" s="30" t="str">
        <f t="shared" si="1"/>
        <v>N/A</v>
      </c>
    </row>
    <row r="26" spans="2:27" ht="56.25" customHeight="1" x14ac:dyDescent="0.2">
      <c r="B26" s="177" t="s">
        <v>1830</v>
      </c>
      <c r="C26" s="178"/>
      <c r="D26" s="178"/>
      <c r="E26" s="178"/>
      <c r="F26" s="178"/>
      <c r="G26" s="178"/>
      <c r="H26" s="178"/>
      <c r="I26" s="178"/>
      <c r="J26" s="178"/>
      <c r="K26" s="178"/>
      <c r="L26" s="178"/>
      <c r="M26" s="179" t="s">
        <v>1824</v>
      </c>
      <c r="N26" s="179"/>
      <c r="O26" s="179" t="s">
        <v>49</v>
      </c>
      <c r="P26" s="179"/>
      <c r="Q26" s="179" t="s">
        <v>50</v>
      </c>
      <c r="R26" s="179"/>
      <c r="S26" s="29" t="s">
        <v>457</v>
      </c>
      <c r="T26" s="29" t="s">
        <v>1829</v>
      </c>
      <c r="U26" s="29" t="s">
        <v>1107</v>
      </c>
      <c r="V26" s="29">
        <f t="shared" si="0"/>
        <v>94.93</v>
      </c>
      <c r="W26" s="30">
        <f t="shared" si="1"/>
        <v>95.49</v>
      </c>
    </row>
    <row r="27" spans="2:27" ht="56.25" customHeight="1" x14ac:dyDescent="0.2">
      <c r="B27" s="177" t="s">
        <v>1828</v>
      </c>
      <c r="C27" s="178"/>
      <c r="D27" s="178"/>
      <c r="E27" s="178"/>
      <c r="F27" s="178"/>
      <c r="G27" s="178"/>
      <c r="H27" s="178"/>
      <c r="I27" s="178"/>
      <c r="J27" s="178"/>
      <c r="K27" s="178"/>
      <c r="L27" s="178"/>
      <c r="M27" s="179" t="s">
        <v>1824</v>
      </c>
      <c r="N27" s="179"/>
      <c r="O27" s="179" t="s">
        <v>49</v>
      </c>
      <c r="P27" s="179"/>
      <c r="Q27" s="179" t="s">
        <v>50</v>
      </c>
      <c r="R27" s="179"/>
      <c r="S27" s="29" t="s">
        <v>501</v>
      </c>
      <c r="T27" s="29" t="s">
        <v>1827</v>
      </c>
      <c r="U27" s="29" t="s">
        <v>1826</v>
      </c>
      <c r="V27" s="29">
        <f t="shared" si="0"/>
        <v>98.47</v>
      </c>
      <c r="W27" s="30">
        <f t="shared" si="1"/>
        <v>100.17</v>
      </c>
    </row>
    <row r="28" spans="2:27" ht="56.25" customHeight="1" thickBot="1" x14ac:dyDescent="0.25">
      <c r="B28" s="177" t="s">
        <v>1825</v>
      </c>
      <c r="C28" s="178"/>
      <c r="D28" s="178"/>
      <c r="E28" s="178"/>
      <c r="F28" s="178"/>
      <c r="G28" s="178"/>
      <c r="H28" s="178"/>
      <c r="I28" s="178"/>
      <c r="J28" s="178"/>
      <c r="K28" s="178"/>
      <c r="L28" s="178"/>
      <c r="M28" s="179" t="s">
        <v>1824</v>
      </c>
      <c r="N28" s="179"/>
      <c r="O28" s="179" t="s">
        <v>49</v>
      </c>
      <c r="P28" s="179"/>
      <c r="Q28" s="179" t="s">
        <v>50</v>
      </c>
      <c r="R28" s="179"/>
      <c r="S28" s="29" t="s">
        <v>1291</v>
      </c>
      <c r="T28" s="29" t="s">
        <v>1823</v>
      </c>
      <c r="U28" s="29" t="s">
        <v>1822</v>
      </c>
      <c r="V28" s="29">
        <f t="shared" si="0"/>
        <v>96.9</v>
      </c>
      <c r="W28" s="30">
        <f t="shared" si="1"/>
        <v>97.71</v>
      </c>
    </row>
    <row r="29" spans="2:27" ht="21.75" customHeight="1" thickTop="1" thickBot="1" x14ac:dyDescent="0.25">
      <c r="B29" s="7" t="s">
        <v>60</v>
      </c>
      <c r="C29" s="8"/>
      <c r="D29" s="8"/>
      <c r="E29" s="8"/>
      <c r="F29" s="8"/>
      <c r="G29" s="8"/>
      <c r="H29" s="9"/>
      <c r="I29" s="9"/>
      <c r="J29" s="9"/>
      <c r="K29" s="9"/>
      <c r="L29" s="9"/>
      <c r="M29" s="9"/>
      <c r="N29" s="9"/>
      <c r="O29" s="9"/>
      <c r="P29" s="9"/>
      <c r="Q29" s="9"/>
      <c r="R29" s="9"/>
      <c r="S29" s="9"/>
      <c r="T29" s="9"/>
      <c r="U29" s="9"/>
      <c r="V29" s="9"/>
      <c r="W29" s="10"/>
      <c r="X29" s="18"/>
    </row>
    <row r="30" spans="2:27" ht="29.25" customHeight="1" thickTop="1" thickBot="1" x14ac:dyDescent="0.25">
      <c r="B30" s="189" t="s">
        <v>2631</v>
      </c>
      <c r="C30" s="190"/>
      <c r="D30" s="190"/>
      <c r="E30" s="190"/>
      <c r="F30" s="190"/>
      <c r="G30" s="190"/>
      <c r="H30" s="190"/>
      <c r="I30" s="190"/>
      <c r="J30" s="190"/>
      <c r="K30" s="190"/>
      <c r="L30" s="190"/>
      <c r="M30" s="190"/>
      <c r="N30" s="190"/>
      <c r="O30" s="190"/>
      <c r="P30" s="190"/>
      <c r="Q30" s="191"/>
      <c r="R30" s="31" t="s">
        <v>42</v>
      </c>
      <c r="S30" s="164" t="s">
        <v>43</v>
      </c>
      <c r="T30" s="164"/>
      <c r="U30" s="26" t="s">
        <v>61</v>
      </c>
      <c r="V30" s="163" t="s">
        <v>62</v>
      </c>
      <c r="W30" s="165"/>
    </row>
    <row r="31" spans="2:27" ht="30.75" customHeight="1" thickBot="1" x14ac:dyDescent="0.25">
      <c r="B31" s="192"/>
      <c r="C31" s="193"/>
      <c r="D31" s="193"/>
      <c r="E31" s="193"/>
      <c r="F31" s="193"/>
      <c r="G31" s="193"/>
      <c r="H31" s="193"/>
      <c r="I31" s="193"/>
      <c r="J31" s="193"/>
      <c r="K31" s="193"/>
      <c r="L31" s="193"/>
      <c r="M31" s="193"/>
      <c r="N31" s="193"/>
      <c r="O31" s="193"/>
      <c r="P31" s="193"/>
      <c r="Q31" s="194"/>
      <c r="R31" s="27" t="s">
        <v>63</v>
      </c>
      <c r="S31" s="27" t="s">
        <v>63</v>
      </c>
      <c r="T31" s="27" t="s">
        <v>49</v>
      </c>
      <c r="U31" s="27" t="s">
        <v>63</v>
      </c>
      <c r="V31" s="27" t="s">
        <v>64</v>
      </c>
      <c r="W31" s="32" t="s">
        <v>65</v>
      </c>
      <c r="Y31" s="18"/>
    </row>
    <row r="32" spans="2:27" ht="23.25" customHeight="1" thickBot="1" x14ac:dyDescent="0.25">
      <c r="B32" s="195" t="s">
        <v>66</v>
      </c>
      <c r="C32" s="196"/>
      <c r="D32" s="196"/>
      <c r="E32" s="33" t="s">
        <v>1821</v>
      </c>
      <c r="F32" s="33"/>
      <c r="G32" s="33"/>
      <c r="H32" s="34"/>
      <c r="I32" s="34"/>
      <c r="J32" s="34"/>
      <c r="K32" s="34"/>
      <c r="L32" s="34"/>
      <c r="M32" s="34"/>
      <c r="N32" s="34"/>
      <c r="O32" s="34"/>
      <c r="P32" s="35"/>
      <c r="Q32" s="35"/>
      <c r="R32" s="36" t="s">
        <v>1820</v>
      </c>
      <c r="S32" s="36" t="s">
        <v>10</v>
      </c>
      <c r="T32" s="35"/>
      <c r="U32" s="36" t="s">
        <v>1818</v>
      </c>
      <c r="V32" s="35"/>
      <c r="W32" s="37">
        <f>+IF(ISERR(U32/R32*100),"N/A",ROUND(U32/R32*100,2))</f>
        <v>71.06</v>
      </c>
    </row>
    <row r="33" spans="2:23" ht="26.25" customHeight="1" thickBot="1" x14ac:dyDescent="0.25">
      <c r="B33" s="197" t="s">
        <v>69</v>
      </c>
      <c r="C33" s="198"/>
      <c r="D33" s="198"/>
      <c r="E33" s="38" t="s">
        <v>1821</v>
      </c>
      <c r="F33" s="38"/>
      <c r="G33" s="38"/>
      <c r="H33" s="39"/>
      <c r="I33" s="39"/>
      <c r="J33" s="39"/>
      <c r="K33" s="39"/>
      <c r="L33" s="39"/>
      <c r="M33" s="39"/>
      <c r="N33" s="39"/>
      <c r="O33" s="39"/>
      <c r="P33" s="40"/>
      <c r="Q33" s="40"/>
      <c r="R33" s="41" t="s">
        <v>1820</v>
      </c>
      <c r="S33" s="41" t="s">
        <v>1819</v>
      </c>
      <c r="T33" s="41">
        <f>+IF(ISERR(S33/R33*100),"N/A",ROUND(S33/R33*100,2))</f>
        <v>71.86</v>
      </c>
      <c r="U33" s="41" t="s">
        <v>1818</v>
      </c>
      <c r="V33" s="41">
        <f>+IF(ISERR(U33/S33*100),"N/A",ROUND(U33/S33*100,2))</f>
        <v>98.88</v>
      </c>
      <c r="W33" s="42">
        <f>+IF(ISERR(U33/R33*100),"N/A",ROUND(U33/R33*100,2))</f>
        <v>71.06</v>
      </c>
    </row>
    <row r="34" spans="2:23" ht="22.5" customHeight="1" thickTop="1" thickBot="1" x14ac:dyDescent="0.25">
      <c r="B34" s="7" t="s">
        <v>71</v>
      </c>
      <c r="C34" s="8"/>
      <c r="D34" s="8"/>
      <c r="E34" s="8"/>
      <c r="F34" s="8"/>
      <c r="G34" s="8"/>
      <c r="H34" s="9"/>
      <c r="I34" s="9"/>
      <c r="J34" s="9"/>
      <c r="K34" s="9"/>
      <c r="L34" s="9"/>
      <c r="M34" s="9"/>
      <c r="N34" s="9"/>
      <c r="O34" s="9"/>
      <c r="P34" s="9"/>
      <c r="Q34" s="9"/>
      <c r="R34" s="9"/>
      <c r="S34" s="9"/>
      <c r="T34" s="9"/>
      <c r="U34" s="9"/>
      <c r="V34" s="9"/>
      <c r="W34" s="10"/>
    </row>
    <row r="35" spans="2:23" ht="37.5" customHeight="1" thickTop="1" x14ac:dyDescent="0.2">
      <c r="B35" s="180" t="s">
        <v>2414</v>
      </c>
      <c r="C35" s="181"/>
      <c r="D35" s="181"/>
      <c r="E35" s="181"/>
      <c r="F35" s="181"/>
      <c r="G35" s="181"/>
      <c r="H35" s="181"/>
      <c r="I35" s="181"/>
      <c r="J35" s="181"/>
      <c r="K35" s="181"/>
      <c r="L35" s="181"/>
      <c r="M35" s="181"/>
      <c r="N35" s="181"/>
      <c r="O35" s="181"/>
      <c r="P35" s="181"/>
      <c r="Q35" s="181"/>
      <c r="R35" s="181"/>
      <c r="S35" s="181"/>
      <c r="T35" s="181"/>
      <c r="U35" s="181"/>
      <c r="V35" s="181"/>
      <c r="W35" s="182"/>
    </row>
    <row r="36" spans="2:23" ht="75.75" customHeight="1" thickBot="1" x14ac:dyDescent="0.25">
      <c r="B36" s="183"/>
      <c r="C36" s="184"/>
      <c r="D36" s="184"/>
      <c r="E36" s="184"/>
      <c r="F36" s="184"/>
      <c r="G36" s="184"/>
      <c r="H36" s="184"/>
      <c r="I36" s="184"/>
      <c r="J36" s="184"/>
      <c r="K36" s="184"/>
      <c r="L36" s="184"/>
      <c r="M36" s="184"/>
      <c r="N36" s="184"/>
      <c r="O36" s="184"/>
      <c r="P36" s="184"/>
      <c r="Q36" s="184"/>
      <c r="R36" s="184"/>
      <c r="S36" s="184"/>
      <c r="T36" s="184"/>
      <c r="U36" s="184"/>
      <c r="V36" s="184"/>
      <c r="W36" s="185"/>
    </row>
    <row r="37" spans="2:23" ht="37.5" customHeight="1" thickTop="1" x14ac:dyDescent="0.2">
      <c r="B37" s="180" t="s">
        <v>2415</v>
      </c>
      <c r="C37" s="181"/>
      <c r="D37" s="181"/>
      <c r="E37" s="181"/>
      <c r="F37" s="181"/>
      <c r="G37" s="181"/>
      <c r="H37" s="181"/>
      <c r="I37" s="181"/>
      <c r="J37" s="181"/>
      <c r="K37" s="181"/>
      <c r="L37" s="181"/>
      <c r="M37" s="181"/>
      <c r="N37" s="181"/>
      <c r="O37" s="181"/>
      <c r="P37" s="181"/>
      <c r="Q37" s="181"/>
      <c r="R37" s="181"/>
      <c r="S37" s="181"/>
      <c r="T37" s="181"/>
      <c r="U37" s="181"/>
      <c r="V37" s="181"/>
      <c r="W37" s="182"/>
    </row>
    <row r="38" spans="2:23" ht="50.25" customHeight="1" thickBot="1" x14ac:dyDescent="0.25">
      <c r="B38" s="183"/>
      <c r="C38" s="184"/>
      <c r="D38" s="184"/>
      <c r="E38" s="184"/>
      <c r="F38" s="184"/>
      <c r="G38" s="184"/>
      <c r="H38" s="184"/>
      <c r="I38" s="184"/>
      <c r="J38" s="184"/>
      <c r="K38" s="184"/>
      <c r="L38" s="184"/>
      <c r="M38" s="184"/>
      <c r="N38" s="184"/>
      <c r="O38" s="184"/>
      <c r="P38" s="184"/>
      <c r="Q38" s="184"/>
      <c r="R38" s="184"/>
      <c r="S38" s="184"/>
      <c r="T38" s="184"/>
      <c r="U38" s="184"/>
      <c r="V38" s="184"/>
      <c r="W38" s="185"/>
    </row>
    <row r="39" spans="2:23" ht="37.5" customHeight="1" thickTop="1" x14ac:dyDescent="0.2">
      <c r="B39" s="180" t="s">
        <v>2416</v>
      </c>
      <c r="C39" s="181"/>
      <c r="D39" s="181"/>
      <c r="E39" s="181"/>
      <c r="F39" s="181"/>
      <c r="G39" s="181"/>
      <c r="H39" s="181"/>
      <c r="I39" s="181"/>
      <c r="J39" s="181"/>
      <c r="K39" s="181"/>
      <c r="L39" s="181"/>
      <c r="M39" s="181"/>
      <c r="N39" s="181"/>
      <c r="O39" s="181"/>
      <c r="P39" s="181"/>
      <c r="Q39" s="181"/>
      <c r="R39" s="181"/>
      <c r="S39" s="181"/>
      <c r="T39" s="181"/>
      <c r="U39" s="181"/>
      <c r="V39" s="181"/>
      <c r="W39" s="182"/>
    </row>
    <row r="40" spans="2:23" ht="81" customHeight="1" thickBot="1" x14ac:dyDescent="0.25">
      <c r="B40" s="186"/>
      <c r="C40" s="187"/>
      <c r="D40" s="187"/>
      <c r="E40" s="187"/>
      <c r="F40" s="187"/>
      <c r="G40" s="187"/>
      <c r="H40" s="187"/>
      <c r="I40" s="187"/>
      <c r="J40" s="187"/>
      <c r="K40" s="187"/>
      <c r="L40" s="187"/>
      <c r="M40" s="187"/>
      <c r="N40" s="187"/>
      <c r="O40" s="187"/>
      <c r="P40" s="187"/>
      <c r="Q40" s="187"/>
      <c r="R40" s="187"/>
      <c r="S40" s="187"/>
      <c r="T40" s="187"/>
      <c r="U40" s="187"/>
      <c r="V40" s="187"/>
      <c r="W40" s="188"/>
    </row>
  </sheetData>
  <mergeCells count="7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30:Q31"/>
    <mergeCell ref="B37:W38"/>
    <mergeCell ref="B39:W40"/>
    <mergeCell ref="S30:T30"/>
    <mergeCell ref="V30:W30"/>
    <mergeCell ref="B32:D32"/>
    <mergeCell ref="B33:D33"/>
    <mergeCell ref="B35:W3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41"/>
  <sheetViews>
    <sheetView view="pageBreakPreview" zoomScale="110" zoomScaleNormal="100" zoomScaleSheetLayoutView="110" workbookViewId="0">
      <selection sqref="A1:P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1869</v>
      </c>
      <c r="D4" s="143" t="s">
        <v>1868</v>
      </c>
      <c r="E4" s="143"/>
      <c r="F4" s="143"/>
      <c r="G4" s="143"/>
      <c r="H4" s="144"/>
      <c r="J4" s="145" t="s">
        <v>6</v>
      </c>
      <c r="K4" s="143"/>
      <c r="L4" s="12" t="s">
        <v>1419</v>
      </c>
      <c r="M4" s="146" t="s">
        <v>1867</v>
      </c>
      <c r="N4" s="146"/>
      <c r="O4" s="146"/>
      <c r="P4" s="146"/>
      <c r="Q4" s="147"/>
      <c r="R4" s="13"/>
      <c r="S4" s="148" t="s">
        <v>2326</v>
      </c>
      <c r="T4" s="149"/>
      <c r="U4" s="149"/>
      <c r="V4" s="150" t="s">
        <v>1866</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123</v>
      </c>
      <c r="D6" s="152" t="s">
        <v>1865</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1864</v>
      </c>
      <c r="K8" s="19" t="s">
        <v>1863</v>
      </c>
      <c r="L8" s="19" t="s">
        <v>1864</v>
      </c>
      <c r="M8" s="19" t="s">
        <v>1863</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1862</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1861</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1860</v>
      </c>
      <c r="C21" s="178"/>
      <c r="D21" s="178"/>
      <c r="E21" s="178"/>
      <c r="F21" s="178"/>
      <c r="G21" s="178"/>
      <c r="H21" s="178"/>
      <c r="I21" s="178"/>
      <c r="J21" s="178"/>
      <c r="K21" s="178"/>
      <c r="L21" s="178"/>
      <c r="M21" s="179" t="s">
        <v>123</v>
      </c>
      <c r="N21" s="179"/>
      <c r="O21" s="179" t="s">
        <v>49</v>
      </c>
      <c r="P21" s="179"/>
      <c r="Q21" s="179" t="s">
        <v>50</v>
      </c>
      <c r="R21" s="179"/>
      <c r="S21" s="29" t="s">
        <v>51</v>
      </c>
      <c r="T21" s="29" t="s">
        <v>56</v>
      </c>
      <c r="U21" s="29" t="s">
        <v>56</v>
      </c>
      <c r="V21" s="29">
        <f t="shared" ref="V21:V29" si="0">+IF(ISERR(U21/T21*100),"N/A",ROUND(U21/T21*100,2))</f>
        <v>100</v>
      </c>
      <c r="W21" s="30">
        <f t="shared" ref="W21:W29" si="1">+IF(ISERR(U21/S21*100),"N/A",ROUND(U21/S21*100,2))</f>
        <v>75</v>
      </c>
    </row>
    <row r="22" spans="2:27" ht="56.25" customHeight="1" x14ac:dyDescent="0.2">
      <c r="B22" s="177" t="s">
        <v>1859</v>
      </c>
      <c r="C22" s="178"/>
      <c r="D22" s="178"/>
      <c r="E22" s="178"/>
      <c r="F22" s="178"/>
      <c r="G22" s="178"/>
      <c r="H22" s="178"/>
      <c r="I22" s="178"/>
      <c r="J22" s="178"/>
      <c r="K22" s="178"/>
      <c r="L22" s="178"/>
      <c r="M22" s="179" t="s">
        <v>123</v>
      </c>
      <c r="N22" s="179"/>
      <c r="O22" s="179" t="s">
        <v>49</v>
      </c>
      <c r="P22" s="179"/>
      <c r="Q22" s="179" t="s">
        <v>50</v>
      </c>
      <c r="R22" s="179"/>
      <c r="S22" s="29" t="s">
        <v>51</v>
      </c>
      <c r="T22" s="29" t="s">
        <v>56</v>
      </c>
      <c r="U22" s="29" t="s">
        <v>56</v>
      </c>
      <c r="V22" s="29">
        <f t="shared" si="0"/>
        <v>100</v>
      </c>
      <c r="W22" s="30">
        <f t="shared" si="1"/>
        <v>75</v>
      </c>
    </row>
    <row r="23" spans="2:27" ht="56.25" customHeight="1" x14ac:dyDescent="0.2">
      <c r="B23" s="177" t="s">
        <v>1858</v>
      </c>
      <c r="C23" s="178"/>
      <c r="D23" s="178"/>
      <c r="E23" s="178"/>
      <c r="F23" s="178"/>
      <c r="G23" s="178"/>
      <c r="H23" s="178"/>
      <c r="I23" s="178"/>
      <c r="J23" s="178"/>
      <c r="K23" s="178"/>
      <c r="L23" s="178"/>
      <c r="M23" s="179" t="s">
        <v>123</v>
      </c>
      <c r="N23" s="179"/>
      <c r="O23" s="179" t="s">
        <v>49</v>
      </c>
      <c r="P23" s="179"/>
      <c r="Q23" s="179" t="s">
        <v>50</v>
      </c>
      <c r="R23" s="179"/>
      <c r="S23" s="29" t="s">
        <v>51</v>
      </c>
      <c r="T23" s="29" t="s">
        <v>56</v>
      </c>
      <c r="U23" s="29" t="s">
        <v>56</v>
      </c>
      <c r="V23" s="29">
        <f t="shared" si="0"/>
        <v>100</v>
      </c>
      <c r="W23" s="30">
        <f t="shared" si="1"/>
        <v>75</v>
      </c>
    </row>
    <row r="24" spans="2:27" ht="56.25" customHeight="1" x14ac:dyDescent="0.2">
      <c r="B24" s="177" t="s">
        <v>1857</v>
      </c>
      <c r="C24" s="178"/>
      <c r="D24" s="178"/>
      <c r="E24" s="178"/>
      <c r="F24" s="178"/>
      <c r="G24" s="178"/>
      <c r="H24" s="178"/>
      <c r="I24" s="178"/>
      <c r="J24" s="178"/>
      <c r="K24" s="178"/>
      <c r="L24" s="178"/>
      <c r="M24" s="179" t="s">
        <v>123</v>
      </c>
      <c r="N24" s="179"/>
      <c r="O24" s="179" t="s">
        <v>49</v>
      </c>
      <c r="P24" s="179"/>
      <c r="Q24" s="179" t="s">
        <v>50</v>
      </c>
      <c r="R24" s="179"/>
      <c r="S24" s="29" t="s">
        <v>51</v>
      </c>
      <c r="T24" s="29" t="s">
        <v>56</v>
      </c>
      <c r="U24" s="29" t="s">
        <v>56</v>
      </c>
      <c r="V24" s="29">
        <f t="shared" si="0"/>
        <v>100</v>
      </c>
      <c r="W24" s="30">
        <f t="shared" si="1"/>
        <v>75</v>
      </c>
    </row>
    <row r="25" spans="2:27" ht="56.25" customHeight="1" x14ac:dyDescent="0.2">
      <c r="B25" s="177" t="s">
        <v>1856</v>
      </c>
      <c r="C25" s="178"/>
      <c r="D25" s="178"/>
      <c r="E25" s="178"/>
      <c r="F25" s="178"/>
      <c r="G25" s="178"/>
      <c r="H25" s="178"/>
      <c r="I25" s="178"/>
      <c r="J25" s="178"/>
      <c r="K25" s="178"/>
      <c r="L25" s="178"/>
      <c r="M25" s="179" t="s">
        <v>123</v>
      </c>
      <c r="N25" s="179"/>
      <c r="O25" s="179" t="s">
        <v>49</v>
      </c>
      <c r="P25" s="179"/>
      <c r="Q25" s="179" t="s">
        <v>50</v>
      </c>
      <c r="R25" s="179"/>
      <c r="S25" s="29" t="s">
        <v>51</v>
      </c>
      <c r="T25" s="29" t="s">
        <v>56</v>
      </c>
      <c r="U25" s="29" t="s">
        <v>56</v>
      </c>
      <c r="V25" s="29">
        <f t="shared" si="0"/>
        <v>100</v>
      </c>
      <c r="W25" s="30">
        <f t="shared" si="1"/>
        <v>75</v>
      </c>
    </row>
    <row r="26" spans="2:27" ht="56.25" customHeight="1" x14ac:dyDescent="0.2">
      <c r="B26" s="177" t="s">
        <v>1855</v>
      </c>
      <c r="C26" s="178"/>
      <c r="D26" s="178"/>
      <c r="E26" s="178"/>
      <c r="F26" s="178"/>
      <c r="G26" s="178"/>
      <c r="H26" s="178"/>
      <c r="I26" s="178"/>
      <c r="J26" s="178"/>
      <c r="K26" s="178"/>
      <c r="L26" s="178"/>
      <c r="M26" s="179" t="s">
        <v>123</v>
      </c>
      <c r="N26" s="179"/>
      <c r="O26" s="179" t="s">
        <v>49</v>
      </c>
      <c r="P26" s="179"/>
      <c r="Q26" s="179" t="s">
        <v>50</v>
      </c>
      <c r="R26" s="179"/>
      <c r="S26" s="29" t="s">
        <v>51</v>
      </c>
      <c r="T26" s="29" t="s">
        <v>56</v>
      </c>
      <c r="U26" s="29" t="s">
        <v>56</v>
      </c>
      <c r="V26" s="29">
        <f t="shared" si="0"/>
        <v>100</v>
      </c>
      <c r="W26" s="30">
        <f t="shared" si="1"/>
        <v>75</v>
      </c>
    </row>
    <row r="27" spans="2:27" ht="56.25" customHeight="1" x14ac:dyDescent="0.2">
      <c r="B27" s="177" t="s">
        <v>1854</v>
      </c>
      <c r="C27" s="178"/>
      <c r="D27" s="178"/>
      <c r="E27" s="178"/>
      <c r="F27" s="178"/>
      <c r="G27" s="178"/>
      <c r="H27" s="178"/>
      <c r="I27" s="178"/>
      <c r="J27" s="178"/>
      <c r="K27" s="178"/>
      <c r="L27" s="178"/>
      <c r="M27" s="179" t="s">
        <v>123</v>
      </c>
      <c r="N27" s="179"/>
      <c r="O27" s="179" t="s">
        <v>49</v>
      </c>
      <c r="P27" s="179"/>
      <c r="Q27" s="179" t="s">
        <v>50</v>
      </c>
      <c r="R27" s="179"/>
      <c r="S27" s="29" t="s">
        <v>51</v>
      </c>
      <c r="T27" s="29" t="s">
        <v>56</v>
      </c>
      <c r="U27" s="29" t="s">
        <v>56</v>
      </c>
      <c r="V27" s="29">
        <f t="shared" si="0"/>
        <v>100</v>
      </c>
      <c r="W27" s="30">
        <f t="shared" si="1"/>
        <v>75</v>
      </c>
    </row>
    <row r="28" spans="2:27" ht="56.25" customHeight="1" x14ac:dyDescent="0.2">
      <c r="B28" s="177" t="s">
        <v>1853</v>
      </c>
      <c r="C28" s="178"/>
      <c r="D28" s="178"/>
      <c r="E28" s="178"/>
      <c r="F28" s="178"/>
      <c r="G28" s="178"/>
      <c r="H28" s="178"/>
      <c r="I28" s="178"/>
      <c r="J28" s="178"/>
      <c r="K28" s="178"/>
      <c r="L28" s="178"/>
      <c r="M28" s="179" t="s">
        <v>123</v>
      </c>
      <c r="N28" s="179"/>
      <c r="O28" s="179" t="s">
        <v>49</v>
      </c>
      <c r="P28" s="179"/>
      <c r="Q28" s="179" t="s">
        <v>50</v>
      </c>
      <c r="R28" s="179"/>
      <c r="S28" s="29" t="s">
        <v>51</v>
      </c>
      <c r="T28" s="29" t="s">
        <v>56</v>
      </c>
      <c r="U28" s="29" t="s">
        <v>56</v>
      </c>
      <c r="V28" s="29">
        <f t="shared" si="0"/>
        <v>100</v>
      </c>
      <c r="W28" s="30">
        <f t="shared" si="1"/>
        <v>75</v>
      </c>
    </row>
    <row r="29" spans="2:27" ht="56.25" customHeight="1" thickBot="1" x14ac:dyDescent="0.25">
      <c r="B29" s="177" t="s">
        <v>1852</v>
      </c>
      <c r="C29" s="178"/>
      <c r="D29" s="178"/>
      <c r="E29" s="178"/>
      <c r="F29" s="178"/>
      <c r="G29" s="178"/>
      <c r="H29" s="178"/>
      <c r="I29" s="178"/>
      <c r="J29" s="178"/>
      <c r="K29" s="178"/>
      <c r="L29" s="178"/>
      <c r="M29" s="179" t="s">
        <v>123</v>
      </c>
      <c r="N29" s="179"/>
      <c r="O29" s="179" t="s">
        <v>49</v>
      </c>
      <c r="P29" s="179"/>
      <c r="Q29" s="179" t="s">
        <v>50</v>
      </c>
      <c r="R29" s="179"/>
      <c r="S29" s="29" t="s">
        <v>51</v>
      </c>
      <c r="T29" s="29" t="s">
        <v>56</v>
      </c>
      <c r="U29" s="29" t="s">
        <v>56</v>
      </c>
      <c r="V29" s="29">
        <f t="shared" si="0"/>
        <v>100</v>
      </c>
      <c r="W29" s="30">
        <f t="shared" si="1"/>
        <v>75</v>
      </c>
    </row>
    <row r="30" spans="2:27" ht="21.75" customHeight="1" thickTop="1" thickBot="1" x14ac:dyDescent="0.25">
      <c r="B30" s="7" t="s">
        <v>60</v>
      </c>
      <c r="C30" s="8"/>
      <c r="D30" s="8"/>
      <c r="E30" s="8"/>
      <c r="F30" s="8"/>
      <c r="G30" s="8"/>
      <c r="H30" s="9"/>
      <c r="I30" s="9"/>
      <c r="J30" s="9"/>
      <c r="K30" s="9"/>
      <c r="L30" s="9"/>
      <c r="M30" s="9"/>
      <c r="N30" s="9"/>
      <c r="O30" s="9"/>
      <c r="P30" s="9"/>
      <c r="Q30" s="9"/>
      <c r="R30" s="9"/>
      <c r="S30" s="9"/>
      <c r="T30" s="9"/>
      <c r="U30" s="9"/>
      <c r="V30" s="9"/>
      <c r="W30" s="10"/>
      <c r="X30" s="18"/>
    </row>
    <row r="31" spans="2:27" ht="29.25" customHeight="1" thickTop="1" thickBot="1" x14ac:dyDescent="0.25">
      <c r="B31" s="189" t="s">
        <v>2631</v>
      </c>
      <c r="C31" s="190"/>
      <c r="D31" s="190"/>
      <c r="E31" s="190"/>
      <c r="F31" s="190"/>
      <c r="G31" s="190"/>
      <c r="H31" s="190"/>
      <c r="I31" s="190"/>
      <c r="J31" s="190"/>
      <c r="K31" s="190"/>
      <c r="L31" s="190"/>
      <c r="M31" s="190"/>
      <c r="N31" s="190"/>
      <c r="O31" s="190"/>
      <c r="P31" s="190"/>
      <c r="Q31" s="191"/>
      <c r="R31" s="31" t="s">
        <v>42</v>
      </c>
      <c r="S31" s="164" t="s">
        <v>43</v>
      </c>
      <c r="T31" s="164"/>
      <c r="U31" s="26" t="s">
        <v>61</v>
      </c>
      <c r="V31" s="163" t="s">
        <v>62</v>
      </c>
      <c r="W31" s="165"/>
    </row>
    <row r="32" spans="2:27" ht="30.75" customHeight="1" thickBot="1" x14ac:dyDescent="0.25">
      <c r="B32" s="192"/>
      <c r="C32" s="193"/>
      <c r="D32" s="193"/>
      <c r="E32" s="193"/>
      <c r="F32" s="193"/>
      <c r="G32" s="193"/>
      <c r="H32" s="193"/>
      <c r="I32" s="193"/>
      <c r="J32" s="193"/>
      <c r="K32" s="193"/>
      <c r="L32" s="193"/>
      <c r="M32" s="193"/>
      <c r="N32" s="193"/>
      <c r="O32" s="193"/>
      <c r="P32" s="193"/>
      <c r="Q32" s="194"/>
      <c r="R32" s="27" t="s">
        <v>63</v>
      </c>
      <c r="S32" s="27" t="s">
        <v>63</v>
      </c>
      <c r="T32" s="27" t="s">
        <v>49</v>
      </c>
      <c r="U32" s="27" t="s">
        <v>63</v>
      </c>
      <c r="V32" s="27" t="s">
        <v>64</v>
      </c>
      <c r="W32" s="32" t="s">
        <v>65</v>
      </c>
      <c r="Y32" s="18"/>
    </row>
    <row r="33" spans="2:23" ht="23.25" customHeight="1" thickBot="1" x14ac:dyDescent="0.25">
      <c r="B33" s="195" t="s">
        <v>66</v>
      </c>
      <c r="C33" s="196"/>
      <c r="D33" s="196"/>
      <c r="E33" s="33" t="s">
        <v>1851</v>
      </c>
      <c r="F33" s="33"/>
      <c r="G33" s="33"/>
      <c r="H33" s="34"/>
      <c r="I33" s="34"/>
      <c r="J33" s="34"/>
      <c r="K33" s="34"/>
      <c r="L33" s="34"/>
      <c r="M33" s="34"/>
      <c r="N33" s="34"/>
      <c r="O33" s="34"/>
      <c r="P33" s="35"/>
      <c r="Q33" s="35"/>
      <c r="R33" s="36" t="s">
        <v>1850</v>
      </c>
      <c r="S33" s="36" t="s">
        <v>10</v>
      </c>
      <c r="T33" s="35"/>
      <c r="U33" s="36" t="s">
        <v>1849</v>
      </c>
      <c r="V33" s="35"/>
      <c r="W33" s="37">
        <f>+IF(ISERR(U33/R33*100),"N/A",ROUND(U33/R33*100,2))</f>
        <v>74.680000000000007</v>
      </c>
    </row>
    <row r="34" spans="2:23" ht="26.25" customHeight="1" thickBot="1" x14ac:dyDescent="0.25">
      <c r="B34" s="197" t="s">
        <v>69</v>
      </c>
      <c r="C34" s="198"/>
      <c r="D34" s="198"/>
      <c r="E34" s="38" t="s">
        <v>1851</v>
      </c>
      <c r="F34" s="38"/>
      <c r="G34" s="38"/>
      <c r="H34" s="39"/>
      <c r="I34" s="39"/>
      <c r="J34" s="39"/>
      <c r="K34" s="39"/>
      <c r="L34" s="39"/>
      <c r="M34" s="39"/>
      <c r="N34" s="39"/>
      <c r="O34" s="39"/>
      <c r="P34" s="40"/>
      <c r="Q34" s="40"/>
      <c r="R34" s="41" t="s">
        <v>1850</v>
      </c>
      <c r="S34" s="41" t="s">
        <v>1849</v>
      </c>
      <c r="T34" s="41">
        <f>+IF(ISERR(S34/R34*100),"N/A",ROUND(S34/R34*100,2))</f>
        <v>74.680000000000007</v>
      </c>
      <c r="U34" s="41" t="s">
        <v>1849</v>
      </c>
      <c r="V34" s="41">
        <f>+IF(ISERR(U34/S34*100),"N/A",ROUND(U34/S34*100,2))</f>
        <v>100</v>
      </c>
      <c r="W34" s="42">
        <f>+IF(ISERR(U34/R34*100),"N/A",ROUND(U34/R34*100,2))</f>
        <v>74.680000000000007</v>
      </c>
    </row>
    <row r="35" spans="2:23" ht="22.5" customHeight="1" thickTop="1" thickBot="1" x14ac:dyDescent="0.25">
      <c r="B35" s="7" t="s">
        <v>71</v>
      </c>
      <c r="C35" s="8"/>
      <c r="D35" s="8"/>
      <c r="E35" s="8"/>
      <c r="F35" s="8"/>
      <c r="G35" s="8"/>
      <c r="H35" s="9"/>
      <c r="I35" s="9"/>
      <c r="J35" s="9"/>
      <c r="K35" s="9"/>
      <c r="L35" s="9"/>
      <c r="M35" s="9"/>
      <c r="N35" s="9"/>
      <c r="O35" s="9"/>
      <c r="P35" s="9"/>
      <c r="Q35" s="9"/>
      <c r="R35" s="9"/>
      <c r="S35" s="9"/>
      <c r="T35" s="9"/>
      <c r="U35" s="9"/>
      <c r="V35" s="9"/>
      <c r="W35" s="10"/>
    </row>
    <row r="36" spans="2:23" ht="37.5" customHeight="1" thickTop="1" x14ac:dyDescent="0.2">
      <c r="B36" s="180" t="s">
        <v>2411</v>
      </c>
      <c r="C36" s="181"/>
      <c r="D36" s="181"/>
      <c r="E36" s="181"/>
      <c r="F36" s="181"/>
      <c r="G36" s="181"/>
      <c r="H36" s="181"/>
      <c r="I36" s="181"/>
      <c r="J36" s="181"/>
      <c r="K36" s="181"/>
      <c r="L36" s="181"/>
      <c r="M36" s="181"/>
      <c r="N36" s="181"/>
      <c r="O36" s="181"/>
      <c r="P36" s="181"/>
      <c r="Q36" s="181"/>
      <c r="R36" s="181"/>
      <c r="S36" s="181"/>
      <c r="T36" s="181"/>
      <c r="U36" s="181"/>
      <c r="V36" s="181"/>
      <c r="W36" s="182"/>
    </row>
    <row r="37" spans="2:23" ht="102.75" customHeight="1" thickBot="1" x14ac:dyDescent="0.25">
      <c r="B37" s="183"/>
      <c r="C37" s="184"/>
      <c r="D37" s="184"/>
      <c r="E37" s="184"/>
      <c r="F37" s="184"/>
      <c r="G37" s="184"/>
      <c r="H37" s="184"/>
      <c r="I37" s="184"/>
      <c r="J37" s="184"/>
      <c r="K37" s="184"/>
      <c r="L37" s="184"/>
      <c r="M37" s="184"/>
      <c r="N37" s="184"/>
      <c r="O37" s="184"/>
      <c r="P37" s="184"/>
      <c r="Q37" s="184"/>
      <c r="R37" s="184"/>
      <c r="S37" s="184"/>
      <c r="T37" s="184"/>
      <c r="U37" s="184"/>
      <c r="V37" s="184"/>
      <c r="W37" s="185"/>
    </row>
    <row r="38" spans="2:23" ht="37.5" customHeight="1" thickTop="1" x14ac:dyDescent="0.2">
      <c r="B38" s="180" t="s">
        <v>2412</v>
      </c>
      <c r="C38" s="181"/>
      <c r="D38" s="181"/>
      <c r="E38" s="181"/>
      <c r="F38" s="181"/>
      <c r="G38" s="181"/>
      <c r="H38" s="181"/>
      <c r="I38" s="181"/>
      <c r="J38" s="181"/>
      <c r="K38" s="181"/>
      <c r="L38" s="181"/>
      <c r="M38" s="181"/>
      <c r="N38" s="181"/>
      <c r="O38" s="181"/>
      <c r="P38" s="181"/>
      <c r="Q38" s="181"/>
      <c r="R38" s="181"/>
      <c r="S38" s="181"/>
      <c r="T38" s="181"/>
      <c r="U38" s="181"/>
      <c r="V38" s="181"/>
      <c r="W38" s="182"/>
    </row>
    <row r="39" spans="2:23" ht="15" customHeight="1" thickBot="1" x14ac:dyDescent="0.25">
      <c r="B39" s="183"/>
      <c r="C39" s="184"/>
      <c r="D39" s="184"/>
      <c r="E39" s="184"/>
      <c r="F39" s="184"/>
      <c r="G39" s="184"/>
      <c r="H39" s="184"/>
      <c r="I39" s="184"/>
      <c r="J39" s="184"/>
      <c r="K39" s="184"/>
      <c r="L39" s="184"/>
      <c r="M39" s="184"/>
      <c r="N39" s="184"/>
      <c r="O39" s="184"/>
      <c r="P39" s="184"/>
      <c r="Q39" s="184"/>
      <c r="R39" s="184"/>
      <c r="S39" s="184"/>
      <c r="T39" s="184"/>
      <c r="U39" s="184"/>
      <c r="V39" s="184"/>
      <c r="W39" s="185"/>
    </row>
    <row r="40" spans="2:23" ht="37.5" customHeight="1" thickTop="1" x14ac:dyDescent="0.2">
      <c r="B40" s="180" t="s">
        <v>2413</v>
      </c>
      <c r="C40" s="181"/>
      <c r="D40" s="181"/>
      <c r="E40" s="181"/>
      <c r="F40" s="181"/>
      <c r="G40" s="181"/>
      <c r="H40" s="181"/>
      <c r="I40" s="181"/>
      <c r="J40" s="181"/>
      <c r="K40" s="181"/>
      <c r="L40" s="181"/>
      <c r="M40" s="181"/>
      <c r="N40" s="181"/>
      <c r="O40" s="181"/>
      <c r="P40" s="181"/>
      <c r="Q40" s="181"/>
      <c r="R40" s="181"/>
      <c r="S40" s="181"/>
      <c r="T40" s="181"/>
      <c r="U40" s="181"/>
      <c r="V40" s="181"/>
      <c r="W40" s="182"/>
    </row>
    <row r="41" spans="2:23" ht="13.5" thickBot="1" x14ac:dyDescent="0.25">
      <c r="B41" s="186"/>
      <c r="C41" s="187"/>
      <c r="D41" s="187"/>
      <c r="E41" s="187"/>
      <c r="F41" s="187"/>
      <c r="G41" s="187"/>
      <c r="H41" s="187"/>
      <c r="I41" s="187"/>
      <c r="J41" s="187"/>
      <c r="K41" s="187"/>
      <c r="L41" s="187"/>
      <c r="M41" s="187"/>
      <c r="N41" s="187"/>
      <c r="O41" s="187"/>
      <c r="P41" s="187"/>
      <c r="Q41" s="187"/>
      <c r="R41" s="187"/>
      <c r="S41" s="187"/>
      <c r="T41" s="187"/>
      <c r="U41" s="187"/>
      <c r="V41" s="187"/>
      <c r="W41" s="188"/>
    </row>
  </sheetData>
  <mergeCells count="8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8:W39"/>
    <mergeCell ref="B40:W41"/>
    <mergeCell ref="B31:Q32"/>
    <mergeCell ref="S31:T31"/>
    <mergeCell ref="V31:W31"/>
    <mergeCell ref="B33:D33"/>
    <mergeCell ref="B34:D34"/>
    <mergeCell ref="B36:W37"/>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43"/>
  <sheetViews>
    <sheetView view="pageBreakPreview" zoomScale="110" zoomScaleNormal="100" zoomScaleSheetLayoutView="110" workbookViewId="0">
      <selection sqref="A1:P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1888</v>
      </c>
      <c r="D4" s="143" t="s">
        <v>1887</v>
      </c>
      <c r="E4" s="143"/>
      <c r="F4" s="143"/>
      <c r="G4" s="143"/>
      <c r="H4" s="144"/>
      <c r="J4" s="145" t="s">
        <v>6</v>
      </c>
      <c r="K4" s="143"/>
      <c r="L4" s="12" t="s">
        <v>209</v>
      </c>
      <c r="M4" s="146" t="s">
        <v>1886</v>
      </c>
      <c r="N4" s="146"/>
      <c r="O4" s="146"/>
      <c r="P4" s="146"/>
      <c r="Q4" s="147"/>
      <c r="R4" s="13"/>
      <c r="S4" s="148" t="s">
        <v>2326</v>
      </c>
      <c r="T4" s="149"/>
      <c r="U4" s="149"/>
      <c r="V4" s="150" t="s">
        <v>214</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123</v>
      </c>
      <c r="D6" s="152" t="s">
        <v>1885</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375</v>
      </c>
      <c r="K8" s="19" t="s">
        <v>1884</v>
      </c>
      <c r="L8" s="19" t="s">
        <v>92</v>
      </c>
      <c r="M8" s="19" t="s">
        <v>92</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1883</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1882</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1881</v>
      </c>
      <c r="C21" s="178"/>
      <c r="D21" s="178"/>
      <c r="E21" s="178"/>
      <c r="F21" s="178"/>
      <c r="G21" s="178"/>
      <c r="H21" s="178"/>
      <c r="I21" s="178"/>
      <c r="J21" s="178"/>
      <c r="K21" s="178"/>
      <c r="L21" s="178"/>
      <c r="M21" s="179" t="s">
        <v>123</v>
      </c>
      <c r="N21" s="179"/>
      <c r="O21" s="179" t="s">
        <v>49</v>
      </c>
      <c r="P21" s="179"/>
      <c r="Q21" s="179" t="s">
        <v>50</v>
      </c>
      <c r="R21" s="179"/>
      <c r="S21" s="29" t="s">
        <v>51</v>
      </c>
      <c r="T21" s="29" t="s">
        <v>51</v>
      </c>
      <c r="U21" s="29" t="s">
        <v>114</v>
      </c>
      <c r="V21" s="29">
        <f t="shared" ref="V21:V31" si="0">+IF(ISERR(U21/T21*100),"N/A",ROUND(U21/T21*100,2))</f>
        <v>0</v>
      </c>
      <c r="W21" s="30">
        <f t="shared" ref="W21:W31" si="1">+IF(ISERR(U21/S21*100),"N/A",ROUND(U21/S21*100,2))</f>
        <v>0</v>
      </c>
    </row>
    <row r="22" spans="2:27" ht="56.25" customHeight="1" x14ac:dyDescent="0.2">
      <c r="B22" s="177" t="s">
        <v>1880</v>
      </c>
      <c r="C22" s="178"/>
      <c r="D22" s="178"/>
      <c r="E22" s="178"/>
      <c r="F22" s="178"/>
      <c r="G22" s="178"/>
      <c r="H22" s="178"/>
      <c r="I22" s="178"/>
      <c r="J22" s="178"/>
      <c r="K22" s="178"/>
      <c r="L22" s="178"/>
      <c r="M22" s="179" t="s">
        <v>123</v>
      </c>
      <c r="N22" s="179"/>
      <c r="O22" s="179" t="s">
        <v>49</v>
      </c>
      <c r="P22" s="179"/>
      <c r="Q22" s="179" t="s">
        <v>65</v>
      </c>
      <c r="R22" s="179"/>
      <c r="S22" s="29" t="s">
        <v>51</v>
      </c>
      <c r="T22" s="29" t="s">
        <v>83</v>
      </c>
      <c r="U22" s="29" t="s">
        <v>83</v>
      </c>
      <c r="V22" s="29" t="str">
        <f t="shared" si="0"/>
        <v>N/A</v>
      </c>
      <c r="W22" s="30" t="str">
        <f t="shared" si="1"/>
        <v>N/A</v>
      </c>
    </row>
    <row r="23" spans="2:27" ht="56.25" customHeight="1" x14ac:dyDescent="0.2">
      <c r="B23" s="177" t="s">
        <v>1879</v>
      </c>
      <c r="C23" s="178"/>
      <c r="D23" s="178"/>
      <c r="E23" s="178"/>
      <c r="F23" s="178"/>
      <c r="G23" s="178"/>
      <c r="H23" s="178"/>
      <c r="I23" s="178"/>
      <c r="J23" s="178"/>
      <c r="K23" s="178"/>
      <c r="L23" s="178"/>
      <c r="M23" s="179" t="s">
        <v>123</v>
      </c>
      <c r="N23" s="179"/>
      <c r="O23" s="179" t="s">
        <v>49</v>
      </c>
      <c r="P23" s="179"/>
      <c r="Q23" s="179" t="s">
        <v>65</v>
      </c>
      <c r="R23" s="179"/>
      <c r="S23" s="29" t="s">
        <v>51</v>
      </c>
      <c r="T23" s="29" t="s">
        <v>83</v>
      </c>
      <c r="U23" s="29" t="s">
        <v>83</v>
      </c>
      <c r="V23" s="29" t="str">
        <f t="shared" si="0"/>
        <v>N/A</v>
      </c>
      <c r="W23" s="30" t="str">
        <f t="shared" si="1"/>
        <v>N/A</v>
      </c>
    </row>
    <row r="24" spans="2:27" ht="56.25" customHeight="1" x14ac:dyDescent="0.2">
      <c r="B24" s="177" t="s">
        <v>1878</v>
      </c>
      <c r="C24" s="178"/>
      <c r="D24" s="178"/>
      <c r="E24" s="178"/>
      <c r="F24" s="178"/>
      <c r="G24" s="178"/>
      <c r="H24" s="178"/>
      <c r="I24" s="178"/>
      <c r="J24" s="178"/>
      <c r="K24" s="178"/>
      <c r="L24" s="178"/>
      <c r="M24" s="179" t="s">
        <v>123</v>
      </c>
      <c r="N24" s="179"/>
      <c r="O24" s="179" t="s">
        <v>49</v>
      </c>
      <c r="P24" s="179"/>
      <c r="Q24" s="179" t="s">
        <v>65</v>
      </c>
      <c r="R24" s="179"/>
      <c r="S24" s="29" t="s">
        <v>51</v>
      </c>
      <c r="T24" s="29" t="s">
        <v>83</v>
      </c>
      <c r="U24" s="29" t="s">
        <v>83</v>
      </c>
      <c r="V24" s="29" t="str">
        <f t="shared" si="0"/>
        <v>N/A</v>
      </c>
      <c r="W24" s="30" t="str">
        <f t="shared" si="1"/>
        <v>N/A</v>
      </c>
    </row>
    <row r="25" spans="2:27" ht="56.25" customHeight="1" x14ac:dyDescent="0.2">
      <c r="B25" s="177" t="s">
        <v>1877</v>
      </c>
      <c r="C25" s="178"/>
      <c r="D25" s="178"/>
      <c r="E25" s="178"/>
      <c r="F25" s="178"/>
      <c r="G25" s="178"/>
      <c r="H25" s="178"/>
      <c r="I25" s="178"/>
      <c r="J25" s="178"/>
      <c r="K25" s="178"/>
      <c r="L25" s="178"/>
      <c r="M25" s="179" t="s">
        <v>123</v>
      </c>
      <c r="N25" s="179"/>
      <c r="O25" s="179" t="s">
        <v>49</v>
      </c>
      <c r="P25" s="179"/>
      <c r="Q25" s="179" t="s">
        <v>65</v>
      </c>
      <c r="R25" s="179"/>
      <c r="S25" s="29" t="s">
        <v>51</v>
      </c>
      <c r="T25" s="29" t="s">
        <v>83</v>
      </c>
      <c r="U25" s="29" t="s">
        <v>83</v>
      </c>
      <c r="V25" s="29" t="str">
        <f t="shared" si="0"/>
        <v>N/A</v>
      </c>
      <c r="W25" s="30" t="str">
        <f t="shared" si="1"/>
        <v>N/A</v>
      </c>
    </row>
    <row r="26" spans="2:27" ht="56.25" customHeight="1" x14ac:dyDescent="0.2">
      <c r="B26" s="177" t="s">
        <v>1876</v>
      </c>
      <c r="C26" s="178"/>
      <c r="D26" s="178"/>
      <c r="E26" s="178"/>
      <c r="F26" s="178"/>
      <c r="G26" s="178"/>
      <c r="H26" s="178"/>
      <c r="I26" s="178"/>
      <c r="J26" s="178"/>
      <c r="K26" s="178"/>
      <c r="L26" s="178"/>
      <c r="M26" s="179" t="s">
        <v>123</v>
      </c>
      <c r="N26" s="179"/>
      <c r="O26" s="179" t="s">
        <v>49</v>
      </c>
      <c r="P26" s="179"/>
      <c r="Q26" s="179" t="s">
        <v>65</v>
      </c>
      <c r="R26" s="179"/>
      <c r="S26" s="29" t="s">
        <v>51</v>
      </c>
      <c r="T26" s="29" t="s">
        <v>83</v>
      </c>
      <c r="U26" s="29" t="s">
        <v>83</v>
      </c>
      <c r="V26" s="29" t="str">
        <f t="shared" si="0"/>
        <v>N/A</v>
      </c>
      <c r="W26" s="30" t="str">
        <f t="shared" si="1"/>
        <v>N/A</v>
      </c>
    </row>
    <row r="27" spans="2:27" ht="56.25" customHeight="1" x14ac:dyDescent="0.2">
      <c r="B27" s="177" t="s">
        <v>1875</v>
      </c>
      <c r="C27" s="178"/>
      <c r="D27" s="178"/>
      <c r="E27" s="178"/>
      <c r="F27" s="178"/>
      <c r="G27" s="178"/>
      <c r="H27" s="178"/>
      <c r="I27" s="178"/>
      <c r="J27" s="178"/>
      <c r="K27" s="178"/>
      <c r="L27" s="178"/>
      <c r="M27" s="179" t="s">
        <v>123</v>
      </c>
      <c r="N27" s="179"/>
      <c r="O27" s="179" t="s">
        <v>49</v>
      </c>
      <c r="P27" s="179"/>
      <c r="Q27" s="179" t="s">
        <v>65</v>
      </c>
      <c r="R27" s="179"/>
      <c r="S27" s="29" t="s">
        <v>51</v>
      </c>
      <c r="T27" s="29" t="s">
        <v>83</v>
      </c>
      <c r="U27" s="29" t="s">
        <v>83</v>
      </c>
      <c r="V27" s="29" t="str">
        <f t="shared" si="0"/>
        <v>N/A</v>
      </c>
      <c r="W27" s="30" t="str">
        <f t="shared" si="1"/>
        <v>N/A</v>
      </c>
    </row>
    <row r="28" spans="2:27" ht="56.25" customHeight="1" x14ac:dyDescent="0.2">
      <c r="B28" s="177" t="s">
        <v>1874</v>
      </c>
      <c r="C28" s="178"/>
      <c r="D28" s="178"/>
      <c r="E28" s="178"/>
      <c r="F28" s="178"/>
      <c r="G28" s="178"/>
      <c r="H28" s="178"/>
      <c r="I28" s="178"/>
      <c r="J28" s="178"/>
      <c r="K28" s="178"/>
      <c r="L28" s="178"/>
      <c r="M28" s="179" t="s">
        <v>123</v>
      </c>
      <c r="N28" s="179"/>
      <c r="O28" s="179" t="s">
        <v>49</v>
      </c>
      <c r="P28" s="179"/>
      <c r="Q28" s="179" t="s">
        <v>50</v>
      </c>
      <c r="R28" s="179"/>
      <c r="S28" s="29" t="s">
        <v>51</v>
      </c>
      <c r="T28" s="29" t="s">
        <v>51</v>
      </c>
      <c r="U28" s="29" t="s">
        <v>114</v>
      </c>
      <c r="V28" s="29">
        <f t="shared" si="0"/>
        <v>0</v>
      </c>
      <c r="W28" s="30">
        <f t="shared" si="1"/>
        <v>0</v>
      </c>
    </row>
    <row r="29" spans="2:27" ht="56.25" customHeight="1" x14ac:dyDescent="0.2">
      <c r="B29" s="177" t="s">
        <v>1873</v>
      </c>
      <c r="C29" s="178"/>
      <c r="D29" s="178"/>
      <c r="E29" s="178"/>
      <c r="F29" s="178"/>
      <c r="G29" s="178"/>
      <c r="H29" s="178"/>
      <c r="I29" s="178"/>
      <c r="J29" s="178"/>
      <c r="K29" s="178"/>
      <c r="L29" s="178"/>
      <c r="M29" s="179" t="s">
        <v>123</v>
      </c>
      <c r="N29" s="179"/>
      <c r="O29" s="179" t="s">
        <v>49</v>
      </c>
      <c r="P29" s="179"/>
      <c r="Q29" s="179" t="s">
        <v>65</v>
      </c>
      <c r="R29" s="179"/>
      <c r="S29" s="29" t="s">
        <v>51</v>
      </c>
      <c r="T29" s="29" t="s">
        <v>83</v>
      </c>
      <c r="U29" s="29" t="s">
        <v>83</v>
      </c>
      <c r="V29" s="29" t="str">
        <f t="shared" si="0"/>
        <v>N/A</v>
      </c>
      <c r="W29" s="30" t="str">
        <f t="shared" si="1"/>
        <v>N/A</v>
      </c>
    </row>
    <row r="30" spans="2:27" ht="56.25" customHeight="1" x14ac:dyDescent="0.2">
      <c r="B30" s="177" t="s">
        <v>1872</v>
      </c>
      <c r="C30" s="178"/>
      <c r="D30" s="178"/>
      <c r="E30" s="178"/>
      <c r="F30" s="178"/>
      <c r="G30" s="178"/>
      <c r="H30" s="178"/>
      <c r="I30" s="178"/>
      <c r="J30" s="178"/>
      <c r="K30" s="178"/>
      <c r="L30" s="178"/>
      <c r="M30" s="179" t="s">
        <v>123</v>
      </c>
      <c r="N30" s="179"/>
      <c r="O30" s="179" t="s">
        <v>49</v>
      </c>
      <c r="P30" s="179"/>
      <c r="Q30" s="179" t="s">
        <v>161</v>
      </c>
      <c r="R30" s="179"/>
      <c r="S30" s="29" t="s">
        <v>51</v>
      </c>
      <c r="T30" s="29" t="s">
        <v>83</v>
      </c>
      <c r="U30" s="29" t="s">
        <v>83</v>
      </c>
      <c r="V30" s="29" t="str">
        <f t="shared" si="0"/>
        <v>N/A</v>
      </c>
      <c r="W30" s="30" t="str">
        <f t="shared" si="1"/>
        <v>N/A</v>
      </c>
    </row>
    <row r="31" spans="2:27" ht="56.25" customHeight="1" thickBot="1" x14ac:dyDescent="0.25">
      <c r="B31" s="177" t="s">
        <v>1871</v>
      </c>
      <c r="C31" s="178"/>
      <c r="D31" s="178"/>
      <c r="E31" s="178"/>
      <c r="F31" s="178"/>
      <c r="G31" s="178"/>
      <c r="H31" s="178"/>
      <c r="I31" s="178"/>
      <c r="J31" s="178"/>
      <c r="K31" s="178"/>
      <c r="L31" s="178"/>
      <c r="M31" s="179" t="s">
        <v>123</v>
      </c>
      <c r="N31" s="179"/>
      <c r="O31" s="179" t="s">
        <v>49</v>
      </c>
      <c r="P31" s="179"/>
      <c r="Q31" s="179" t="s">
        <v>50</v>
      </c>
      <c r="R31" s="179"/>
      <c r="S31" s="29" t="s">
        <v>51</v>
      </c>
      <c r="T31" s="29" t="s">
        <v>414</v>
      </c>
      <c r="U31" s="29" t="s">
        <v>114</v>
      </c>
      <c r="V31" s="29">
        <f t="shared" si="0"/>
        <v>0</v>
      </c>
      <c r="W31" s="30">
        <f t="shared" si="1"/>
        <v>0</v>
      </c>
    </row>
    <row r="32" spans="2:27" ht="21.75" customHeight="1" thickTop="1" thickBot="1" x14ac:dyDescent="0.25">
      <c r="B32" s="7" t="s">
        <v>60</v>
      </c>
      <c r="C32" s="8"/>
      <c r="D32" s="8"/>
      <c r="E32" s="8"/>
      <c r="F32" s="8"/>
      <c r="G32" s="8"/>
      <c r="H32" s="9"/>
      <c r="I32" s="9"/>
      <c r="J32" s="9"/>
      <c r="K32" s="9"/>
      <c r="L32" s="9"/>
      <c r="M32" s="9"/>
      <c r="N32" s="9"/>
      <c r="O32" s="9"/>
      <c r="P32" s="9"/>
      <c r="Q32" s="9"/>
      <c r="R32" s="9"/>
      <c r="S32" s="9"/>
      <c r="T32" s="9"/>
      <c r="U32" s="9"/>
      <c r="V32" s="9"/>
      <c r="W32" s="10"/>
      <c r="X32" s="18"/>
    </row>
    <row r="33" spans="2:25" ht="29.25" customHeight="1" thickTop="1" thickBot="1" x14ac:dyDescent="0.25">
      <c r="B33" s="189" t="s">
        <v>2631</v>
      </c>
      <c r="C33" s="190"/>
      <c r="D33" s="190"/>
      <c r="E33" s="190"/>
      <c r="F33" s="190"/>
      <c r="G33" s="190"/>
      <c r="H33" s="190"/>
      <c r="I33" s="190"/>
      <c r="J33" s="190"/>
      <c r="K33" s="190"/>
      <c r="L33" s="190"/>
      <c r="M33" s="190"/>
      <c r="N33" s="190"/>
      <c r="O33" s="190"/>
      <c r="P33" s="190"/>
      <c r="Q33" s="191"/>
      <c r="R33" s="31" t="s">
        <v>42</v>
      </c>
      <c r="S33" s="164" t="s">
        <v>43</v>
      </c>
      <c r="T33" s="164"/>
      <c r="U33" s="26" t="s">
        <v>61</v>
      </c>
      <c r="V33" s="163" t="s">
        <v>62</v>
      </c>
      <c r="W33" s="165"/>
    </row>
    <row r="34" spans="2:25" ht="30.75" customHeight="1" thickBot="1" x14ac:dyDescent="0.25">
      <c r="B34" s="192"/>
      <c r="C34" s="193"/>
      <c r="D34" s="193"/>
      <c r="E34" s="193"/>
      <c r="F34" s="193"/>
      <c r="G34" s="193"/>
      <c r="H34" s="193"/>
      <c r="I34" s="193"/>
      <c r="J34" s="193"/>
      <c r="K34" s="193"/>
      <c r="L34" s="193"/>
      <c r="M34" s="193"/>
      <c r="N34" s="193"/>
      <c r="O34" s="193"/>
      <c r="P34" s="193"/>
      <c r="Q34" s="194"/>
      <c r="R34" s="27" t="s">
        <v>63</v>
      </c>
      <c r="S34" s="27" t="s">
        <v>63</v>
      </c>
      <c r="T34" s="27" t="s">
        <v>49</v>
      </c>
      <c r="U34" s="27" t="s">
        <v>63</v>
      </c>
      <c r="V34" s="27" t="s">
        <v>64</v>
      </c>
      <c r="W34" s="32" t="s">
        <v>65</v>
      </c>
      <c r="Y34" s="18"/>
    </row>
    <row r="35" spans="2:25" ht="23.25" customHeight="1" thickBot="1" x14ac:dyDescent="0.25">
      <c r="B35" s="195" t="s">
        <v>66</v>
      </c>
      <c r="C35" s="196"/>
      <c r="D35" s="196"/>
      <c r="E35" s="33" t="s">
        <v>1851</v>
      </c>
      <c r="F35" s="33"/>
      <c r="G35" s="33"/>
      <c r="H35" s="34"/>
      <c r="I35" s="34"/>
      <c r="J35" s="34"/>
      <c r="K35" s="34"/>
      <c r="L35" s="34"/>
      <c r="M35" s="34"/>
      <c r="N35" s="34"/>
      <c r="O35" s="34"/>
      <c r="P35" s="35"/>
      <c r="Q35" s="35"/>
      <c r="R35" s="36" t="s">
        <v>214</v>
      </c>
      <c r="S35" s="36" t="s">
        <v>10</v>
      </c>
      <c r="T35" s="35"/>
      <c r="U35" s="36" t="s">
        <v>1053</v>
      </c>
      <c r="V35" s="35"/>
      <c r="W35" s="37">
        <f>+IF(ISERR(U35/R35*100),"N/A",ROUND(U35/R35*100,2))</f>
        <v>7</v>
      </c>
    </row>
    <row r="36" spans="2:25" ht="26.25" customHeight="1" thickBot="1" x14ac:dyDescent="0.25">
      <c r="B36" s="197" t="s">
        <v>69</v>
      </c>
      <c r="C36" s="198"/>
      <c r="D36" s="198"/>
      <c r="E36" s="38" t="s">
        <v>1851</v>
      </c>
      <c r="F36" s="38"/>
      <c r="G36" s="38"/>
      <c r="H36" s="39"/>
      <c r="I36" s="39"/>
      <c r="J36" s="39"/>
      <c r="K36" s="39"/>
      <c r="L36" s="39"/>
      <c r="M36" s="39"/>
      <c r="N36" s="39"/>
      <c r="O36" s="39"/>
      <c r="P36" s="40"/>
      <c r="Q36" s="40"/>
      <c r="R36" s="41" t="s">
        <v>214</v>
      </c>
      <c r="S36" s="41" t="s">
        <v>1870</v>
      </c>
      <c r="T36" s="41">
        <f>+IF(ISERR(S36/R36*100),"N/A",ROUND(S36/R36*100,2))</f>
        <v>84</v>
      </c>
      <c r="U36" s="41" t="s">
        <v>1053</v>
      </c>
      <c r="V36" s="41">
        <f>+IF(ISERR(U36/S36*100),"N/A",ROUND(U36/S36*100,2))</f>
        <v>8.33</v>
      </c>
      <c r="W36" s="42">
        <f>+IF(ISERR(U36/R36*100),"N/A",ROUND(U36/R36*100,2))</f>
        <v>7</v>
      </c>
    </row>
    <row r="37" spans="2:25" ht="22.5" customHeight="1" thickTop="1" thickBot="1" x14ac:dyDescent="0.25">
      <c r="B37" s="7" t="s">
        <v>71</v>
      </c>
      <c r="C37" s="8"/>
      <c r="D37" s="8"/>
      <c r="E37" s="8"/>
      <c r="F37" s="8"/>
      <c r="G37" s="8"/>
      <c r="H37" s="9"/>
      <c r="I37" s="9"/>
      <c r="J37" s="9"/>
      <c r="K37" s="9"/>
      <c r="L37" s="9"/>
      <c r="M37" s="9"/>
      <c r="N37" s="9"/>
      <c r="O37" s="9"/>
      <c r="P37" s="9"/>
      <c r="Q37" s="9"/>
      <c r="R37" s="9"/>
      <c r="S37" s="9"/>
      <c r="T37" s="9"/>
      <c r="U37" s="9"/>
      <c r="V37" s="9"/>
      <c r="W37" s="10"/>
    </row>
    <row r="38" spans="2:25" ht="37.5" customHeight="1" thickTop="1" x14ac:dyDescent="0.2">
      <c r="B38" s="180" t="s">
        <v>2408</v>
      </c>
      <c r="C38" s="181"/>
      <c r="D38" s="181"/>
      <c r="E38" s="181"/>
      <c r="F38" s="181"/>
      <c r="G38" s="181"/>
      <c r="H38" s="181"/>
      <c r="I38" s="181"/>
      <c r="J38" s="181"/>
      <c r="K38" s="181"/>
      <c r="L38" s="181"/>
      <c r="M38" s="181"/>
      <c r="N38" s="181"/>
      <c r="O38" s="181"/>
      <c r="P38" s="181"/>
      <c r="Q38" s="181"/>
      <c r="R38" s="181"/>
      <c r="S38" s="181"/>
      <c r="T38" s="181"/>
      <c r="U38" s="181"/>
      <c r="V38" s="181"/>
      <c r="W38" s="182"/>
    </row>
    <row r="39" spans="2:25" ht="25.5" customHeight="1" thickBot="1" x14ac:dyDescent="0.25">
      <c r="B39" s="183"/>
      <c r="C39" s="184"/>
      <c r="D39" s="184"/>
      <c r="E39" s="184"/>
      <c r="F39" s="184"/>
      <c r="G39" s="184"/>
      <c r="H39" s="184"/>
      <c r="I39" s="184"/>
      <c r="J39" s="184"/>
      <c r="K39" s="184"/>
      <c r="L39" s="184"/>
      <c r="M39" s="184"/>
      <c r="N39" s="184"/>
      <c r="O39" s="184"/>
      <c r="P39" s="184"/>
      <c r="Q39" s="184"/>
      <c r="R39" s="184"/>
      <c r="S39" s="184"/>
      <c r="T39" s="184"/>
      <c r="U39" s="184"/>
      <c r="V39" s="184"/>
      <c r="W39" s="185"/>
    </row>
    <row r="40" spans="2:25" ht="37.5" customHeight="1" thickTop="1" x14ac:dyDescent="0.2">
      <c r="B40" s="180" t="s">
        <v>2409</v>
      </c>
      <c r="C40" s="181"/>
      <c r="D40" s="181"/>
      <c r="E40" s="181"/>
      <c r="F40" s="181"/>
      <c r="G40" s="181"/>
      <c r="H40" s="181"/>
      <c r="I40" s="181"/>
      <c r="J40" s="181"/>
      <c r="K40" s="181"/>
      <c r="L40" s="181"/>
      <c r="M40" s="181"/>
      <c r="N40" s="181"/>
      <c r="O40" s="181"/>
      <c r="P40" s="181"/>
      <c r="Q40" s="181"/>
      <c r="R40" s="181"/>
      <c r="S40" s="181"/>
      <c r="T40" s="181"/>
      <c r="U40" s="181"/>
      <c r="V40" s="181"/>
      <c r="W40" s="182"/>
    </row>
    <row r="41" spans="2:25" ht="60.75" customHeight="1" thickBot="1" x14ac:dyDescent="0.25">
      <c r="B41" s="183"/>
      <c r="C41" s="184"/>
      <c r="D41" s="184"/>
      <c r="E41" s="184"/>
      <c r="F41" s="184"/>
      <c r="G41" s="184"/>
      <c r="H41" s="184"/>
      <c r="I41" s="184"/>
      <c r="J41" s="184"/>
      <c r="K41" s="184"/>
      <c r="L41" s="184"/>
      <c r="M41" s="184"/>
      <c r="N41" s="184"/>
      <c r="O41" s="184"/>
      <c r="P41" s="184"/>
      <c r="Q41" s="184"/>
      <c r="R41" s="184"/>
      <c r="S41" s="184"/>
      <c r="T41" s="184"/>
      <c r="U41" s="184"/>
      <c r="V41" s="184"/>
      <c r="W41" s="185"/>
    </row>
    <row r="42" spans="2:25" ht="37.5" customHeight="1" thickTop="1" x14ac:dyDescent="0.2">
      <c r="B42" s="180" t="s">
        <v>2410</v>
      </c>
      <c r="C42" s="181"/>
      <c r="D42" s="181"/>
      <c r="E42" s="181"/>
      <c r="F42" s="181"/>
      <c r="G42" s="181"/>
      <c r="H42" s="181"/>
      <c r="I42" s="181"/>
      <c r="J42" s="181"/>
      <c r="K42" s="181"/>
      <c r="L42" s="181"/>
      <c r="M42" s="181"/>
      <c r="N42" s="181"/>
      <c r="O42" s="181"/>
      <c r="P42" s="181"/>
      <c r="Q42" s="181"/>
      <c r="R42" s="181"/>
      <c r="S42" s="181"/>
      <c r="T42" s="181"/>
      <c r="U42" s="181"/>
      <c r="V42" s="181"/>
      <c r="W42" s="182"/>
    </row>
    <row r="43" spans="2:25" ht="13.5" thickBot="1" x14ac:dyDescent="0.25">
      <c r="B43" s="186"/>
      <c r="C43" s="187"/>
      <c r="D43" s="187"/>
      <c r="E43" s="187"/>
      <c r="F43" s="187"/>
      <c r="G43" s="187"/>
      <c r="H43" s="187"/>
      <c r="I43" s="187"/>
      <c r="J43" s="187"/>
      <c r="K43" s="187"/>
      <c r="L43" s="187"/>
      <c r="M43" s="187"/>
      <c r="N43" s="187"/>
      <c r="O43" s="187"/>
      <c r="P43" s="187"/>
      <c r="Q43" s="187"/>
      <c r="R43" s="187"/>
      <c r="S43" s="187"/>
      <c r="T43" s="187"/>
      <c r="U43" s="187"/>
      <c r="V43" s="187"/>
      <c r="W43" s="188"/>
    </row>
  </sheetData>
  <mergeCells count="9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1:L31"/>
    <mergeCell ref="M31:N31"/>
    <mergeCell ref="O31:P31"/>
    <mergeCell ref="Q31:R31"/>
    <mergeCell ref="B40:W41"/>
    <mergeCell ref="B42:W43"/>
    <mergeCell ref="B33:Q34"/>
    <mergeCell ref="S33:T33"/>
    <mergeCell ref="V33:W33"/>
    <mergeCell ref="B35:D35"/>
    <mergeCell ref="B36:D36"/>
    <mergeCell ref="B38:W3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5"/>
  <sheetViews>
    <sheetView view="pageBreakPreview" zoomScale="110" zoomScaleNormal="100" zoomScaleSheetLayoutView="110" workbookViewId="0">
      <selection sqref="A1:P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1497</v>
      </c>
      <c r="D4" s="143" t="s">
        <v>1905</v>
      </c>
      <c r="E4" s="143"/>
      <c r="F4" s="143"/>
      <c r="G4" s="143"/>
      <c r="H4" s="144"/>
      <c r="J4" s="145" t="s">
        <v>6</v>
      </c>
      <c r="K4" s="143"/>
      <c r="L4" s="12" t="s">
        <v>1904</v>
      </c>
      <c r="M4" s="146" t="s">
        <v>1903</v>
      </c>
      <c r="N4" s="146"/>
      <c r="O4" s="146"/>
      <c r="P4" s="146"/>
      <c r="Q4" s="147"/>
      <c r="R4" s="13"/>
      <c r="S4" s="148" t="s">
        <v>2326</v>
      </c>
      <c r="T4" s="149"/>
      <c r="U4" s="149"/>
      <c r="V4" s="150" t="s">
        <v>1902</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1485</v>
      </c>
      <c r="D6" s="152" t="s">
        <v>1901</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1900</v>
      </c>
      <c r="K8" s="19" t="s">
        <v>1899</v>
      </c>
      <c r="L8" s="19" t="s">
        <v>1900</v>
      </c>
      <c r="M8" s="19" t="s">
        <v>1899</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1898</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1897</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1896</v>
      </c>
      <c r="C21" s="178"/>
      <c r="D21" s="178"/>
      <c r="E21" s="178"/>
      <c r="F21" s="178"/>
      <c r="G21" s="178"/>
      <c r="H21" s="178"/>
      <c r="I21" s="178"/>
      <c r="J21" s="178"/>
      <c r="K21" s="178"/>
      <c r="L21" s="178"/>
      <c r="M21" s="179" t="s">
        <v>1485</v>
      </c>
      <c r="N21" s="179"/>
      <c r="O21" s="179" t="s">
        <v>49</v>
      </c>
      <c r="P21" s="179"/>
      <c r="Q21" s="179" t="s">
        <v>50</v>
      </c>
      <c r="R21" s="179"/>
      <c r="S21" s="29" t="s">
        <v>51</v>
      </c>
      <c r="T21" s="29" t="s">
        <v>56</v>
      </c>
      <c r="U21" s="29" t="s">
        <v>1895</v>
      </c>
      <c r="V21" s="29">
        <f>+IF(ISERR(U21/T21*100),"N/A",ROUND(U21/T21*100,2))</f>
        <v>89.79</v>
      </c>
      <c r="W21" s="30">
        <f>+IF(ISERR(U21/S21*100),"N/A",ROUND(U21/S21*100,2))</f>
        <v>67.34</v>
      </c>
    </row>
    <row r="22" spans="2:27" ht="56.25" customHeight="1" x14ac:dyDescent="0.2">
      <c r="B22" s="177" t="s">
        <v>1894</v>
      </c>
      <c r="C22" s="178"/>
      <c r="D22" s="178"/>
      <c r="E22" s="178"/>
      <c r="F22" s="178"/>
      <c r="G22" s="178"/>
      <c r="H22" s="178"/>
      <c r="I22" s="178"/>
      <c r="J22" s="178"/>
      <c r="K22" s="178"/>
      <c r="L22" s="178"/>
      <c r="M22" s="179" t="s">
        <v>1485</v>
      </c>
      <c r="N22" s="179"/>
      <c r="O22" s="179" t="s">
        <v>49</v>
      </c>
      <c r="P22" s="179"/>
      <c r="Q22" s="179" t="s">
        <v>50</v>
      </c>
      <c r="R22" s="179"/>
      <c r="S22" s="29" t="s">
        <v>413</v>
      </c>
      <c r="T22" s="29" t="s">
        <v>77</v>
      </c>
      <c r="U22" s="29" t="s">
        <v>1893</v>
      </c>
      <c r="V22" s="29">
        <f>+IF(ISERR(U22/T22*100),"N/A",ROUND(U22/T22*100,2))</f>
        <v>76.41</v>
      </c>
      <c r="W22" s="30">
        <f>+IF(ISERR(U22/S22*100),"N/A",ROUND(U22/S22*100,2))</f>
        <v>66.86</v>
      </c>
    </row>
    <row r="23" spans="2:27" ht="56.25" customHeight="1" thickBot="1" x14ac:dyDescent="0.25">
      <c r="B23" s="177" t="s">
        <v>1892</v>
      </c>
      <c r="C23" s="178"/>
      <c r="D23" s="178"/>
      <c r="E23" s="178"/>
      <c r="F23" s="178"/>
      <c r="G23" s="178"/>
      <c r="H23" s="178"/>
      <c r="I23" s="178"/>
      <c r="J23" s="178"/>
      <c r="K23" s="178"/>
      <c r="L23" s="178"/>
      <c r="M23" s="179" t="s">
        <v>1485</v>
      </c>
      <c r="N23" s="179"/>
      <c r="O23" s="179" t="s">
        <v>49</v>
      </c>
      <c r="P23" s="179"/>
      <c r="Q23" s="179" t="s">
        <v>50</v>
      </c>
      <c r="R23" s="179"/>
      <c r="S23" s="29" t="s">
        <v>51</v>
      </c>
      <c r="T23" s="29" t="s">
        <v>1564</v>
      </c>
      <c r="U23" s="29" t="s">
        <v>1564</v>
      </c>
      <c r="V23" s="29">
        <f>+IF(ISERR(U23/T23*100),"N/A",ROUND(U23/T23*100,2))</f>
        <v>100</v>
      </c>
      <c r="W23" s="30">
        <f>+IF(ISERR(U23/S23*100),"N/A",ROUND(U23/S23*100,2))</f>
        <v>49.8</v>
      </c>
    </row>
    <row r="24" spans="2:27" ht="21.75" customHeight="1" thickTop="1" thickBot="1" x14ac:dyDescent="0.25">
      <c r="B24" s="7" t="s">
        <v>60</v>
      </c>
      <c r="C24" s="8"/>
      <c r="D24" s="8"/>
      <c r="E24" s="8"/>
      <c r="F24" s="8"/>
      <c r="G24" s="8"/>
      <c r="H24" s="9"/>
      <c r="I24" s="9"/>
      <c r="J24" s="9"/>
      <c r="K24" s="9"/>
      <c r="L24" s="9"/>
      <c r="M24" s="9"/>
      <c r="N24" s="9"/>
      <c r="O24" s="9"/>
      <c r="P24" s="9"/>
      <c r="Q24" s="9"/>
      <c r="R24" s="9"/>
      <c r="S24" s="9"/>
      <c r="T24" s="9"/>
      <c r="U24" s="9"/>
      <c r="V24" s="9"/>
      <c r="W24" s="10"/>
      <c r="X24" s="18"/>
    </row>
    <row r="25" spans="2:27" ht="29.25" customHeight="1" thickTop="1" thickBot="1" x14ac:dyDescent="0.25">
      <c r="B25" s="189" t="s">
        <v>2631</v>
      </c>
      <c r="C25" s="190"/>
      <c r="D25" s="190"/>
      <c r="E25" s="190"/>
      <c r="F25" s="190"/>
      <c r="G25" s="190"/>
      <c r="H25" s="190"/>
      <c r="I25" s="190"/>
      <c r="J25" s="190"/>
      <c r="K25" s="190"/>
      <c r="L25" s="190"/>
      <c r="M25" s="190"/>
      <c r="N25" s="190"/>
      <c r="O25" s="190"/>
      <c r="P25" s="190"/>
      <c r="Q25" s="191"/>
      <c r="R25" s="31" t="s">
        <v>42</v>
      </c>
      <c r="S25" s="164" t="s">
        <v>43</v>
      </c>
      <c r="T25" s="164"/>
      <c r="U25" s="26" t="s">
        <v>61</v>
      </c>
      <c r="V25" s="163" t="s">
        <v>62</v>
      </c>
      <c r="W25" s="165"/>
    </row>
    <row r="26" spans="2:27" ht="30.75" customHeight="1" thickBot="1" x14ac:dyDescent="0.25">
      <c r="B26" s="192"/>
      <c r="C26" s="193"/>
      <c r="D26" s="193"/>
      <c r="E26" s="193"/>
      <c r="F26" s="193"/>
      <c r="G26" s="193"/>
      <c r="H26" s="193"/>
      <c r="I26" s="193"/>
      <c r="J26" s="193"/>
      <c r="K26" s="193"/>
      <c r="L26" s="193"/>
      <c r="M26" s="193"/>
      <c r="N26" s="193"/>
      <c r="O26" s="193"/>
      <c r="P26" s="193"/>
      <c r="Q26" s="194"/>
      <c r="R26" s="27" t="s">
        <v>63</v>
      </c>
      <c r="S26" s="27" t="s">
        <v>63</v>
      </c>
      <c r="T26" s="27" t="s">
        <v>49</v>
      </c>
      <c r="U26" s="27" t="s">
        <v>63</v>
      </c>
      <c r="V26" s="27" t="s">
        <v>64</v>
      </c>
      <c r="W26" s="32" t="s">
        <v>65</v>
      </c>
      <c r="Y26" s="18"/>
    </row>
    <row r="27" spans="2:27" ht="23.25" customHeight="1" thickBot="1" x14ac:dyDescent="0.25">
      <c r="B27" s="195" t="s">
        <v>66</v>
      </c>
      <c r="C27" s="196"/>
      <c r="D27" s="196"/>
      <c r="E27" s="33" t="s">
        <v>1891</v>
      </c>
      <c r="F27" s="33"/>
      <c r="G27" s="33"/>
      <c r="H27" s="34"/>
      <c r="I27" s="34"/>
      <c r="J27" s="34"/>
      <c r="K27" s="34"/>
      <c r="L27" s="34"/>
      <c r="M27" s="34"/>
      <c r="N27" s="34"/>
      <c r="O27" s="34"/>
      <c r="P27" s="35"/>
      <c r="Q27" s="35"/>
      <c r="R27" s="36" t="s">
        <v>1890</v>
      </c>
      <c r="S27" s="36" t="s">
        <v>10</v>
      </c>
      <c r="T27" s="35"/>
      <c r="U27" s="36" t="s">
        <v>1889</v>
      </c>
      <c r="V27" s="35"/>
      <c r="W27" s="37">
        <f>+IF(ISERR(U27/R27*100),"N/A",ROUND(U27/R27*100,2))</f>
        <v>66.42</v>
      </c>
    </row>
    <row r="28" spans="2:27" ht="26.25" customHeight="1" thickBot="1" x14ac:dyDescent="0.25">
      <c r="B28" s="197" t="s">
        <v>69</v>
      </c>
      <c r="C28" s="198"/>
      <c r="D28" s="198"/>
      <c r="E28" s="38" t="s">
        <v>1891</v>
      </c>
      <c r="F28" s="38"/>
      <c r="G28" s="38"/>
      <c r="H28" s="39"/>
      <c r="I28" s="39"/>
      <c r="J28" s="39"/>
      <c r="K28" s="39"/>
      <c r="L28" s="39"/>
      <c r="M28" s="39"/>
      <c r="N28" s="39"/>
      <c r="O28" s="39"/>
      <c r="P28" s="40"/>
      <c r="Q28" s="40"/>
      <c r="R28" s="41" t="s">
        <v>1890</v>
      </c>
      <c r="S28" s="41" t="s">
        <v>158</v>
      </c>
      <c r="T28" s="41">
        <f>+IF(ISERR(S28/R28*100),"N/A",ROUND(S28/R28*100,2))</f>
        <v>78.36</v>
      </c>
      <c r="U28" s="41" t="s">
        <v>1889</v>
      </c>
      <c r="V28" s="41">
        <f>+IF(ISERR(U28/S28*100),"N/A",ROUND(U28/S28*100,2))</f>
        <v>84.76</v>
      </c>
      <c r="W28" s="42">
        <f>+IF(ISERR(U28/R28*100),"N/A",ROUND(U28/R28*100,2))</f>
        <v>66.42</v>
      </c>
    </row>
    <row r="29" spans="2:27" ht="22.5" customHeight="1" thickTop="1" thickBot="1" x14ac:dyDescent="0.25">
      <c r="B29" s="7" t="s">
        <v>71</v>
      </c>
      <c r="C29" s="8"/>
      <c r="D29" s="8"/>
      <c r="E29" s="8"/>
      <c r="F29" s="8"/>
      <c r="G29" s="8"/>
      <c r="H29" s="9"/>
      <c r="I29" s="9"/>
      <c r="J29" s="9"/>
      <c r="K29" s="9"/>
      <c r="L29" s="9"/>
      <c r="M29" s="9"/>
      <c r="N29" s="9"/>
      <c r="O29" s="9"/>
      <c r="P29" s="9"/>
      <c r="Q29" s="9"/>
      <c r="R29" s="9"/>
      <c r="S29" s="9"/>
      <c r="T29" s="9"/>
      <c r="U29" s="9"/>
      <c r="V29" s="9"/>
      <c r="W29" s="10"/>
    </row>
    <row r="30" spans="2:27" ht="37.5" customHeight="1" thickTop="1" x14ac:dyDescent="0.2">
      <c r="B30" s="180" t="s">
        <v>2405</v>
      </c>
      <c r="C30" s="181"/>
      <c r="D30" s="181"/>
      <c r="E30" s="181"/>
      <c r="F30" s="181"/>
      <c r="G30" s="181"/>
      <c r="H30" s="181"/>
      <c r="I30" s="181"/>
      <c r="J30" s="181"/>
      <c r="K30" s="181"/>
      <c r="L30" s="181"/>
      <c r="M30" s="181"/>
      <c r="N30" s="181"/>
      <c r="O30" s="181"/>
      <c r="P30" s="181"/>
      <c r="Q30" s="181"/>
      <c r="R30" s="181"/>
      <c r="S30" s="181"/>
      <c r="T30" s="181"/>
      <c r="U30" s="181"/>
      <c r="V30" s="181"/>
      <c r="W30" s="182"/>
    </row>
    <row r="31" spans="2:27" ht="77.25" customHeight="1" thickBot="1" x14ac:dyDescent="0.25">
      <c r="B31" s="183"/>
      <c r="C31" s="184"/>
      <c r="D31" s="184"/>
      <c r="E31" s="184"/>
      <c r="F31" s="184"/>
      <c r="G31" s="184"/>
      <c r="H31" s="184"/>
      <c r="I31" s="184"/>
      <c r="J31" s="184"/>
      <c r="K31" s="184"/>
      <c r="L31" s="184"/>
      <c r="M31" s="184"/>
      <c r="N31" s="184"/>
      <c r="O31" s="184"/>
      <c r="P31" s="184"/>
      <c r="Q31" s="184"/>
      <c r="R31" s="184"/>
      <c r="S31" s="184"/>
      <c r="T31" s="184"/>
      <c r="U31" s="184"/>
      <c r="V31" s="184"/>
      <c r="W31" s="185"/>
    </row>
    <row r="32" spans="2:27" ht="37.5" customHeight="1" thickTop="1" x14ac:dyDescent="0.2">
      <c r="B32" s="180" t="s">
        <v>2406</v>
      </c>
      <c r="C32" s="181"/>
      <c r="D32" s="181"/>
      <c r="E32" s="181"/>
      <c r="F32" s="181"/>
      <c r="G32" s="181"/>
      <c r="H32" s="181"/>
      <c r="I32" s="181"/>
      <c r="J32" s="181"/>
      <c r="K32" s="181"/>
      <c r="L32" s="181"/>
      <c r="M32" s="181"/>
      <c r="N32" s="181"/>
      <c r="O32" s="181"/>
      <c r="P32" s="181"/>
      <c r="Q32" s="181"/>
      <c r="R32" s="181"/>
      <c r="S32" s="181"/>
      <c r="T32" s="181"/>
      <c r="U32" s="181"/>
      <c r="V32" s="181"/>
      <c r="W32" s="182"/>
    </row>
    <row r="33" spans="2:23" ht="34.5" customHeight="1" thickBot="1" x14ac:dyDescent="0.25">
      <c r="B33" s="183"/>
      <c r="C33" s="184"/>
      <c r="D33" s="184"/>
      <c r="E33" s="184"/>
      <c r="F33" s="184"/>
      <c r="G33" s="184"/>
      <c r="H33" s="184"/>
      <c r="I33" s="184"/>
      <c r="J33" s="184"/>
      <c r="K33" s="184"/>
      <c r="L33" s="184"/>
      <c r="M33" s="184"/>
      <c r="N33" s="184"/>
      <c r="O33" s="184"/>
      <c r="P33" s="184"/>
      <c r="Q33" s="184"/>
      <c r="R33" s="184"/>
      <c r="S33" s="184"/>
      <c r="T33" s="184"/>
      <c r="U33" s="184"/>
      <c r="V33" s="184"/>
      <c r="W33" s="185"/>
    </row>
    <row r="34" spans="2:23" ht="37.5" customHeight="1" thickTop="1" x14ac:dyDescent="0.2">
      <c r="B34" s="180" t="s">
        <v>2407</v>
      </c>
      <c r="C34" s="181"/>
      <c r="D34" s="181"/>
      <c r="E34" s="181"/>
      <c r="F34" s="181"/>
      <c r="G34" s="181"/>
      <c r="H34" s="181"/>
      <c r="I34" s="181"/>
      <c r="J34" s="181"/>
      <c r="K34" s="181"/>
      <c r="L34" s="181"/>
      <c r="M34" s="181"/>
      <c r="N34" s="181"/>
      <c r="O34" s="181"/>
      <c r="P34" s="181"/>
      <c r="Q34" s="181"/>
      <c r="R34" s="181"/>
      <c r="S34" s="181"/>
      <c r="T34" s="181"/>
      <c r="U34" s="181"/>
      <c r="V34" s="181"/>
      <c r="W34" s="182"/>
    </row>
    <row r="35" spans="2:23" ht="50.25" customHeight="1" thickBot="1" x14ac:dyDescent="0.25">
      <c r="B35" s="186"/>
      <c r="C35" s="187"/>
      <c r="D35" s="187"/>
      <c r="E35" s="187"/>
      <c r="F35" s="187"/>
      <c r="G35" s="187"/>
      <c r="H35" s="187"/>
      <c r="I35" s="187"/>
      <c r="J35" s="187"/>
      <c r="K35" s="187"/>
      <c r="L35" s="187"/>
      <c r="M35" s="187"/>
      <c r="N35" s="187"/>
      <c r="O35" s="187"/>
      <c r="P35" s="187"/>
      <c r="Q35" s="187"/>
      <c r="R35" s="187"/>
      <c r="S35" s="187"/>
      <c r="T35" s="187"/>
      <c r="U35" s="187"/>
      <c r="V35" s="187"/>
      <c r="W35" s="188"/>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3" min="1" max="22"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P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65.25" customHeight="1" thickTop="1" thickBot="1" x14ac:dyDescent="0.25">
      <c r="B4" s="11" t="s">
        <v>3</v>
      </c>
      <c r="C4" s="12" t="s">
        <v>1497</v>
      </c>
      <c r="D4" s="143" t="s">
        <v>1905</v>
      </c>
      <c r="E4" s="143"/>
      <c r="F4" s="143"/>
      <c r="G4" s="143"/>
      <c r="H4" s="144"/>
      <c r="J4" s="145" t="s">
        <v>6</v>
      </c>
      <c r="K4" s="143"/>
      <c r="L4" s="12" t="s">
        <v>1912</v>
      </c>
      <c r="M4" s="146" t="s">
        <v>1911</v>
      </c>
      <c r="N4" s="146"/>
      <c r="O4" s="146"/>
      <c r="P4" s="146"/>
      <c r="Q4" s="147"/>
      <c r="R4" s="13"/>
      <c r="S4" s="148" t="s">
        <v>2326</v>
      </c>
      <c r="T4" s="149"/>
      <c r="U4" s="149"/>
      <c r="V4" s="150" t="s">
        <v>114</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1907</v>
      </c>
      <c r="D6" s="152" t="s">
        <v>1910</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1900</v>
      </c>
      <c r="K8" s="19" t="s">
        <v>1899</v>
      </c>
      <c r="L8" s="19" t="s">
        <v>1900</v>
      </c>
      <c r="M8" s="19" t="s">
        <v>1899</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1909</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1897</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thickBot="1" x14ac:dyDescent="0.25">
      <c r="B21" s="177" t="s">
        <v>1908</v>
      </c>
      <c r="C21" s="178"/>
      <c r="D21" s="178"/>
      <c r="E21" s="178"/>
      <c r="F21" s="178"/>
      <c r="G21" s="178"/>
      <c r="H21" s="178"/>
      <c r="I21" s="178"/>
      <c r="J21" s="178"/>
      <c r="K21" s="178"/>
      <c r="L21" s="178"/>
      <c r="M21" s="179" t="s">
        <v>1907</v>
      </c>
      <c r="N21" s="179"/>
      <c r="O21" s="179" t="s">
        <v>49</v>
      </c>
      <c r="P21" s="179"/>
      <c r="Q21" s="179" t="s">
        <v>50</v>
      </c>
      <c r="R21" s="179"/>
      <c r="S21" s="29" t="s">
        <v>51</v>
      </c>
      <c r="T21" s="29" t="s">
        <v>51</v>
      </c>
      <c r="U21" s="29" t="s">
        <v>51</v>
      </c>
      <c r="V21" s="29">
        <f>+IF(ISERR(U21/T21*100),"N/A",ROUND(U21/T21*100,2))</f>
        <v>100</v>
      </c>
      <c r="W21" s="30">
        <f>+IF(ISERR(U21/S21*100),"N/A",ROUND(U21/S21*100,2))</f>
        <v>100</v>
      </c>
    </row>
    <row r="22" spans="2:27" ht="21.75" customHeight="1" thickTop="1" thickBot="1" x14ac:dyDescent="0.25">
      <c r="B22" s="7" t="s">
        <v>60</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89" t="s">
        <v>2631</v>
      </c>
      <c r="C23" s="190"/>
      <c r="D23" s="190"/>
      <c r="E23" s="190"/>
      <c r="F23" s="190"/>
      <c r="G23" s="190"/>
      <c r="H23" s="190"/>
      <c r="I23" s="190"/>
      <c r="J23" s="190"/>
      <c r="K23" s="190"/>
      <c r="L23" s="190"/>
      <c r="M23" s="190"/>
      <c r="N23" s="190"/>
      <c r="O23" s="190"/>
      <c r="P23" s="190"/>
      <c r="Q23" s="191"/>
      <c r="R23" s="31" t="s">
        <v>42</v>
      </c>
      <c r="S23" s="164" t="s">
        <v>43</v>
      </c>
      <c r="T23" s="164"/>
      <c r="U23" s="26" t="s">
        <v>61</v>
      </c>
      <c r="V23" s="163" t="s">
        <v>62</v>
      </c>
      <c r="W23" s="165"/>
    </row>
    <row r="24" spans="2:27" ht="30.75" customHeight="1" thickBot="1" x14ac:dyDescent="0.25">
      <c r="B24" s="192"/>
      <c r="C24" s="193"/>
      <c r="D24" s="193"/>
      <c r="E24" s="193"/>
      <c r="F24" s="193"/>
      <c r="G24" s="193"/>
      <c r="H24" s="193"/>
      <c r="I24" s="193"/>
      <c r="J24" s="193"/>
      <c r="K24" s="193"/>
      <c r="L24" s="193"/>
      <c r="M24" s="193"/>
      <c r="N24" s="193"/>
      <c r="O24" s="193"/>
      <c r="P24" s="193"/>
      <c r="Q24" s="194"/>
      <c r="R24" s="27" t="s">
        <v>63</v>
      </c>
      <c r="S24" s="27" t="s">
        <v>63</v>
      </c>
      <c r="T24" s="27" t="s">
        <v>49</v>
      </c>
      <c r="U24" s="27" t="s">
        <v>63</v>
      </c>
      <c r="V24" s="27" t="s">
        <v>64</v>
      </c>
      <c r="W24" s="32" t="s">
        <v>65</v>
      </c>
      <c r="Y24" s="18"/>
    </row>
    <row r="25" spans="2:27" ht="23.25" customHeight="1" thickBot="1" x14ac:dyDescent="0.25">
      <c r="B25" s="195" t="s">
        <v>66</v>
      </c>
      <c r="C25" s="196"/>
      <c r="D25" s="196"/>
      <c r="E25" s="33" t="s">
        <v>1906</v>
      </c>
      <c r="F25" s="33"/>
      <c r="G25" s="33"/>
      <c r="H25" s="34"/>
      <c r="I25" s="34"/>
      <c r="J25" s="34"/>
      <c r="K25" s="34"/>
      <c r="L25" s="34"/>
      <c r="M25" s="34"/>
      <c r="N25" s="34"/>
      <c r="O25" s="34"/>
      <c r="P25" s="35"/>
      <c r="Q25" s="35"/>
      <c r="R25" s="36" t="s">
        <v>1740</v>
      </c>
      <c r="S25" s="36" t="s">
        <v>10</v>
      </c>
      <c r="T25" s="35"/>
      <c r="U25" s="36" t="s">
        <v>114</v>
      </c>
      <c r="V25" s="35"/>
      <c r="W25" s="37">
        <f>+IF(ISERR(U25/R25*100),"N/A",ROUND(U25/R25*100,2))</f>
        <v>0</v>
      </c>
    </row>
    <row r="26" spans="2:27" ht="26.25" customHeight="1" thickBot="1" x14ac:dyDescent="0.25">
      <c r="B26" s="197" t="s">
        <v>69</v>
      </c>
      <c r="C26" s="198"/>
      <c r="D26" s="198"/>
      <c r="E26" s="38" t="s">
        <v>1906</v>
      </c>
      <c r="F26" s="38"/>
      <c r="G26" s="38"/>
      <c r="H26" s="39"/>
      <c r="I26" s="39"/>
      <c r="J26" s="39"/>
      <c r="K26" s="39"/>
      <c r="L26" s="39"/>
      <c r="M26" s="39"/>
      <c r="N26" s="39"/>
      <c r="O26" s="39"/>
      <c r="P26" s="40"/>
      <c r="Q26" s="40"/>
      <c r="R26" s="41" t="s">
        <v>1740</v>
      </c>
      <c r="S26" s="41" t="s">
        <v>114</v>
      </c>
      <c r="T26" s="41">
        <f>+IF(ISERR(S26/R26*100),"N/A",ROUND(S26/R26*100,2))</f>
        <v>0</v>
      </c>
      <c r="U26" s="41" t="s">
        <v>114</v>
      </c>
      <c r="V26" s="41" t="str">
        <f>+IF(ISERR(U26/S26*100),"N/A",ROUND(U26/S26*100,2))</f>
        <v>N/A</v>
      </c>
      <c r="W26" s="42">
        <f>+IF(ISERR(U26/R26*100),"N/A",ROUND(U26/R26*100,2))</f>
        <v>0</v>
      </c>
    </row>
    <row r="27" spans="2:27" ht="22.5" customHeight="1" thickTop="1" thickBot="1" x14ac:dyDescent="0.25">
      <c r="B27" s="7" t="s">
        <v>71</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80" t="s">
        <v>2402</v>
      </c>
      <c r="C28" s="181"/>
      <c r="D28" s="181"/>
      <c r="E28" s="181"/>
      <c r="F28" s="181"/>
      <c r="G28" s="181"/>
      <c r="H28" s="181"/>
      <c r="I28" s="181"/>
      <c r="J28" s="181"/>
      <c r="K28" s="181"/>
      <c r="L28" s="181"/>
      <c r="M28" s="181"/>
      <c r="N28" s="181"/>
      <c r="O28" s="181"/>
      <c r="P28" s="181"/>
      <c r="Q28" s="181"/>
      <c r="R28" s="181"/>
      <c r="S28" s="181"/>
      <c r="T28" s="181"/>
      <c r="U28" s="181"/>
      <c r="V28" s="181"/>
      <c r="W28" s="182"/>
    </row>
    <row r="29" spans="2:27" ht="33.75" customHeight="1" thickBot="1" x14ac:dyDescent="0.25">
      <c r="B29" s="183"/>
      <c r="C29" s="184"/>
      <c r="D29" s="184"/>
      <c r="E29" s="184"/>
      <c r="F29" s="184"/>
      <c r="G29" s="184"/>
      <c r="H29" s="184"/>
      <c r="I29" s="184"/>
      <c r="J29" s="184"/>
      <c r="K29" s="184"/>
      <c r="L29" s="184"/>
      <c r="M29" s="184"/>
      <c r="N29" s="184"/>
      <c r="O29" s="184"/>
      <c r="P29" s="184"/>
      <c r="Q29" s="184"/>
      <c r="R29" s="184"/>
      <c r="S29" s="184"/>
      <c r="T29" s="184"/>
      <c r="U29" s="184"/>
      <c r="V29" s="184"/>
      <c r="W29" s="185"/>
    </row>
    <row r="30" spans="2:27" ht="37.5" customHeight="1" thickTop="1" x14ac:dyDescent="0.2">
      <c r="B30" s="180" t="s">
        <v>2403</v>
      </c>
      <c r="C30" s="181"/>
      <c r="D30" s="181"/>
      <c r="E30" s="181"/>
      <c r="F30" s="181"/>
      <c r="G30" s="181"/>
      <c r="H30" s="181"/>
      <c r="I30" s="181"/>
      <c r="J30" s="181"/>
      <c r="K30" s="181"/>
      <c r="L30" s="181"/>
      <c r="M30" s="181"/>
      <c r="N30" s="181"/>
      <c r="O30" s="181"/>
      <c r="P30" s="181"/>
      <c r="Q30" s="181"/>
      <c r="R30" s="181"/>
      <c r="S30" s="181"/>
      <c r="T30" s="181"/>
      <c r="U30" s="181"/>
      <c r="V30" s="181"/>
      <c r="W30" s="182"/>
    </row>
    <row r="31" spans="2:27" ht="15" customHeight="1" thickBot="1" x14ac:dyDescent="0.25">
      <c r="B31" s="183"/>
      <c r="C31" s="184"/>
      <c r="D31" s="184"/>
      <c r="E31" s="184"/>
      <c r="F31" s="184"/>
      <c r="G31" s="184"/>
      <c r="H31" s="184"/>
      <c r="I31" s="184"/>
      <c r="J31" s="184"/>
      <c r="K31" s="184"/>
      <c r="L31" s="184"/>
      <c r="M31" s="184"/>
      <c r="N31" s="184"/>
      <c r="O31" s="184"/>
      <c r="P31" s="184"/>
      <c r="Q31" s="184"/>
      <c r="R31" s="184"/>
      <c r="S31" s="184"/>
      <c r="T31" s="184"/>
      <c r="U31" s="184"/>
      <c r="V31" s="184"/>
      <c r="W31" s="185"/>
    </row>
    <row r="32" spans="2:27" ht="37.5" customHeight="1" thickTop="1" x14ac:dyDescent="0.2">
      <c r="B32" s="180" t="s">
        <v>2404</v>
      </c>
      <c r="C32" s="181"/>
      <c r="D32" s="181"/>
      <c r="E32" s="181"/>
      <c r="F32" s="181"/>
      <c r="G32" s="181"/>
      <c r="H32" s="181"/>
      <c r="I32" s="181"/>
      <c r="J32" s="181"/>
      <c r="K32" s="181"/>
      <c r="L32" s="181"/>
      <c r="M32" s="181"/>
      <c r="N32" s="181"/>
      <c r="O32" s="181"/>
      <c r="P32" s="181"/>
      <c r="Q32" s="181"/>
      <c r="R32" s="181"/>
      <c r="S32" s="181"/>
      <c r="T32" s="181"/>
      <c r="U32" s="181"/>
      <c r="V32" s="181"/>
      <c r="W32" s="182"/>
    </row>
    <row r="33" spans="2:23" ht="13.5" thickBot="1" x14ac:dyDescent="0.25">
      <c r="B33" s="186"/>
      <c r="C33" s="187"/>
      <c r="D33" s="187"/>
      <c r="E33" s="187"/>
      <c r="F33" s="187"/>
      <c r="G33" s="187"/>
      <c r="H33" s="187"/>
      <c r="I33" s="187"/>
      <c r="J33" s="187"/>
      <c r="K33" s="187"/>
      <c r="L33" s="187"/>
      <c r="M33" s="187"/>
      <c r="N33" s="187"/>
      <c r="O33" s="187"/>
      <c r="P33" s="187"/>
      <c r="Q33" s="187"/>
      <c r="R33" s="187"/>
      <c r="S33" s="187"/>
      <c r="T33" s="187"/>
      <c r="U33" s="187"/>
      <c r="V33" s="187"/>
      <c r="W33" s="188"/>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P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1497</v>
      </c>
      <c r="D4" s="143" t="s">
        <v>1905</v>
      </c>
      <c r="E4" s="143"/>
      <c r="F4" s="143"/>
      <c r="G4" s="143"/>
      <c r="H4" s="144"/>
      <c r="J4" s="145" t="s">
        <v>6</v>
      </c>
      <c r="K4" s="143"/>
      <c r="L4" s="12" t="s">
        <v>209</v>
      </c>
      <c r="M4" s="146" t="s">
        <v>208</v>
      </c>
      <c r="N4" s="146"/>
      <c r="O4" s="146"/>
      <c r="P4" s="146"/>
      <c r="Q4" s="147"/>
      <c r="R4" s="13"/>
      <c r="S4" s="148" t="s">
        <v>2326</v>
      </c>
      <c r="T4" s="149"/>
      <c r="U4" s="149"/>
      <c r="V4" s="150" t="s">
        <v>1917</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1485</v>
      </c>
      <c r="D6" s="152" t="s">
        <v>1901</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1900</v>
      </c>
      <c r="K8" s="19" t="s">
        <v>1899</v>
      </c>
      <c r="L8" s="19" t="s">
        <v>1900</v>
      </c>
      <c r="M8" s="19" t="s">
        <v>1899</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1898</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1897</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thickBot="1" x14ac:dyDescent="0.25">
      <c r="B21" s="177" t="s">
        <v>1916</v>
      </c>
      <c r="C21" s="178"/>
      <c r="D21" s="178"/>
      <c r="E21" s="178"/>
      <c r="F21" s="178"/>
      <c r="G21" s="178"/>
      <c r="H21" s="178"/>
      <c r="I21" s="178"/>
      <c r="J21" s="178"/>
      <c r="K21" s="178"/>
      <c r="L21" s="178"/>
      <c r="M21" s="179" t="s">
        <v>1485</v>
      </c>
      <c r="N21" s="179"/>
      <c r="O21" s="179" t="s">
        <v>49</v>
      </c>
      <c r="P21" s="179"/>
      <c r="Q21" s="179" t="s">
        <v>50</v>
      </c>
      <c r="R21" s="179"/>
      <c r="S21" s="29" t="s">
        <v>51</v>
      </c>
      <c r="T21" s="29" t="s">
        <v>56</v>
      </c>
      <c r="U21" s="29" t="s">
        <v>1895</v>
      </c>
      <c r="V21" s="29">
        <f>+IF(ISERR(U21/T21*100),"N/A",ROUND(U21/T21*100,2))</f>
        <v>89.79</v>
      </c>
      <c r="W21" s="30">
        <f>+IF(ISERR(U21/S21*100),"N/A",ROUND(U21/S21*100,2))</f>
        <v>67.34</v>
      </c>
    </row>
    <row r="22" spans="2:27" ht="21.75" customHeight="1" thickTop="1" thickBot="1" x14ac:dyDescent="0.25">
      <c r="B22" s="7" t="s">
        <v>60</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89" t="s">
        <v>2631</v>
      </c>
      <c r="C23" s="190"/>
      <c r="D23" s="190"/>
      <c r="E23" s="190"/>
      <c r="F23" s="190"/>
      <c r="G23" s="190"/>
      <c r="H23" s="190"/>
      <c r="I23" s="190"/>
      <c r="J23" s="190"/>
      <c r="K23" s="190"/>
      <c r="L23" s="190"/>
      <c r="M23" s="190"/>
      <c r="N23" s="190"/>
      <c r="O23" s="190"/>
      <c r="P23" s="190"/>
      <c r="Q23" s="191"/>
      <c r="R23" s="31" t="s">
        <v>42</v>
      </c>
      <c r="S23" s="164" t="s">
        <v>43</v>
      </c>
      <c r="T23" s="164"/>
      <c r="U23" s="26" t="s">
        <v>61</v>
      </c>
      <c r="V23" s="163" t="s">
        <v>62</v>
      </c>
      <c r="W23" s="165"/>
    </row>
    <row r="24" spans="2:27" ht="30.75" customHeight="1" thickBot="1" x14ac:dyDescent="0.25">
      <c r="B24" s="192"/>
      <c r="C24" s="193"/>
      <c r="D24" s="193"/>
      <c r="E24" s="193"/>
      <c r="F24" s="193"/>
      <c r="G24" s="193"/>
      <c r="H24" s="193"/>
      <c r="I24" s="193"/>
      <c r="J24" s="193"/>
      <c r="K24" s="193"/>
      <c r="L24" s="193"/>
      <c r="M24" s="193"/>
      <c r="N24" s="193"/>
      <c r="O24" s="193"/>
      <c r="P24" s="193"/>
      <c r="Q24" s="194"/>
      <c r="R24" s="27" t="s">
        <v>63</v>
      </c>
      <c r="S24" s="27" t="s">
        <v>63</v>
      </c>
      <c r="T24" s="27" t="s">
        <v>49</v>
      </c>
      <c r="U24" s="27" t="s">
        <v>63</v>
      </c>
      <c r="V24" s="27" t="s">
        <v>64</v>
      </c>
      <c r="W24" s="32" t="s">
        <v>65</v>
      </c>
      <c r="Y24" s="18"/>
    </row>
    <row r="25" spans="2:27" ht="23.25" customHeight="1" thickBot="1" x14ac:dyDescent="0.25">
      <c r="B25" s="195" t="s">
        <v>66</v>
      </c>
      <c r="C25" s="196"/>
      <c r="D25" s="196"/>
      <c r="E25" s="33" t="s">
        <v>1891</v>
      </c>
      <c r="F25" s="33"/>
      <c r="G25" s="33"/>
      <c r="H25" s="34"/>
      <c r="I25" s="34"/>
      <c r="J25" s="34"/>
      <c r="K25" s="34"/>
      <c r="L25" s="34"/>
      <c r="M25" s="34"/>
      <c r="N25" s="34"/>
      <c r="O25" s="34"/>
      <c r="P25" s="35"/>
      <c r="Q25" s="35"/>
      <c r="R25" s="36" t="s">
        <v>1915</v>
      </c>
      <c r="S25" s="36" t="s">
        <v>10</v>
      </c>
      <c r="T25" s="35"/>
      <c r="U25" s="36" t="s">
        <v>1913</v>
      </c>
      <c r="V25" s="35"/>
      <c r="W25" s="37">
        <f>+IF(ISERR(U25/R25*100),"N/A",ROUND(U25/R25*100,2))</f>
        <v>67.17</v>
      </c>
    </row>
    <row r="26" spans="2:27" ht="26.25" customHeight="1" thickBot="1" x14ac:dyDescent="0.25">
      <c r="B26" s="197" t="s">
        <v>69</v>
      </c>
      <c r="C26" s="198"/>
      <c r="D26" s="198"/>
      <c r="E26" s="38" t="s">
        <v>1891</v>
      </c>
      <c r="F26" s="38"/>
      <c r="G26" s="38"/>
      <c r="H26" s="39"/>
      <c r="I26" s="39"/>
      <c r="J26" s="39"/>
      <c r="K26" s="39"/>
      <c r="L26" s="39"/>
      <c r="M26" s="39"/>
      <c r="N26" s="39"/>
      <c r="O26" s="39"/>
      <c r="P26" s="40"/>
      <c r="Q26" s="40"/>
      <c r="R26" s="41" t="s">
        <v>1915</v>
      </c>
      <c r="S26" s="41" t="s">
        <v>1914</v>
      </c>
      <c r="T26" s="41">
        <f>+IF(ISERR(S26/R26*100),"N/A",ROUND(S26/R26*100,2))</f>
        <v>70.06</v>
      </c>
      <c r="U26" s="41" t="s">
        <v>1913</v>
      </c>
      <c r="V26" s="41">
        <f>+IF(ISERR(U26/S26*100),"N/A",ROUND(U26/S26*100,2))</f>
        <v>95.88</v>
      </c>
      <c r="W26" s="42">
        <f>+IF(ISERR(U26/R26*100),"N/A",ROUND(U26/R26*100,2))</f>
        <v>67.17</v>
      </c>
    </row>
    <row r="27" spans="2:27" ht="22.5" customHeight="1" thickTop="1" thickBot="1" x14ac:dyDescent="0.25">
      <c r="B27" s="7" t="s">
        <v>71</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80" t="s">
        <v>2399</v>
      </c>
      <c r="C28" s="181"/>
      <c r="D28" s="181"/>
      <c r="E28" s="181"/>
      <c r="F28" s="181"/>
      <c r="G28" s="181"/>
      <c r="H28" s="181"/>
      <c r="I28" s="181"/>
      <c r="J28" s="181"/>
      <c r="K28" s="181"/>
      <c r="L28" s="181"/>
      <c r="M28" s="181"/>
      <c r="N28" s="181"/>
      <c r="O28" s="181"/>
      <c r="P28" s="181"/>
      <c r="Q28" s="181"/>
      <c r="R28" s="181"/>
      <c r="S28" s="181"/>
      <c r="T28" s="181"/>
      <c r="U28" s="181"/>
      <c r="V28" s="181"/>
      <c r="W28" s="182"/>
    </row>
    <row r="29" spans="2:27" ht="35.25" customHeight="1" thickBot="1" x14ac:dyDescent="0.25">
      <c r="B29" s="183"/>
      <c r="C29" s="184"/>
      <c r="D29" s="184"/>
      <c r="E29" s="184"/>
      <c r="F29" s="184"/>
      <c r="G29" s="184"/>
      <c r="H29" s="184"/>
      <c r="I29" s="184"/>
      <c r="J29" s="184"/>
      <c r="K29" s="184"/>
      <c r="L29" s="184"/>
      <c r="M29" s="184"/>
      <c r="N29" s="184"/>
      <c r="O29" s="184"/>
      <c r="P29" s="184"/>
      <c r="Q29" s="184"/>
      <c r="R29" s="184"/>
      <c r="S29" s="184"/>
      <c r="T29" s="184"/>
      <c r="U29" s="184"/>
      <c r="V29" s="184"/>
      <c r="W29" s="185"/>
    </row>
    <row r="30" spans="2:27" ht="37.5" customHeight="1" thickTop="1" x14ac:dyDescent="0.2">
      <c r="B30" s="180" t="s">
        <v>2400</v>
      </c>
      <c r="C30" s="181"/>
      <c r="D30" s="181"/>
      <c r="E30" s="181"/>
      <c r="F30" s="181"/>
      <c r="G30" s="181"/>
      <c r="H30" s="181"/>
      <c r="I30" s="181"/>
      <c r="J30" s="181"/>
      <c r="K30" s="181"/>
      <c r="L30" s="181"/>
      <c r="M30" s="181"/>
      <c r="N30" s="181"/>
      <c r="O30" s="181"/>
      <c r="P30" s="181"/>
      <c r="Q30" s="181"/>
      <c r="R30" s="181"/>
      <c r="S30" s="181"/>
      <c r="T30" s="181"/>
      <c r="U30" s="181"/>
      <c r="V30" s="181"/>
      <c r="W30" s="182"/>
    </row>
    <row r="31" spans="2:27" ht="24" customHeight="1" thickBot="1" x14ac:dyDescent="0.25">
      <c r="B31" s="183"/>
      <c r="C31" s="184"/>
      <c r="D31" s="184"/>
      <c r="E31" s="184"/>
      <c r="F31" s="184"/>
      <c r="G31" s="184"/>
      <c r="H31" s="184"/>
      <c r="I31" s="184"/>
      <c r="J31" s="184"/>
      <c r="K31" s="184"/>
      <c r="L31" s="184"/>
      <c r="M31" s="184"/>
      <c r="N31" s="184"/>
      <c r="O31" s="184"/>
      <c r="P31" s="184"/>
      <c r="Q31" s="184"/>
      <c r="R31" s="184"/>
      <c r="S31" s="184"/>
      <c r="T31" s="184"/>
      <c r="U31" s="184"/>
      <c r="V31" s="184"/>
      <c r="W31" s="185"/>
    </row>
    <row r="32" spans="2:27" ht="37.5" customHeight="1" thickTop="1" x14ac:dyDescent="0.2">
      <c r="B32" s="180" t="s">
        <v>2401</v>
      </c>
      <c r="C32" s="181"/>
      <c r="D32" s="181"/>
      <c r="E32" s="181"/>
      <c r="F32" s="181"/>
      <c r="G32" s="181"/>
      <c r="H32" s="181"/>
      <c r="I32" s="181"/>
      <c r="J32" s="181"/>
      <c r="K32" s="181"/>
      <c r="L32" s="181"/>
      <c r="M32" s="181"/>
      <c r="N32" s="181"/>
      <c r="O32" s="181"/>
      <c r="P32" s="181"/>
      <c r="Q32" s="181"/>
      <c r="R32" s="181"/>
      <c r="S32" s="181"/>
      <c r="T32" s="181"/>
      <c r="U32" s="181"/>
      <c r="V32" s="181"/>
      <c r="W32" s="182"/>
    </row>
    <row r="33" spans="2:23" ht="13.5" thickBot="1" x14ac:dyDescent="0.25">
      <c r="B33" s="186"/>
      <c r="C33" s="187"/>
      <c r="D33" s="187"/>
      <c r="E33" s="187"/>
      <c r="F33" s="187"/>
      <c r="G33" s="187"/>
      <c r="H33" s="187"/>
      <c r="I33" s="187"/>
      <c r="J33" s="187"/>
      <c r="K33" s="187"/>
      <c r="L33" s="187"/>
      <c r="M33" s="187"/>
      <c r="N33" s="187"/>
      <c r="O33" s="187"/>
      <c r="P33" s="187"/>
      <c r="Q33" s="187"/>
      <c r="R33" s="187"/>
      <c r="S33" s="187"/>
      <c r="T33" s="187"/>
      <c r="U33" s="187"/>
      <c r="V33" s="187"/>
      <c r="W33" s="188"/>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110" zoomScaleNormal="100" zoomScaleSheetLayoutView="110" workbookViewId="0">
      <selection sqref="A1:P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1933</v>
      </c>
      <c r="D4" s="143" t="s">
        <v>1932</v>
      </c>
      <c r="E4" s="143"/>
      <c r="F4" s="143"/>
      <c r="G4" s="143"/>
      <c r="H4" s="144"/>
      <c r="J4" s="145" t="s">
        <v>6</v>
      </c>
      <c r="K4" s="143"/>
      <c r="L4" s="12" t="s">
        <v>1931</v>
      </c>
      <c r="M4" s="146" t="s">
        <v>1930</v>
      </c>
      <c r="N4" s="146"/>
      <c r="O4" s="146"/>
      <c r="P4" s="146"/>
      <c r="Q4" s="147"/>
      <c r="R4" s="13"/>
      <c r="S4" s="148" t="s">
        <v>2326</v>
      </c>
      <c r="T4" s="149"/>
      <c r="U4" s="149"/>
      <c r="V4" s="150" t="s">
        <v>1492</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1920</v>
      </c>
      <c r="D6" s="152" t="s">
        <v>1929</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1928</v>
      </c>
      <c r="K8" s="19" t="s">
        <v>1927</v>
      </c>
      <c r="L8" s="19" t="s">
        <v>1926</v>
      </c>
      <c r="M8" s="19" t="s">
        <v>1925</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1924</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1923</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1922</v>
      </c>
      <c r="C21" s="178"/>
      <c r="D21" s="178"/>
      <c r="E21" s="178"/>
      <c r="F21" s="178"/>
      <c r="G21" s="178"/>
      <c r="H21" s="178"/>
      <c r="I21" s="178"/>
      <c r="J21" s="178"/>
      <c r="K21" s="178"/>
      <c r="L21" s="178"/>
      <c r="M21" s="179" t="s">
        <v>1920</v>
      </c>
      <c r="N21" s="179"/>
      <c r="O21" s="179" t="s">
        <v>49</v>
      </c>
      <c r="P21" s="179"/>
      <c r="Q21" s="179" t="s">
        <v>50</v>
      </c>
      <c r="R21" s="179"/>
      <c r="S21" s="29" t="s">
        <v>56</v>
      </c>
      <c r="T21" s="29" t="s">
        <v>358</v>
      </c>
      <c r="U21" s="29" t="s">
        <v>114</v>
      </c>
      <c r="V21" s="29">
        <f>+IF(ISERR(U21/T21*100),"N/A",ROUND(U21/T21*100,2))</f>
        <v>0</v>
      </c>
      <c r="W21" s="30">
        <f>+IF(ISERR(U21/S21*100),"N/A",ROUND(U21/S21*100,2))</f>
        <v>0</v>
      </c>
    </row>
    <row r="22" spans="2:27" ht="56.25" customHeight="1" thickBot="1" x14ac:dyDescent="0.25">
      <c r="B22" s="177" t="s">
        <v>1921</v>
      </c>
      <c r="C22" s="178"/>
      <c r="D22" s="178"/>
      <c r="E22" s="178"/>
      <c r="F22" s="178"/>
      <c r="G22" s="178"/>
      <c r="H22" s="178"/>
      <c r="I22" s="178"/>
      <c r="J22" s="178"/>
      <c r="K22" s="178"/>
      <c r="L22" s="178"/>
      <c r="M22" s="179" t="s">
        <v>1920</v>
      </c>
      <c r="N22" s="179"/>
      <c r="O22" s="179" t="s">
        <v>49</v>
      </c>
      <c r="P22" s="179"/>
      <c r="Q22" s="179" t="s">
        <v>50</v>
      </c>
      <c r="R22" s="179"/>
      <c r="S22" s="29" t="s">
        <v>56</v>
      </c>
      <c r="T22" s="29" t="s">
        <v>1919</v>
      </c>
      <c r="U22" s="29" t="s">
        <v>114</v>
      </c>
      <c r="V22" s="29">
        <f>+IF(ISERR(U22/T22*100),"N/A",ROUND(U22/T22*100,2))</f>
        <v>0</v>
      </c>
      <c r="W22" s="30">
        <f>+IF(ISERR(U22/S22*100),"N/A",ROUND(U22/S22*100,2))</f>
        <v>0</v>
      </c>
    </row>
    <row r="23" spans="2:27" ht="21.75" customHeight="1" thickTop="1" thickBot="1" x14ac:dyDescent="0.25">
      <c r="B23" s="7" t="s">
        <v>60</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189" t="s">
        <v>2631</v>
      </c>
      <c r="C24" s="190"/>
      <c r="D24" s="190"/>
      <c r="E24" s="190"/>
      <c r="F24" s="190"/>
      <c r="G24" s="190"/>
      <c r="H24" s="190"/>
      <c r="I24" s="190"/>
      <c r="J24" s="190"/>
      <c r="K24" s="190"/>
      <c r="L24" s="190"/>
      <c r="M24" s="190"/>
      <c r="N24" s="190"/>
      <c r="O24" s="190"/>
      <c r="P24" s="190"/>
      <c r="Q24" s="191"/>
      <c r="R24" s="31" t="s">
        <v>42</v>
      </c>
      <c r="S24" s="164" t="s">
        <v>43</v>
      </c>
      <c r="T24" s="164"/>
      <c r="U24" s="26" t="s">
        <v>61</v>
      </c>
      <c r="V24" s="163" t="s">
        <v>62</v>
      </c>
      <c r="W24" s="165"/>
    </row>
    <row r="25" spans="2:27" ht="30.75" customHeight="1" thickBot="1" x14ac:dyDescent="0.25">
      <c r="B25" s="192"/>
      <c r="C25" s="193"/>
      <c r="D25" s="193"/>
      <c r="E25" s="193"/>
      <c r="F25" s="193"/>
      <c r="G25" s="193"/>
      <c r="H25" s="193"/>
      <c r="I25" s="193"/>
      <c r="J25" s="193"/>
      <c r="K25" s="193"/>
      <c r="L25" s="193"/>
      <c r="M25" s="193"/>
      <c r="N25" s="193"/>
      <c r="O25" s="193"/>
      <c r="P25" s="193"/>
      <c r="Q25" s="194"/>
      <c r="R25" s="27" t="s">
        <v>63</v>
      </c>
      <c r="S25" s="27" t="s">
        <v>63</v>
      </c>
      <c r="T25" s="27" t="s">
        <v>49</v>
      </c>
      <c r="U25" s="27" t="s">
        <v>63</v>
      </c>
      <c r="V25" s="27" t="s">
        <v>64</v>
      </c>
      <c r="W25" s="32" t="s">
        <v>65</v>
      </c>
      <c r="Y25" s="18"/>
    </row>
    <row r="26" spans="2:27" ht="23.25" customHeight="1" thickBot="1" x14ac:dyDescent="0.25">
      <c r="B26" s="195" t="s">
        <v>66</v>
      </c>
      <c r="C26" s="196"/>
      <c r="D26" s="196"/>
      <c r="E26" s="33" t="s">
        <v>1918</v>
      </c>
      <c r="F26" s="33"/>
      <c r="G26" s="33"/>
      <c r="H26" s="34"/>
      <c r="I26" s="34"/>
      <c r="J26" s="34"/>
      <c r="K26" s="34"/>
      <c r="L26" s="34"/>
      <c r="M26" s="34"/>
      <c r="N26" s="34"/>
      <c r="O26" s="34"/>
      <c r="P26" s="35"/>
      <c r="Q26" s="35"/>
      <c r="R26" s="36" t="s">
        <v>1492</v>
      </c>
      <c r="S26" s="36" t="s">
        <v>10</v>
      </c>
      <c r="T26" s="35"/>
      <c r="U26" s="36" t="s">
        <v>1740</v>
      </c>
      <c r="V26" s="35"/>
      <c r="W26" s="37">
        <f>+IF(ISERR(U26/R26*100),"N/A",ROUND(U26/R26*100,2))</f>
        <v>10</v>
      </c>
    </row>
    <row r="27" spans="2:27" ht="26.25" customHeight="1" thickBot="1" x14ac:dyDescent="0.25">
      <c r="B27" s="197" t="s">
        <v>69</v>
      </c>
      <c r="C27" s="198"/>
      <c r="D27" s="198"/>
      <c r="E27" s="38" t="s">
        <v>1918</v>
      </c>
      <c r="F27" s="38"/>
      <c r="G27" s="38"/>
      <c r="H27" s="39"/>
      <c r="I27" s="39"/>
      <c r="J27" s="39"/>
      <c r="K27" s="39"/>
      <c r="L27" s="39"/>
      <c r="M27" s="39"/>
      <c r="N27" s="39"/>
      <c r="O27" s="39"/>
      <c r="P27" s="40"/>
      <c r="Q27" s="40"/>
      <c r="R27" s="41" t="s">
        <v>1492</v>
      </c>
      <c r="S27" s="41" t="s">
        <v>1740</v>
      </c>
      <c r="T27" s="41">
        <f>+IF(ISERR(S27/R27*100),"N/A",ROUND(S27/R27*100,2))</f>
        <v>10</v>
      </c>
      <c r="U27" s="41" t="s">
        <v>1740</v>
      </c>
      <c r="V27" s="41">
        <f>+IF(ISERR(U27/S27*100),"N/A",ROUND(U27/S27*100,2))</f>
        <v>100</v>
      </c>
      <c r="W27" s="42">
        <f>+IF(ISERR(U27/R27*100),"N/A",ROUND(U27/R27*100,2))</f>
        <v>10</v>
      </c>
    </row>
    <row r="28" spans="2:27" ht="22.5" customHeight="1" thickTop="1" thickBot="1" x14ac:dyDescent="0.25">
      <c r="B28" s="7" t="s">
        <v>71</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80" t="s">
        <v>2395</v>
      </c>
      <c r="C29" s="181"/>
      <c r="D29" s="181"/>
      <c r="E29" s="181"/>
      <c r="F29" s="181"/>
      <c r="G29" s="181"/>
      <c r="H29" s="181"/>
      <c r="I29" s="181"/>
      <c r="J29" s="181"/>
      <c r="K29" s="181"/>
      <c r="L29" s="181"/>
      <c r="M29" s="181"/>
      <c r="N29" s="181"/>
      <c r="O29" s="181"/>
      <c r="P29" s="181"/>
      <c r="Q29" s="181"/>
      <c r="R29" s="181"/>
      <c r="S29" s="181"/>
      <c r="T29" s="181"/>
      <c r="U29" s="181"/>
      <c r="V29" s="181"/>
      <c r="W29" s="182"/>
    </row>
    <row r="30" spans="2:27" ht="35.25" customHeight="1" thickBot="1" x14ac:dyDescent="0.25">
      <c r="B30" s="183"/>
      <c r="C30" s="184"/>
      <c r="D30" s="184"/>
      <c r="E30" s="184"/>
      <c r="F30" s="184"/>
      <c r="G30" s="184"/>
      <c r="H30" s="184"/>
      <c r="I30" s="184"/>
      <c r="J30" s="184"/>
      <c r="K30" s="184"/>
      <c r="L30" s="184"/>
      <c r="M30" s="184"/>
      <c r="N30" s="184"/>
      <c r="O30" s="184"/>
      <c r="P30" s="184"/>
      <c r="Q30" s="184"/>
      <c r="R30" s="184"/>
      <c r="S30" s="184"/>
      <c r="T30" s="184"/>
      <c r="U30" s="184"/>
      <c r="V30" s="184"/>
      <c r="W30" s="185"/>
    </row>
    <row r="31" spans="2:27" ht="37.5" customHeight="1" thickTop="1" x14ac:dyDescent="0.2">
      <c r="B31" s="180" t="s">
        <v>2398</v>
      </c>
      <c r="C31" s="181"/>
      <c r="D31" s="181"/>
      <c r="E31" s="181"/>
      <c r="F31" s="181"/>
      <c r="G31" s="181"/>
      <c r="H31" s="181"/>
      <c r="I31" s="181"/>
      <c r="J31" s="181"/>
      <c r="K31" s="181"/>
      <c r="L31" s="181"/>
      <c r="M31" s="181"/>
      <c r="N31" s="181"/>
      <c r="O31" s="181"/>
      <c r="P31" s="181"/>
      <c r="Q31" s="181"/>
      <c r="R31" s="181"/>
      <c r="S31" s="181"/>
      <c r="T31" s="181"/>
      <c r="U31" s="181"/>
      <c r="V31" s="181"/>
      <c r="W31" s="182"/>
    </row>
    <row r="32" spans="2:27" ht="64.5" customHeight="1" thickBot="1" x14ac:dyDescent="0.25">
      <c r="B32" s="183"/>
      <c r="C32" s="184"/>
      <c r="D32" s="184"/>
      <c r="E32" s="184"/>
      <c r="F32" s="184"/>
      <c r="G32" s="184"/>
      <c r="H32" s="184"/>
      <c r="I32" s="184"/>
      <c r="J32" s="184"/>
      <c r="K32" s="184"/>
      <c r="L32" s="184"/>
      <c r="M32" s="184"/>
      <c r="N32" s="184"/>
      <c r="O32" s="184"/>
      <c r="P32" s="184"/>
      <c r="Q32" s="184"/>
      <c r="R32" s="184"/>
      <c r="S32" s="184"/>
      <c r="T32" s="184"/>
      <c r="U32" s="184"/>
      <c r="V32" s="184"/>
      <c r="W32" s="185"/>
    </row>
    <row r="33" spans="2:23" ht="37.5" customHeight="1" thickTop="1" x14ac:dyDescent="0.2">
      <c r="B33" s="180" t="s">
        <v>2397</v>
      </c>
      <c r="C33" s="181"/>
      <c r="D33" s="181"/>
      <c r="E33" s="181"/>
      <c r="F33" s="181"/>
      <c r="G33" s="181"/>
      <c r="H33" s="181"/>
      <c r="I33" s="181"/>
      <c r="J33" s="181"/>
      <c r="K33" s="181"/>
      <c r="L33" s="181"/>
      <c r="M33" s="181"/>
      <c r="N33" s="181"/>
      <c r="O33" s="181"/>
      <c r="P33" s="181"/>
      <c r="Q33" s="181"/>
      <c r="R33" s="181"/>
      <c r="S33" s="181"/>
      <c r="T33" s="181"/>
      <c r="U33" s="181"/>
      <c r="V33" s="181"/>
      <c r="W33" s="182"/>
    </row>
    <row r="34" spans="2:23" ht="13.5" thickBot="1" x14ac:dyDescent="0.25">
      <c r="B34" s="186"/>
      <c r="C34" s="187"/>
      <c r="D34" s="187"/>
      <c r="E34" s="187"/>
      <c r="F34" s="187"/>
      <c r="G34" s="187"/>
      <c r="H34" s="187"/>
      <c r="I34" s="187"/>
      <c r="J34" s="187"/>
      <c r="K34" s="187"/>
      <c r="L34" s="187"/>
      <c r="M34" s="187"/>
      <c r="N34" s="187"/>
      <c r="O34" s="187"/>
      <c r="P34" s="187"/>
      <c r="Q34" s="187"/>
      <c r="R34" s="187"/>
      <c r="S34" s="187"/>
      <c r="T34" s="187"/>
      <c r="U34" s="187"/>
      <c r="V34" s="187"/>
      <c r="W34" s="188"/>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110" zoomScaleNormal="100" zoomScaleSheetLayoutView="110" workbookViewId="0">
      <selection sqref="A1:P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1933</v>
      </c>
      <c r="D4" s="143" t="s">
        <v>1932</v>
      </c>
      <c r="E4" s="143"/>
      <c r="F4" s="143"/>
      <c r="G4" s="143"/>
      <c r="H4" s="144"/>
      <c r="J4" s="145" t="s">
        <v>6</v>
      </c>
      <c r="K4" s="143"/>
      <c r="L4" s="12" t="s">
        <v>1936</v>
      </c>
      <c r="M4" s="146" t="s">
        <v>1935</v>
      </c>
      <c r="N4" s="146"/>
      <c r="O4" s="146"/>
      <c r="P4" s="146"/>
      <c r="Q4" s="147"/>
      <c r="R4" s="13"/>
      <c r="S4" s="148" t="s">
        <v>2326</v>
      </c>
      <c r="T4" s="149"/>
      <c r="U4" s="149"/>
      <c r="V4" s="150" t="s">
        <v>1492</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1920</v>
      </c>
      <c r="D6" s="152" t="s">
        <v>1929</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1928</v>
      </c>
      <c r="K8" s="19" t="s">
        <v>1927</v>
      </c>
      <c r="L8" s="19" t="s">
        <v>1926</v>
      </c>
      <c r="M8" s="19" t="s">
        <v>1925</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1934</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1923</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1922</v>
      </c>
      <c r="C21" s="178"/>
      <c r="D21" s="178"/>
      <c r="E21" s="178"/>
      <c r="F21" s="178"/>
      <c r="G21" s="178"/>
      <c r="H21" s="178"/>
      <c r="I21" s="178"/>
      <c r="J21" s="178"/>
      <c r="K21" s="178"/>
      <c r="L21" s="178"/>
      <c r="M21" s="179" t="s">
        <v>1920</v>
      </c>
      <c r="N21" s="179"/>
      <c r="O21" s="179" t="s">
        <v>49</v>
      </c>
      <c r="P21" s="179"/>
      <c r="Q21" s="179" t="s">
        <v>50</v>
      </c>
      <c r="R21" s="179"/>
      <c r="S21" s="29" t="s">
        <v>56</v>
      </c>
      <c r="T21" s="29" t="s">
        <v>358</v>
      </c>
      <c r="U21" s="29" t="s">
        <v>114</v>
      </c>
      <c r="V21" s="29">
        <f>+IF(ISERR(U21/T21*100),"N/A",ROUND(U21/T21*100,2))</f>
        <v>0</v>
      </c>
      <c r="W21" s="30">
        <f>+IF(ISERR(U21/S21*100),"N/A",ROUND(U21/S21*100,2))</f>
        <v>0</v>
      </c>
    </row>
    <row r="22" spans="2:27" ht="56.25" customHeight="1" thickBot="1" x14ac:dyDescent="0.25">
      <c r="B22" s="177" t="s">
        <v>1921</v>
      </c>
      <c r="C22" s="178"/>
      <c r="D22" s="178"/>
      <c r="E22" s="178"/>
      <c r="F22" s="178"/>
      <c r="G22" s="178"/>
      <c r="H22" s="178"/>
      <c r="I22" s="178"/>
      <c r="J22" s="178"/>
      <c r="K22" s="178"/>
      <c r="L22" s="178"/>
      <c r="M22" s="179" t="s">
        <v>1920</v>
      </c>
      <c r="N22" s="179"/>
      <c r="O22" s="179" t="s">
        <v>49</v>
      </c>
      <c r="P22" s="179"/>
      <c r="Q22" s="179" t="s">
        <v>50</v>
      </c>
      <c r="R22" s="179"/>
      <c r="S22" s="29" t="s">
        <v>56</v>
      </c>
      <c r="T22" s="29" t="s">
        <v>1919</v>
      </c>
      <c r="U22" s="29" t="s">
        <v>114</v>
      </c>
      <c r="V22" s="29">
        <f>+IF(ISERR(U22/T22*100),"N/A",ROUND(U22/T22*100,2))</f>
        <v>0</v>
      </c>
      <c r="W22" s="30">
        <f>+IF(ISERR(U22/S22*100),"N/A",ROUND(U22/S22*100,2))</f>
        <v>0</v>
      </c>
    </row>
    <row r="23" spans="2:27" ht="21.75" customHeight="1" thickTop="1" thickBot="1" x14ac:dyDescent="0.25">
      <c r="B23" s="7" t="s">
        <v>60</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189" t="s">
        <v>2631</v>
      </c>
      <c r="C24" s="190"/>
      <c r="D24" s="190"/>
      <c r="E24" s="190"/>
      <c r="F24" s="190"/>
      <c r="G24" s="190"/>
      <c r="H24" s="190"/>
      <c r="I24" s="190"/>
      <c r="J24" s="190"/>
      <c r="K24" s="190"/>
      <c r="L24" s="190"/>
      <c r="M24" s="190"/>
      <c r="N24" s="190"/>
      <c r="O24" s="190"/>
      <c r="P24" s="190"/>
      <c r="Q24" s="191"/>
      <c r="R24" s="31" t="s">
        <v>42</v>
      </c>
      <c r="S24" s="164" t="s">
        <v>43</v>
      </c>
      <c r="T24" s="164"/>
      <c r="U24" s="26" t="s">
        <v>61</v>
      </c>
      <c r="V24" s="163" t="s">
        <v>62</v>
      </c>
      <c r="W24" s="165"/>
    </row>
    <row r="25" spans="2:27" ht="30.75" customHeight="1" thickBot="1" x14ac:dyDescent="0.25">
      <c r="B25" s="192"/>
      <c r="C25" s="193"/>
      <c r="D25" s="193"/>
      <c r="E25" s="193"/>
      <c r="F25" s="193"/>
      <c r="G25" s="193"/>
      <c r="H25" s="193"/>
      <c r="I25" s="193"/>
      <c r="J25" s="193"/>
      <c r="K25" s="193"/>
      <c r="L25" s="193"/>
      <c r="M25" s="193"/>
      <c r="N25" s="193"/>
      <c r="O25" s="193"/>
      <c r="P25" s="193"/>
      <c r="Q25" s="194"/>
      <c r="R25" s="27" t="s">
        <v>63</v>
      </c>
      <c r="S25" s="27" t="s">
        <v>63</v>
      </c>
      <c r="T25" s="27" t="s">
        <v>49</v>
      </c>
      <c r="U25" s="27" t="s">
        <v>63</v>
      </c>
      <c r="V25" s="27" t="s">
        <v>64</v>
      </c>
      <c r="W25" s="32" t="s">
        <v>65</v>
      </c>
      <c r="Y25" s="18"/>
    </row>
    <row r="26" spans="2:27" ht="23.25" customHeight="1" thickBot="1" x14ac:dyDescent="0.25">
      <c r="B26" s="195" t="s">
        <v>66</v>
      </c>
      <c r="C26" s="196"/>
      <c r="D26" s="196"/>
      <c r="E26" s="33" t="s">
        <v>1918</v>
      </c>
      <c r="F26" s="33"/>
      <c r="G26" s="33"/>
      <c r="H26" s="34"/>
      <c r="I26" s="34"/>
      <c r="J26" s="34"/>
      <c r="K26" s="34"/>
      <c r="L26" s="34"/>
      <c r="M26" s="34"/>
      <c r="N26" s="34"/>
      <c r="O26" s="34"/>
      <c r="P26" s="35"/>
      <c r="Q26" s="35"/>
      <c r="R26" s="36" t="s">
        <v>1492</v>
      </c>
      <c r="S26" s="36" t="s">
        <v>10</v>
      </c>
      <c r="T26" s="35"/>
      <c r="U26" s="36" t="s">
        <v>1740</v>
      </c>
      <c r="V26" s="35"/>
      <c r="W26" s="37">
        <f>+IF(ISERR(U26/R26*100),"N/A",ROUND(U26/R26*100,2))</f>
        <v>10</v>
      </c>
    </row>
    <row r="27" spans="2:27" ht="26.25" customHeight="1" thickBot="1" x14ac:dyDescent="0.25">
      <c r="B27" s="197" t="s">
        <v>69</v>
      </c>
      <c r="C27" s="198"/>
      <c r="D27" s="198"/>
      <c r="E27" s="38" t="s">
        <v>1918</v>
      </c>
      <c r="F27" s="38"/>
      <c r="G27" s="38"/>
      <c r="H27" s="39"/>
      <c r="I27" s="39"/>
      <c r="J27" s="39"/>
      <c r="K27" s="39"/>
      <c r="L27" s="39"/>
      <c r="M27" s="39"/>
      <c r="N27" s="39"/>
      <c r="O27" s="39"/>
      <c r="P27" s="40"/>
      <c r="Q27" s="40"/>
      <c r="R27" s="41" t="s">
        <v>1492</v>
      </c>
      <c r="S27" s="41" t="s">
        <v>1740</v>
      </c>
      <c r="T27" s="41">
        <f>+IF(ISERR(S27/R27*100),"N/A",ROUND(S27/R27*100,2))</f>
        <v>10</v>
      </c>
      <c r="U27" s="41" t="s">
        <v>1740</v>
      </c>
      <c r="V27" s="41">
        <f>+IF(ISERR(U27/S27*100),"N/A",ROUND(U27/S27*100,2))</f>
        <v>100</v>
      </c>
      <c r="W27" s="42">
        <f>+IF(ISERR(U27/R27*100),"N/A",ROUND(U27/R27*100,2))</f>
        <v>10</v>
      </c>
    </row>
    <row r="28" spans="2:27" ht="22.5" customHeight="1" thickTop="1" thickBot="1" x14ac:dyDescent="0.25">
      <c r="B28" s="7" t="s">
        <v>71</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80" t="s">
        <v>2395</v>
      </c>
      <c r="C29" s="181"/>
      <c r="D29" s="181"/>
      <c r="E29" s="181"/>
      <c r="F29" s="181"/>
      <c r="G29" s="181"/>
      <c r="H29" s="181"/>
      <c r="I29" s="181"/>
      <c r="J29" s="181"/>
      <c r="K29" s="181"/>
      <c r="L29" s="181"/>
      <c r="M29" s="181"/>
      <c r="N29" s="181"/>
      <c r="O29" s="181"/>
      <c r="P29" s="181"/>
      <c r="Q29" s="181"/>
      <c r="R29" s="181"/>
      <c r="S29" s="181"/>
      <c r="T29" s="181"/>
      <c r="U29" s="181"/>
      <c r="V29" s="181"/>
      <c r="W29" s="182"/>
    </row>
    <row r="30" spans="2:27" ht="37.5" customHeight="1" thickBot="1" x14ac:dyDescent="0.25">
      <c r="B30" s="183"/>
      <c r="C30" s="184"/>
      <c r="D30" s="184"/>
      <c r="E30" s="184"/>
      <c r="F30" s="184"/>
      <c r="G30" s="184"/>
      <c r="H30" s="184"/>
      <c r="I30" s="184"/>
      <c r="J30" s="184"/>
      <c r="K30" s="184"/>
      <c r="L30" s="184"/>
      <c r="M30" s="184"/>
      <c r="N30" s="184"/>
      <c r="O30" s="184"/>
      <c r="P30" s="184"/>
      <c r="Q30" s="184"/>
      <c r="R30" s="184"/>
      <c r="S30" s="184"/>
      <c r="T30" s="184"/>
      <c r="U30" s="184"/>
      <c r="V30" s="184"/>
      <c r="W30" s="185"/>
    </row>
    <row r="31" spans="2:27" ht="37.5" customHeight="1" thickTop="1" x14ac:dyDescent="0.2">
      <c r="B31" s="180" t="s">
        <v>2396</v>
      </c>
      <c r="C31" s="181"/>
      <c r="D31" s="181"/>
      <c r="E31" s="181"/>
      <c r="F31" s="181"/>
      <c r="G31" s="181"/>
      <c r="H31" s="181"/>
      <c r="I31" s="181"/>
      <c r="J31" s="181"/>
      <c r="K31" s="181"/>
      <c r="L31" s="181"/>
      <c r="M31" s="181"/>
      <c r="N31" s="181"/>
      <c r="O31" s="181"/>
      <c r="P31" s="181"/>
      <c r="Q31" s="181"/>
      <c r="R31" s="181"/>
      <c r="S31" s="181"/>
      <c r="T31" s="181"/>
      <c r="U31" s="181"/>
      <c r="V31" s="181"/>
      <c r="W31" s="182"/>
    </row>
    <row r="32" spans="2:27" ht="61.5" customHeight="1" thickBot="1" x14ac:dyDescent="0.25">
      <c r="B32" s="183"/>
      <c r="C32" s="184"/>
      <c r="D32" s="184"/>
      <c r="E32" s="184"/>
      <c r="F32" s="184"/>
      <c r="G32" s="184"/>
      <c r="H32" s="184"/>
      <c r="I32" s="184"/>
      <c r="J32" s="184"/>
      <c r="K32" s="184"/>
      <c r="L32" s="184"/>
      <c r="M32" s="184"/>
      <c r="N32" s="184"/>
      <c r="O32" s="184"/>
      <c r="P32" s="184"/>
      <c r="Q32" s="184"/>
      <c r="R32" s="184"/>
      <c r="S32" s="184"/>
      <c r="T32" s="184"/>
      <c r="U32" s="184"/>
      <c r="V32" s="184"/>
      <c r="W32" s="185"/>
    </row>
    <row r="33" spans="2:23" ht="37.5" customHeight="1" thickTop="1" x14ac:dyDescent="0.2">
      <c r="B33" s="180" t="s">
        <v>2397</v>
      </c>
      <c r="C33" s="181"/>
      <c r="D33" s="181"/>
      <c r="E33" s="181"/>
      <c r="F33" s="181"/>
      <c r="G33" s="181"/>
      <c r="H33" s="181"/>
      <c r="I33" s="181"/>
      <c r="J33" s="181"/>
      <c r="K33" s="181"/>
      <c r="L33" s="181"/>
      <c r="M33" s="181"/>
      <c r="N33" s="181"/>
      <c r="O33" s="181"/>
      <c r="P33" s="181"/>
      <c r="Q33" s="181"/>
      <c r="R33" s="181"/>
      <c r="S33" s="181"/>
      <c r="T33" s="181"/>
      <c r="U33" s="181"/>
      <c r="V33" s="181"/>
      <c r="W33" s="182"/>
    </row>
    <row r="34" spans="2:23" ht="13.5" thickBot="1" x14ac:dyDescent="0.25">
      <c r="B34" s="186"/>
      <c r="C34" s="187"/>
      <c r="D34" s="187"/>
      <c r="E34" s="187"/>
      <c r="F34" s="187"/>
      <c r="G34" s="187"/>
      <c r="H34" s="187"/>
      <c r="I34" s="187"/>
      <c r="J34" s="187"/>
      <c r="K34" s="187"/>
      <c r="L34" s="187"/>
      <c r="M34" s="187"/>
      <c r="N34" s="187"/>
      <c r="O34" s="187"/>
      <c r="P34" s="187"/>
      <c r="Q34" s="187"/>
      <c r="R34" s="187"/>
      <c r="S34" s="187"/>
      <c r="T34" s="187"/>
      <c r="U34" s="187"/>
      <c r="V34" s="187"/>
      <c r="W34" s="188"/>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110" zoomScaleNormal="100" zoomScaleSheetLayoutView="110" workbookViewId="0">
      <selection sqref="A1:P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1933</v>
      </c>
      <c r="D4" s="143" t="s">
        <v>1932</v>
      </c>
      <c r="E4" s="143"/>
      <c r="F4" s="143"/>
      <c r="G4" s="143"/>
      <c r="H4" s="144"/>
      <c r="J4" s="145" t="s">
        <v>6</v>
      </c>
      <c r="K4" s="143"/>
      <c r="L4" s="12" t="s">
        <v>209</v>
      </c>
      <c r="M4" s="146" t="s">
        <v>208</v>
      </c>
      <c r="N4" s="146"/>
      <c r="O4" s="146"/>
      <c r="P4" s="146"/>
      <c r="Q4" s="147"/>
      <c r="R4" s="13"/>
      <c r="S4" s="148" t="s">
        <v>2326</v>
      </c>
      <c r="T4" s="149"/>
      <c r="U4" s="149"/>
      <c r="V4" s="150" t="s">
        <v>1492</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205</v>
      </c>
      <c r="D6" s="152" t="s">
        <v>567</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1928</v>
      </c>
      <c r="K8" s="19" t="s">
        <v>1927</v>
      </c>
      <c r="L8" s="19" t="s">
        <v>1941</v>
      </c>
      <c r="M8" s="19" t="s">
        <v>1491</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1940</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1923</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1939</v>
      </c>
      <c r="C21" s="178"/>
      <c r="D21" s="178"/>
      <c r="E21" s="178"/>
      <c r="F21" s="178"/>
      <c r="G21" s="178"/>
      <c r="H21" s="178"/>
      <c r="I21" s="178"/>
      <c r="J21" s="178"/>
      <c r="K21" s="178"/>
      <c r="L21" s="178"/>
      <c r="M21" s="179" t="s">
        <v>205</v>
      </c>
      <c r="N21" s="179"/>
      <c r="O21" s="179" t="s">
        <v>49</v>
      </c>
      <c r="P21" s="179"/>
      <c r="Q21" s="179" t="s">
        <v>65</v>
      </c>
      <c r="R21" s="179"/>
      <c r="S21" s="29" t="s">
        <v>414</v>
      </c>
      <c r="T21" s="29" t="s">
        <v>83</v>
      </c>
      <c r="U21" s="29" t="s">
        <v>83</v>
      </c>
      <c r="V21" s="29" t="str">
        <f>+IF(ISERR(U21/T21*100),"N/A",ROUND(U21/T21*100,2))</f>
        <v>N/A</v>
      </c>
      <c r="W21" s="30" t="str">
        <f>+IF(ISERR(U21/S21*100),"N/A",ROUND(U21/S21*100,2))</f>
        <v>N/A</v>
      </c>
    </row>
    <row r="22" spans="2:27" ht="56.25" customHeight="1" thickBot="1" x14ac:dyDescent="0.25">
      <c r="B22" s="177" t="s">
        <v>1938</v>
      </c>
      <c r="C22" s="178"/>
      <c r="D22" s="178"/>
      <c r="E22" s="178"/>
      <c r="F22" s="178"/>
      <c r="G22" s="178"/>
      <c r="H22" s="178"/>
      <c r="I22" s="178"/>
      <c r="J22" s="178"/>
      <c r="K22" s="178"/>
      <c r="L22" s="178"/>
      <c r="M22" s="179" t="s">
        <v>205</v>
      </c>
      <c r="N22" s="179"/>
      <c r="O22" s="179" t="s">
        <v>49</v>
      </c>
      <c r="P22" s="179"/>
      <c r="Q22" s="179" t="s">
        <v>65</v>
      </c>
      <c r="R22" s="179"/>
      <c r="S22" s="29" t="s">
        <v>414</v>
      </c>
      <c r="T22" s="29" t="s">
        <v>83</v>
      </c>
      <c r="U22" s="29" t="s">
        <v>83</v>
      </c>
      <c r="V22" s="29" t="str">
        <f>+IF(ISERR(U22/T22*100),"N/A",ROUND(U22/T22*100,2))</f>
        <v>N/A</v>
      </c>
      <c r="W22" s="30" t="str">
        <f>+IF(ISERR(U22/S22*100),"N/A",ROUND(U22/S22*100,2))</f>
        <v>N/A</v>
      </c>
    </row>
    <row r="23" spans="2:27" ht="21.75" customHeight="1" thickTop="1" thickBot="1" x14ac:dyDescent="0.25">
      <c r="B23" s="7" t="s">
        <v>60</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189" t="s">
        <v>2631</v>
      </c>
      <c r="C24" s="190"/>
      <c r="D24" s="190"/>
      <c r="E24" s="190"/>
      <c r="F24" s="190"/>
      <c r="G24" s="190"/>
      <c r="H24" s="190"/>
      <c r="I24" s="190"/>
      <c r="J24" s="190"/>
      <c r="K24" s="190"/>
      <c r="L24" s="190"/>
      <c r="M24" s="190"/>
      <c r="N24" s="190"/>
      <c r="O24" s="190"/>
      <c r="P24" s="190"/>
      <c r="Q24" s="191"/>
      <c r="R24" s="31" t="s">
        <v>42</v>
      </c>
      <c r="S24" s="164" t="s">
        <v>43</v>
      </c>
      <c r="T24" s="164"/>
      <c r="U24" s="26" t="s">
        <v>61</v>
      </c>
      <c r="V24" s="163" t="s">
        <v>62</v>
      </c>
      <c r="W24" s="165"/>
    </row>
    <row r="25" spans="2:27" ht="30.75" customHeight="1" thickBot="1" x14ac:dyDescent="0.25">
      <c r="B25" s="192"/>
      <c r="C25" s="193"/>
      <c r="D25" s="193"/>
      <c r="E25" s="193"/>
      <c r="F25" s="193"/>
      <c r="G25" s="193"/>
      <c r="H25" s="193"/>
      <c r="I25" s="193"/>
      <c r="J25" s="193"/>
      <c r="K25" s="193"/>
      <c r="L25" s="193"/>
      <c r="M25" s="193"/>
      <c r="N25" s="193"/>
      <c r="O25" s="193"/>
      <c r="P25" s="193"/>
      <c r="Q25" s="194"/>
      <c r="R25" s="27" t="s">
        <v>63</v>
      </c>
      <c r="S25" s="27" t="s">
        <v>63</v>
      </c>
      <c r="T25" s="27" t="s">
        <v>49</v>
      </c>
      <c r="U25" s="27" t="s">
        <v>63</v>
      </c>
      <c r="V25" s="27" t="s">
        <v>64</v>
      </c>
      <c r="W25" s="32" t="s">
        <v>65</v>
      </c>
      <c r="Y25" s="18"/>
    </row>
    <row r="26" spans="2:27" ht="23.25" customHeight="1" thickBot="1" x14ac:dyDescent="0.25">
      <c r="B26" s="195" t="s">
        <v>66</v>
      </c>
      <c r="C26" s="196"/>
      <c r="D26" s="196"/>
      <c r="E26" s="33" t="s">
        <v>1937</v>
      </c>
      <c r="F26" s="33"/>
      <c r="G26" s="33"/>
      <c r="H26" s="34"/>
      <c r="I26" s="34"/>
      <c r="J26" s="34"/>
      <c r="K26" s="34"/>
      <c r="L26" s="34"/>
      <c r="M26" s="34"/>
      <c r="N26" s="34"/>
      <c r="O26" s="34"/>
      <c r="P26" s="35"/>
      <c r="Q26" s="35"/>
      <c r="R26" s="36" t="s">
        <v>1492</v>
      </c>
      <c r="S26" s="36" t="s">
        <v>10</v>
      </c>
      <c r="T26" s="35"/>
      <c r="U26" s="36" t="s">
        <v>114</v>
      </c>
      <c r="V26" s="35"/>
      <c r="W26" s="37">
        <f>+IF(ISERR(U26/R26*100),"N/A",ROUND(U26/R26*100,2))</f>
        <v>0</v>
      </c>
    </row>
    <row r="27" spans="2:27" ht="26.25" customHeight="1" thickBot="1" x14ac:dyDescent="0.25">
      <c r="B27" s="197" t="s">
        <v>69</v>
      </c>
      <c r="C27" s="198"/>
      <c r="D27" s="198"/>
      <c r="E27" s="38" t="s">
        <v>1937</v>
      </c>
      <c r="F27" s="38"/>
      <c r="G27" s="38"/>
      <c r="H27" s="39"/>
      <c r="I27" s="39"/>
      <c r="J27" s="39"/>
      <c r="K27" s="39"/>
      <c r="L27" s="39"/>
      <c r="M27" s="39"/>
      <c r="N27" s="39"/>
      <c r="O27" s="39"/>
      <c r="P27" s="40"/>
      <c r="Q27" s="40"/>
      <c r="R27" s="41" t="s">
        <v>1492</v>
      </c>
      <c r="S27" s="41" t="s">
        <v>114</v>
      </c>
      <c r="T27" s="41">
        <f>+IF(ISERR(S27/R27*100),"N/A",ROUND(S27/R27*100,2))</f>
        <v>0</v>
      </c>
      <c r="U27" s="41" t="s">
        <v>114</v>
      </c>
      <c r="V27" s="41" t="str">
        <f>+IF(ISERR(U27/S27*100),"N/A",ROUND(U27/S27*100,2))</f>
        <v>N/A</v>
      </c>
      <c r="W27" s="42">
        <f>+IF(ISERR(U27/R27*100),"N/A",ROUND(U27/R27*100,2))</f>
        <v>0</v>
      </c>
    </row>
    <row r="28" spans="2:27" ht="22.5" customHeight="1" thickTop="1" thickBot="1" x14ac:dyDescent="0.25">
      <c r="B28" s="7" t="s">
        <v>71</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80" t="s">
        <v>2392</v>
      </c>
      <c r="C29" s="181"/>
      <c r="D29" s="181"/>
      <c r="E29" s="181"/>
      <c r="F29" s="181"/>
      <c r="G29" s="181"/>
      <c r="H29" s="181"/>
      <c r="I29" s="181"/>
      <c r="J29" s="181"/>
      <c r="K29" s="181"/>
      <c r="L29" s="181"/>
      <c r="M29" s="181"/>
      <c r="N29" s="181"/>
      <c r="O29" s="181"/>
      <c r="P29" s="181"/>
      <c r="Q29" s="181"/>
      <c r="R29" s="181"/>
      <c r="S29" s="181"/>
      <c r="T29" s="181"/>
      <c r="U29" s="181"/>
      <c r="V29" s="181"/>
      <c r="W29" s="182"/>
    </row>
    <row r="30" spans="2:27" ht="75.75" customHeight="1" thickBot="1" x14ac:dyDescent="0.25">
      <c r="B30" s="183"/>
      <c r="C30" s="184"/>
      <c r="D30" s="184"/>
      <c r="E30" s="184"/>
      <c r="F30" s="184"/>
      <c r="G30" s="184"/>
      <c r="H30" s="184"/>
      <c r="I30" s="184"/>
      <c r="J30" s="184"/>
      <c r="K30" s="184"/>
      <c r="L30" s="184"/>
      <c r="M30" s="184"/>
      <c r="N30" s="184"/>
      <c r="O30" s="184"/>
      <c r="P30" s="184"/>
      <c r="Q30" s="184"/>
      <c r="R30" s="184"/>
      <c r="S30" s="184"/>
      <c r="T30" s="184"/>
      <c r="U30" s="184"/>
      <c r="V30" s="184"/>
      <c r="W30" s="185"/>
    </row>
    <row r="31" spans="2:27" ht="37.5" customHeight="1" thickTop="1" x14ac:dyDescent="0.2">
      <c r="B31" s="180" t="s">
        <v>2393</v>
      </c>
      <c r="C31" s="181"/>
      <c r="D31" s="181"/>
      <c r="E31" s="181"/>
      <c r="F31" s="181"/>
      <c r="G31" s="181"/>
      <c r="H31" s="181"/>
      <c r="I31" s="181"/>
      <c r="J31" s="181"/>
      <c r="K31" s="181"/>
      <c r="L31" s="181"/>
      <c r="M31" s="181"/>
      <c r="N31" s="181"/>
      <c r="O31" s="181"/>
      <c r="P31" s="181"/>
      <c r="Q31" s="181"/>
      <c r="R31" s="181"/>
      <c r="S31" s="181"/>
      <c r="T31" s="181"/>
      <c r="U31" s="181"/>
      <c r="V31" s="181"/>
      <c r="W31" s="182"/>
    </row>
    <row r="32" spans="2:27" ht="102.75" customHeight="1" thickBot="1" x14ac:dyDescent="0.25">
      <c r="B32" s="183"/>
      <c r="C32" s="184"/>
      <c r="D32" s="184"/>
      <c r="E32" s="184"/>
      <c r="F32" s="184"/>
      <c r="G32" s="184"/>
      <c r="H32" s="184"/>
      <c r="I32" s="184"/>
      <c r="J32" s="184"/>
      <c r="K32" s="184"/>
      <c r="L32" s="184"/>
      <c r="M32" s="184"/>
      <c r="N32" s="184"/>
      <c r="O32" s="184"/>
      <c r="P32" s="184"/>
      <c r="Q32" s="184"/>
      <c r="R32" s="184"/>
      <c r="S32" s="184"/>
      <c r="T32" s="184"/>
      <c r="U32" s="184"/>
      <c r="V32" s="184"/>
      <c r="W32" s="185"/>
    </row>
    <row r="33" spans="2:23" ht="37.5" customHeight="1" thickTop="1" x14ac:dyDescent="0.2">
      <c r="B33" s="180" t="s">
        <v>2394</v>
      </c>
      <c r="C33" s="181"/>
      <c r="D33" s="181"/>
      <c r="E33" s="181"/>
      <c r="F33" s="181"/>
      <c r="G33" s="181"/>
      <c r="H33" s="181"/>
      <c r="I33" s="181"/>
      <c r="J33" s="181"/>
      <c r="K33" s="181"/>
      <c r="L33" s="181"/>
      <c r="M33" s="181"/>
      <c r="N33" s="181"/>
      <c r="O33" s="181"/>
      <c r="P33" s="181"/>
      <c r="Q33" s="181"/>
      <c r="R33" s="181"/>
      <c r="S33" s="181"/>
      <c r="T33" s="181"/>
      <c r="U33" s="181"/>
      <c r="V33" s="181"/>
      <c r="W33" s="182"/>
    </row>
    <row r="34" spans="2:23" ht="13.5" thickBot="1" x14ac:dyDescent="0.25">
      <c r="B34" s="186"/>
      <c r="C34" s="187"/>
      <c r="D34" s="187"/>
      <c r="E34" s="187"/>
      <c r="F34" s="187"/>
      <c r="G34" s="187"/>
      <c r="H34" s="187"/>
      <c r="I34" s="187"/>
      <c r="J34" s="187"/>
      <c r="K34" s="187"/>
      <c r="L34" s="187"/>
      <c r="M34" s="187"/>
      <c r="N34" s="187"/>
      <c r="O34" s="187"/>
      <c r="P34" s="187"/>
      <c r="Q34" s="187"/>
      <c r="R34" s="187"/>
      <c r="S34" s="187"/>
      <c r="T34" s="187"/>
      <c r="U34" s="187"/>
      <c r="V34" s="187"/>
      <c r="W34" s="188"/>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6"/>
  <sheetViews>
    <sheetView view="pageBreakPreview" zoomScale="110" zoomScaleNormal="100" zoomScaleSheetLayoutView="110" workbookViewId="0">
      <selection sqref="A1:P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1960</v>
      </c>
      <c r="D4" s="143" t="s">
        <v>1959</v>
      </c>
      <c r="E4" s="143"/>
      <c r="F4" s="143"/>
      <c r="G4" s="143"/>
      <c r="H4" s="144"/>
      <c r="J4" s="145" t="s">
        <v>6</v>
      </c>
      <c r="K4" s="143"/>
      <c r="L4" s="12" t="s">
        <v>1958</v>
      </c>
      <c r="M4" s="146" t="s">
        <v>1957</v>
      </c>
      <c r="N4" s="146"/>
      <c r="O4" s="146"/>
      <c r="P4" s="146"/>
      <c r="Q4" s="147"/>
      <c r="R4" s="13"/>
      <c r="S4" s="148" t="s">
        <v>2326</v>
      </c>
      <c r="T4" s="149"/>
      <c r="U4" s="149"/>
      <c r="V4" s="150" t="s">
        <v>1956</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1945</v>
      </c>
      <c r="D6" s="152" t="s">
        <v>1955</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1954</v>
      </c>
      <c r="K8" s="19" t="s">
        <v>1953</v>
      </c>
      <c r="L8" s="19" t="s">
        <v>1954</v>
      </c>
      <c r="M8" s="19" t="s">
        <v>1953</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129.75" customHeight="1" thickTop="1" thickBot="1" x14ac:dyDescent="0.25">
      <c r="B10" s="20" t="s">
        <v>22</v>
      </c>
      <c r="C10" s="150" t="s">
        <v>1952</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1951</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1950</v>
      </c>
      <c r="C21" s="178"/>
      <c r="D21" s="178"/>
      <c r="E21" s="178"/>
      <c r="F21" s="178"/>
      <c r="G21" s="178"/>
      <c r="H21" s="178"/>
      <c r="I21" s="178"/>
      <c r="J21" s="178"/>
      <c r="K21" s="178"/>
      <c r="L21" s="178"/>
      <c r="M21" s="179" t="s">
        <v>1945</v>
      </c>
      <c r="N21" s="179"/>
      <c r="O21" s="179" t="s">
        <v>49</v>
      </c>
      <c r="P21" s="179"/>
      <c r="Q21" s="179" t="s">
        <v>50</v>
      </c>
      <c r="R21" s="179"/>
      <c r="S21" s="29" t="s">
        <v>51</v>
      </c>
      <c r="T21" s="29" t="s">
        <v>307</v>
      </c>
      <c r="U21" s="29" t="s">
        <v>51</v>
      </c>
      <c r="V21" s="29">
        <f>+IF(ISERR(U21/T21*100),"N/A",ROUND(U21/T21*100,2))</f>
        <v>166.67</v>
      </c>
      <c r="W21" s="30">
        <f>+IF(ISERR(U21/S21*100),"N/A",ROUND(U21/S21*100,2))</f>
        <v>100</v>
      </c>
    </row>
    <row r="22" spans="2:27" ht="56.25" customHeight="1" x14ac:dyDescent="0.2">
      <c r="B22" s="177" t="s">
        <v>1949</v>
      </c>
      <c r="C22" s="178"/>
      <c r="D22" s="178"/>
      <c r="E22" s="178"/>
      <c r="F22" s="178"/>
      <c r="G22" s="178"/>
      <c r="H22" s="178"/>
      <c r="I22" s="178"/>
      <c r="J22" s="178"/>
      <c r="K22" s="178"/>
      <c r="L22" s="178"/>
      <c r="M22" s="179" t="s">
        <v>1945</v>
      </c>
      <c r="N22" s="179"/>
      <c r="O22" s="179" t="s">
        <v>49</v>
      </c>
      <c r="P22" s="179"/>
      <c r="Q22" s="179" t="s">
        <v>50</v>
      </c>
      <c r="R22" s="179"/>
      <c r="S22" s="29" t="s">
        <v>51</v>
      </c>
      <c r="T22" s="29" t="s">
        <v>307</v>
      </c>
      <c r="U22" s="29" t="s">
        <v>307</v>
      </c>
      <c r="V22" s="29">
        <f>+IF(ISERR(U22/T22*100),"N/A",ROUND(U22/T22*100,2))</f>
        <v>100</v>
      </c>
      <c r="W22" s="30">
        <f>+IF(ISERR(U22/S22*100),"N/A",ROUND(U22/S22*100,2))</f>
        <v>60</v>
      </c>
    </row>
    <row r="23" spans="2:27" ht="56.25" customHeight="1" x14ac:dyDescent="0.2">
      <c r="B23" s="177" t="s">
        <v>1948</v>
      </c>
      <c r="C23" s="178"/>
      <c r="D23" s="178"/>
      <c r="E23" s="178"/>
      <c r="F23" s="178"/>
      <c r="G23" s="178"/>
      <c r="H23" s="178"/>
      <c r="I23" s="178"/>
      <c r="J23" s="178"/>
      <c r="K23" s="178"/>
      <c r="L23" s="178"/>
      <c r="M23" s="179" t="s">
        <v>1945</v>
      </c>
      <c r="N23" s="179"/>
      <c r="O23" s="179" t="s">
        <v>49</v>
      </c>
      <c r="P23" s="179"/>
      <c r="Q23" s="179" t="s">
        <v>50</v>
      </c>
      <c r="R23" s="179"/>
      <c r="S23" s="29" t="s">
        <v>413</v>
      </c>
      <c r="T23" s="29" t="s">
        <v>413</v>
      </c>
      <c r="U23" s="29" t="s">
        <v>1947</v>
      </c>
      <c r="V23" s="29">
        <f>+IF(ISERR(U23/T23*100),"N/A",ROUND(U23/T23*100,2))</f>
        <v>107.13</v>
      </c>
      <c r="W23" s="30">
        <f>+IF(ISERR(U23/S23*100),"N/A",ROUND(U23/S23*100,2))</f>
        <v>107.13</v>
      </c>
    </row>
    <row r="24" spans="2:27" ht="56.25" customHeight="1" thickBot="1" x14ac:dyDescent="0.25">
      <c r="B24" s="177" t="s">
        <v>1946</v>
      </c>
      <c r="C24" s="178"/>
      <c r="D24" s="178"/>
      <c r="E24" s="178"/>
      <c r="F24" s="178"/>
      <c r="G24" s="178"/>
      <c r="H24" s="178"/>
      <c r="I24" s="178"/>
      <c r="J24" s="178"/>
      <c r="K24" s="178"/>
      <c r="L24" s="178"/>
      <c r="M24" s="179" t="s">
        <v>1945</v>
      </c>
      <c r="N24" s="179"/>
      <c r="O24" s="179" t="s">
        <v>49</v>
      </c>
      <c r="P24" s="179"/>
      <c r="Q24" s="179" t="s">
        <v>50</v>
      </c>
      <c r="R24" s="179"/>
      <c r="S24" s="29" t="s">
        <v>413</v>
      </c>
      <c r="T24" s="29" t="s">
        <v>389</v>
      </c>
      <c r="U24" s="29" t="s">
        <v>1944</v>
      </c>
      <c r="V24" s="29">
        <f>+IF(ISERR(U24/T24*100),"N/A",ROUND(U24/T24*100,2))</f>
        <v>177.5</v>
      </c>
      <c r="W24" s="30">
        <f>+IF(ISERR(U24/S24*100),"N/A",ROUND(U24/S24*100,2))</f>
        <v>88.75</v>
      </c>
    </row>
    <row r="25" spans="2:27" ht="21.75" customHeight="1" thickTop="1" thickBot="1" x14ac:dyDescent="0.25">
      <c r="B25" s="7" t="s">
        <v>60</v>
      </c>
      <c r="C25" s="8"/>
      <c r="D25" s="8"/>
      <c r="E25" s="8"/>
      <c r="F25" s="8"/>
      <c r="G25" s="8"/>
      <c r="H25" s="9"/>
      <c r="I25" s="9"/>
      <c r="J25" s="9"/>
      <c r="K25" s="9"/>
      <c r="L25" s="9"/>
      <c r="M25" s="9"/>
      <c r="N25" s="9"/>
      <c r="O25" s="9"/>
      <c r="P25" s="9"/>
      <c r="Q25" s="9"/>
      <c r="R25" s="9"/>
      <c r="S25" s="9"/>
      <c r="T25" s="9"/>
      <c r="U25" s="9"/>
      <c r="V25" s="9"/>
      <c r="W25" s="10"/>
      <c r="X25" s="18"/>
    </row>
    <row r="26" spans="2:27" ht="29.25" customHeight="1" thickTop="1" thickBot="1" x14ac:dyDescent="0.25">
      <c r="B26" s="189" t="s">
        <v>2631</v>
      </c>
      <c r="C26" s="190"/>
      <c r="D26" s="190"/>
      <c r="E26" s="190"/>
      <c r="F26" s="190"/>
      <c r="G26" s="190"/>
      <c r="H26" s="190"/>
      <c r="I26" s="190"/>
      <c r="J26" s="190"/>
      <c r="K26" s="190"/>
      <c r="L26" s="190"/>
      <c r="M26" s="190"/>
      <c r="N26" s="190"/>
      <c r="O26" s="190"/>
      <c r="P26" s="190"/>
      <c r="Q26" s="191"/>
      <c r="R26" s="31" t="s">
        <v>42</v>
      </c>
      <c r="S26" s="164" t="s">
        <v>43</v>
      </c>
      <c r="T26" s="164"/>
      <c r="U26" s="26" t="s">
        <v>61</v>
      </c>
      <c r="V26" s="163" t="s">
        <v>62</v>
      </c>
      <c r="W26" s="165"/>
    </row>
    <row r="27" spans="2:27" ht="30.75" customHeight="1" thickBot="1" x14ac:dyDescent="0.25">
      <c r="B27" s="192"/>
      <c r="C27" s="193"/>
      <c r="D27" s="193"/>
      <c r="E27" s="193"/>
      <c r="F27" s="193"/>
      <c r="G27" s="193"/>
      <c r="H27" s="193"/>
      <c r="I27" s="193"/>
      <c r="J27" s="193"/>
      <c r="K27" s="193"/>
      <c r="L27" s="193"/>
      <c r="M27" s="193"/>
      <c r="N27" s="193"/>
      <c r="O27" s="193"/>
      <c r="P27" s="193"/>
      <c r="Q27" s="194"/>
      <c r="R27" s="27" t="s">
        <v>63</v>
      </c>
      <c r="S27" s="27" t="s">
        <v>63</v>
      </c>
      <c r="T27" s="27" t="s">
        <v>49</v>
      </c>
      <c r="U27" s="27" t="s">
        <v>63</v>
      </c>
      <c r="V27" s="27" t="s">
        <v>64</v>
      </c>
      <c r="W27" s="32" t="s">
        <v>65</v>
      </c>
      <c r="Y27" s="18"/>
    </row>
    <row r="28" spans="2:27" ht="23.25" customHeight="1" thickBot="1" x14ac:dyDescent="0.25">
      <c r="B28" s="195" t="s">
        <v>66</v>
      </c>
      <c r="C28" s="196"/>
      <c r="D28" s="196"/>
      <c r="E28" s="33" t="s">
        <v>1943</v>
      </c>
      <c r="F28" s="33"/>
      <c r="G28" s="33"/>
      <c r="H28" s="34"/>
      <c r="I28" s="34"/>
      <c r="J28" s="34"/>
      <c r="K28" s="34"/>
      <c r="L28" s="34"/>
      <c r="M28" s="34"/>
      <c r="N28" s="34"/>
      <c r="O28" s="34"/>
      <c r="P28" s="35"/>
      <c r="Q28" s="35"/>
      <c r="R28" s="36" t="s">
        <v>1942</v>
      </c>
      <c r="S28" s="36" t="s">
        <v>10</v>
      </c>
      <c r="T28" s="35"/>
      <c r="U28" s="36" t="s">
        <v>1052</v>
      </c>
      <c r="V28" s="35"/>
      <c r="W28" s="37">
        <f>+IF(ISERR(U28/R28*100),"N/A",ROUND(U28/R28*100,2))</f>
        <v>43.44</v>
      </c>
    </row>
    <row r="29" spans="2:27" ht="26.25" customHeight="1" thickBot="1" x14ac:dyDescent="0.25">
      <c r="B29" s="197" t="s">
        <v>69</v>
      </c>
      <c r="C29" s="198"/>
      <c r="D29" s="198"/>
      <c r="E29" s="38" t="s">
        <v>1943</v>
      </c>
      <c r="F29" s="38"/>
      <c r="G29" s="38"/>
      <c r="H29" s="39"/>
      <c r="I29" s="39"/>
      <c r="J29" s="39"/>
      <c r="K29" s="39"/>
      <c r="L29" s="39"/>
      <c r="M29" s="39"/>
      <c r="N29" s="39"/>
      <c r="O29" s="39"/>
      <c r="P29" s="40"/>
      <c r="Q29" s="40"/>
      <c r="R29" s="41" t="s">
        <v>1942</v>
      </c>
      <c r="S29" s="41" t="s">
        <v>1052</v>
      </c>
      <c r="T29" s="41">
        <f>+IF(ISERR(S29/R29*100),"N/A",ROUND(S29/R29*100,2))</f>
        <v>43.44</v>
      </c>
      <c r="U29" s="41" t="s">
        <v>1052</v>
      </c>
      <c r="V29" s="41">
        <f>+IF(ISERR(U29/S29*100),"N/A",ROUND(U29/S29*100,2))</f>
        <v>100</v>
      </c>
      <c r="W29" s="42">
        <f>+IF(ISERR(U29/R29*100),"N/A",ROUND(U29/R29*100,2))</f>
        <v>43.44</v>
      </c>
    </row>
    <row r="30" spans="2:27" ht="22.5" customHeight="1" thickTop="1" thickBot="1" x14ac:dyDescent="0.25">
      <c r="B30" s="7" t="s">
        <v>71</v>
      </c>
      <c r="C30" s="8"/>
      <c r="D30" s="8"/>
      <c r="E30" s="8"/>
      <c r="F30" s="8"/>
      <c r="G30" s="8"/>
      <c r="H30" s="9"/>
      <c r="I30" s="9"/>
      <c r="J30" s="9"/>
      <c r="K30" s="9"/>
      <c r="L30" s="9"/>
      <c r="M30" s="9"/>
      <c r="N30" s="9"/>
      <c r="O30" s="9"/>
      <c r="P30" s="9"/>
      <c r="Q30" s="9"/>
      <c r="R30" s="9"/>
      <c r="S30" s="9"/>
      <c r="T30" s="9"/>
      <c r="U30" s="9"/>
      <c r="V30" s="9"/>
      <c r="W30" s="10"/>
    </row>
    <row r="31" spans="2:27" ht="37.5" customHeight="1" thickTop="1" x14ac:dyDescent="0.2">
      <c r="B31" s="180" t="s">
        <v>2389</v>
      </c>
      <c r="C31" s="181"/>
      <c r="D31" s="181"/>
      <c r="E31" s="181"/>
      <c r="F31" s="181"/>
      <c r="G31" s="181"/>
      <c r="H31" s="181"/>
      <c r="I31" s="181"/>
      <c r="J31" s="181"/>
      <c r="K31" s="181"/>
      <c r="L31" s="181"/>
      <c r="M31" s="181"/>
      <c r="N31" s="181"/>
      <c r="O31" s="181"/>
      <c r="P31" s="181"/>
      <c r="Q31" s="181"/>
      <c r="R31" s="181"/>
      <c r="S31" s="181"/>
      <c r="T31" s="181"/>
      <c r="U31" s="181"/>
      <c r="V31" s="181"/>
      <c r="W31" s="182"/>
    </row>
    <row r="32" spans="2:27" ht="37.5" customHeight="1" thickBot="1" x14ac:dyDescent="0.25">
      <c r="B32" s="183"/>
      <c r="C32" s="184"/>
      <c r="D32" s="184"/>
      <c r="E32" s="184"/>
      <c r="F32" s="184"/>
      <c r="G32" s="184"/>
      <c r="H32" s="184"/>
      <c r="I32" s="184"/>
      <c r="J32" s="184"/>
      <c r="K32" s="184"/>
      <c r="L32" s="184"/>
      <c r="M32" s="184"/>
      <c r="N32" s="184"/>
      <c r="O32" s="184"/>
      <c r="P32" s="184"/>
      <c r="Q32" s="184"/>
      <c r="R32" s="184"/>
      <c r="S32" s="184"/>
      <c r="T32" s="184"/>
      <c r="U32" s="184"/>
      <c r="V32" s="184"/>
      <c r="W32" s="185"/>
    </row>
    <row r="33" spans="2:23" ht="37.5" customHeight="1" thickTop="1" x14ac:dyDescent="0.2">
      <c r="B33" s="180" t="s">
        <v>2390</v>
      </c>
      <c r="C33" s="181"/>
      <c r="D33" s="181"/>
      <c r="E33" s="181"/>
      <c r="F33" s="181"/>
      <c r="G33" s="181"/>
      <c r="H33" s="181"/>
      <c r="I33" s="181"/>
      <c r="J33" s="181"/>
      <c r="K33" s="181"/>
      <c r="L33" s="181"/>
      <c r="M33" s="181"/>
      <c r="N33" s="181"/>
      <c r="O33" s="181"/>
      <c r="P33" s="181"/>
      <c r="Q33" s="181"/>
      <c r="R33" s="181"/>
      <c r="S33" s="181"/>
      <c r="T33" s="181"/>
      <c r="U33" s="181"/>
      <c r="V33" s="181"/>
      <c r="W33" s="182"/>
    </row>
    <row r="34" spans="2:23" ht="77.25" customHeight="1" thickBot="1" x14ac:dyDescent="0.25">
      <c r="B34" s="183"/>
      <c r="C34" s="184"/>
      <c r="D34" s="184"/>
      <c r="E34" s="184"/>
      <c r="F34" s="184"/>
      <c r="G34" s="184"/>
      <c r="H34" s="184"/>
      <c r="I34" s="184"/>
      <c r="J34" s="184"/>
      <c r="K34" s="184"/>
      <c r="L34" s="184"/>
      <c r="M34" s="184"/>
      <c r="N34" s="184"/>
      <c r="O34" s="184"/>
      <c r="P34" s="184"/>
      <c r="Q34" s="184"/>
      <c r="R34" s="184"/>
      <c r="S34" s="184"/>
      <c r="T34" s="184"/>
      <c r="U34" s="184"/>
      <c r="V34" s="184"/>
      <c r="W34" s="185"/>
    </row>
    <row r="35" spans="2:23" ht="37.5" customHeight="1" thickTop="1" x14ac:dyDescent="0.2">
      <c r="B35" s="180" t="s">
        <v>2391</v>
      </c>
      <c r="C35" s="181"/>
      <c r="D35" s="181"/>
      <c r="E35" s="181"/>
      <c r="F35" s="181"/>
      <c r="G35" s="181"/>
      <c r="H35" s="181"/>
      <c r="I35" s="181"/>
      <c r="J35" s="181"/>
      <c r="K35" s="181"/>
      <c r="L35" s="181"/>
      <c r="M35" s="181"/>
      <c r="N35" s="181"/>
      <c r="O35" s="181"/>
      <c r="P35" s="181"/>
      <c r="Q35" s="181"/>
      <c r="R35" s="181"/>
      <c r="S35" s="181"/>
      <c r="T35" s="181"/>
      <c r="U35" s="181"/>
      <c r="V35" s="181"/>
      <c r="W35" s="182"/>
    </row>
    <row r="36" spans="2:23" ht="32.25" customHeight="1" thickBot="1" x14ac:dyDescent="0.25">
      <c r="B36" s="186"/>
      <c r="C36" s="187"/>
      <c r="D36" s="187"/>
      <c r="E36" s="187"/>
      <c r="F36" s="187"/>
      <c r="G36" s="187"/>
      <c r="H36" s="187"/>
      <c r="I36" s="187"/>
      <c r="J36" s="187"/>
      <c r="K36" s="187"/>
      <c r="L36" s="187"/>
      <c r="M36" s="187"/>
      <c r="N36" s="187"/>
      <c r="O36" s="187"/>
      <c r="P36" s="187"/>
      <c r="Q36" s="187"/>
      <c r="R36" s="187"/>
      <c r="S36" s="187"/>
      <c r="T36" s="187"/>
      <c r="U36" s="187"/>
      <c r="V36" s="187"/>
      <c r="W36" s="188"/>
    </row>
  </sheetData>
  <mergeCells count="6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B33:W34"/>
    <mergeCell ref="B35:W36"/>
    <mergeCell ref="S26:T26"/>
    <mergeCell ref="V26:W26"/>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8"/>
  <sheetViews>
    <sheetView view="pageBreakPreview" zoomScale="110" zoomScaleNormal="100" zoomScaleSheetLayoutView="110" workbookViewId="0">
      <selection sqref="A1:P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1960</v>
      </c>
      <c r="D4" s="143" t="s">
        <v>1959</v>
      </c>
      <c r="E4" s="143"/>
      <c r="F4" s="143"/>
      <c r="G4" s="143"/>
      <c r="H4" s="144"/>
      <c r="J4" s="145" t="s">
        <v>6</v>
      </c>
      <c r="K4" s="143"/>
      <c r="L4" s="12" t="s">
        <v>1982</v>
      </c>
      <c r="M4" s="146" t="s">
        <v>1981</v>
      </c>
      <c r="N4" s="146"/>
      <c r="O4" s="146"/>
      <c r="P4" s="146"/>
      <c r="Q4" s="147"/>
      <c r="R4" s="13"/>
      <c r="S4" s="148" t="s">
        <v>2326</v>
      </c>
      <c r="T4" s="149"/>
      <c r="U4" s="149"/>
      <c r="V4" s="150" t="s">
        <v>1980</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1967</v>
      </c>
      <c r="D6" s="152" t="s">
        <v>1979</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92</v>
      </c>
      <c r="K8" s="19" t="s">
        <v>92</v>
      </c>
      <c r="L8" s="19" t="s">
        <v>92</v>
      </c>
      <c r="M8" s="19" t="s">
        <v>92</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1978</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1977</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1976</v>
      </c>
      <c r="C21" s="178"/>
      <c r="D21" s="178"/>
      <c r="E21" s="178"/>
      <c r="F21" s="178"/>
      <c r="G21" s="178"/>
      <c r="H21" s="178"/>
      <c r="I21" s="178"/>
      <c r="J21" s="178"/>
      <c r="K21" s="178"/>
      <c r="L21" s="178"/>
      <c r="M21" s="179" t="s">
        <v>1967</v>
      </c>
      <c r="N21" s="179"/>
      <c r="O21" s="179" t="s">
        <v>49</v>
      </c>
      <c r="P21" s="179"/>
      <c r="Q21" s="179" t="s">
        <v>65</v>
      </c>
      <c r="R21" s="179"/>
      <c r="S21" s="29" t="s">
        <v>51</v>
      </c>
      <c r="T21" s="29" t="s">
        <v>83</v>
      </c>
      <c r="U21" s="29" t="s">
        <v>83</v>
      </c>
      <c r="V21" s="29" t="str">
        <f t="shared" ref="V21:V26" si="0">+IF(ISERR(U21/T21*100),"N/A",ROUND(U21/T21*100,2))</f>
        <v>N/A</v>
      </c>
      <c r="W21" s="30" t="str">
        <f t="shared" ref="W21:W26" si="1">+IF(ISERR(U21/S21*100),"N/A",ROUND(U21/S21*100,2))</f>
        <v>N/A</v>
      </c>
    </row>
    <row r="22" spans="2:27" ht="56.25" customHeight="1" x14ac:dyDescent="0.2">
      <c r="B22" s="177" t="s">
        <v>1975</v>
      </c>
      <c r="C22" s="178"/>
      <c r="D22" s="178"/>
      <c r="E22" s="178"/>
      <c r="F22" s="178"/>
      <c r="G22" s="178"/>
      <c r="H22" s="178"/>
      <c r="I22" s="178"/>
      <c r="J22" s="178"/>
      <c r="K22" s="178"/>
      <c r="L22" s="178"/>
      <c r="M22" s="179" t="s">
        <v>1967</v>
      </c>
      <c r="N22" s="179"/>
      <c r="O22" s="179" t="s">
        <v>49</v>
      </c>
      <c r="P22" s="179"/>
      <c r="Q22" s="179" t="s">
        <v>50</v>
      </c>
      <c r="R22" s="179"/>
      <c r="S22" s="29" t="s">
        <v>51</v>
      </c>
      <c r="T22" s="29" t="s">
        <v>414</v>
      </c>
      <c r="U22" s="29" t="s">
        <v>1974</v>
      </c>
      <c r="V22" s="29">
        <f t="shared" si="0"/>
        <v>250</v>
      </c>
      <c r="W22" s="30">
        <f t="shared" si="1"/>
        <v>125</v>
      </c>
    </row>
    <row r="23" spans="2:27" ht="56.25" customHeight="1" x14ac:dyDescent="0.2">
      <c r="B23" s="177" t="s">
        <v>1973</v>
      </c>
      <c r="C23" s="178"/>
      <c r="D23" s="178"/>
      <c r="E23" s="178"/>
      <c r="F23" s="178"/>
      <c r="G23" s="178"/>
      <c r="H23" s="178"/>
      <c r="I23" s="178"/>
      <c r="J23" s="178"/>
      <c r="K23" s="178"/>
      <c r="L23" s="178"/>
      <c r="M23" s="179" t="s">
        <v>1967</v>
      </c>
      <c r="N23" s="179"/>
      <c r="O23" s="179" t="s">
        <v>49</v>
      </c>
      <c r="P23" s="179"/>
      <c r="Q23" s="179" t="s">
        <v>50</v>
      </c>
      <c r="R23" s="179"/>
      <c r="S23" s="29" t="s">
        <v>51</v>
      </c>
      <c r="T23" s="29" t="s">
        <v>414</v>
      </c>
      <c r="U23" s="29" t="s">
        <v>56</v>
      </c>
      <c r="V23" s="29">
        <f t="shared" si="0"/>
        <v>150</v>
      </c>
      <c r="W23" s="30">
        <f t="shared" si="1"/>
        <v>75</v>
      </c>
    </row>
    <row r="24" spans="2:27" ht="56.25" customHeight="1" x14ac:dyDescent="0.2">
      <c r="B24" s="177" t="s">
        <v>1972</v>
      </c>
      <c r="C24" s="178"/>
      <c r="D24" s="178"/>
      <c r="E24" s="178"/>
      <c r="F24" s="178"/>
      <c r="G24" s="178"/>
      <c r="H24" s="178"/>
      <c r="I24" s="178"/>
      <c r="J24" s="178"/>
      <c r="K24" s="178"/>
      <c r="L24" s="178"/>
      <c r="M24" s="179" t="s">
        <v>1967</v>
      </c>
      <c r="N24" s="179"/>
      <c r="O24" s="179" t="s">
        <v>49</v>
      </c>
      <c r="P24" s="179"/>
      <c r="Q24" s="179" t="s">
        <v>50</v>
      </c>
      <c r="R24" s="179"/>
      <c r="S24" s="29" t="s">
        <v>51</v>
      </c>
      <c r="T24" s="29" t="s">
        <v>1971</v>
      </c>
      <c r="U24" s="29" t="s">
        <v>1971</v>
      </c>
      <c r="V24" s="29">
        <f t="shared" si="0"/>
        <v>100</v>
      </c>
      <c r="W24" s="30">
        <f t="shared" si="1"/>
        <v>76.92</v>
      </c>
    </row>
    <row r="25" spans="2:27" ht="56.25" customHeight="1" x14ac:dyDescent="0.2">
      <c r="B25" s="177" t="s">
        <v>1970</v>
      </c>
      <c r="C25" s="178"/>
      <c r="D25" s="178"/>
      <c r="E25" s="178"/>
      <c r="F25" s="178"/>
      <c r="G25" s="178"/>
      <c r="H25" s="178"/>
      <c r="I25" s="178"/>
      <c r="J25" s="178"/>
      <c r="K25" s="178"/>
      <c r="L25" s="178"/>
      <c r="M25" s="179" t="s">
        <v>1967</v>
      </c>
      <c r="N25" s="179"/>
      <c r="O25" s="179" t="s">
        <v>49</v>
      </c>
      <c r="P25" s="179"/>
      <c r="Q25" s="179" t="s">
        <v>50</v>
      </c>
      <c r="R25" s="179"/>
      <c r="S25" s="29" t="s">
        <v>51</v>
      </c>
      <c r="T25" s="29" t="s">
        <v>1969</v>
      </c>
      <c r="U25" s="29" t="s">
        <v>1969</v>
      </c>
      <c r="V25" s="29">
        <f t="shared" si="0"/>
        <v>100</v>
      </c>
      <c r="W25" s="30">
        <f t="shared" si="1"/>
        <v>76.47</v>
      </c>
    </row>
    <row r="26" spans="2:27" ht="56.25" customHeight="1" thickBot="1" x14ac:dyDescent="0.25">
      <c r="B26" s="177" t="s">
        <v>1968</v>
      </c>
      <c r="C26" s="178"/>
      <c r="D26" s="178"/>
      <c r="E26" s="178"/>
      <c r="F26" s="178"/>
      <c r="G26" s="178"/>
      <c r="H26" s="178"/>
      <c r="I26" s="178"/>
      <c r="J26" s="178"/>
      <c r="K26" s="178"/>
      <c r="L26" s="178"/>
      <c r="M26" s="179" t="s">
        <v>1967</v>
      </c>
      <c r="N26" s="179"/>
      <c r="O26" s="179" t="s">
        <v>49</v>
      </c>
      <c r="P26" s="179"/>
      <c r="Q26" s="179" t="s">
        <v>50</v>
      </c>
      <c r="R26" s="179"/>
      <c r="S26" s="29" t="s">
        <v>51</v>
      </c>
      <c r="T26" s="29" t="s">
        <v>413</v>
      </c>
      <c r="U26" s="29" t="s">
        <v>1966</v>
      </c>
      <c r="V26" s="29">
        <f t="shared" si="0"/>
        <v>177.28</v>
      </c>
      <c r="W26" s="30">
        <f t="shared" si="1"/>
        <v>141.82</v>
      </c>
    </row>
    <row r="27" spans="2:27" ht="21.75" customHeight="1" thickTop="1" thickBot="1" x14ac:dyDescent="0.25">
      <c r="B27" s="7" t="s">
        <v>60</v>
      </c>
      <c r="C27" s="8"/>
      <c r="D27" s="8"/>
      <c r="E27" s="8"/>
      <c r="F27" s="8"/>
      <c r="G27" s="8"/>
      <c r="H27" s="9"/>
      <c r="I27" s="9"/>
      <c r="J27" s="9"/>
      <c r="K27" s="9"/>
      <c r="L27" s="9"/>
      <c r="M27" s="9"/>
      <c r="N27" s="9"/>
      <c r="O27" s="9"/>
      <c r="P27" s="9"/>
      <c r="Q27" s="9"/>
      <c r="R27" s="9"/>
      <c r="S27" s="9"/>
      <c r="T27" s="9"/>
      <c r="U27" s="9"/>
      <c r="V27" s="9"/>
      <c r="W27" s="10"/>
      <c r="X27" s="18"/>
    </row>
    <row r="28" spans="2:27" ht="29.25" customHeight="1" thickTop="1" thickBot="1" x14ac:dyDescent="0.25">
      <c r="B28" s="189" t="s">
        <v>2631</v>
      </c>
      <c r="C28" s="190"/>
      <c r="D28" s="190"/>
      <c r="E28" s="190"/>
      <c r="F28" s="190"/>
      <c r="G28" s="190"/>
      <c r="H28" s="190"/>
      <c r="I28" s="190"/>
      <c r="J28" s="190"/>
      <c r="K28" s="190"/>
      <c r="L28" s="190"/>
      <c r="M28" s="190"/>
      <c r="N28" s="190"/>
      <c r="O28" s="190"/>
      <c r="P28" s="190"/>
      <c r="Q28" s="191"/>
      <c r="R28" s="31" t="s">
        <v>42</v>
      </c>
      <c r="S28" s="164" t="s">
        <v>43</v>
      </c>
      <c r="T28" s="164"/>
      <c r="U28" s="26" t="s">
        <v>61</v>
      </c>
      <c r="V28" s="163" t="s">
        <v>62</v>
      </c>
      <c r="W28" s="165"/>
    </row>
    <row r="29" spans="2:27" ht="30.75" customHeight="1" thickBot="1" x14ac:dyDescent="0.25">
      <c r="B29" s="192"/>
      <c r="C29" s="193"/>
      <c r="D29" s="193"/>
      <c r="E29" s="193"/>
      <c r="F29" s="193"/>
      <c r="G29" s="193"/>
      <c r="H29" s="193"/>
      <c r="I29" s="193"/>
      <c r="J29" s="193"/>
      <c r="K29" s="193"/>
      <c r="L29" s="193"/>
      <c r="M29" s="193"/>
      <c r="N29" s="193"/>
      <c r="O29" s="193"/>
      <c r="P29" s="193"/>
      <c r="Q29" s="194"/>
      <c r="R29" s="27" t="s">
        <v>63</v>
      </c>
      <c r="S29" s="27" t="s">
        <v>63</v>
      </c>
      <c r="T29" s="27" t="s">
        <v>49</v>
      </c>
      <c r="U29" s="27" t="s">
        <v>63</v>
      </c>
      <c r="V29" s="27" t="s">
        <v>64</v>
      </c>
      <c r="W29" s="32" t="s">
        <v>65</v>
      </c>
      <c r="Y29" s="18"/>
    </row>
    <row r="30" spans="2:27" ht="23.25" customHeight="1" thickBot="1" x14ac:dyDescent="0.25">
      <c r="B30" s="195" t="s">
        <v>66</v>
      </c>
      <c r="C30" s="196"/>
      <c r="D30" s="196"/>
      <c r="E30" s="33" t="s">
        <v>1964</v>
      </c>
      <c r="F30" s="33"/>
      <c r="G30" s="33"/>
      <c r="H30" s="34"/>
      <c r="I30" s="34"/>
      <c r="J30" s="34"/>
      <c r="K30" s="34"/>
      <c r="L30" s="34"/>
      <c r="M30" s="34"/>
      <c r="N30" s="34"/>
      <c r="O30" s="34"/>
      <c r="P30" s="35"/>
      <c r="Q30" s="35"/>
      <c r="R30" s="36" t="s">
        <v>1965</v>
      </c>
      <c r="S30" s="36" t="s">
        <v>10</v>
      </c>
      <c r="T30" s="35"/>
      <c r="U30" s="36" t="s">
        <v>1961</v>
      </c>
      <c r="V30" s="35"/>
      <c r="W30" s="37">
        <f>+IF(ISERR(U30/R30*100),"N/A",ROUND(U30/R30*100,2))</f>
        <v>57.67</v>
      </c>
    </row>
    <row r="31" spans="2:27" ht="26.25" customHeight="1" thickBot="1" x14ac:dyDescent="0.25">
      <c r="B31" s="197" t="s">
        <v>69</v>
      </c>
      <c r="C31" s="198"/>
      <c r="D31" s="198"/>
      <c r="E31" s="38" t="s">
        <v>1964</v>
      </c>
      <c r="F31" s="38"/>
      <c r="G31" s="38"/>
      <c r="H31" s="39"/>
      <c r="I31" s="39"/>
      <c r="J31" s="39"/>
      <c r="K31" s="39"/>
      <c r="L31" s="39"/>
      <c r="M31" s="39"/>
      <c r="N31" s="39"/>
      <c r="O31" s="39"/>
      <c r="P31" s="40"/>
      <c r="Q31" s="40"/>
      <c r="R31" s="41" t="s">
        <v>1963</v>
      </c>
      <c r="S31" s="41" t="s">
        <v>1962</v>
      </c>
      <c r="T31" s="41">
        <f>+IF(ISERR(S31/R31*100),"N/A",ROUND(S31/R31*100,2))</f>
        <v>70.53</v>
      </c>
      <c r="U31" s="41" t="s">
        <v>1961</v>
      </c>
      <c r="V31" s="41">
        <f>+IF(ISERR(U31/S31*100),"N/A",ROUND(U31/S31*100,2))</f>
        <v>83.52</v>
      </c>
      <c r="W31" s="42">
        <f>+IF(ISERR(U31/R31*100),"N/A",ROUND(U31/R31*100,2))</f>
        <v>58.91</v>
      </c>
    </row>
    <row r="32" spans="2:27" ht="22.5" customHeight="1" thickTop="1" thickBot="1" x14ac:dyDescent="0.25">
      <c r="B32" s="7" t="s">
        <v>71</v>
      </c>
      <c r="C32" s="8"/>
      <c r="D32" s="8"/>
      <c r="E32" s="8"/>
      <c r="F32" s="8"/>
      <c r="G32" s="8"/>
      <c r="H32" s="9"/>
      <c r="I32" s="9"/>
      <c r="J32" s="9"/>
      <c r="K32" s="9"/>
      <c r="L32" s="9"/>
      <c r="M32" s="9"/>
      <c r="N32" s="9"/>
      <c r="O32" s="9"/>
      <c r="P32" s="9"/>
      <c r="Q32" s="9"/>
      <c r="R32" s="9"/>
      <c r="S32" s="9"/>
      <c r="T32" s="9"/>
      <c r="U32" s="9"/>
      <c r="V32" s="9"/>
      <c r="W32" s="10"/>
    </row>
    <row r="33" spans="2:23" ht="37.5" customHeight="1" thickTop="1" x14ac:dyDescent="0.2">
      <c r="B33" s="180" t="s">
        <v>2386</v>
      </c>
      <c r="C33" s="181"/>
      <c r="D33" s="181"/>
      <c r="E33" s="181"/>
      <c r="F33" s="181"/>
      <c r="G33" s="181"/>
      <c r="H33" s="181"/>
      <c r="I33" s="181"/>
      <c r="J33" s="181"/>
      <c r="K33" s="181"/>
      <c r="L33" s="181"/>
      <c r="M33" s="181"/>
      <c r="N33" s="181"/>
      <c r="O33" s="181"/>
      <c r="P33" s="181"/>
      <c r="Q33" s="181"/>
      <c r="R33" s="181"/>
      <c r="S33" s="181"/>
      <c r="T33" s="181"/>
      <c r="U33" s="181"/>
      <c r="V33" s="181"/>
      <c r="W33" s="182"/>
    </row>
    <row r="34" spans="2:23" ht="147.75" customHeight="1" thickBot="1" x14ac:dyDescent="0.25">
      <c r="B34" s="183"/>
      <c r="C34" s="184"/>
      <c r="D34" s="184"/>
      <c r="E34" s="184"/>
      <c r="F34" s="184"/>
      <c r="G34" s="184"/>
      <c r="H34" s="184"/>
      <c r="I34" s="184"/>
      <c r="J34" s="184"/>
      <c r="K34" s="184"/>
      <c r="L34" s="184"/>
      <c r="M34" s="184"/>
      <c r="N34" s="184"/>
      <c r="O34" s="184"/>
      <c r="P34" s="184"/>
      <c r="Q34" s="184"/>
      <c r="R34" s="184"/>
      <c r="S34" s="184"/>
      <c r="T34" s="184"/>
      <c r="U34" s="184"/>
      <c r="V34" s="184"/>
      <c r="W34" s="185"/>
    </row>
    <row r="35" spans="2:23" ht="37.5" customHeight="1" thickTop="1" x14ac:dyDescent="0.2">
      <c r="B35" s="180" t="s">
        <v>2387</v>
      </c>
      <c r="C35" s="181"/>
      <c r="D35" s="181"/>
      <c r="E35" s="181"/>
      <c r="F35" s="181"/>
      <c r="G35" s="181"/>
      <c r="H35" s="181"/>
      <c r="I35" s="181"/>
      <c r="J35" s="181"/>
      <c r="K35" s="181"/>
      <c r="L35" s="181"/>
      <c r="M35" s="181"/>
      <c r="N35" s="181"/>
      <c r="O35" s="181"/>
      <c r="P35" s="181"/>
      <c r="Q35" s="181"/>
      <c r="R35" s="181"/>
      <c r="S35" s="181"/>
      <c r="T35" s="181"/>
      <c r="U35" s="181"/>
      <c r="V35" s="181"/>
      <c r="W35" s="182"/>
    </row>
    <row r="36" spans="2:23" ht="64.5" customHeight="1" thickBot="1" x14ac:dyDescent="0.25">
      <c r="B36" s="183"/>
      <c r="C36" s="184"/>
      <c r="D36" s="184"/>
      <c r="E36" s="184"/>
      <c r="F36" s="184"/>
      <c r="G36" s="184"/>
      <c r="H36" s="184"/>
      <c r="I36" s="184"/>
      <c r="J36" s="184"/>
      <c r="K36" s="184"/>
      <c r="L36" s="184"/>
      <c r="M36" s="184"/>
      <c r="N36" s="184"/>
      <c r="O36" s="184"/>
      <c r="P36" s="184"/>
      <c r="Q36" s="184"/>
      <c r="R36" s="184"/>
      <c r="S36" s="184"/>
      <c r="T36" s="184"/>
      <c r="U36" s="184"/>
      <c r="V36" s="184"/>
      <c r="W36" s="185"/>
    </row>
    <row r="37" spans="2:23" ht="37.5" customHeight="1" thickTop="1" x14ac:dyDescent="0.2">
      <c r="B37" s="180" t="s">
        <v>2388</v>
      </c>
      <c r="C37" s="181"/>
      <c r="D37" s="181"/>
      <c r="E37" s="181"/>
      <c r="F37" s="181"/>
      <c r="G37" s="181"/>
      <c r="H37" s="181"/>
      <c r="I37" s="181"/>
      <c r="J37" s="181"/>
      <c r="K37" s="181"/>
      <c r="L37" s="181"/>
      <c r="M37" s="181"/>
      <c r="N37" s="181"/>
      <c r="O37" s="181"/>
      <c r="P37" s="181"/>
      <c r="Q37" s="181"/>
      <c r="R37" s="181"/>
      <c r="S37" s="181"/>
      <c r="T37" s="181"/>
      <c r="U37" s="181"/>
      <c r="V37" s="181"/>
      <c r="W37" s="182"/>
    </row>
    <row r="38" spans="2:23" ht="63.75" customHeight="1" thickBot="1" x14ac:dyDescent="0.25">
      <c r="B38" s="186"/>
      <c r="C38" s="187"/>
      <c r="D38" s="187"/>
      <c r="E38" s="187"/>
      <c r="F38" s="187"/>
      <c r="G38" s="187"/>
      <c r="H38" s="187"/>
      <c r="I38" s="187"/>
      <c r="J38" s="187"/>
      <c r="K38" s="187"/>
      <c r="L38" s="187"/>
      <c r="M38" s="187"/>
      <c r="N38" s="187"/>
      <c r="O38" s="187"/>
      <c r="P38" s="187"/>
      <c r="Q38" s="187"/>
      <c r="R38" s="187"/>
      <c r="S38" s="187"/>
      <c r="T38" s="187"/>
      <c r="U38" s="187"/>
      <c r="V38" s="187"/>
      <c r="W38" s="188"/>
    </row>
  </sheetData>
  <mergeCells count="7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8:Q29"/>
    <mergeCell ref="B35:W36"/>
    <mergeCell ref="B37:W38"/>
    <mergeCell ref="S28:T28"/>
    <mergeCell ref="V28:W28"/>
    <mergeCell ref="B30:D30"/>
    <mergeCell ref="B31:D31"/>
    <mergeCell ref="B33:W3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7"/>
  <sheetViews>
    <sheetView view="pageBreakPreview" zoomScale="110" zoomScaleNormal="100" zoomScaleSheetLayoutView="110" workbookViewId="0">
      <selection sqref="A1:P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1960</v>
      </c>
      <c r="D4" s="143" t="s">
        <v>1959</v>
      </c>
      <c r="E4" s="143"/>
      <c r="F4" s="143"/>
      <c r="G4" s="143"/>
      <c r="H4" s="144"/>
      <c r="J4" s="145" t="s">
        <v>6</v>
      </c>
      <c r="K4" s="143"/>
      <c r="L4" s="12" t="s">
        <v>1999</v>
      </c>
      <c r="M4" s="146" t="s">
        <v>1998</v>
      </c>
      <c r="N4" s="146"/>
      <c r="O4" s="146"/>
      <c r="P4" s="146"/>
      <c r="Q4" s="147"/>
      <c r="R4" s="13"/>
      <c r="S4" s="148" t="s">
        <v>2326</v>
      </c>
      <c r="T4" s="149"/>
      <c r="U4" s="149"/>
      <c r="V4" s="150" t="s">
        <v>1997</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1967</v>
      </c>
      <c r="D6" s="152" t="s">
        <v>1979</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92</v>
      </c>
      <c r="K8" s="19" t="s">
        <v>92</v>
      </c>
      <c r="L8" s="19" t="s">
        <v>92</v>
      </c>
      <c r="M8" s="19" t="s">
        <v>92</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145.5" customHeight="1" thickTop="1" thickBot="1" x14ac:dyDescent="0.25">
      <c r="B10" s="20" t="s">
        <v>22</v>
      </c>
      <c r="C10" s="150" t="s">
        <v>1996</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1977</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1995</v>
      </c>
      <c r="C21" s="178"/>
      <c r="D21" s="178"/>
      <c r="E21" s="178"/>
      <c r="F21" s="178"/>
      <c r="G21" s="178"/>
      <c r="H21" s="178"/>
      <c r="I21" s="178"/>
      <c r="J21" s="178"/>
      <c r="K21" s="178"/>
      <c r="L21" s="178"/>
      <c r="M21" s="179" t="s">
        <v>1967</v>
      </c>
      <c r="N21" s="179"/>
      <c r="O21" s="179" t="s">
        <v>49</v>
      </c>
      <c r="P21" s="179"/>
      <c r="Q21" s="179" t="s">
        <v>65</v>
      </c>
      <c r="R21" s="179"/>
      <c r="S21" s="29" t="s">
        <v>51</v>
      </c>
      <c r="T21" s="29" t="s">
        <v>83</v>
      </c>
      <c r="U21" s="29" t="s">
        <v>83</v>
      </c>
      <c r="V21" s="29" t="str">
        <f>+IF(ISERR(U21/T21*100),"N/A",ROUND(U21/T21*100,2))</f>
        <v>N/A</v>
      </c>
      <c r="W21" s="30" t="str">
        <f>+IF(ISERR(U21/S21*100),"N/A",ROUND(U21/S21*100,2))</f>
        <v>N/A</v>
      </c>
    </row>
    <row r="22" spans="2:27" ht="56.25" customHeight="1" x14ac:dyDescent="0.2">
      <c r="B22" s="177" t="s">
        <v>1994</v>
      </c>
      <c r="C22" s="178"/>
      <c r="D22" s="178"/>
      <c r="E22" s="178"/>
      <c r="F22" s="178"/>
      <c r="G22" s="178"/>
      <c r="H22" s="178"/>
      <c r="I22" s="178"/>
      <c r="J22" s="178"/>
      <c r="K22" s="178"/>
      <c r="L22" s="178"/>
      <c r="M22" s="179" t="s">
        <v>1967</v>
      </c>
      <c r="N22" s="179"/>
      <c r="O22" s="179" t="s">
        <v>49</v>
      </c>
      <c r="P22" s="179"/>
      <c r="Q22" s="179" t="s">
        <v>65</v>
      </c>
      <c r="R22" s="179"/>
      <c r="S22" s="29" t="s">
        <v>1993</v>
      </c>
      <c r="T22" s="29" t="s">
        <v>83</v>
      </c>
      <c r="U22" s="29" t="s">
        <v>83</v>
      </c>
      <c r="V22" s="29" t="str">
        <f>+IF(ISERR(U22/T22*100),"N/A",ROUND(U22/T22*100,2))</f>
        <v>N/A</v>
      </c>
      <c r="W22" s="30" t="str">
        <f>+IF(ISERR(U22/S22*100),"N/A",ROUND(U22/S22*100,2))</f>
        <v>N/A</v>
      </c>
    </row>
    <row r="23" spans="2:27" ht="56.25" customHeight="1" x14ac:dyDescent="0.2">
      <c r="B23" s="177" t="s">
        <v>1992</v>
      </c>
      <c r="C23" s="178"/>
      <c r="D23" s="178"/>
      <c r="E23" s="178"/>
      <c r="F23" s="178"/>
      <c r="G23" s="178"/>
      <c r="H23" s="178"/>
      <c r="I23" s="178"/>
      <c r="J23" s="178"/>
      <c r="K23" s="178"/>
      <c r="L23" s="178"/>
      <c r="M23" s="179" t="s">
        <v>1967</v>
      </c>
      <c r="N23" s="179"/>
      <c r="O23" s="179" t="s">
        <v>49</v>
      </c>
      <c r="P23" s="179"/>
      <c r="Q23" s="179" t="s">
        <v>65</v>
      </c>
      <c r="R23" s="179"/>
      <c r="S23" s="29" t="s">
        <v>1991</v>
      </c>
      <c r="T23" s="29" t="s">
        <v>83</v>
      </c>
      <c r="U23" s="29" t="s">
        <v>83</v>
      </c>
      <c r="V23" s="29" t="str">
        <f>+IF(ISERR(U23/T23*100),"N/A",ROUND(U23/T23*100,2))</f>
        <v>N/A</v>
      </c>
      <c r="W23" s="30" t="str">
        <f>+IF(ISERR(U23/S23*100),"N/A",ROUND(U23/S23*100,2))</f>
        <v>N/A</v>
      </c>
    </row>
    <row r="24" spans="2:27" ht="56.25" customHeight="1" x14ac:dyDescent="0.2">
      <c r="B24" s="177" t="s">
        <v>1990</v>
      </c>
      <c r="C24" s="178"/>
      <c r="D24" s="178"/>
      <c r="E24" s="178"/>
      <c r="F24" s="178"/>
      <c r="G24" s="178"/>
      <c r="H24" s="178"/>
      <c r="I24" s="178"/>
      <c r="J24" s="178"/>
      <c r="K24" s="178"/>
      <c r="L24" s="178"/>
      <c r="M24" s="179" t="s">
        <v>1967</v>
      </c>
      <c r="N24" s="179"/>
      <c r="O24" s="179" t="s">
        <v>49</v>
      </c>
      <c r="P24" s="179"/>
      <c r="Q24" s="179" t="s">
        <v>50</v>
      </c>
      <c r="R24" s="179"/>
      <c r="S24" s="29" t="s">
        <v>51</v>
      </c>
      <c r="T24" s="29" t="s">
        <v>51</v>
      </c>
      <c r="U24" s="29" t="s">
        <v>51</v>
      </c>
      <c r="V24" s="29">
        <f>+IF(ISERR(U24/T24*100),"N/A",ROUND(U24/T24*100,2))</f>
        <v>100</v>
      </c>
      <c r="W24" s="30">
        <f>+IF(ISERR(U24/S24*100),"N/A",ROUND(U24/S24*100,2))</f>
        <v>100</v>
      </c>
    </row>
    <row r="25" spans="2:27" ht="56.25" customHeight="1" thickBot="1" x14ac:dyDescent="0.25">
      <c r="B25" s="177" t="s">
        <v>1989</v>
      </c>
      <c r="C25" s="178"/>
      <c r="D25" s="178"/>
      <c r="E25" s="178"/>
      <c r="F25" s="178"/>
      <c r="G25" s="178"/>
      <c r="H25" s="178"/>
      <c r="I25" s="178"/>
      <c r="J25" s="178"/>
      <c r="K25" s="178"/>
      <c r="L25" s="178"/>
      <c r="M25" s="179" t="s">
        <v>1967</v>
      </c>
      <c r="N25" s="179"/>
      <c r="O25" s="179" t="s">
        <v>49</v>
      </c>
      <c r="P25" s="179"/>
      <c r="Q25" s="179" t="s">
        <v>50</v>
      </c>
      <c r="R25" s="179"/>
      <c r="S25" s="29" t="s">
        <v>1988</v>
      </c>
      <c r="T25" s="29" t="s">
        <v>1987</v>
      </c>
      <c r="U25" s="29" t="s">
        <v>1986</v>
      </c>
      <c r="V25" s="29">
        <f>+IF(ISERR(U25/T25*100),"N/A",ROUND(U25/T25*100,2))</f>
        <v>120.88</v>
      </c>
      <c r="W25" s="30">
        <f>+IF(ISERR(U25/S25*100),"N/A",ROUND(U25/S25*100,2))</f>
        <v>120.9</v>
      </c>
    </row>
    <row r="26" spans="2:27" ht="21.75" customHeight="1" thickTop="1" thickBot="1" x14ac:dyDescent="0.25">
      <c r="B26" s="7" t="s">
        <v>60</v>
      </c>
      <c r="C26" s="8"/>
      <c r="D26" s="8"/>
      <c r="E26" s="8"/>
      <c r="F26" s="8"/>
      <c r="G26" s="8"/>
      <c r="H26" s="9"/>
      <c r="I26" s="9"/>
      <c r="J26" s="9"/>
      <c r="K26" s="9"/>
      <c r="L26" s="9"/>
      <c r="M26" s="9"/>
      <c r="N26" s="9"/>
      <c r="O26" s="9"/>
      <c r="P26" s="9"/>
      <c r="Q26" s="9"/>
      <c r="R26" s="9"/>
      <c r="S26" s="9"/>
      <c r="T26" s="9"/>
      <c r="U26" s="9"/>
      <c r="V26" s="9"/>
      <c r="W26" s="10"/>
      <c r="X26" s="18"/>
    </row>
    <row r="27" spans="2:27" ht="29.25" customHeight="1" thickTop="1" thickBot="1" x14ac:dyDescent="0.25">
      <c r="B27" s="189" t="s">
        <v>2631</v>
      </c>
      <c r="C27" s="190"/>
      <c r="D27" s="190"/>
      <c r="E27" s="190"/>
      <c r="F27" s="190"/>
      <c r="G27" s="190"/>
      <c r="H27" s="190"/>
      <c r="I27" s="190"/>
      <c r="J27" s="190"/>
      <c r="K27" s="190"/>
      <c r="L27" s="190"/>
      <c r="M27" s="190"/>
      <c r="N27" s="190"/>
      <c r="O27" s="190"/>
      <c r="P27" s="190"/>
      <c r="Q27" s="191"/>
      <c r="R27" s="31" t="s">
        <v>42</v>
      </c>
      <c r="S27" s="164" t="s">
        <v>43</v>
      </c>
      <c r="T27" s="164"/>
      <c r="U27" s="26" t="s">
        <v>61</v>
      </c>
      <c r="V27" s="163" t="s">
        <v>62</v>
      </c>
      <c r="W27" s="165"/>
    </row>
    <row r="28" spans="2:27" ht="30.75" customHeight="1" thickBot="1" x14ac:dyDescent="0.25">
      <c r="B28" s="192"/>
      <c r="C28" s="193"/>
      <c r="D28" s="193"/>
      <c r="E28" s="193"/>
      <c r="F28" s="193"/>
      <c r="G28" s="193"/>
      <c r="H28" s="193"/>
      <c r="I28" s="193"/>
      <c r="J28" s="193"/>
      <c r="K28" s="193"/>
      <c r="L28" s="193"/>
      <c r="M28" s="193"/>
      <c r="N28" s="193"/>
      <c r="O28" s="193"/>
      <c r="P28" s="193"/>
      <c r="Q28" s="194"/>
      <c r="R28" s="27" t="s">
        <v>63</v>
      </c>
      <c r="S28" s="27" t="s">
        <v>63</v>
      </c>
      <c r="T28" s="27" t="s">
        <v>49</v>
      </c>
      <c r="U28" s="27" t="s">
        <v>63</v>
      </c>
      <c r="V28" s="27" t="s">
        <v>64</v>
      </c>
      <c r="W28" s="32" t="s">
        <v>65</v>
      </c>
      <c r="Y28" s="18"/>
    </row>
    <row r="29" spans="2:27" ht="23.25" customHeight="1" thickBot="1" x14ac:dyDescent="0.25">
      <c r="B29" s="195" t="s">
        <v>66</v>
      </c>
      <c r="C29" s="196"/>
      <c r="D29" s="196"/>
      <c r="E29" s="33" t="s">
        <v>1964</v>
      </c>
      <c r="F29" s="33"/>
      <c r="G29" s="33"/>
      <c r="H29" s="34"/>
      <c r="I29" s="34"/>
      <c r="J29" s="34"/>
      <c r="K29" s="34"/>
      <c r="L29" s="34"/>
      <c r="M29" s="34"/>
      <c r="N29" s="34"/>
      <c r="O29" s="34"/>
      <c r="P29" s="35"/>
      <c r="Q29" s="35"/>
      <c r="R29" s="36" t="s">
        <v>1985</v>
      </c>
      <c r="S29" s="36" t="s">
        <v>10</v>
      </c>
      <c r="T29" s="35"/>
      <c r="U29" s="36" t="s">
        <v>1983</v>
      </c>
      <c r="V29" s="35"/>
      <c r="W29" s="37">
        <f>+IF(ISERR(U29/R29*100),"N/A",ROUND(U29/R29*100,2))</f>
        <v>94.63</v>
      </c>
    </row>
    <row r="30" spans="2:27" ht="26.25" customHeight="1" thickBot="1" x14ac:dyDescent="0.25">
      <c r="B30" s="197" t="s">
        <v>69</v>
      </c>
      <c r="C30" s="198"/>
      <c r="D30" s="198"/>
      <c r="E30" s="38" t="s">
        <v>1964</v>
      </c>
      <c r="F30" s="38"/>
      <c r="G30" s="38"/>
      <c r="H30" s="39"/>
      <c r="I30" s="39"/>
      <c r="J30" s="39"/>
      <c r="K30" s="39"/>
      <c r="L30" s="39"/>
      <c r="M30" s="39"/>
      <c r="N30" s="39"/>
      <c r="O30" s="39"/>
      <c r="P30" s="40"/>
      <c r="Q30" s="40"/>
      <c r="R30" s="41" t="s">
        <v>1985</v>
      </c>
      <c r="S30" s="41" t="s">
        <v>1984</v>
      </c>
      <c r="T30" s="41">
        <f>+IF(ISERR(S30/R30*100),"N/A",ROUND(S30/R30*100,2))</f>
        <v>99.73</v>
      </c>
      <c r="U30" s="41" t="s">
        <v>1983</v>
      </c>
      <c r="V30" s="41">
        <f>+IF(ISERR(U30/S30*100),"N/A",ROUND(U30/S30*100,2))</f>
        <v>94.89</v>
      </c>
      <c r="W30" s="42">
        <f>+IF(ISERR(U30/R30*100),"N/A",ROUND(U30/R30*100,2))</f>
        <v>94.63</v>
      </c>
    </row>
    <row r="31" spans="2:27" ht="22.5" customHeight="1" thickTop="1" thickBot="1" x14ac:dyDescent="0.25">
      <c r="B31" s="7" t="s">
        <v>71</v>
      </c>
      <c r="C31" s="8"/>
      <c r="D31" s="8"/>
      <c r="E31" s="8"/>
      <c r="F31" s="8"/>
      <c r="G31" s="8"/>
      <c r="H31" s="9"/>
      <c r="I31" s="9"/>
      <c r="J31" s="9"/>
      <c r="K31" s="9"/>
      <c r="L31" s="9"/>
      <c r="M31" s="9"/>
      <c r="N31" s="9"/>
      <c r="O31" s="9"/>
      <c r="P31" s="9"/>
      <c r="Q31" s="9"/>
      <c r="R31" s="9"/>
      <c r="S31" s="9"/>
      <c r="T31" s="9"/>
      <c r="U31" s="9"/>
      <c r="V31" s="9"/>
      <c r="W31" s="10"/>
    </row>
    <row r="32" spans="2:27" ht="37.5" customHeight="1" thickTop="1" x14ac:dyDescent="0.2">
      <c r="B32" s="180" t="s">
        <v>2383</v>
      </c>
      <c r="C32" s="181"/>
      <c r="D32" s="181"/>
      <c r="E32" s="181"/>
      <c r="F32" s="181"/>
      <c r="G32" s="181"/>
      <c r="H32" s="181"/>
      <c r="I32" s="181"/>
      <c r="J32" s="181"/>
      <c r="K32" s="181"/>
      <c r="L32" s="181"/>
      <c r="M32" s="181"/>
      <c r="N32" s="181"/>
      <c r="O32" s="181"/>
      <c r="P32" s="181"/>
      <c r="Q32" s="181"/>
      <c r="R32" s="181"/>
      <c r="S32" s="181"/>
      <c r="T32" s="181"/>
      <c r="U32" s="181"/>
      <c r="V32" s="181"/>
      <c r="W32" s="182"/>
    </row>
    <row r="33" spans="2:23" ht="65.25" customHeight="1" thickBot="1" x14ac:dyDescent="0.25">
      <c r="B33" s="183"/>
      <c r="C33" s="184"/>
      <c r="D33" s="184"/>
      <c r="E33" s="184"/>
      <c r="F33" s="184"/>
      <c r="G33" s="184"/>
      <c r="H33" s="184"/>
      <c r="I33" s="184"/>
      <c r="J33" s="184"/>
      <c r="K33" s="184"/>
      <c r="L33" s="184"/>
      <c r="M33" s="184"/>
      <c r="N33" s="184"/>
      <c r="O33" s="184"/>
      <c r="P33" s="184"/>
      <c r="Q33" s="184"/>
      <c r="R33" s="184"/>
      <c r="S33" s="184"/>
      <c r="T33" s="184"/>
      <c r="U33" s="184"/>
      <c r="V33" s="184"/>
      <c r="W33" s="185"/>
    </row>
    <row r="34" spans="2:23" ht="37.5" customHeight="1" thickTop="1" x14ac:dyDescent="0.2">
      <c r="B34" s="180" t="s">
        <v>2384</v>
      </c>
      <c r="C34" s="181"/>
      <c r="D34" s="181"/>
      <c r="E34" s="181"/>
      <c r="F34" s="181"/>
      <c r="G34" s="181"/>
      <c r="H34" s="181"/>
      <c r="I34" s="181"/>
      <c r="J34" s="181"/>
      <c r="K34" s="181"/>
      <c r="L34" s="181"/>
      <c r="M34" s="181"/>
      <c r="N34" s="181"/>
      <c r="O34" s="181"/>
      <c r="P34" s="181"/>
      <c r="Q34" s="181"/>
      <c r="R34" s="181"/>
      <c r="S34" s="181"/>
      <c r="T34" s="181"/>
      <c r="U34" s="181"/>
      <c r="V34" s="181"/>
      <c r="W34" s="182"/>
    </row>
    <row r="35" spans="2:23" ht="40.5" customHeight="1" thickBot="1" x14ac:dyDescent="0.25">
      <c r="B35" s="183"/>
      <c r="C35" s="184"/>
      <c r="D35" s="184"/>
      <c r="E35" s="184"/>
      <c r="F35" s="184"/>
      <c r="G35" s="184"/>
      <c r="H35" s="184"/>
      <c r="I35" s="184"/>
      <c r="J35" s="184"/>
      <c r="K35" s="184"/>
      <c r="L35" s="184"/>
      <c r="M35" s="184"/>
      <c r="N35" s="184"/>
      <c r="O35" s="184"/>
      <c r="P35" s="184"/>
      <c r="Q35" s="184"/>
      <c r="R35" s="184"/>
      <c r="S35" s="184"/>
      <c r="T35" s="184"/>
      <c r="U35" s="184"/>
      <c r="V35" s="184"/>
      <c r="W35" s="185"/>
    </row>
    <row r="36" spans="2:23" ht="37.5" customHeight="1" thickTop="1" x14ac:dyDescent="0.2">
      <c r="B36" s="180" t="s">
        <v>2385</v>
      </c>
      <c r="C36" s="181"/>
      <c r="D36" s="181"/>
      <c r="E36" s="181"/>
      <c r="F36" s="181"/>
      <c r="G36" s="181"/>
      <c r="H36" s="181"/>
      <c r="I36" s="181"/>
      <c r="J36" s="181"/>
      <c r="K36" s="181"/>
      <c r="L36" s="181"/>
      <c r="M36" s="181"/>
      <c r="N36" s="181"/>
      <c r="O36" s="181"/>
      <c r="P36" s="181"/>
      <c r="Q36" s="181"/>
      <c r="R36" s="181"/>
      <c r="S36" s="181"/>
      <c r="T36" s="181"/>
      <c r="U36" s="181"/>
      <c r="V36" s="181"/>
      <c r="W36" s="182"/>
    </row>
    <row r="37" spans="2:23" ht="36" customHeight="1" thickBot="1" x14ac:dyDescent="0.25">
      <c r="B37" s="186"/>
      <c r="C37" s="187"/>
      <c r="D37" s="187"/>
      <c r="E37" s="187"/>
      <c r="F37" s="187"/>
      <c r="G37" s="187"/>
      <c r="H37" s="187"/>
      <c r="I37" s="187"/>
      <c r="J37" s="187"/>
      <c r="K37" s="187"/>
      <c r="L37" s="187"/>
      <c r="M37" s="187"/>
      <c r="N37" s="187"/>
      <c r="O37" s="187"/>
      <c r="P37" s="187"/>
      <c r="Q37" s="187"/>
      <c r="R37" s="187"/>
      <c r="S37" s="187"/>
      <c r="T37" s="187"/>
      <c r="U37" s="187"/>
      <c r="V37" s="187"/>
      <c r="W37" s="188"/>
    </row>
  </sheetData>
  <mergeCells count="6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34:W35"/>
    <mergeCell ref="B36:W37"/>
    <mergeCell ref="B27:Q28"/>
    <mergeCell ref="S27:T27"/>
    <mergeCell ref="V27:W27"/>
    <mergeCell ref="B29:D29"/>
    <mergeCell ref="B30:D30"/>
    <mergeCell ref="B32:W33"/>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3" min="1" max="22"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A33"/>
  <sheetViews>
    <sheetView view="pageBreakPreview" zoomScaleNormal="100" zoomScaleSheetLayoutView="100" workbookViewId="0">
      <selection sqref="A1:P1"/>
    </sheetView>
  </sheetViews>
  <sheetFormatPr baseColWidth="10" defaultColWidth="11.5" defaultRowHeight="12.75" x14ac:dyDescent="0.2"/>
  <cols>
    <col min="1" max="1" width="2" style="96" customWidth="1"/>
    <col min="2" max="2" width="16.5" style="106" customWidth="1"/>
    <col min="3" max="3" width="5.875" style="114" customWidth="1"/>
    <col min="4" max="4" width="8.625" style="114" customWidth="1"/>
    <col min="5" max="5" width="9.75" style="114" customWidth="1"/>
    <col min="6" max="6" width="3.375" style="114" customWidth="1"/>
    <col min="7" max="7" width="6.25" style="114" customWidth="1"/>
    <col min="8" max="8" width="6" style="96" customWidth="1"/>
    <col min="9" max="9" width="6.625" style="96" customWidth="1"/>
    <col min="10" max="13" width="10" style="96" customWidth="1"/>
    <col min="14" max="14" width="8" style="96" customWidth="1"/>
    <col min="15" max="15" width="9" style="96" customWidth="1"/>
    <col min="16" max="16" width="8.25" style="96" customWidth="1"/>
    <col min="17" max="17" width="8.75" style="96" customWidth="1"/>
    <col min="18" max="18" width="11.875" style="96" customWidth="1"/>
    <col min="19" max="19" width="12.625" style="96" customWidth="1"/>
    <col min="20" max="21" width="11.125" style="96" customWidth="1"/>
    <col min="22" max="22" width="10.5" style="96" customWidth="1"/>
    <col min="23" max="23" width="10" style="96" customWidth="1"/>
    <col min="24" max="24" width="11.5" style="96"/>
    <col min="25" max="25" width="14.625" style="96" customWidth="1"/>
    <col min="26" max="28" width="11.5" style="96"/>
    <col min="29" max="29" width="12" style="96" bestFit="1" customWidth="1"/>
    <col min="30" max="16384" width="11.5" style="96"/>
  </cols>
  <sheetData>
    <row r="1" spans="1:25" s="94"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U1" s="3"/>
      <c r="V1" s="4"/>
      <c r="W1" s="5"/>
      <c r="X1" s="93"/>
      <c r="Y1" s="93"/>
    </row>
    <row r="2" spans="1:25" ht="49.5" customHeight="1" thickBot="1" x14ac:dyDescent="0.25">
      <c r="A2" s="9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97" t="s">
        <v>2</v>
      </c>
      <c r="C3" s="98"/>
      <c r="D3" s="98"/>
      <c r="E3" s="98"/>
      <c r="F3" s="98"/>
      <c r="G3" s="98"/>
      <c r="H3" s="99"/>
      <c r="I3" s="99"/>
      <c r="J3" s="99"/>
      <c r="K3" s="99"/>
      <c r="L3" s="99"/>
      <c r="M3" s="99"/>
      <c r="N3" s="99"/>
      <c r="O3" s="99"/>
      <c r="P3" s="99"/>
      <c r="Q3" s="99"/>
      <c r="R3" s="99"/>
      <c r="S3" s="99"/>
      <c r="T3" s="99"/>
      <c r="U3" s="99"/>
      <c r="V3" s="99"/>
      <c r="W3" s="100"/>
    </row>
    <row r="4" spans="1:25" ht="54" customHeight="1" thickTop="1" thickBot="1" x14ac:dyDescent="0.25">
      <c r="B4" s="11" t="s">
        <v>3</v>
      </c>
      <c r="C4" s="12">
        <v>47</v>
      </c>
      <c r="D4" s="143" t="s">
        <v>1959</v>
      </c>
      <c r="E4" s="143"/>
      <c r="F4" s="143"/>
      <c r="G4" s="143"/>
      <c r="H4" s="144"/>
      <c r="I4" s="6"/>
      <c r="J4" s="145" t="s">
        <v>6</v>
      </c>
      <c r="K4" s="143"/>
      <c r="L4" s="12" t="s">
        <v>209</v>
      </c>
      <c r="M4" s="146" t="s">
        <v>2670</v>
      </c>
      <c r="N4" s="146"/>
      <c r="O4" s="146"/>
      <c r="P4" s="146"/>
      <c r="Q4" s="147"/>
      <c r="R4" s="13"/>
      <c r="S4" s="148" t="s">
        <v>2678</v>
      </c>
      <c r="T4" s="149"/>
      <c r="U4" s="149"/>
      <c r="V4" s="150">
        <v>14.572882999999999</v>
      </c>
      <c r="W4" s="151"/>
    </row>
    <row r="5" spans="1:25" ht="15.75" customHeight="1" thickTop="1" x14ac:dyDescent="0.2">
      <c r="B5" s="101" t="s">
        <v>10</v>
      </c>
      <c r="C5" s="199" t="s">
        <v>10</v>
      </c>
      <c r="D5" s="199"/>
      <c r="E5" s="199"/>
      <c r="F5" s="199"/>
      <c r="G5" s="199"/>
      <c r="H5" s="199"/>
      <c r="I5" s="199"/>
      <c r="J5" s="199"/>
      <c r="K5" s="199"/>
      <c r="L5" s="199"/>
      <c r="M5" s="199"/>
      <c r="N5" s="199"/>
      <c r="O5" s="199"/>
      <c r="P5" s="199"/>
      <c r="Q5" s="199"/>
      <c r="R5" s="199"/>
      <c r="S5" s="199"/>
      <c r="T5" s="199"/>
      <c r="U5" s="199"/>
      <c r="V5" s="199"/>
      <c r="W5" s="200"/>
    </row>
    <row r="6" spans="1:25" ht="30" customHeight="1" thickBot="1" x14ac:dyDescent="0.25">
      <c r="B6" s="14" t="s">
        <v>11</v>
      </c>
      <c r="C6" s="15" t="s">
        <v>1967</v>
      </c>
      <c r="D6" s="152" t="s">
        <v>1979</v>
      </c>
      <c r="E6" s="152"/>
      <c r="F6" s="152"/>
      <c r="G6" s="152"/>
      <c r="H6" s="152"/>
      <c r="I6" s="6"/>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I7" s="6"/>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I8" s="6"/>
      <c r="J8" s="19">
        <v>0</v>
      </c>
      <c r="K8" s="19">
        <v>0</v>
      </c>
      <c r="L8" s="19">
        <v>0</v>
      </c>
      <c r="M8" s="19">
        <v>0</v>
      </c>
      <c r="N8" s="18"/>
      <c r="O8" s="6"/>
      <c r="P8" s="140" t="s">
        <v>10</v>
      </c>
      <c r="Q8" s="140"/>
      <c r="R8" s="140"/>
      <c r="S8" s="140"/>
      <c r="T8" s="140"/>
      <c r="U8" s="140"/>
      <c r="V8" s="140"/>
      <c r="W8" s="140"/>
    </row>
    <row r="9" spans="1:25" ht="25.5" customHeight="1" thickBot="1" x14ac:dyDescent="0.25">
      <c r="B9" s="102"/>
      <c r="C9" s="199" t="s">
        <v>10</v>
      </c>
      <c r="D9" s="199"/>
      <c r="E9" s="199"/>
      <c r="F9" s="199"/>
      <c r="G9" s="199"/>
      <c r="H9" s="199"/>
      <c r="I9" s="199"/>
      <c r="J9" s="199"/>
      <c r="K9" s="199"/>
      <c r="L9" s="199"/>
      <c r="M9" s="199"/>
      <c r="N9" s="199"/>
      <c r="O9" s="199"/>
      <c r="P9" s="199"/>
      <c r="Q9" s="199"/>
      <c r="R9" s="199"/>
      <c r="S9" s="199"/>
      <c r="T9" s="199"/>
      <c r="U9" s="199"/>
      <c r="V9" s="199"/>
      <c r="W9" s="200"/>
    </row>
    <row r="10" spans="1:25" ht="66.75" customHeight="1" thickTop="1" thickBot="1" x14ac:dyDescent="0.25">
      <c r="B10" s="20" t="s">
        <v>22</v>
      </c>
      <c r="C10" s="150" t="s">
        <v>2671</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c r="B11" s="104"/>
      <c r="C11" s="105"/>
      <c r="D11" s="105"/>
      <c r="E11" s="105"/>
      <c r="F11" s="105"/>
      <c r="G11" s="105"/>
      <c r="H11" s="95"/>
      <c r="I11" s="95"/>
      <c r="J11" s="95"/>
      <c r="K11" s="95"/>
      <c r="L11" s="95"/>
      <c r="M11" s="95"/>
      <c r="N11" s="95"/>
      <c r="O11" s="95"/>
      <c r="P11" s="95"/>
      <c r="Q11" s="95"/>
      <c r="R11" s="95"/>
      <c r="S11" s="95"/>
      <c r="T11" s="95"/>
      <c r="U11" s="95"/>
      <c r="V11" s="95"/>
      <c r="W11" s="95"/>
    </row>
    <row r="12" spans="1:25" ht="21.75" customHeight="1" thickTop="1" thickBot="1" x14ac:dyDescent="0.25">
      <c r="B12" s="97" t="s">
        <v>24</v>
      </c>
      <c r="C12" s="98"/>
      <c r="D12" s="98"/>
      <c r="E12" s="98"/>
      <c r="F12" s="98"/>
      <c r="G12" s="98"/>
      <c r="H12" s="99"/>
      <c r="I12" s="99"/>
      <c r="J12" s="99"/>
      <c r="K12" s="99"/>
      <c r="L12" s="99"/>
      <c r="M12" s="99"/>
      <c r="N12" s="99"/>
      <c r="O12" s="99"/>
      <c r="P12" s="99"/>
      <c r="Q12" s="99"/>
      <c r="R12" s="99"/>
      <c r="S12" s="99"/>
      <c r="T12" s="99"/>
      <c r="U12" s="99"/>
      <c r="V12" s="99"/>
      <c r="W12" s="10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R14" s="6"/>
      <c r="S14" s="21" t="s">
        <v>30</v>
      </c>
      <c r="T14" s="157" t="s">
        <v>1977</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R15" s="6"/>
      <c r="S15" s="21" t="s">
        <v>33</v>
      </c>
      <c r="T15" s="157" t="s">
        <v>47</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97" t="s">
        <v>35</v>
      </c>
      <c r="C17" s="98"/>
      <c r="D17" s="98"/>
      <c r="E17" s="98"/>
      <c r="F17" s="98"/>
      <c r="G17" s="98"/>
      <c r="H17" s="99"/>
      <c r="I17" s="99"/>
      <c r="J17" s="99"/>
      <c r="K17" s="99"/>
      <c r="L17" s="99"/>
      <c r="M17" s="99"/>
      <c r="N17" s="99"/>
      <c r="O17" s="99"/>
      <c r="P17" s="99"/>
      <c r="Q17" s="99"/>
      <c r="R17" s="99"/>
      <c r="S17" s="99"/>
      <c r="T17" s="99"/>
      <c r="U17" s="99"/>
      <c r="V17" s="99"/>
      <c r="W17" s="100"/>
    </row>
    <row r="18" spans="2:27" ht="25.5" customHeight="1" thickTop="1" thickBot="1" x14ac:dyDescent="0.25">
      <c r="B18" s="201" t="s">
        <v>36</v>
      </c>
      <c r="C18" s="202"/>
      <c r="D18" s="202"/>
      <c r="E18" s="202"/>
      <c r="F18" s="202"/>
      <c r="G18" s="202"/>
      <c r="H18" s="202"/>
      <c r="I18" s="202"/>
      <c r="J18" s="202"/>
      <c r="K18" s="202"/>
      <c r="L18" s="202"/>
      <c r="M18" s="202"/>
      <c r="N18" s="202"/>
      <c r="O18" s="202"/>
      <c r="P18" s="202"/>
      <c r="Q18" s="202"/>
      <c r="R18" s="202"/>
      <c r="S18" s="202"/>
      <c r="T18" s="203"/>
      <c r="U18" s="204" t="s">
        <v>37</v>
      </c>
      <c r="V18" s="205"/>
      <c r="W18" s="206"/>
    </row>
    <row r="19" spans="2:27" ht="12.75" customHeight="1" x14ac:dyDescent="0.2">
      <c r="B19" s="207" t="s">
        <v>38</v>
      </c>
      <c r="C19" s="208"/>
      <c r="D19" s="208"/>
      <c r="E19" s="208"/>
      <c r="F19" s="208"/>
      <c r="G19" s="208"/>
      <c r="H19" s="208"/>
      <c r="I19" s="208"/>
      <c r="J19" s="208"/>
      <c r="K19" s="208"/>
      <c r="L19" s="208"/>
      <c r="M19" s="208" t="s">
        <v>39</v>
      </c>
      <c r="N19" s="208"/>
      <c r="O19" s="208" t="s">
        <v>40</v>
      </c>
      <c r="P19" s="208"/>
      <c r="Q19" s="208" t="s">
        <v>41</v>
      </c>
      <c r="R19" s="208"/>
      <c r="S19" s="208" t="s">
        <v>42</v>
      </c>
      <c r="T19" s="211" t="s">
        <v>43</v>
      </c>
      <c r="U19" s="213" t="s">
        <v>44</v>
      </c>
      <c r="V19" s="215" t="s">
        <v>45</v>
      </c>
      <c r="W19" s="216" t="s">
        <v>46</v>
      </c>
    </row>
    <row r="20" spans="2:27" ht="27" customHeight="1" thickBot="1" x14ac:dyDescent="0.25">
      <c r="B20" s="209"/>
      <c r="C20" s="210"/>
      <c r="D20" s="210"/>
      <c r="E20" s="210"/>
      <c r="F20" s="210"/>
      <c r="G20" s="210"/>
      <c r="H20" s="210"/>
      <c r="I20" s="210"/>
      <c r="J20" s="210"/>
      <c r="K20" s="210"/>
      <c r="L20" s="210"/>
      <c r="M20" s="210"/>
      <c r="N20" s="210"/>
      <c r="O20" s="210"/>
      <c r="P20" s="210"/>
      <c r="Q20" s="210"/>
      <c r="R20" s="210"/>
      <c r="S20" s="210"/>
      <c r="T20" s="212"/>
      <c r="U20" s="214"/>
      <c r="V20" s="210"/>
      <c r="W20" s="217"/>
      <c r="Z20" s="107" t="s">
        <v>10</v>
      </c>
      <c r="AA20" s="107" t="s">
        <v>47</v>
      </c>
    </row>
    <row r="21" spans="2:27" ht="56.25" customHeight="1" thickBot="1" x14ac:dyDescent="0.25">
      <c r="B21" s="218"/>
      <c r="C21" s="219"/>
      <c r="D21" s="219"/>
      <c r="E21" s="219"/>
      <c r="F21" s="219"/>
      <c r="G21" s="219"/>
      <c r="H21" s="219"/>
      <c r="I21" s="219"/>
      <c r="J21" s="219"/>
      <c r="K21" s="219"/>
      <c r="L21" s="219"/>
      <c r="M21" s="220"/>
      <c r="N21" s="220"/>
      <c r="O21" s="220"/>
      <c r="P21" s="220"/>
      <c r="Q21" s="220"/>
      <c r="R21" s="220"/>
      <c r="S21" s="108"/>
      <c r="T21" s="108"/>
      <c r="U21" s="108"/>
      <c r="V21" s="108"/>
      <c r="W21" s="109"/>
    </row>
    <row r="22" spans="2:27" ht="21.75" customHeight="1" thickTop="1" thickBot="1" x14ac:dyDescent="0.25">
      <c r="B22" s="97" t="s">
        <v>60</v>
      </c>
      <c r="C22" s="98"/>
      <c r="D22" s="98"/>
      <c r="E22" s="98"/>
      <c r="F22" s="98"/>
      <c r="G22" s="98"/>
      <c r="H22" s="99"/>
      <c r="I22" s="99"/>
      <c r="J22" s="99"/>
      <c r="K22" s="99"/>
      <c r="L22" s="99"/>
      <c r="M22" s="99"/>
      <c r="N22" s="99"/>
      <c r="O22" s="99"/>
      <c r="P22" s="99"/>
      <c r="Q22" s="99"/>
      <c r="R22" s="99"/>
      <c r="S22" s="99"/>
      <c r="T22" s="99"/>
      <c r="U22" s="99"/>
      <c r="V22" s="99"/>
      <c r="W22" s="100"/>
      <c r="X22" s="103"/>
    </row>
    <row r="23" spans="2:27" ht="29.25" customHeight="1" thickTop="1" thickBot="1" x14ac:dyDescent="0.25">
      <c r="B23" s="221" t="s">
        <v>2631</v>
      </c>
      <c r="C23" s="222"/>
      <c r="D23" s="222"/>
      <c r="E23" s="222"/>
      <c r="F23" s="222"/>
      <c r="G23" s="222"/>
      <c r="H23" s="222"/>
      <c r="I23" s="222"/>
      <c r="J23" s="222"/>
      <c r="K23" s="222"/>
      <c r="L23" s="222"/>
      <c r="M23" s="222"/>
      <c r="N23" s="222"/>
      <c r="O23" s="222"/>
      <c r="P23" s="222"/>
      <c r="Q23" s="223"/>
      <c r="R23" s="110" t="s">
        <v>42</v>
      </c>
      <c r="S23" s="205" t="s">
        <v>43</v>
      </c>
      <c r="T23" s="205"/>
      <c r="U23" s="111" t="s">
        <v>61</v>
      </c>
      <c r="V23" s="204" t="s">
        <v>62</v>
      </c>
      <c r="W23" s="206"/>
    </row>
    <row r="24" spans="2:27" ht="30.75" customHeight="1" thickBot="1" x14ac:dyDescent="0.25">
      <c r="B24" s="224"/>
      <c r="C24" s="225"/>
      <c r="D24" s="225"/>
      <c r="E24" s="225"/>
      <c r="F24" s="225"/>
      <c r="G24" s="225"/>
      <c r="H24" s="225"/>
      <c r="I24" s="225"/>
      <c r="J24" s="225"/>
      <c r="K24" s="225"/>
      <c r="L24" s="225"/>
      <c r="M24" s="225"/>
      <c r="N24" s="225"/>
      <c r="O24" s="225"/>
      <c r="P24" s="225"/>
      <c r="Q24" s="226"/>
      <c r="R24" s="112" t="s">
        <v>63</v>
      </c>
      <c r="S24" s="112" t="s">
        <v>63</v>
      </c>
      <c r="T24" s="112" t="s">
        <v>49</v>
      </c>
      <c r="U24" s="112" t="s">
        <v>63</v>
      </c>
      <c r="V24" s="112" t="s">
        <v>64</v>
      </c>
      <c r="W24" s="113" t="s">
        <v>65</v>
      </c>
      <c r="Y24" s="103"/>
    </row>
    <row r="25" spans="2:27" ht="23.25" customHeight="1" thickBot="1" x14ac:dyDescent="0.25">
      <c r="B25" s="195" t="s">
        <v>66</v>
      </c>
      <c r="C25" s="196"/>
      <c r="D25" s="196"/>
      <c r="E25" s="33" t="s">
        <v>1964</v>
      </c>
      <c r="F25" s="33"/>
      <c r="G25" s="33"/>
      <c r="H25" s="34"/>
      <c r="I25" s="34"/>
      <c r="J25" s="34"/>
      <c r="K25" s="34"/>
      <c r="L25" s="34"/>
      <c r="M25" s="34"/>
      <c r="N25" s="34"/>
      <c r="O25" s="34"/>
      <c r="P25" s="35"/>
      <c r="Q25" s="35"/>
      <c r="R25" s="36">
        <v>14.572882999999999</v>
      </c>
      <c r="S25" s="36"/>
      <c r="T25" s="35"/>
      <c r="U25" s="36">
        <v>3.3916041200000002</v>
      </c>
      <c r="V25" s="35"/>
      <c r="W25" s="37">
        <f>+IF(ISERR(U25/R25*100),"N/A",ROUND(U25/R25*100,2))</f>
        <v>23.27</v>
      </c>
    </row>
    <row r="26" spans="2:27" ht="26.25" customHeight="1" thickBot="1" x14ac:dyDescent="0.25">
      <c r="B26" s="197" t="s">
        <v>69</v>
      </c>
      <c r="C26" s="198"/>
      <c r="D26" s="198"/>
      <c r="E26" s="38" t="s">
        <v>1964</v>
      </c>
      <c r="F26" s="38"/>
      <c r="G26" s="38"/>
      <c r="H26" s="39"/>
      <c r="I26" s="39"/>
      <c r="J26" s="39"/>
      <c r="K26" s="39"/>
      <c r="L26" s="39"/>
      <c r="M26" s="39"/>
      <c r="N26" s="39"/>
      <c r="O26" s="39"/>
      <c r="P26" s="40"/>
      <c r="Q26" s="40"/>
      <c r="R26" s="41">
        <v>13.277529729999999</v>
      </c>
      <c r="S26" s="41">
        <v>7.4015338599999998</v>
      </c>
      <c r="T26" s="41">
        <f>+IF(ISERR(S26/R26*100),"N/A",ROUND(S26/R26*100,2))</f>
        <v>55.74</v>
      </c>
      <c r="U26" s="41">
        <v>3.3916041200000002</v>
      </c>
      <c r="V26" s="41">
        <f>+IF(ISERR(U26/S26*100),"N/A",ROUND(U26/S26*100,2))</f>
        <v>45.82</v>
      </c>
      <c r="W26" s="42">
        <f>+IF(ISERR(U26/R26*100),"N/A",ROUND(U26/R26*100,2))</f>
        <v>25.54</v>
      </c>
    </row>
    <row r="27" spans="2:27" ht="22.5" customHeight="1" thickTop="1" thickBot="1" x14ac:dyDescent="0.25">
      <c r="B27" s="97" t="s">
        <v>71</v>
      </c>
      <c r="C27" s="98"/>
      <c r="D27" s="98"/>
      <c r="E27" s="98"/>
      <c r="F27" s="98"/>
      <c r="G27" s="98"/>
      <c r="H27" s="99"/>
      <c r="I27" s="99"/>
      <c r="J27" s="99"/>
      <c r="K27" s="99"/>
      <c r="L27" s="99"/>
      <c r="M27" s="99"/>
      <c r="N27" s="99"/>
      <c r="O27" s="99"/>
      <c r="P27" s="99"/>
      <c r="Q27" s="99"/>
      <c r="R27" s="99"/>
      <c r="S27" s="99"/>
      <c r="T27" s="99"/>
      <c r="U27" s="99"/>
      <c r="V27" s="99"/>
      <c r="W27" s="100"/>
    </row>
    <row r="28" spans="2:27" ht="37.5" customHeight="1" thickTop="1" x14ac:dyDescent="0.2">
      <c r="B28" s="180" t="s">
        <v>2679</v>
      </c>
      <c r="C28" s="181"/>
      <c r="D28" s="181"/>
      <c r="E28" s="181"/>
      <c r="F28" s="181"/>
      <c r="G28" s="181"/>
      <c r="H28" s="181"/>
      <c r="I28" s="181"/>
      <c r="J28" s="181"/>
      <c r="K28" s="181"/>
      <c r="L28" s="181"/>
      <c r="M28" s="181"/>
      <c r="N28" s="181"/>
      <c r="O28" s="181"/>
      <c r="P28" s="181"/>
      <c r="Q28" s="181"/>
      <c r="R28" s="181"/>
      <c r="S28" s="181"/>
      <c r="T28" s="181"/>
      <c r="U28" s="181"/>
      <c r="V28" s="181"/>
      <c r="W28" s="182"/>
    </row>
    <row r="29" spans="2:27" ht="22.5" customHeight="1" thickBot="1" x14ac:dyDescent="0.25">
      <c r="B29" s="183"/>
      <c r="C29" s="184"/>
      <c r="D29" s="184"/>
      <c r="E29" s="184"/>
      <c r="F29" s="184"/>
      <c r="G29" s="184"/>
      <c r="H29" s="184"/>
      <c r="I29" s="184"/>
      <c r="J29" s="184"/>
      <c r="K29" s="184"/>
      <c r="L29" s="184"/>
      <c r="M29" s="184"/>
      <c r="N29" s="184"/>
      <c r="O29" s="184"/>
      <c r="P29" s="184"/>
      <c r="Q29" s="184"/>
      <c r="R29" s="184"/>
      <c r="S29" s="184"/>
      <c r="T29" s="184"/>
      <c r="U29" s="184"/>
      <c r="V29" s="184"/>
      <c r="W29" s="185"/>
    </row>
    <row r="30" spans="2:27" ht="30" customHeight="1" thickTop="1" x14ac:dyDescent="0.2">
      <c r="B30" s="180" t="s">
        <v>2676</v>
      </c>
      <c r="C30" s="181"/>
      <c r="D30" s="181"/>
      <c r="E30" s="181"/>
      <c r="F30" s="181"/>
      <c r="G30" s="181"/>
      <c r="H30" s="181"/>
      <c r="I30" s="181"/>
      <c r="J30" s="181"/>
      <c r="K30" s="181"/>
      <c r="L30" s="181"/>
      <c r="M30" s="181"/>
      <c r="N30" s="181"/>
      <c r="O30" s="181"/>
      <c r="P30" s="181"/>
      <c r="Q30" s="181"/>
      <c r="R30" s="181"/>
      <c r="S30" s="181"/>
      <c r="T30" s="181"/>
      <c r="U30" s="181"/>
      <c r="V30" s="181"/>
      <c r="W30" s="182"/>
    </row>
    <row r="31" spans="2:27" ht="15" customHeight="1" thickBot="1" x14ac:dyDescent="0.25">
      <c r="B31" s="183"/>
      <c r="C31" s="184"/>
      <c r="D31" s="184"/>
      <c r="E31" s="184"/>
      <c r="F31" s="184"/>
      <c r="G31" s="184"/>
      <c r="H31" s="184"/>
      <c r="I31" s="184"/>
      <c r="J31" s="184"/>
      <c r="K31" s="184"/>
      <c r="L31" s="184"/>
      <c r="M31" s="184"/>
      <c r="N31" s="184"/>
      <c r="O31" s="184"/>
      <c r="P31" s="184"/>
      <c r="Q31" s="184"/>
      <c r="R31" s="184"/>
      <c r="S31" s="184"/>
      <c r="T31" s="184"/>
      <c r="U31" s="184"/>
      <c r="V31" s="184"/>
      <c r="W31" s="185"/>
    </row>
    <row r="32" spans="2:27" ht="37.5" customHeight="1" thickTop="1" x14ac:dyDescent="0.2">
      <c r="B32" s="180" t="s">
        <v>2677</v>
      </c>
      <c r="C32" s="181"/>
      <c r="D32" s="181"/>
      <c r="E32" s="181"/>
      <c r="F32" s="181"/>
      <c r="G32" s="181"/>
      <c r="H32" s="181"/>
      <c r="I32" s="181"/>
      <c r="J32" s="181"/>
      <c r="K32" s="181"/>
      <c r="L32" s="181"/>
      <c r="M32" s="181"/>
      <c r="N32" s="181"/>
      <c r="O32" s="181"/>
      <c r="P32" s="181"/>
      <c r="Q32" s="181"/>
      <c r="R32" s="181"/>
      <c r="S32" s="181"/>
      <c r="T32" s="181"/>
      <c r="U32" s="181"/>
      <c r="V32" s="181"/>
      <c r="W32" s="182"/>
    </row>
    <row r="33" spans="2:23" ht="13.9" customHeight="1" thickBot="1" x14ac:dyDescent="0.25">
      <c r="B33" s="186"/>
      <c r="C33" s="187"/>
      <c r="D33" s="187"/>
      <c r="E33" s="187"/>
      <c r="F33" s="187"/>
      <c r="G33" s="187"/>
      <c r="H33" s="187"/>
      <c r="I33" s="187"/>
      <c r="J33" s="187"/>
      <c r="K33" s="187"/>
      <c r="L33" s="187"/>
      <c r="M33" s="187"/>
      <c r="N33" s="187"/>
      <c r="O33" s="187"/>
      <c r="P33" s="187"/>
      <c r="Q33" s="187"/>
      <c r="R33" s="187"/>
      <c r="S33" s="187"/>
      <c r="T33" s="187"/>
      <c r="U33" s="187"/>
      <c r="V33" s="187"/>
      <c r="W33" s="188"/>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31496062992125984" footer="0.31496062992125984"/>
  <pageSetup scale="50" orientation="landscape" r:id="rId1"/>
  <rowBreaks count="1" manualBreakCount="1">
    <brk id="16" max="16383" man="1"/>
  </rowBreaks>
  <colBreaks count="1" manualBreakCount="1">
    <brk id="23" max="1048575" man="1"/>
  </col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A33"/>
  <sheetViews>
    <sheetView view="pageBreakPreview" zoomScale="110" zoomScaleNormal="100" zoomScaleSheetLayoutView="110" workbookViewId="0">
      <selection sqref="A1:P1"/>
    </sheetView>
  </sheetViews>
  <sheetFormatPr baseColWidth="10" defaultColWidth="11.5" defaultRowHeight="12.75" x14ac:dyDescent="0.2"/>
  <cols>
    <col min="1" max="1" width="2" style="96" customWidth="1"/>
    <col min="2" max="2" width="16.5" style="106" customWidth="1"/>
    <col min="3" max="3" width="5.875" style="114" customWidth="1"/>
    <col min="4" max="4" width="8.625" style="114" customWidth="1"/>
    <col min="5" max="5" width="9.75" style="114" customWidth="1"/>
    <col min="6" max="6" width="3.375" style="114" customWidth="1"/>
    <col min="7" max="7" width="6.25" style="114" customWidth="1"/>
    <col min="8" max="8" width="6" style="96" customWidth="1"/>
    <col min="9" max="9" width="6.625" style="96" customWidth="1"/>
    <col min="10" max="13" width="10" style="96" customWidth="1"/>
    <col min="14" max="14" width="8" style="96" customWidth="1"/>
    <col min="15" max="15" width="9" style="96" customWidth="1"/>
    <col min="16" max="16" width="8.25" style="96" customWidth="1"/>
    <col min="17" max="17" width="8.75" style="96" customWidth="1"/>
    <col min="18" max="18" width="11.875" style="96" customWidth="1"/>
    <col min="19" max="19" width="12.625" style="96" customWidth="1"/>
    <col min="20" max="21" width="11.125" style="96" customWidth="1"/>
    <col min="22" max="22" width="10.5" style="96" customWidth="1"/>
    <col min="23" max="23" width="10" style="96" customWidth="1"/>
    <col min="24" max="24" width="11.5" style="96"/>
    <col min="25" max="25" width="14.625" style="96" customWidth="1"/>
    <col min="26" max="28" width="11.5" style="96"/>
    <col min="29" max="29" width="12" style="96" bestFit="1" customWidth="1"/>
    <col min="30" max="16384" width="11.5" style="96"/>
  </cols>
  <sheetData>
    <row r="1" spans="1:25" s="94"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U1" s="3"/>
      <c r="V1" s="4"/>
      <c r="W1" s="5"/>
      <c r="X1" s="93"/>
      <c r="Y1" s="93"/>
    </row>
    <row r="2" spans="1:25" ht="49.5" customHeight="1" thickBot="1" x14ac:dyDescent="0.25">
      <c r="A2" s="9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97" t="s">
        <v>2</v>
      </c>
      <c r="C3" s="115"/>
      <c r="D3" s="115"/>
      <c r="E3" s="115"/>
      <c r="F3" s="115"/>
      <c r="G3" s="115"/>
      <c r="H3" s="116"/>
      <c r="I3" s="116"/>
      <c r="J3" s="116"/>
      <c r="K3" s="116"/>
      <c r="L3" s="116"/>
      <c r="M3" s="116"/>
      <c r="N3" s="116"/>
      <c r="O3" s="116"/>
      <c r="P3" s="116"/>
      <c r="Q3" s="116"/>
      <c r="R3" s="116"/>
      <c r="S3" s="116"/>
      <c r="T3" s="116"/>
      <c r="U3" s="116"/>
      <c r="V3" s="116"/>
      <c r="W3" s="117"/>
    </row>
    <row r="4" spans="1:25" ht="54" customHeight="1" thickTop="1" thickBot="1" x14ac:dyDescent="0.25">
      <c r="B4" s="11" t="s">
        <v>3</v>
      </c>
      <c r="C4" s="12">
        <v>47</v>
      </c>
      <c r="D4" s="143" t="s">
        <v>1959</v>
      </c>
      <c r="E4" s="143"/>
      <c r="F4" s="143"/>
      <c r="G4" s="143"/>
      <c r="H4" s="144"/>
      <c r="I4" s="6"/>
      <c r="J4" s="145" t="s">
        <v>6</v>
      </c>
      <c r="K4" s="143"/>
      <c r="L4" s="12" t="s">
        <v>2672</v>
      </c>
      <c r="M4" s="146" t="s">
        <v>2673</v>
      </c>
      <c r="N4" s="146"/>
      <c r="O4" s="146"/>
      <c r="P4" s="146"/>
      <c r="Q4" s="147"/>
      <c r="R4" s="13"/>
      <c r="S4" s="148" t="s">
        <v>2675</v>
      </c>
      <c r="T4" s="149"/>
      <c r="U4" s="149"/>
      <c r="V4" s="150">
        <v>7.2973249999999998</v>
      </c>
      <c r="W4" s="151"/>
    </row>
    <row r="5" spans="1:25" ht="15.75" customHeight="1" thickTop="1" x14ac:dyDescent="0.2">
      <c r="B5" s="101" t="s">
        <v>10</v>
      </c>
      <c r="C5" s="199" t="s">
        <v>10</v>
      </c>
      <c r="D5" s="199"/>
      <c r="E5" s="199"/>
      <c r="F5" s="199"/>
      <c r="G5" s="199"/>
      <c r="H5" s="199"/>
      <c r="I5" s="199"/>
      <c r="J5" s="199"/>
      <c r="K5" s="199"/>
      <c r="L5" s="199"/>
      <c r="M5" s="199"/>
      <c r="N5" s="199"/>
      <c r="O5" s="199"/>
      <c r="P5" s="199"/>
      <c r="Q5" s="199"/>
      <c r="R5" s="199"/>
      <c r="S5" s="199"/>
      <c r="T5" s="199"/>
      <c r="U5" s="199"/>
      <c r="V5" s="199"/>
      <c r="W5" s="200"/>
    </row>
    <row r="6" spans="1:25" ht="30" customHeight="1" thickBot="1" x14ac:dyDescent="0.25">
      <c r="B6" s="14" t="s">
        <v>11</v>
      </c>
      <c r="C6" s="15" t="s">
        <v>1967</v>
      </c>
      <c r="D6" s="152" t="s">
        <v>1979</v>
      </c>
      <c r="E6" s="152"/>
      <c r="F6" s="152"/>
      <c r="G6" s="152"/>
      <c r="H6" s="152"/>
      <c r="I6" s="6"/>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I7" s="6"/>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I8" s="6"/>
      <c r="J8" s="19">
        <v>0</v>
      </c>
      <c r="K8" s="19">
        <v>0</v>
      </c>
      <c r="L8" s="19">
        <v>0</v>
      </c>
      <c r="M8" s="19">
        <v>0</v>
      </c>
      <c r="N8" s="18"/>
      <c r="O8" s="6"/>
      <c r="P8" s="140" t="s">
        <v>10</v>
      </c>
      <c r="Q8" s="140"/>
      <c r="R8" s="140"/>
      <c r="S8" s="140"/>
      <c r="T8" s="140"/>
      <c r="U8" s="140"/>
      <c r="V8" s="140"/>
      <c r="W8" s="140"/>
    </row>
    <row r="9" spans="1:25" ht="25.5" customHeight="1" thickBot="1" x14ac:dyDescent="0.25">
      <c r="B9" s="102"/>
      <c r="C9" s="199" t="s">
        <v>10</v>
      </c>
      <c r="D9" s="199"/>
      <c r="E9" s="199"/>
      <c r="F9" s="199"/>
      <c r="G9" s="199"/>
      <c r="H9" s="199"/>
      <c r="I9" s="199"/>
      <c r="J9" s="199"/>
      <c r="K9" s="199"/>
      <c r="L9" s="199"/>
      <c r="M9" s="199"/>
      <c r="N9" s="199"/>
      <c r="O9" s="199"/>
      <c r="P9" s="199"/>
      <c r="Q9" s="199"/>
      <c r="R9" s="199"/>
      <c r="S9" s="199"/>
      <c r="T9" s="199"/>
      <c r="U9" s="199"/>
      <c r="V9" s="199"/>
      <c r="W9" s="200"/>
    </row>
    <row r="10" spans="1:25" ht="66.75" customHeight="1" thickTop="1" thickBot="1" x14ac:dyDescent="0.25">
      <c r="B10" s="20" t="s">
        <v>22</v>
      </c>
      <c r="C10" s="150" t="s">
        <v>2674</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c r="B11" s="104"/>
      <c r="C11" s="105"/>
      <c r="D11" s="105"/>
      <c r="E11" s="105"/>
      <c r="F11" s="105"/>
      <c r="G11" s="105"/>
      <c r="H11" s="95"/>
      <c r="I11" s="95"/>
      <c r="J11" s="95"/>
      <c r="K11" s="95"/>
      <c r="L11" s="95"/>
      <c r="M11" s="95"/>
      <c r="N11" s="95"/>
      <c r="O11" s="95"/>
      <c r="P11" s="95"/>
      <c r="Q11" s="95"/>
      <c r="R11" s="95"/>
      <c r="S11" s="95"/>
      <c r="T11" s="95"/>
      <c r="U11" s="95"/>
      <c r="V11" s="95"/>
      <c r="W11" s="95"/>
    </row>
    <row r="12" spans="1:25" ht="21.75" customHeight="1" thickTop="1" thickBot="1" x14ac:dyDescent="0.25">
      <c r="B12" s="97" t="s">
        <v>24</v>
      </c>
      <c r="C12" s="98"/>
      <c r="D12" s="98"/>
      <c r="E12" s="98"/>
      <c r="F12" s="98"/>
      <c r="G12" s="98"/>
      <c r="H12" s="99"/>
      <c r="I12" s="99"/>
      <c r="J12" s="99"/>
      <c r="K12" s="99"/>
      <c r="L12" s="99"/>
      <c r="M12" s="99"/>
      <c r="N12" s="99"/>
      <c r="O12" s="99"/>
      <c r="P12" s="99"/>
      <c r="Q12" s="99"/>
      <c r="R12" s="99"/>
      <c r="S12" s="99"/>
      <c r="T12" s="99"/>
      <c r="U12" s="99"/>
      <c r="V12" s="99"/>
      <c r="W12" s="10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R14" s="6"/>
      <c r="S14" s="21" t="s">
        <v>30</v>
      </c>
      <c r="T14" s="157" t="s">
        <v>1977</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R15" s="6"/>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97" t="s">
        <v>35</v>
      </c>
      <c r="C17" s="98"/>
      <c r="D17" s="98"/>
      <c r="E17" s="98"/>
      <c r="F17" s="98"/>
      <c r="G17" s="98"/>
      <c r="H17" s="99"/>
      <c r="I17" s="99"/>
      <c r="J17" s="99"/>
      <c r="K17" s="99"/>
      <c r="L17" s="99"/>
      <c r="M17" s="99"/>
      <c r="N17" s="99"/>
      <c r="O17" s="99"/>
      <c r="P17" s="99"/>
      <c r="Q17" s="99"/>
      <c r="R17" s="99"/>
      <c r="S17" s="99"/>
      <c r="T17" s="99"/>
      <c r="U17" s="99"/>
      <c r="V17" s="99"/>
      <c r="W17" s="100"/>
    </row>
    <row r="18" spans="2:27" ht="25.5" customHeight="1" thickTop="1" thickBot="1" x14ac:dyDescent="0.25">
      <c r="B18" s="201" t="s">
        <v>36</v>
      </c>
      <c r="C18" s="202"/>
      <c r="D18" s="202"/>
      <c r="E18" s="202"/>
      <c r="F18" s="202"/>
      <c r="G18" s="202"/>
      <c r="H18" s="202"/>
      <c r="I18" s="202"/>
      <c r="J18" s="202"/>
      <c r="K18" s="202"/>
      <c r="L18" s="202"/>
      <c r="M18" s="202"/>
      <c r="N18" s="202"/>
      <c r="O18" s="202"/>
      <c r="P18" s="202"/>
      <c r="Q18" s="202"/>
      <c r="R18" s="202"/>
      <c r="S18" s="202"/>
      <c r="T18" s="203"/>
      <c r="U18" s="204" t="s">
        <v>37</v>
      </c>
      <c r="V18" s="205"/>
      <c r="W18" s="206"/>
    </row>
    <row r="19" spans="2:27" ht="12.75" customHeight="1" x14ac:dyDescent="0.2">
      <c r="B19" s="207" t="s">
        <v>38</v>
      </c>
      <c r="C19" s="208"/>
      <c r="D19" s="208"/>
      <c r="E19" s="208"/>
      <c r="F19" s="208"/>
      <c r="G19" s="208"/>
      <c r="H19" s="208"/>
      <c r="I19" s="208"/>
      <c r="J19" s="208"/>
      <c r="K19" s="208"/>
      <c r="L19" s="208"/>
      <c r="M19" s="208" t="s">
        <v>39</v>
      </c>
      <c r="N19" s="208"/>
      <c r="O19" s="208" t="s">
        <v>40</v>
      </c>
      <c r="P19" s="208"/>
      <c r="Q19" s="208" t="s">
        <v>41</v>
      </c>
      <c r="R19" s="208"/>
      <c r="S19" s="208" t="s">
        <v>42</v>
      </c>
      <c r="T19" s="211" t="s">
        <v>43</v>
      </c>
      <c r="U19" s="213" t="s">
        <v>44</v>
      </c>
      <c r="V19" s="215" t="s">
        <v>45</v>
      </c>
      <c r="W19" s="216" t="s">
        <v>46</v>
      </c>
    </row>
    <row r="20" spans="2:27" ht="27" customHeight="1" thickBot="1" x14ac:dyDescent="0.25">
      <c r="B20" s="209"/>
      <c r="C20" s="210"/>
      <c r="D20" s="210"/>
      <c r="E20" s="210"/>
      <c r="F20" s="210"/>
      <c r="G20" s="210"/>
      <c r="H20" s="210"/>
      <c r="I20" s="210"/>
      <c r="J20" s="210"/>
      <c r="K20" s="210"/>
      <c r="L20" s="210"/>
      <c r="M20" s="210"/>
      <c r="N20" s="210"/>
      <c r="O20" s="210"/>
      <c r="P20" s="210"/>
      <c r="Q20" s="210"/>
      <c r="R20" s="210"/>
      <c r="S20" s="210"/>
      <c r="T20" s="212"/>
      <c r="U20" s="214"/>
      <c r="V20" s="210"/>
      <c r="W20" s="217"/>
      <c r="Z20" s="107" t="s">
        <v>10</v>
      </c>
      <c r="AA20" s="107" t="s">
        <v>47</v>
      </c>
    </row>
    <row r="21" spans="2:27" ht="56.25" customHeight="1" thickBot="1" x14ac:dyDescent="0.25">
      <c r="B21" s="218"/>
      <c r="C21" s="219"/>
      <c r="D21" s="219"/>
      <c r="E21" s="219"/>
      <c r="F21" s="219"/>
      <c r="G21" s="219"/>
      <c r="H21" s="219"/>
      <c r="I21" s="219"/>
      <c r="J21" s="219"/>
      <c r="K21" s="219"/>
      <c r="L21" s="219"/>
      <c r="M21" s="220"/>
      <c r="N21" s="220"/>
      <c r="O21" s="220"/>
      <c r="P21" s="220"/>
      <c r="Q21" s="220"/>
      <c r="R21" s="220"/>
      <c r="S21" s="108"/>
      <c r="T21" s="108"/>
      <c r="U21" s="108"/>
      <c r="V21" s="108"/>
      <c r="W21" s="109"/>
    </row>
    <row r="22" spans="2:27" ht="21.75" customHeight="1" thickTop="1" thickBot="1" x14ac:dyDescent="0.25">
      <c r="B22" s="97" t="s">
        <v>60</v>
      </c>
      <c r="C22" s="98"/>
      <c r="D22" s="98"/>
      <c r="E22" s="98"/>
      <c r="F22" s="98"/>
      <c r="G22" s="98"/>
      <c r="H22" s="99"/>
      <c r="I22" s="99"/>
      <c r="J22" s="99"/>
      <c r="K22" s="99"/>
      <c r="L22" s="99"/>
      <c r="M22" s="99"/>
      <c r="N22" s="99"/>
      <c r="O22" s="99"/>
      <c r="P22" s="99"/>
      <c r="Q22" s="99"/>
      <c r="R22" s="99"/>
      <c r="S22" s="99"/>
      <c r="T22" s="99"/>
      <c r="U22" s="99"/>
      <c r="V22" s="99"/>
      <c r="W22" s="100"/>
      <c r="X22" s="103"/>
    </row>
    <row r="23" spans="2:27" ht="29.25" customHeight="1" thickTop="1" thickBot="1" x14ac:dyDescent="0.25">
      <c r="B23" s="221" t="s">
        <v>2631</v>
      </c>
      <c r="C23" s="222"/>
      <c r="D23" s="222"/>
      <c r="E23" s="222"/>
      <c r="F23" s="222"/>
      <c r="G23" s="222"/>
      <c r="H23" s="222"/>
      <c r="I23" s="222"/>
      <c r="J23" s="222"/>
      <c r="K23" s="222"/>
      <c r="L23" s="222"/>
      <c r="M23" s="222"/>
      <c r="N23" s="222"/>
      <c r="O23" s="222"/>
      <c r="P23" s="222"/>
      <c r="Q23" s="223"/>
      <c r="R23" s="110" t="s">
        <v>42</v>
      </c>
      <c r="S23" s="205" t="s">
        <v>43</v>
      </c>
      <c r="T23" s="205"/>
      <c r="U23" s="111" t="s">
        <v>61</v>
      </c>
      <c r="V23" s="204" t="s">
        <v>62</v>
      </c>
      <c r="W23" s="206"/>
    </row>
    <row r="24" spans="2:27" ht="30.75" customHeight="1" thickBot="1" x14ac:dyDescent="0.25">
      <c r="B24" s="224"/>
      <c r="C24" s="225"/>
      <c r="D24" s="225"/>
      <c r="E24" s="225"/>
      <c r="F24" s="225"/>
      <c r="G24" s="225"/>
      <c r="H24" s="225"/>
      <c r="I24" s="225"/>
      <c r="J24" s="225"/>
      <c r="K24" s="225"/>
      <c r="L24" s="225"/>
      <c r="M24" s="225"/>
      <c r="N24" s="225"/>
      <c r="O24" s="225"/>
      <c r="P24" s="225"/>
      <c r="Q24" s="226"/>
      <c r="R24" s="112" t="s">
        <v>63</v>
      </c>
      <c r="S24" s="112" t="s">
        <v>63</v>
      </c>
      <c r="T24" s="112" t="s">
        <v>49</v>
      </c>
      <c r="U24" s="112" t="s">
        <v>63</v>
      </c>
      <c r="V24" s="112" t="s">
        <v>64</v>
      </c>
      <c r="W24" s="113" t="s">
        <v>65</v>
      </c>
      <c r="Y24" s="103"/>
    </row>
    <row r="25" spans="2:27" ht="23.25" customHeight="1" thickBot="1" x14ac:dyDescent="0.25">
      <c r="B25" s="195" t="s">
        <v>66</v>
      </c>
      <c r="C25" s="196"/>
      <c r="D25" s="196"/>
      <c r="E25" s="33" t="s">
        <v>1964</v>
      </c>
      <c r="F25" s="33"/>
      <c r="G25" s="33"/>
      <c r="H25" s="34"/>
      <c r="I25" s="34"/>
      <c r="J25" s="34"/>
      <c r="K25" s="34"/>
      <c r="L25" s="34"/>
      <c r="M25" s="34"/>
      <c r="N25" s="34"/>
      <c r="O25" s="34"/>
      <c r="P25" s="35"/>
      <c r="Q25" s="35"/>
      <c r="R25" s="36">
        <v>7.2973249999999998</v>
      </c>
      <c r="S25" s="36"/>
      <c r="T25" s="35"/>
      <c r="U25" s="36">
        <v>3.8800818000000001</v>
      </c>
      <c r="V25" s="35"/>
      <c r="W25" s="37">
        <f>+IF(ISERR(U25/R25*100),"N/A",ROUND(U25/R25*100,2))</f>
        <v>53.17</v>
      </c>
    </row>
    <row r="26" spans="2:27" ht="26.25" customHeight="1" thickBot="1" x14ac:dyDescent="0.25">
      <c r="B26" s="197" t="s">
        <v>69</v>
      </c>
      <c r="C26" s="198"/>
      <c r="D26" s="198"/>
      <c r="E26" s="38" t="s">
        <v>1964</v>
      </c>
      <c r="F26" s="38"/>
      <c r="G26" s="38"/>
      <c r="H26" s="39"/>
      <c r="I26" s="39"/>
      <c r="J26" s="39"/>
      <c r="K26" s="39"/>
      <c r="L26" s="39"/>
      <c r="M26" s="39"/>
      <c r="N26" s="39"/>
      <c r="O26" s="39"/>
      <c r="P26" s="40"/>
      <c r="Q26" s="40"/>
      <c r="R26" s="41">
        <v>7.513744</v>
      </c>
      <c r="S26" s="41">
        <v>5.3369231700000004</v>
      </c>
      <c r="T26" s="41">
        <f>+IF(ISERR(S26/R26*100),"N/A",ROUND(S26/R26*100,2))</f>
        <v>71.03</v>
      </c>
      <c r="U26" s="41">
        <v>3.8800818000000001</v>
      </c>
      <c r="V26" s="41">
        <f>+IF(ISERR(U26/S26*100),"N/A",ROUND(U26/S26*100,2))</f>
        <v>72.7</v>
      </c>
      <c r="W26" s="42">
        <f>+IF(ISERR(U26/R26*100),"N/A",ROUND(U26/R26*100,2))</f>
        <v>51.64</v>
      </c>
    </row>
    <row r="27" spans="2:27" ht="22.5" customHeight="1" thickTop="1" thickBot="1" x14ac:dyDescent="0.25">
      <c r="B27" s="97" t="s">
        <v>71</v>
      </c>
      <c r="C27" s="98"/>
      <c r="D27" s="98"/>
      <c r="E27" s="98"/>
      <c r="F27" s="98"/>
      <c r="G27" s="98"/>
      <c r="H27" s="99"/>
      <c r="I27" s="99"/>
      <c r="J27" s="99"/>
      <c r="K27" s="99"/>
      <c r="L27" s="99"/>
      <c r="M27" s="99"/>
      <c r="N27" s="99"/>
      <c r="O27" s="99"/>
      <c r="P27" s="99"/>
      <c r="Q27" s="99"/>
      <c r="R27" s="99"/>
      <c r="S27" s="99"/>
      <c r="T27" s="99"/>
      <c r="U27" s="99"/>
      <c r="V27" s="99"/>
      <c r="W27" s="100"/>
    </row>
    <row r="28" spans="2:27" ht="37.5" customHeight="1" thickTop="1" x14ac:dyDescent="0.2">
      <c r="B28" s="227" t="s">
        <v>2680</v>
      </c>
      <c r="C28" s="181"/>
      <c r="D28" s="181"/>
      <c r="E28" s="181"/>
      <c r="F28" s="181"/>
      <c r="G28" s="181"/>
      <c r="H28" s="181"/>
      <c r="I28" s="181"/>
      <c r="J28" s="181"/>
      <c r="K28" s="181"/>
      <c r="L28" s="181"/>
      <c r="M28" s="181"/>
      <c r="N28" s="181"/>
      <c r="O28" s="181"/>
      <c r="P28" s="181"/>
      <c r="Q28" s="181"/>
      <c r="R28" s="181"/>
      <c r="S28" s="181"/>
      <c r="T28" s="181"/>
      <c r="U28" s="181"/>
      <c r="V28" s="181"/>
      <c r="W28" s="182"/>
    </row>
    <row r="29" spans="2:27" ht="105" customHeight="1" thickBot="1" x14ac:dyDescent="0.25">
      <c r="B29" s="183"/>
      <c r="C29" s="184"/>
      <c r="D29" s="184"/>
      <c r="E29" s="184"/>
      <c r="F29" s="184"/>
      <c r="G29" s="184"/>
      <c r="H29" s="184"/>
      <c r="I29" s="184"/>
      <c r="J29" s="184"/>
      <c r="K29" s="184"/>
      <c r="L29" s="184"/>
      <c r="M29" s="184"/>
      <c r="N29" s="184"/>
      <c r="O29" s="184"/>
      <c r="P29" s="184"/>
      <c r="Q29" s="184"/>
      <c r="R29" s="184"/>
      <c r="S29" s="184"/>
      <c r="T29" s="184"/>
      <c r="U29" s="184"/>
      <c r="V29" s="184"/>
      <c r="W29" s="185"/>
    </row>
    <row r="30" spans="2:27" ht="30" customHeight="1" thickTop="1" x14ac:dyDescent="0.2">
      <c r="B30" s="180" t="s">
        <v>2676</v>
      </c>
      <c r="C30" s="181"/>
      <c r="D30" s="181"/>
      <c r="E30" s="181"/>
      <c r="F30" s="181"/>
      <c r="G30" s="181"/>
      <c r="H30" s="181"/>
      <c r="I30" s="181"/>
      <c r="J30" s="181"/>
      <c r="K30" s="181"/>
      <c r="L30" s="181"/>
      <c r="M30" s="181"/>
      <c r="N30" s="181"/>
      <c r="O30" s="181"/>
      <c r="P30" s="181"/>
      <c r="Q30" s="181"/>
      <c r="R30" s="181"/>
      <c r="S30" s="181"/>
      <c r="T30" s="181"/>
      <c r="U30" s="181"/>
      <c r="V30" s="181"/>
      <c r="W30" s="182"/>
    </row>
    <row r="31" spans="2:27" ht="15" customHeight="1" thickBot="1" x14ac:dyDescent="0.25">
      <c r="B31" s="183"/>
      <c r="C31" s="184"/>
      <c r="D31" s="184"/>
      <c r="E31" s="184"/>
      <c r="F31" s="184"/>
      <c r="G31" s="184"/>
      <c r="H31" s="184"/>
      <c r="I31" s="184"/>
      <c r="J31" s="184"/>
      <c r="K31" s="184"/>
      <c r="L31" s="184"/>
      <c r="M31" s="184"/>
      <c r="N31" s="184"/>
      <c r="O31" s="184"/>
      <c r="P31" s="184"/>
      <c r="Q31" s="184"/>
      <c r="R31" s="184"/>
      <c r="S31" s="184"/>
      <c r="T31" s="184"/>
      <c r="U31" s="184"/>
      <c r="V31" s="184"/>
      <c r="W31" s="185"/>
    </row>
    <row r="32" spans="2:27" ht="27.75" customHeight="1" thickTop="1" x14ac:dyDescent="0.2">
      <c r="B32" s="180" t="s">
        <v>2677</v>
      </c>
      <c r="C32" s="181"/>
      <c r="D32" s="181"/>
      <c r="E32" s="181"/>
      <c r="F32" s="181"/>
      <c r="G32" s="181"/>
      <c r="H32" s="181"/>
      <c r="I32" s="181"/>
      <c r="J32" s="181"/>
      <c r="K32" s="181"/>
      <c r="L32" s="181"/>
      <c r="M32" s="181"/>
      <c r="N32" s="181"/>
      <c r="O32" s="181"/>
      <c r="P32" s="181"/>
      <c r="Q32" s="181"/>
      <c r="R32" s="181"/>
      <c r="S32" s="181"/>
      <c r="T32" s="181"/>
      <c r="U32" s="181"/>
      <c r="V32" s="181"/>
      <c r="W32" s="182"/>
    </row>
    <row r="33" spans="2:23" ht="13.5" thickBot="1" x14ac:dyDescent="0.25">
      <c r="B33" s="186"/>
      <c r="C33" s="187"/>
      <c r="D33" s="187"/>
      <c r="E33" s="187"/>
      <c r="F33" s="187"/>
      <c r="G33" s="187"/>
      <c r="H33" s="187"/>
      <c r="I33" s="187"/>
      <c r="J33" s="187"/>
      <c r="K33" s="187"/>
      <c r="L33" s="187"/>
      <c r="M33" s="187"/>
      <c r="N33" s="187"/>
      <c r="O33" s="187"/>
      <c r="P33" s="187"/>
      <c r="Q33" s="187"/>
      <c r="R33" s="187"/>
      <c r="S33" s="187"/>
      <c r="T33" s="187"/>
      <c r="U33" s="187"/>
      <c r="V33" s="187"/>
      <c r="W33" s="188"/>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31496062992125984" footer="0.31496062992125984"/>
  <pageSetup scale="50" orientation="landscape" r:id="rId1"/>
  <rowBreaks count="1" manualBreakCount="1">
    <brk id="16" min="1" max="22"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A34"/>
  <sheetViews>
    <sheetView view="pageBreakPreview" zoomScale="110" zoomScaleNormal="100" zoomScaleSheetLayoutView="110" workbookViewId="0">
      <selection sqref="A1:P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1960</v>
      </c>
      <c r="D4" s="143" t="s">
        <v>1959</v>
      </c>
      <c r="E4" s="143"/>
      <c r="F4" s="143"/>
      <c r="G4" s="143"/>
      <c r="H4" s="144"/>
      <c r="J4" s="145" t="s">
        <v>6</v>
      </c>
      <c r="K4" s="143"/>
      <c r="L4" s="12" t="s">
        <v>2021</v>
      </c>
      <c r="M4" s="146" t="s">
        <v>2020</v>
      </c>
      <c r="N4" s="146"/>
      <c r="O4" s="146"/>
      <c r="P4" s="146"/>
      <c r="Q4" s="147"/>
      <c r="R4" s="13"/>
      <c r="S4" s="148" t="s">
        <v>2326</v>
      </c>
      <c r="T4" s="149"/>
      <c r="U4" s="149"/>
      <c r="V4" s="150" t="s">
        <v>2019</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2007</v>
      </c>
      <c r="D6" s="152" t="s">
        <v>2018</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2017</v>
      </c>
      <c r="K8" s="19" t="s">
        <v>2016</v>
      </c>
      <c r="L8" s="19" t="s">
        <v>2015</v>
      </c>
      <c r="M8" s="19" t="s">
        <v>2014</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115.5" customHeight="1" thickTop="1" thickBot="1" x14ac:dyDescent="0.25">
      <c r="B10" s="20" t="s">
        <v>22</v>
      </c>
      <c r="C10" s="150" t="s">
        <v>2013</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2012</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2011</v>
      </c>
      <c r="C21" s="178"/>
      <c r="D21" s="178"/>
      <c r="E21" s="178"/>
      <c r="F21" s="178"/>
      <c r="G21" s="178"/>
      <c r="H21" s="178"/>
      <c r="I21" s="178"/>
      <c r="J21" s="178"/>
      <c r="K21" s="178"/>
      <c r="L21" s="178"/>
      <c r="M21" s="179" t="s">
        <v>2007</v>
      </c>
      <c r="N21" s="179"/>
      <c r="O21" s="179" t="s">
        <v>49</v>
      </c>
      <c r="P21" s="179"/>
      <c r="Q21" s="179" t="s">
        <v>50</v>
      </c>
      <c r="R21" s="179"/>
      <c r="S21" s="29" t="s">
        <v>2010</v>
      </c>
      <c r="T21" s="29" t="s">
        <v>1823</v>
      </c>
      <c r="U21" s="29" t="s">
        <v>2009</v>
      </c>
      <c r="V21" s="29">
        <f>+IF(ISERR(U21/T21*100),"N/A",ROUND(U21/T21*100,2))</f>
        <v>106.2</v>
      </c>
      <c r="W21" s="30">
        <f>+IF(ISERR(U21/S21*100),"N/A",ROUND(U21/S21*100,2))</f>
        <v>103.84</v>
      </c>
    </row>
    <row r="22" spans="2:27" ht="56.25" customHeight="1" thickBot="1" x14ac:dyDescent="0.25">
      <c r="B22" s="177" t="s">
        <v>2008</v>
      </c>
      <c r="C22" s="178"/>
      <c r="D22" s="178"/>
      <c r="E22" s="178"/>
      <c r="F22" s="178"/>
      <c r="G22" s="178"/>
      <c r="H22" s="178"/>
      <c r="I22" s="178"/>
      <c r="J22" s="178"/>
      <c r="K22" s="178"/>
      <c r="L22" s="178"/>
      <c r="M22" s="179" t="s">
        <v>2007</v>
      </c>
      <c r="N22" s="179"/>
      <c r="O22" s="179" t="s">
        <v>49</v>
      </c>
      <c r="P22" s="179"/>
      <c r="Q22" s="179" t="s">
        <v>50</v>
      </c>
      <c r="R22" s="179"/>
      <c r="S22" s="29" t="s">
        <v>51</v>
      </c>
      <c r="T22" s="29" t="s">
        <v>2006</v>
      </c>
      <c r="U22" s="29" t="s">
        <v>2005</v>
      </c>
      <c r="V22" s="29">
        <f>+IF(ISERR(U22/T22*100),"N/A",ROUND(U22/T22*100,2))</f>
        <v>101.87</v>
      </c>
      <c r="W22" s="30">
        <f>+IF(ISERR(U22/S22*100),"N/A",ROUND(U22/S22*100,2))</f>
        <v>21.8</v>
      </c>
    </row>
    <row r="23" spans="2:27" ht="21.75" customHeight="1" thickTop="1" thickBot="1" x14ac:dyDescent="0.25">
      <c r="B23" s="7" t="s">
        <v>60</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189" t="s">
        <v>2631</v>
      </c>
      <c r="C24" s="190"/>
      <c r="D24" s="190"/>
      <c r="E24" s="190"/>
      <c r="F24" s="190"/>
      <c r="G24" s="190"/>
      <c r="H24" s="190"/>
      <c r="I24" s="190"/>
      <c r="J24" s="190"/>
      <c r="K24" s="190"/>
      <c r="L24" s="190"/>
      <c r="M24" s="190"/>
      <c r="N24" s="190"/>
      <c r="O24" s="190"/>
      <c r="P24" s="190"/>
      <c r="Q24" s="191"/>
      <c r="R24" s="31" t="s">
        <v>42</v>
      </c>
      <c r="S24" s="164" t="s">
        <v>43</v>
      </c>
      <c r="T24" s="164"/>
      <c r="U24" s="26" t="s">
        <v>61</v>
      </c>
      <c r="V24" s="163" t="s">
        <v>62</v>
      </c>
      <c r="W24" s="165"/>
    </row>
    <row r="25" spans="2:27" ht="30.75" customHeight="1" thickBot="1" x14ac:dyDescent="0.25">
      <c r="B25" s="192"/>
      <c r="C25" s="193"/>
      <c r="D25" s="193"/>
      <c r="E25" s="193"/>
      <c r="F25" s="193"/>
      <c r="G25" s="193"/>
      <c r="H25" s="193"/>
      <c r="I25" s="193"/>
      <c r="J25" s="193"/>
      <c r="K25" s="193"/>
      <c r="L25" s="193"/>
      <c r="M25" s="193"/>
      <c r="N25" s="193"/>
      <c r="O25" s="193"/>
      <c r="P25" s="193"/>
      <c r="Q25" s="194"/>
      <c r="R25" s="27" t="s">
        <v>63</v>
      </c>
      <c r="S25" s="27" t="s">
        <v>63</v>
      </c>
      <c r="T25" s="27" t="s">
        <v>49</v>
      </c>
      <c r="U25" s="27" t="s">
        <v>63</v>
      </c>
      <c r="V25" s="27" t="s">
        <v>64</v>
      </c>
      <c r="W25" s="32" t="s">
        <v>65</v>
      </c>
      <c r="Y25" s="18"/>
    </row>
    <row r="26" spans="2:27" ht="23.25" customHeight="1" thickBot="1" x14ac:dyDescent="0.25">
      <c r="B26" s="195" t="s">
        <v>66</v>
      </c>
      <c r="C26" s="196"/>
      <c r="D26" s="196"/>
      <c r="E26" s="33" t="s">
        <v>2003</v>
      </c>
      <c r="F26" s="33"/>
      <c r="G26" s="33"/>
      <c r="H26" s="34"/>
      <c r="I26" s="34"/>
      <c r="J26" s="34"/>
      <c r="K26" s="34"/>
      <c r="L26" s="34"/>
      <c r="M26" s="34"/>
      <c r="N26" s="34"/>
      <c r="O26" s="34"/>
      <c r="P26" s="35"/>
      <c r="Q26" s="35"/>
      <c r="R26" s="36" t="s">
        <v>2004</v>
      </c>
      <c r="S26" s="36" t="s">
        <v>10</v>
      </c>
      <c r="T26" s="35"/>
      <c r="U26" s="36" t="s">
        <v>2000</v>
      </c>
      <c r="V26" s="35"/>
      <c r="W26" s="37">
        <f>+IF(ISERR(U26/R26*100),"N/A",ROUND(U26/R26*100,2))</f>
        <v>93.95</v>
      </c>
    </row>
    <row r="27" spans="2:27" ht="26.25" customHeight="1" thickBot="1" x14ac:dyDescent="0.25">
      <c r="B27" s="197" t="s">
        <v>69</v>
      </c>
      <c r="C27" s="198"/>
      <c r="D27" s="198"/>
      <c r="E27" s="38" t="s">
        <v>2003</v>
      </c>
      <c r="F27" s="38"/>
      <c r="G27" s="38"/>
      <c r="H27" s="39"/>
      <c r="I27" s="39"/>
      <c r="J27" s="39"/>
      <c r="K27" s="39"/>
      <c r="L27" s="39"/>
      <c r="M27" s="39"/>
      <c r="N27" s="39"/>
      <c r="O27" s="39"/>
      <c r="P27" s="40"/>
      <c r="Q27" s="40"/>
      <c r="R27" s="41" t="s">
        <v>2002</v>
      </c>
      <c r="S27" s="41" t="s">
        <v>2001</v>
      </c>
      <c r="T27" s="41">
        <f>+IF(ISERR(S27/R27*100),"N/A",ROUND(S27/R27*100,2))</f>
        <v>93.65</v>
      </c>
      <c r="U27" s="41" t="s">
        <v>2000</v>
      </c>
      <c r="V27" s="41">
        <f>+IF(ISERR(U27/S27*100),"N/A",ROUND(U27/S27*100,2))</f>
        <v>98.16</v>
      </c>
      <c r="W27" s="42">
        <f>+IF(ISERR(U27/R27*100),"N/A",ROUND(U27/R27*100,2))</f>
        <v>91.93</v>
      </c>
    </row>
    <row r="28" spans="2:27" ht="22.5" customHeight="1" thickTop="1" thickBot="1" x14ac:dyDescent="0.25">
      <c r="B28" s="7" t="s">
        <v>71</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80" t="s">
        <v>2380</v>
      </c>
      <c r="C29" s="181"/>
      <c r="D29" s="181"/>
      <c r="E29" s="181"/>
      <c r="F29" s="181"/>
      <c r="G29" s="181"/>
      <c r="H29" s="181"/>
      <c r="I29" s="181"/>
      <c r="J29" s="181"/>
      <c r="K29" s="181"/>
      <c r="L29" s="181"/>
      <c r="M29" s="181"/>
      <c r="N29" s="181"/>
      <c r="O29" s="181"/>
      <c r="P29" s="181"/>
      <c r="Q29" s="181"/>
      <c r="R29" s="181"/>
      <c r="S29" s="181"/>
      <c r="T29" s="181"/>
      <c r="U29" s="181"/>
      <c r="V29" s="181"/>
      <c r="W29" s="182"/>
    </row>
    <row r="30" spans="2:27" ht="86.25" customHeight="1" thickBot="1" x14ac:dyDescent="0.25">
      <c r="B30" s="183"/>
      <c r="C30" s="184"/>
      <c r="D30" s="184"/>
      <c r="E30" s="184"/>
      <c r="F30" s="184"/>
      <c r="G30" s="184"/>
      <c r="H30" s="184"/>
      <c r="I30" s="184"/>
      <c r="J30" s="184"/>
      <c r="K30" s="184"/>
      <c r="L30" s="184"/>
      <c r="M30" s="184"/>
      <c r="N30" s="184"/>
      <c r="O30" s="184"/>
      <c r="P30" s="184"/>
      <c r="Q30" s="184"/>
      <c r="R30" s="184"/>
      <c r="S30" s="184"/>
      <c r="T30" s="184"/>
      <c r="U30" s="184"/>
      <c r="V30" s="184"/>
      <c r="W30" s="185"/>
    </row>
    <row r="31" spans="2:27" ht="37.5" customHeight="1" thickTop="1" x14ac:dyDescent="0.2">
      <c r="B31" s="180" t="s">
        <v>2381</v>
      </c>
      <c r="C31" s="181"/>
      <c r="D31" s="181"/>
      <c r="E31" s="181"/>
      <c r="F31" s="181"/>
      <c r="G31" s="181"/>
      <c r="H31" s="181"/>
      <c r="I31" s="181"/>
      <c r="J31" s="181"/>
      <c r="K31" s="181"/>
      <c r="L31" s="181"/>
      <c r="M31" s="181"/>
      <c r="N31" s="181"/>
      <c r="O31" s="181"/>
      <c r="P31" s="181"/>
      <c r="Q31" s="181"/>
      <c r="R31" s="181"/>
      <c r="S31" s="181"/>
      <c r="T31" s="181"/>
      <c r="U31" s="181"/>
      <c r="V31" s="181"/>
      <c r="W31" s="182"/>
    </row>
    <row r="32" spans="2:27" ht="34.5" customHeight="1" thickBot="1" x14ac:dyDescent="0.25">
      <c r="B32" s="183"/>
      <c r="C32" s="184"/>
      <c r="D32" s="184"/>
      <c r="E32" s="184"/>
      <c r="F32" s="184"/>
      <c r="G32" s="184"/>
      <c r="H32" s="184"/>
      <c r="I32" s="184"/>
      <c r="J32" s="184"/>
      <c r="K32" s="184"/>
      <c r="L32" s="184"/>
      <c r="M32" s="184"/>
      <c r="N32" s="184"/>
      <c r="O32" s="184"/>
      <c r="P32" s="184"/>
      <c r="Q32" s="184"/>
      <c r="R32" s="184"/>
      <c r="S32" s="184"/>
      <c r="T32" s="184"/>
      <c r="U32" s="184"/>
      <c r="V32" s="184"/>
      <c r="W32" s="185"/>
    </row>
    <row r="33" spans="2:23" ht="37.5" customHeight="1" thickTop="1" x14ac:dyDescent="0.2">
      <c r="B33" s="180" t="s">
        <v>2382</v>
      </c>
      <c r="C33" s="181"/>
      <c r="D33" s="181"/>
      <c r="E33" s="181"/>
      <c r="F33" s="181"/>
      <c r="G33" s="181"/>
      <c r="H33" s="181"/>
      <c r="I33" s="181"/>
      <c r="J33" s="181"/>
      <c r="K33" s="181"/>
      <c r="L33" s="181"/>
      <c r="M33" s="181"/>
      <c r="N33" s="181"/>
      <c r="O33" s="181"/>
      <c r="P33" s="181"/>
      <c r="Q33" s="181"/>
      <c r="R33" s="181"/>
      <c r="S33" s="181"/>
      <c r="T33" s="181"/>
      <c r="U33" s="181"/>
      <c r="V33" s="181"/>
      <c r="W33" s="182"/>
    </row>
    <row r="34" spans="2:23" ht="39.75" customHeight="1" thickBot="1" x14ac:dyDescent="0.25">
      <c r="B34" s="186"/>
      <c r="C34" s="187"/>
      <c r="D34" s="187"/>
      <c r="E34" s="187"/>
      <c r="F34" s="187"/>
      <c r="G34" s="187"/>
      <c r="H34" s="187"/>
      <c r="I34" s="187"/>
      <c r="J34" s="187"/>
      <c r="K34" s="187"/>
      <c r="L34" s="187"/>
      <c r="M34" s="187"/>
      <c r="N34" s="187"/>
      <c r="O34" s="187"/>
      <c r="P34" s="187"/>
      <c r="Q34" s="187"/>
      <c r="R34" s="187"/>
      <c r="S34" s="187"/>
      <c r="T34" s="187"/>
      <c r="U34" s="187"/>
      <c r="V34" s="187"/>
      <c r="W34" s="188"/>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6"/>
  <sheetViews>
    <sheetView view="pageBreakPreview" zoomScale="110" zoomScaleNormal="100" zoomScaleSheetLayoutView="110" workbookViewId="0">
      <selection sqref="A1:D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2049</v>
      </c>
      <c r="D4" s="143" t="s">
        <v>2048</v>
      </c>
      <c r="E4" s="143"/>
      <c r="F4" s="143"/>
      <c r="G4" s="143"/>
      <c r="H4" s="144"/>
      <c r="J4" s="145" t="s">
        <v>6</v>
      </c>
      <c r="K4" s="143"/>
      <c r="L4" s="12" t="s">
        <v>2047</v>
      </c>
      <c r="M4" s="146" t="s">
        <v>2046</v>
      </c>
      <c r="N4" s="146"/>
      <c r="O4" s="146"/>
      <c r="P4" s="146"/>
      <c r="Q4" s="147"/>
      <c r="R4" s="13"/>
      <c r="S4" s="148" t="s">
        <v>2326</v>
      </c>
      <c r="T4" s="149"/>
      <c r="U4" s="149"/>
      <c r="V4" s="150" t="s">
        <v>2045</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2032</v>
      </c>
      <c r="D6" s="152" t="s">
        <v>2044</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1529</v>
      </c>
      <c r="D7" s="139" t="s">
        <v>2043</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2042</v>
      </c>
      <c r="K8" s="19" t="s">
        <v>2041</v>
      </c>
      <c r="L8" s="19" t="s">
        <v>2040</v>
      </c>
      <c r="M8" s="19" t="s">
        <v>2039</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262.5" customHeight="1" thickTop="1" thickBot="1" x14ac:dyDescent="0.25">
      <c r="B10" s="20" t="s">
        <v>22</v>
      </c>
      <c r="C10" s="150" t="s">
        <v>2038</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2037</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2036</v>
      </c>
      <c r="C21" s="178"/>
      <c r="D21" s="178"/>
      <c r="E21" s="178"/>
      <c r="F21" s="178"/>
      <c r="G21" s="178"/>
      <c r="H21" s="178"/>
      <c r="I21" s="178"/>
      <c r="J21" s="178"/>
      <c r="K21" s="178"/>
      <c r="L21" s="178"/>
      <c r="M21" s="179" t="s">
        <v>1529</v>
      </c>
      <c r="N21" s="179"/>
      <c r="O21" s="179" t="s">
        <v>49</v>
      </c>
      <c r="P21" s="179"/>
      <c r="Q21" s="179" t="s">
        <v>50</v>
      </c>
      <c r="R21" s="179"/>
      <c r="S21" s="29" t="s">
        <v>51</v>
      </c>
      <c r="T21" s="29" t="s">
        <v>2035</v>
      </c>
      <c r="U21" s="29" t="s">
        <v>2034</v>
      </c>
      <c r="V21" s="29">
        <f>+IF(ISERR(U21/T21*100),"N/A",ROUND(U21/T21*100,2))</f>
        <v>68.39</v>
      </c>
      <c r="W21" s="30">
        <f>+IF(ISERR(U21/S21*100),"N/A",ROUND(U21/S21*100,2))</f>
        <v>45.8</v>
      </c>
    </row>
    <row r="22" spans="2:27" ht="56.25" customHeight="1" thickBot="1" x14ac:dyDescent="0.25">
      <c r="B22" s="177" t="s">
        <v>2033</v>
      </c>
      <c r="C22" s="178"/>
      <c r="D22" s="178"/>
      <c r="E22" s="178"/>
      <c r="F22" s="178"/>
      <c r="G22" s="178"/>
      <c r="H22" s="178"/>
      <c r="I22" s="178"/>
      <c r="J22" s="178"/>
      <c r="K22" s="178"/>
      <c r="L22" s="178"/>
      <c r="M22" s="179" t="s">
        <v>2032</v>
      </c>
      <c r="N22" s="179"/>
      <c r="O22" s="179" t="s">
        <v>49</v>
      </c>
      <c r="P22" s="179"/>
      <c r="Q22" s="179" t="s">
        <v>50</v>
      </c>
      <c r="R22" s="179"/>
      <c r="S22" s="29" t="s">
        <v>457</v>
      </c>
      <c r="T22" s="29" t="s">
        <v>457</v>
      </c>
      <c r="U22" s="29" t="s">
        <v>2031</v>
      </c>
      <c r="V22" s="29">
        <f>+IF(ISERR(U22/T22*100),"N/A",ROUND(U22/T22*100,2))</f>
        <v>87.84</v>
      </c>
      <c r="W22" s="30">
        <f>+IF(ISERR(U22/S22*100),"N/A",ROUND(U22/S22*100,2))</f>
        <v>87.84</v>
      </c>
    </row>
    <row r="23" spans="2:27" ht="21.75" customHeight="1" thickTop="1" thickBot="1" x14ac:dyDescent="0.25">
      <c r="B23" s="7" t="s">
        <v>60</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189" t="s">
        <v>2631</v>
      </c>
      <c r="C24" s="190"/>
      <c r="D24" s="190"/>
      <c r="E24" s="190"/>
      <c r="F24" s="190"/>
      <c r="G24" s="190"/>
      <c r="H24" s="190"/>
      <c r="I24" s="190"/>
      <c r="J24" s="190"/>
      <c r="K24" s="190"/>
      <c r="L24" s="190"/>
      <c r="M24" s="190"/>
      <c r="N24" s="190"/>
      <c r="O24" s="190"/>
      <c r="P24" s="190"/>
      <c r="Q24" s="191"/>
      <c r="R24" s="31" t="s">
        <v>42</v>
      </c>
      <c r="S24" s="164" t="s">
        <v>43</v>
      </c>
      <c r="T24" s="164"/>
      <c r="U24" s="26" t="s">
        <v>61</v>
      </c>
      <c r="V24" s="163" t="s">
        <v>62</v>
      </c>
      <c r="W24" s="165"/>
    </row>
    <row r="25" spans="2:27" ht="30.75" customHeight="1" thickBot="1" x14ac:dyDescent="0.25">
      <c r="B25" s="192"/>
      <c r="C25" s="193"/>
      <c r="D25" s="193"/>
      <c r="E25" s="193"/>
      <c r="F25" s="193"/>
      <c r="G25" s="193"/>
      <c r="H25" s="193"/>
      <c r="I25" s="193"/>
      <c r="J25" s="193"/>
      <c r="K25" s="193"/>
      <c r="L25" s="193"/>
      <c r="M25" s="193"/>
      <c r="N25" s="193"/>
      <c r="O25" s="193"/>
      <c r="P25" s="193"/>
      <c r="Q25" s="194"/>
      <c r="R25" s="27" t="s">
        <v>63</v>
      </c>
      <c r="S25" s="27" t="s">
        <v>63</v>
      </c>
      <c r="T25" s="27" t="s">
        <v>49</v>
      </c>
      <c r="U25" s="27" t="s">
        <v>63</v>
      </c>
      <c r="V25" s="27" t="s">
        <v>64</v>
      </c>
      <c r="W25" s="32" t="s">
        <v>65</v>
      </c>
      <c r="Y25" s="18"/>
    </row>
    <row r="26" spans="2:27" ht="23.25" customHeight="1" thickBot="1" x14ac:dyDescent="0.25">
      <c r="B26" s="195" t="s">
        <v>66</v>
      </c>
      <c r="C26" s="196"/>
      <c r="D26" s="196"/>
      <c r="E26" s="33" t="s">
        <v>1528</v>
      </c>
      <c r="F26" s="33"/>
      <c r="G26" s="33"/>
      <c r="H26" s="34"/>
      <c r="I26" s="34"/>
      <c r="J26" s="34"/>
      <c r="K26" s="34"/>
      <c r="L26" s="34"/>
      <c r="M26" s="34"/>
      <c r="N26" s="34"/>
      <c r="O26" s="34"/>
      <c r="P26" s="35"/>
      <c r="Q26" s="35"/>
      <c r="R26" s="36" t="s">
        <v>2030</v>
      </c>
      <c r="S26" s="36" t="s">
        <v>10</v>
      </c>
      <c r="T26" s="35"/>
      <c r="U26" s="36" t="s">
        <v>2027</v>
      </c>
      <c r="V26" s="35"/>
      <c r="W26" s="37">
        <f>+IF(ISERR(U26/R26*100),"N/A",ROUND(U26/R26*100,2))</f>
        <v>59.84</v>
      </c>
    </row>
    <row r="27" spans="2:27" ht="26.25" customHeight="1" x14ac:dyDescent="0.2">
      <c r="B27" s="197" t="s">
        <v>69</v>
      </c>
      <c r="C27" s="198"/>
      <c r="D27" s="198"/>
      <c r="E27" s="38" t="s">
        <v>1528</v>
      </c>
      <c r="F27" s="38"/>
      <c r="G27" s="38"/>
      <c r="H27" s="39"/>
      <c r="I27" s="39"/>
      <c r="J27" s="39"/>
      <c r="K27" s="39"/>
      <c r="L27" s="39"/>
      <c r="M27" s="39"/>
      <c r="N27" s="39"/>
      <c r="O27" s="39"/>
      <c r="P27" s="40"/>
      <c r="Q27" s="40"/>
      <c r="R27" s="41" t="s">
        <v>2029</v>
      </c>
      <c r="S27" s="41" t="s">
        <v>2028</v>
      </c>
      <c r="T27" s="41">
        <f>+IF(ISERR(S27/R27*100),"N/A",ROUND(S27/R27*100,2))</f>
        <v>73.180000000000007</v>
      </c>
      <c r="U27" s="41" t="s">
        <v>2027</v>
      </c>
      <c r="V27" s="41">
        <f>+IF(ISERR(U27/S27*100),"N/A",ROUND(U27/S27*100,2))</f>
        <v>99.91</v>
      </c>
      <c r="W27" s="42">
        <f>+IF(ISERR(U27/R27*100),"N/A",ROUND(U27/R27*100,2))</f>
        <v>73.11</v>
      </c>
    </row>
    <row r="28" spans="2:27" ht="23.25" customHeight="1" thickBot="1" x14ac:dyDescent="0.25">
      <c r="B28" s="195" t="s">
        <v>66</v>
      </c>
      <c r="C28" s="196"/>
      <c r="D28" s="196"/>
      <c r="E28" s="33" t="s">
        <v>2025</v>
      </c>
      <c r="F28" s="33"/>
      <c r="G28" s="33"/>
      <c r="H28" s="34"/>
      <c r="I28" s="34"/>
      <c r="J28" s="34"/>
      <c r="K28" s="34"/>
      <c r="L28" s="34"/>
      <c r="M28" s="34"/>
      <c r="N28" s="34"/>
      <c r="O28" s="34"/>
      <c r="P28" s="35"/>
      <c r="Q28" s="35"/>
      <c r="R28" s="36" t="s">
        <v>2026</v>
      </c>
      <c r="S28" s="36" t="s">
        <v>10</v>
      </c>
      <c r="T28" s="35"/>
      <c r="U28" s="36" t="s">
        <v>2022</v>
      </c>
      <c r="V28" s="35"/>
      <c r="W28" s="37">
        <f>+IF(ISERR(U28/R28*100),"N/A",ROUND(U28/R28*100,2))</f>
        <v>77.900000000000006</v>
      </c>
    </row>
    <row r="29" spans="2:27" ht="26.25" customHeight="1" thickBot="1" x14ac:dyDescent="0.25">
      <c r="B29" s="197" t="s">
        <v>69</v>
      </c>
      <c r="C29" s="198"/>
      <c r="D29" s="198"/>
      <c r="E29" s="38" t="s">
        <v>2025</v>
      </c>
      <c r="F29" s="38"/>
      <c r="G29" s="38"/>
      <c r="H29" s="39"/>
      <c r="I29" s="39"/>
      <c r="J29" s="39"/>
      <c r="K29" s="39"/>
      <c r="L29" s="39"/>
      <c r="M29" s="39"/>
      <c r="N29" s="39"/>
      <c r="O29" s="39"/>
      <c r="P29" s="40"/>
      <c r="Q29" s="40"/>
      <c r="R29" s="41" t="s">
        <v>2024</v>
      </c>
      <c r="S29" s="41" t="s">
        <v>2023</v>
      </c>
      <c r="T29" s="41">
        <f>+IF(ISERR(S29/R29*100),"N/A",ROUND(S29/R29*100,2))</f>
        <v>73.31</v>
      </c>
      <c r="U29" s="41" t="s">
        <v>2022</v>
      </c>
      <c r="V29" s="41">
        <f>+IF(ISERR(U29/S29*100),"N/A",ROUND(U29/S29*100,2))</f>
        <v>99.59</v>
      </c>
      <c r="W29" s="42">
        <f>+IF(ISERR(U29/R29*100),"N/A",ROUND(U29/R29*100,2))</f>
        <v>73.010000000000005</v>
      </c>
    </row>
    <row r="30" spans="2:27" ht="22.5" customHeight="1" thickTop="1" thickBot="1" x14ac:dyDescent="0.25">
      <c r="B30" s="7" t="s">
        <v>71</v>
      </c>
      <c r="C30" s="8"/>
      <c r="D30" s="8"/>
      <c r="E30" s="8"/>
      <c r="F30" s="8"/>
      <c r="G30" s="8"/>
      <c r="H30" s="9"/>
      <c r="I30" s="9"/>
      <c r="J30" s="9"/>
      <c r="K30" s="9"/>
      <c r="L30" s="9"/>
      <c r="M30" s="9"/>
      <c r="N30" s="9"/>
      <c r="O30" s="9"/>
      <c r="P30" s="9"/>
      <c r="Q30" s="9"/>
      <c r="R30" s="9"/>
      <c r="S30" s="9"/>
      <c r="T30" s="9"/>
      <c r="U30" s="9"/>
      <c r="V30" s="9"/>
      <c r="W30" s="10"/>
    </row>
    <row r="31" spans="2:27" ht="37.5" customHeight="1" thickTop="1" x14ac:dyDescent="0.2">
      <c r="B31" s="180" t="s">
        <v>2377</v>
      </c>
      <c r="C31" s="181"/>
      <c r="D31" s="181"/>
      <c r="E31" s="181"/>
      <c r="F31" s="181"/>
      <c r="G31" s="181"/>
      <c r="H31" s="181"/>
      <c r="I31" s="181"/>
      <c r="J31" s="181"/>
      <c r="K31" s="181"/>
      <c r="L31" s="181"/>
      <c r="M31" s="181"/>
      <c r="N31" s="181"/>
      <c r="O31" s="181"/>
      <c r="P31" s="181"/>
      <c r="Q31" s="181"/>
      <c r="R31" s="181"/>
      <c r="S31" s="181"/>
      <c r="T31" s="181"/>
      <c r="U31" s="181"/>
      <c r="V31" s="181"/>
      <c r="W31" s="182"/>
    </row>
    <row r="32" spans="2:27" ht="107.25" customHeight="1" thickBot="1" x14ac:dyDescent="0.25">
      <c r="B32" s="183"/>
      <c r="C32" s="184"/>
      <c r="D32" s="184"/>
      <c r="E32" s="184"/>
      <c r="F32" s="184"/>
      <c r="G32" s="184"/>
      <c r="H32" s="184"/>
      <c r="I32" s="184"/>
      <c r="J32" s="184"/>
      <c r="K32" s="184"/>
      <c r="L32" s="184"/>
      <c r="M32" s="184"/>
      <c r="N32" s="184"/>
      <c r="O32" s="184"/>
      <c r="P32" s="184"/>
      <c r="Q32" s="184"/>
      <c r="R32" s="184"/>
      <c r="S32" s="184"/>
      <c r="T32" s="184"/>
      <c r="U32" s="184"/>
      <c r="V32" s="184"/>
      <c r="W32" s="185"/>
    </row>
    <row r="33" spans="2:23" ht="37.5" customHeight="1" thickTop="1" x14ac:dyDescent="0.2">
      <c r="B33" s="180" t="s">
        <v>2378</v>
      </c>
      <c r="C33" s="181"/>
      <c r="D33" s="181"/>
      <c r="E33" s="181"/>
      <c r="F33" s="181"/>
      <c r="G33" s="181"/>
      <c r="H33" s="181"/>
      <c r="I33" s="181"/>
      <c r="J33" s="181"/>
      <c r="K33" s="181"/>
      <c r="L33" s="181"/>
      <c r="M33" s="181"/>
      <c r="N33" s="181"/>
      <c r="O33" s="181"/>
      <c r="P33" s="181"/>
      <c r="Q33" s="181"/>
      <c r="R33" s="181"/>
      <c r="S33" s="181"/>
      <c r="T33" s="181"/>
      <c r="U33" s="181"/>
      <c r="V33" s="181"/>
      <c r="W33" s="182"/>
    </row>
    <row r="34" spans="2:23" ht="132" customHeight="1" thickBot="1" x14ac:dyDescent="0.25">
      <c r="B34" s="183"/>
      <c r="C34" s="184"/>
      <c r="D34" s="184"/>
      <c r="E34" s="184"/>
      <c r="F34" s="184"/>
      <c r="G34" s="184"/>
      <c r="H34" s="184"/>
      <c r="I34" s="184"/>
      <c r="J34" s="184"/>
      <c r="K34" s="184"/>
      <c r="L34" s="184"/>
      <c r="M34" s="184"/>
      <c r="N34" s="184"/>
      <c r="O34" s="184"/>
      <c r="P34" s="184"/>
      <c r="Q34" s="184"/>
      <c r="R34" s="184"/>
      <c r="S34" s="184"/>
      <c r="T34" s="184"/>
      <c r="U34" s="184"/>
      <c r="V34" s="184"/>
      <c r="W34" s="185"/>
    </row>
    <row r="35" spans="2:23" ht="37.5" customHeight="1" thickTop="1" x14ac:dyDescent="0.2">
      <c r="B35" s="180" t="s">
        <v>2379</v>
      </c>
      <c r="C35" s="181"/>
      <c r="D35" s="181"/>
      <c r="E35" s="181"/>
      <c r="F35" s="181"/>
      <c r="G35" s="181"/>
      <c r="H35" s="181"/>
      <c r="I35" s="181"/>
      <c r="J35" s="181"/>
      <c r="K35" s="181"/>
      <c r="L35" s="181"/>
      <c r="M35" s="181"/>
      <c r="N35" s="181"/>
      <c r="O35" s="181"/>
      <c r="P35" s="181"/>
      <c r="Q35" s="181"/>
      <c r="R35" s="181"/>
      <c r="S35" s="181"/>
      <c r="T35" s="181"/>
      <c r="U35" s="181"/>
      <c r="V35" s="181"/>
      <c r="W35" s="182"/>
    </row>
    <row r="36" spans="2:23" ht="100.5" customHeight="1" thickBot="1" x14ac:dyDescent="0.25">
      <c r="B36" s="186"/>
      <c r="C36" s="187"/>
      <c r="D36" s="187"/>
      <c r="E36" s="187"/>
      <c r="F36" s="187"/>
      <c r="G36" s="187"/>
      <c r="H36" s="187"/>
      <c r="I36" s="187"/>
      <c r="J36" s="187"/>
      <c r="K36" s="187"/>
      <c r="L36" s="187"/>
      <c r="M36" s="187"/>
      <c r="N36" s="187"/>
      <c r="O36" s="187"/>
      <c r="P36" s="187"/>
      <c r="Q36" s="187"/>
      <c r="R36" s="187"/>
      <c r="S36" s="187"/>
      <c r="T36" s="187"/>
      <c r="U36" s="187"/>
      <c r="V36" s="187"/>
      <c r="W36" s="188"/>
    </row>
  </sheetData>
  <mergeCells count="5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S24:T24"/>
    <mergeCell ref="B33:W34"/>
    <mergeCell ref="B35:W36"/>
    <mergeCell ref="V24:W24"/>
    <mergeCell ref="B26:D26"/>
    <mergeCell ref="B27:D27"/>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2049</v>
      </c>
      <c r="D4" s="143" t="s">
        <v>2048</v>
      </c>
      <c r="E4" s="143"/>
      <c r="F4" s="143"/>
      <c r="G4" s="143"/>
      <c r="H4" s="144"/>
      <c r="J4" s="145" t="s">
        <v>6</v>
      </c>
      <c r="K4" s="143"/>
      <c r="L4" s="12" t="s">
        <v>2061</v>
      </c>
      <c r="M4" s="146" t="s">
        <v>2060</v>
      </c>
      <c r="N4" s="146"/>
      <c r="O4" s="146"/>
      <c r="P4" s="146"/>
      <c r="Q4" s="147"/>
      <c r="R4" s="13"/>
      <c r="S4" s="148" t="s">
        <v>2326</v>
      </c>
      <c r="T4" s="149"/>
      <c r="U4" s="149"/>
      <c r="V4" s="150" t="s">
        <v>2059</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1529</v>
      </c>
      <c r="D6" s="152" t="s">
        <v>2043</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2058</v>
      </c>
      <c r="K8" s="19" t="s">
        <v>2057</v>
      </c>
      <c r="L8" s="19" t="s">
        <v>2056</v>
      </c>
      <c r="M8" s="19" t="s">
        <v>1378</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2055</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2054</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thickBot="1" x14ac:dyDescent="0.25">
      <c r="B21" s="177" t="s">
        <v>2053</v>
      </c>
      <c r="C21" s="178"/>
      <c r="D21" s="178"/>
      <c r="E21" s="178"/>
      <c r="F21" s="178"/>
      <c r="G21" s="178"/>
      <c r="H21" s="178"/>
      <c r="I21" s="178"/>
      <c r="J21" s="178"/>
      <c r="K21" s="178"/>
      <c r="L21" s="178"/>
      <c r="M21" s="179" t="s">
        <v>1529</v>
      </c>
      <c r="N21" s="179"/>
      <c r="O21" s="179" t="s">
        <v>49</v>
      </c>
      <c r="P21" s="179"/>
      <c r="Q21" s="179" t="s">
        <v>50</v>
      </c>
      <c r="R21" s="179"/>
      <c r="S21" s="29" t="s">
        <v>307</v>
      </c>
      <c r="T21" s="29" t="s">
        <v>2052</v>
      </c>
      <c r="U21" s="29" t="s">
        <v>2051</v>
      </c>
      <c r="V21" s="29">
        <f>+IF(ISERR(U21/T21*100),"N/A",ROUND(U21/T21*100,2))</f>
        <v>119.28</v>
      </c>
      <c r="W21" s="30">
        <f>+IF(ISERR(U21/S21*100),"N/A",ROUND(U21/S21*100,2))</f>
        <v>9.3800000000000008</v>
      </c>
    </row>
    <row r="22" spans="2:27" ht="21.75" customHeight="1" thickTop="1" thickBot="1" x14ac:dyDescent="0.25">
      <c r="B22" s="7" t="s">
        <v>60</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89" t="s">
        <v>2631</v>
      </c>
      <c r="C23" s="190"/>
      <c r="D23" s="190"/>
      <c r="E23" s="190"/>
      <c r="F23" s="190"/>
      <c r="G23" s="190"/>
      <c r="H23" s="190"/>
      <c r="I23" s="190"/>
      <c r="J23" s="190"/>
      <c r="K23" s="190"/>
      <c r="L23" s="190"/>
      <c r="M23" s="190"/>
      <c r="N23" s="190"/>
      <c r="O23" s="190"/>
      <c r="P23" s="190"/>
      <c r="Q23" s="191"/>
      <c r="R23" s="31" t="s">
        <v>42</v>
      </c>
      <c r="S23" s="164" t="s">
        <v>43</v>
      </c>
      <c r="T23" s="164"/>
      <c r="U23" s="26" t="s">
        <v>61</v>
      </c>
      <c r="V23" s="163" t="s">
        <v>62</v>
      </c>
      <c r="W23" s="165"/>
    </row>
    <row r="24" spans="2:27" ht="30.75" customHeight="1" thickBot="1" x14ac:dyDescent="0.25">
      <c r="B24" s="192"/>
      <c r="C24" s="193"/>
      <c r="D24" s="193"/>
      <c r="E24" s="193"/>
      <c r="F24" s="193"/>
      <c r="G24" s="193"/>
      <c r="H24" s="193"/>
      <c r="I24" s="193"/>
      <c r="J24" s="193"/>
      <c r="K24" s="193"/>
      <c r="L24" s="193"/>
      <c r="M24" s="193"/>
      <c r="N24" s="193"/>
      <c r="O24" s="193"/>
      <c r="P24" s="193"/>
      <c r="Q24" s="194"/>
      <c r="R24" s="27" t="s">
        <v>63</v>
      </c>
      <c r="S24" s="27" t="s">
        <v>63</v>
      </c>
      <c r="T24" s="27" t="s">
        <v>49</v>
      </c>
      <c r="U24" s="27" t="s">
        <v>63</v>
      </c>
      <c r="V24" s="27" t="s">
        <v>64</v>
      </c>
      <c r="W24" s="32" t="s">
        <v>65</v>
      </c>
      <c r="Y24" s="18"/>
    </row>
    <row r="25" spans="2:27" ht="23.25" customHeight="1" thickBot="1" x14ac:dyDescent="0.25">
      <c r="B25" s="195" t="s">
        <v>66</v>
      </c>
      <c r="C25" s="196"/>
      <c r="D25" s="196"/>
      <c r="E25" s="33" t="s">
        <v>1528</v>
      </c>
      <c r="F25" s="33"/>
      <c r="G25" s="33"/>
      <c r="H25" s="34"/>
      <c r="I25" s="34"/>
      <c r="J25" s="34"/>
      <c r="K25" s="34"/>
      <c r="L25" s="34"/>
      <c r="M25" s="34"/>
      <c r="N25" s="34"/>
      <c r="O25" s="34"/>
      <c r="P25" s="35"/>
      <c r="Q25" s="35"/>
      <c r="R25" s="36" t="s">
        <v>2050</v>
      </c>
      <c r="S25" s="36" t="s">
        <v>10</v>
      </c>
      <c r="T25" s="35"/>
      <c r="U25" s="36" t="s">
        <v>1541</v>
      </c>
      <c r="V25" s="35"/>
      <c r="W25" s="37">
        <f>+IF(ISERR(U25/R25*100),"N/A",ROUND(U25/R25*100,2))</f>
        <v>4.8099999999999996</v>
      </c>
    </row>
    <row r="26" spans="2:27" ht="26.25" customHeight="1" thickBot="1" x14ac:dyDescent="0.25">
      <c r="B26" s="197" t="s">
        <v>69</v>
      </c>
      <c r="C26" s="198"/>
      <c r="D26" s="198"/>
      <c r="E26" s="38" t="s">
        <v>1528</v>
      </c>
      <c r="F26" s="38"/>
      <c r="G26" s="38"/>
      <c r="H26" s="39"/>
      <c r="I26" s="39"/>
      <c r="J26" s="39"/>
      <c r="K26" s="39"/>
      <c r="L26" s="39"/>
      <c r="M26" s="39"/>
      <c r="N26" s="39"/>
      <c r="O26" s="39"/>
      <c r="P26" s="40"/>
      <c r="Q26" s="40"/>
      <c r="R26" s="41" t="s">
        <v>2050</v>
      </c>
      <c r="S26" s="41" t="s">
        <v>1541</v>
      </c>
      <c r="T26" s="41">
        <f>+IF(ISERR(S26/R26*100),"N/A",ROUND(S26/R26*100,2))</f>
        <v>4.8099999999999996</v>
      </c>
      <c r="U26" s="41" t="s">
        <v>1541</v>
      </c>
      <c r="V26" s="41">
        <f>+IF(ISERR(U26/S26*100),"N/A",ROUND(U26/S26*100,2))</f>
        <v>100</v>
      </c>
      <c r="W26" s="42">
        <f>+IF(ISERR(U26/R26*100),"N/A",ROUND(U26/R26*100,2))</f>
        <v>4.8099999999999996</v>
      </c>
    </row>
    <row r="27" spans="2:27" ht="22.5" customHeight="1" thickTop="1" thickBot="1" x14ac:dyDescent="0.25">
      <c r="B27" s="7" t="s">
        <v>71</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80" t="s">
        <v>2374</v>
      </c>
      <c r="C28" s="181"/>
      <c r="D28" s="181"/>
      <c r="E28" s="181"/>
      <c r="F28" s="181"/>
      <c r="G28" s="181"/>
      <c r="H28" s="181"/>
      <c r="I28" s="181"/>
      <c r="J28" s="181"/>
      <c r="K28" s="181"/>
      <c r="L28" s="181"/>
      <c r="M28" s="181"/>
      <c r="N28" s="181"/>
      <c r="O28" s="181"/>
      <c r="P28" s="181"/>
      <c r="Q28" s="181"/>
      <c r="R28" s="181"/>
      <c r="S28" s="181"/>
      <c r="T28" s="181"/>
      <c r="U28" s="181"/>
      <c r="V28" s="181"/>
      <c r="W28" s="182"/>
    </row>
    <row r="29" spans="2:27" ht="42" customHeight="1" thickBot="1" x14ac:dyDescent="0.25">
      <c r="B29" s="183"/>
      <c r="C29" s="184"/>
      <c r="D29" s="184"/>
      <c r="E29" s="184"/>
      <c r="F29" s="184"/>
      <c r="G29" s="184"/>
      <c r="H29" s="184"/>
      <c r="I29" s="184"/>
      <c r="J29" s="184"/>
      <c r="K29" s="184"/>
      <c r="L29" s="184"/>
      <c r="M29" s="184"/>
      <c r="N29" s="184"/>
      <c r="O29" s="184"/>
      <c r="P29" s="184"/>
      <c r="Q29" s="184"/>
      <c r="R29" s="184"/>
      <c r="S29" s="184"/>
      <c r="T29" s="184"/>
      <c r="U29" s="184"/>
      <c r="V29" s="184"/>
      <c r="W29" s="185"/>
    </row>
    <row r="30" spans="2:27" ht="37.5" customHeight="1" thickTop="1" x14ac:dyDescent="0.2">
      <c r="B30" s="180" t="s">
        <v>2375</v>
      </c>
      <c r="C30" s="181"/>
      <c r="D30" s="181"/>
      <c r="E30" s="181"/>
      <c r="F30" s="181"/>
      <c r="G30" s="181"/>
      <c r="H30" s="181"/>
      <c r="I30" s="181"/>
      <c r="J30" s="181"/>
      <c r="K30" s="181"/>
      <c r="L30" s="181"/>
      <c r="M30" s="181"/>
      <c r="N30" s="181"/>
      <c r="O30" s="181"/>
      <c r="P30" s="181"/>
      <c r="Q30" s="181"/>
      <c r="R30" s="181"/>
      <c r="S30" s="181"/>
      <c r="T30" s="181"/>
      <c r="U30" s="181"/>
      <c r="V30" s="181"/>
      <c r="W30" s="182"/>
    </row>
    <row r="31" spans="2:27" ht="27" customHeight="1" thickBot="1" x14ac:dyDescent="0.25">
      <c r="B31" s="183"/>
      <c r="C31" s="184"/>
      <c r="D31" s="184"/>
      <c r="E31" s="184"/>
      <c r="F31" s="184"/>
      <c r="G31" s="184"/>
      <c r="H31" s="184"/>
      <c r="I31" s="184"/>
      <c r="J31" s="184"/>
      <c r="K31" s="184"/>
      <c r="L31" s="184"/>
      <c r="M31" s="184"/>
      <c r="N31" s="184"/>
      <c r="O31" s="184"/>
      <c r="P31" s="184"/>
      <c r="Q31" s="184"/>
      <c r="R31" s="184"/>
      <c r="S31" s="184"/>
      <c r="T31" s="184"/>
      <c r="U31" s="184"/>
      <c r="V31" s="184"/>
      <c r="W31" s="185"/>
    </row>
    <row r="32" spans="2:27" ht="37.5" customHeight="1" thickTop="1" x14ac:dyDescent="0.2">
      <c r="B32" s="180" t="s">
        <v>2376</v>
      </c>
      <c r="C32" s="181"/>
      <c r="D32" s="181"/>
      <c r="E32" s="181"/>
      <c r="F32" s="181"/>
      <c r="G32" s="181"/>
      <c r="H32" s="181"/>
      <c r="I32" s="181"/>
      <c r="J32" s="181"/>
      <c r="K32" s="181"/>
      <c r="L32" s="181"/>
      <c r="M32" s="181"/>
      <c r="N32" s="181"/>
      <c r="O32" s="181"/>
      <c r="P32" s="181"/>
      <c r="Q32" s="181"/>
      <c r="R32" s="181"/>
      <c r="S32" s="181"/>
      <c r="T32" s="181"/>
      <c r="U32" s="181"/>
      <c r="V32" s="181"/>
      <c r="W32" s="182"/>
    </row>
    <row r="33" spans="2:23" ht="36.75" customHeight="1" thickBot="1" x14ac:dyDescent="0.25">
      <c r="B33" s="186"/>
      <c r="C33" s="187"/>
      <c r="D33" s="187"/>
      <c r="E33" s="187"/>
      <c r="F33" s="187"/>
      <c r="G33" s="187"/>
      <c r="H33" s="187"/>
      <c r="I33" s="187"/>
      <c r="J33" s="187"/>
      <c r="K33" s="187"/>
      <c r="L33" s="187"/>
      <c r="M33" s="187"/>
      <c r="N33" s="187"/>
      <c r="O33" s="187"/>
      <c r="P33" s="187"/>
      <c r="Q33" s="187"/>
      <c r="R33" s="187"/>
      <c r="S33" s="187"/>
      <c r="T33" s="187"/>
      <c r="U33" s="187"/>
      <c r="V33" s="187"/>
      <c r="W33" s="188"/>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47"/>
  <sheetViews>
    <sheetView view="pageBreakPreview" zoomScale="110" zoomScaleNormal="100" zoomScaleSheetLayoutView="110" workbookViewId="0">
      <selection sqref="A1:D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2102</v>
      </c>
      <c r="D4" s="143" t="s">
        <v>2101</v>
      </c>
      <c r="E4" s="143"/>
      <c r="F4" s="143"/>
      <c r="G4" s="143"/>
      <c r="H4" s="144"/>
      <c r="J4" s="145" t="s">
        <v>6</v>
      </c>
      <c r="K4" s="143"/>
      <c r="L4" s="12" t="s">
        <v>2100</v>
      </c>
      <c r="M4" s="146" t="s">
        <v>2099</v>
      </c>
      <c r="N4" s="146"/>
      <c r="O4" s="146"/>
      <c r="P4" s="146"/>
      <c r="Q4" s="147"/>
      <c r="R4" s="13"/>
      <c r="S4" s="148" t="s">
        <v>2326</v>
      </c>
      <c r="T4" s="149"/>
      <c r="U4" s="149"/>
      <c r="V4" s="150" t="s">
        <v>2098</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628</v>
      </c>
      <c r="D6" s="152" t="s">
        <v>2097</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2096</v>
      </c>
      <c r="K8" s="19" t="s">
        <v>2095</v>
      </c>
      <c r="L8" s="19" t="s">
        <v>2094</v>
      </c>
      <c r="M8" s="19" t="s">
        <v>2093</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234" customHeight="1" thickTop="1" thickBot="1" x14ac:dyDescent="0.25">
      <c r="B10" s="20" t="s">
        <v>22</v>
      </c>
      <c r="C10" s="150" t="s">
        <v>2092</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2091</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2090</v>
      </c>
      <c r="C21" s="178"/>
      <c r="D21" s="178"/>
      <c r="E21" s="178"/>
      <c r="F21" s="178"/>
      <c r="G21" s="178"/>
      <c r="H21" s="178"/>
      <c r="I21" s="178"/>
      <c r="J21" s="178"/>
      <c r="K21" s="178"/>
      <c r="L21" s="178"/>
      <c r="M21" s="179" t="s">
        <v>782</v>
      </c>
      <c r="N21" s="179"/>
      <c r="O21" s="179" t="s">
        <v>49</v>
      </c>
      <c r="P21" s="179"/>
      <c r="Q21" s="179" t="s">
        <v>50</v>
      </c>
      <c r="R21" s="179"/>
      <c r="S21" s="29" t="s">
        <v>2089</v>
      </c>
      <c r="T21" s="29" t="s">
        <v>2088</v>
      </c>
      <c r="U21" s="29" t="s">
        <v>2087</v>
      </c>
      <c r="V21" s="29">
        <f t="shared" ref="V21:V33" si="0">+IF(ISERR(U21/T21*100),"N/A",ROUND(U21/T21*100,2))</f>
        <v>209.37</v>
      </c>
      <c r="W21" s="30">
        <f t="shared" ref="W21:W33" si="1">+IF(ISERR(U21/S21*100),"N/A",ROUND(U21/S21*100,2))</f>
        <v>168.6</v>
      </c>
    </row>
    <row r="22" spans="2:27" ht="56.25" customHeight="1" x14ac:dyDescent="0.2">
      <c r="B22" s="177" t="s">
        <v>2086</v>
      </c>
      <c r="C22" s="178"/>
      <c r="D22" s="178"/>
      <c r="E22" s="178"/>
      <c r="F22" s="178"/>
      <c r="G22" s="178"/>
      <c r="H22" s="178"/>
      <c r="I22" s="178"/>
      <c r="J22" s="178"/>
      <c r="K22" s="178"/>
      <c r="L22" s="178"/>
      <c r="M22" s="179" t="s">
        <v>782</v>
      </c>
      <c r="N22" s="179"/>
      <c r="O22" s="179" t="s">
        <v>49</v>
      </c>
      <c r="P22" s="179"/>
      <c r="Q22" s="179" t="s">
        <v>50</v>
      </c>
      <c r="R22" s="179"/>
      <c r="S22" s="29" t="s">
        <v>51</v>
      </c>
      <c r="T22" s="29" t="s">
        <v>51</v>
      </c>
      <c r="U22" s="29" t="s">
        <v>51</v>
      </c>
      <c r="V22" s="29">
        <f t="shared" si="0"/>
        <v>100</v>
      </c>
      <c r="W22" s="30">
        <f t="shared" si="1"/>
        <v>100</v>
      </c>
    </row>
    <row r="23" spans="2:27" ht="56.25" customHeight="1" x14ac:dyDescent="0.2">
      <c r="B23" s="177" t="s">
        <v>2085</v>
      </c>
      <c r="C23" s="178"/>
      <c r="D23" s="178"/>
      <c r="E23" s="178"/>
      <c r="F23" s="178"/>
      <c r="G23" s="178"/>
      <c r="H23" s="178"/>
      <c r="I23" s="178"/>
      <c r="J23" s="178"/>
      <c r="K23" s="178"/>
      <c r="L23" s="178"/>
      <c r="M23" s="179" t="s">
        <v>782</v>
      </c>
      <c r="N23" s="179"/>
      <c r="O23" s="179" t="s">
        <v>49</v>
      </c>
      <c r="P23" s="179"/>
      <c r="Q23" s="179" t="s">
        <v>161</v>
      </c>
      <c r="R23" s="179"/>
      <c r="S23" s="29" t="s">
        <v>413</v>
      </c>
      <c r="T23" s="29" t="s">
        <v>83</v>
      </c>
      <c r="U23" s="29" t="s">
        <v>83</v>
      </c>
      <c r="V23" s="29" t="str">
        <f t="shared" si="0"/>
        <v>N/A</v>
      </c>
      <c r="W23" s="30" t="str">
        <f t="shared" si="1"/>
        <v>N/A</v>
      </c>
    </row>
    <row r="24" spans="2:27" ht="56.25" customHeight="1" x14ac:dyDescent="0.2">
      <c r="B24" s="177" t="s">
        <v>2084</v>
      </c>
      <c r="C24" s="178"/>
      <c r="D24" s="178"/>
      <c r="E24" s="178"/>
      <c r="F24" s="178"/>
      <c r="G24" s="178"/>
      <c r="H24" s="178"/>
      <c r="I24" s="178"/>
      <c r="J24" s="178"/>
      <c r="K24" s="178"/>
      <c r="L24" s="178"/>
      <c r="M24" s="179" t="s">
        <v>782</v>
      </c>
      <c r="N24" s="179"/>
      <c r="O24" s="179" t="s">
        <v>49</v>
      </c>
      <c r="P24" s="179"/>
      <c r="Q24" s="179" t="s">
        <v>50</v>
      </c>
      <c r="R24" s="179"/>
      <c r="S24" s="29" t="s">
        <v>410</v>
      </c>
      <c r="T24" s="29" t="s">
        <v>2083</v>
      </c>
      <c r="U24" s="29" t="s">
        <v>2082</v>
      </c>
      <c r="V24" s="29">
        <f t="shared" si="0"/>
        <v>104.24</v>
      </c>
      <c r="W24" s="30">
        <f t="shared" si="1"/>
        <v>102.21</v>
      </c>
    </row>
    <row r="25" spans="2:27" ht="56.25" customHeight="1" x14ac:dyDescent="0.2">
      <c r="B25" s="177" t="s">
        <v>2081</v>
      </c>
      <c r="C25" s="178"/>
      <c r="D25" s="178"/>
      <c r="E25" s="178"/>
      <c r="F25" s="178"/>
      <c r="G25" s="178"/>
      <c r="H25" s="178"/>
      <c r="I25" s="178"/>
      <c r="J25" s="178"/>
      <c r="K25" s="178"/>
      <c r="L25" s="178"/>
      <c r="M25" s="179" t="s">
        <v>782</v>
      </c>
      <c r="N25" s="179"/>
      <c r="O25" s="179" t="s">
        <v>49</v>
      </c>
      <c r="P25" s="179"/>
      <c r="Q25" s="179" t="s">
        <v>50</v>
      </c>
      <c r="R25" s="179"/>
      <c r="S25" s="29" t="s">
        <v>2080</v>
      </c>
      <c r="T25" s="29" t="s">
        <v>2079</v>
      </c>
      <c r="U25" s="29" t="s">
        <v>2078</v>
      </c>
      <c r="V25" s="29">
        <f t="shared" si="0"/>
        <v>100.61</v>
      </c>
      <c r="W25" s="30">
        <f t="shared" si="1"/>
        <v>100.34</v>
      </c>
    </row>
    <row r="26" spans="2:27" ht="56.25" customHeight="1" x14ac:dyDescent="0.2">
      <c r="B26" s="177" t="s">
        <v>2077</v>
      </c>
      <c r="C26" s="178"/>
      <c r="D26" s="178"/>
      <c r="E26" s="178"/>
      <c r="F26" s="178"/>
      <c r="G26" s="178"/>
      <c r="H26" s="178"/>
      <c r="I26" s="178"/>
      <c r="J26" s="178"/>
      <c r="K26" s="178"/>
      <c r="L26" s="178"/>
      <c r="M26" s="179" t="s">
        <v>628</v>
      </c>
      <c r="N26" s="179"/>
      <c r="O26" s="179" t="s">
        <v>49</v>
      </c>
      <c r="P26" s="179"/>
      <c r="Q26" s="179" t="s">
        <v>65</v>
      </c>
      <c r="R26" s="179"/>
      <c r="S26" s="29" t="s">
        <v>413</v>
      </c>
      <c r="T26" s="29" t="s">
        <v>83</v>
      </c>
      <c r="U26" s="29" t="s">
        <v>83</v>
      </c>
      <c r="V26" s="29" t="str">
        <f t="shared" si="0"/>
        <v>N/A</v>
      </c>
      <c r="W26" s="30" t="str">
        <f t="shared" si="1"/>
        <v>N/A</v>
      </c>
    </row>
    <row r="27" spans="2:27" ht="56.25" customHeight="1" x14ac:dyDescent="0.2">
      <c r="B27" s="177" t="s">
        <v>2076</v>
      </c>
      <c r="C27" s="178"/>
      <c r="D27" s="178"/>
      <c r="E27" s="178"/>
      <c r="F27" s="178"/>
      <c r="G27" s="178"/>
      <c r="H27" s="178"/>
      <c r="I27" s="178"/>
      <c r="J27" s="178"/>
      <c r="K27" s="178"/>
      <c r="L27" s="178"/>
      <c r="M27" s="179" t="s">
        <v>628</v>
      </c>
      <c r="N27" s="179"/>
      <c r="O27" s="179" t="s">
        <v>49</v>
      </c>
      <c r="P27" s="179"/>
      <c r="Q27" s="179" t="s">
        <v>65</v>
      </c>
      <c r="R27" s="179"/>
      <c r="S27" s="29" t="s">
        <v>413</v>
      </c>
      <c r="T27" s="29" t="s">
        <v>83</v>
      </c>
      <c r="U27" s="29" t="s">
        <v>83</v>
      </c>
      <c r="V27" s="29" t="str">
        <f t="shared" si="0"/>
        <v>N/A</v>
      </c>
      <c r="W27" s="30" t="str">
        <f t="shared" si="1"/>
        <v>N/A</v>
      </c>
    </row>
    <row r="28" spans="2:27" ht="56.25" customHeight="1" x14ac:dyDescent="0.2">
      <c r="B28" s="177" t="s">
        <v>2075</v>
      </c>
      <c r="C28" s="178"/>
      <c r="D28" s="178"/>
      <c r="E28" s="178"/>
      <c r="F28" s="178"/>
      <c r="G28" s="178"/>
      <c r="H28" s="178"/>
      <c r="I28" s="178"/>
      <c r="J28" s="178"/>
      <c r="K28" s="178"/>
      <c r="L28" s="178"/>
      <c r="M28" s="179" t="s">
        <v>628</v>
      </c>
      <c r="N28" s="179"/>
      <c r="O28" s="179" t="s">
        <v>49</v>
      </c>
      <c r="P28" s="179"/>
      <c r="Q28" s="179" t="s">
        <v>65</v>
      </c>
      <c r="R28" s="179"/>
      <c r="S28" s="29" t="s">
        <v>51</v>
      </c>
      <c r="T28" s="29" t="s">
        <v>83</v>
      </c>
      <c r="U28" s="29" t="s">
        <v>83</v>
      </c>
      <c r="V28" s="29" t="str">
        <f t="shared" si="0"/>
        <v>N/A</v>
      </c>
      <c r="W28" s="30" t="str">
        <f t="shared" si="1"/>
        <v>N/A</v>
      </c>
    </row>
    <row r="29" spans="2:27" ht="56.25" customHeight="1" x14ac:dyDescent="0.2">
      <c r="B29" s="177" t="s">
        <v>2074</v>
      </c>
      <c r="C29" s="178"/>
      <c r="D29" s="178"/>
      <c r="E29" s="178"/>
      <c r="F29" s="178"/>
      <c r="G29" s="178"/>
      <c r="H29" s="178"/>
      <c r="I29" s="178"/>
      <c r="J29" s="178"/>
      <c r="K29" s="178"/>
      <c r="L29" s="178"/>
      <c r="M29" s="179" t="s">
        <v>628</v>
      </c>
      <c r="N29" s="179"/>
      <c r="O29" s="179" t="s">
        <v>49</v>
      </c>
      <c r="P29" s="179"/>
      <c r="Q29" s="179" t="s">
        <v>65</v>
      </c>
      <c r="R29" s="179"/>
      <c r="S29" s="29" t="s">
        <v>51</v>
      </c>
      <c r="T29" s="29" t="s">
        <v>83</v>
      </c>
      <c r="U29" s="29" t="s">
        <v>83</v>
      </c>
      <c r="V29" s="29" t="str">
        <f t="shared" si="0"/>
        <v>N/A</v>
      </c>
      <c r="W29" s="30" t="str">
        <f t="shared" si="1"/>
        <v>N/A</v>
      </c>
    </row>
    <row r="30" spans="2:27" ht="56.25" customHeight="1" x14ac:dyDescent="0.2">
      <c r="B30" s="177" t="s">
        <v>2073</v>
      </c>
      <c r="C30" s="178"/>
      <c r="D30" s="178"/>
      <c r="E30" s="178"/>
      <c r="F30" s="178"/>
      <c r="G30" s="178"/>
      <c r="H30" s="178"/>
      <c r="I30" s="178"/>
      <c r="J30" s="178"/>
      <c r="K30" s="178"/>
      <c r="L30" s="178"/>
      <c r="M30" s="179" t="s">
        <v>628</v>
      </c>
      <c r="N30" s="179"/>
      <c r="O30" s="179" t="s">
        <v>49</v>
      </c>
      <c r="P30" s="179"/>
      <c r="Q30" s="179" t="s">
        <v>50</v>
      </c>
      <c r="R30" s="179"/>
      <c r="S30" s="29" t="s">
        <v>582</v>
      </c>
      <c r="T30" s="29" t="s">
        <v>582</v>
      </c>
      <c r="U30" s="29" t="s">
        <v>2072</v>
      </c>
      <c r="V30" s="29">
        <f t="shared" si="0"/>
        <v>104.26</v>
      </c>
      <c r="W30" s="30">
        <f t="shared" si="1"/>
        <v>104.26</v>
      </c>
    </row>
    <row r="31" spans="2:27" ht="56.25" customHeight="1" x14ac:dyDescent="0.2">
      <c r="B31" s="177" t="s">
        <v>2071</v>
      </c>
      <c r="C31" s="178"/>
      <c r="D31" s="178"/>
      <c r="E31" s="178"/>
      <c r="F31" s="178"/>
      <c r="G31" s="178"/>
      <c r="H31" s="178"/>
      <c r="I31" s="178"/>
      <c r="J31" s="178"/>
      <c r="K31" s="178"/>
      <c r="L31" s="178"/>
      <c r="M31" s="179" t="s">
        <v>628</v>
      </c>
      <c r="N31" s="179"/>
      <c r="O31" s="179" t="s">
        <v>49</v>
      </c>
      <c r="P31" s="179"/>
      <c r="Q31" s="179" t="s">
        <v>65</v>
      </c>
      <c r="R31" s="179"/>
      <c r="S31" s="29" t="s">
        <v>51</v>
      </c>
      <c r="T31" s="29" t="s">
        <v>83</v>
      </c>
      <c r="U31" s="29" t="s">
        <v>83</v>
      </c>
      <c r="V31" s="29" t="str">
        <f t="shared" si="0"/>
        <v>N/A</v>
      </c>
      <c r="W31" s="30" t="str">
        <f t="shared" si="1"/>
        <v>N/A</v>
      </c>
    </row>
    <row r="32" spans="2:27" ht="56.25" customHeight="1" x14ac:dyDescent="0.2">
      <c r="B32" s="177" t="s">
        <v>2070</v>
      </c>
      <c r="C32" s="178"/>
      <c r="D32" s="178"/>
      <c r="E32" s="178"/>
      <c r="F32" s="178"/>
      <c r="G32" s="178"/>
      <c r="H32" s="178"/>
      <c r="I32" s="178"/>
      <c r="J32" s="178"/>
      <c r="K32" s="178"/>
      <c r="L32" s="178"/>
      <c r="M32" s="179" t="s">
        <v>628</v>
      </c>
      <c r="N32" s="179"/>
      <c r="O32" s="179" t="s">
        <v>49</v>
      </c>
      <c r="P32" s="179"/>
      <c r="Q32" s="179" t="s">
        <v>65</v>
      </c>
      <c r="R32" s="179"/>
      <c r="S32" s="29" t="s">
        <v>51</v>
      </c>
      <c r="T32" s="29" t="s">
        <v>83</v>
      </c>
      <c r="U32" s="29" t="s">
        <v>83</v>
      </c>
      <c r="V32" s="29" t="str">
        <f t="shared" si="0"/>
        <v>N/A</v>
      </c>
      <c r="W32" s="30" t="str">
        <f t="shared" si="1"/>
        <v>N/A</v>
      </c>
    </row>
    <row r="33" spans="2:25" ht="56.25" customHeight="1" thickBot="1" x14ac:dyDescent="0.25">
      <c r="B33" s="177" t="s">
        <v>2069</v>
      </c>
      <c r="C33" s="178"/>
      <c r="D33" s="178"/>
      <c r="E33" s="178"/>
      <c r="F33" s="178"/>
      <c r="G33" s="178"/>
      <c r="H33" s="178"/>
      <c r="I33" s="178"/>
      <c r="J33" s="178"/>
      <c r="K33" s="178"/>
      <c r="L33" s="178"/>
      <c r="M33" s="179" t="s">
        <v>628</v>
      </c>
      <c r="N33" s="179"/>
      <c r="O33" s="179" t="s">
        <v>49</v>
      </c>
      <c r="P33" s="179"/>
      <c r="Q33" s="179" t="s">
        <v>65</v>
      </c>
      <c r="R33" s="179"/>
      <c r="S33" s="29" t="s">
        <v>51</v>
      </c>
      <c r="T33" s="29" t="s">
        <v>83</v>
      </c>
      <c r="U33" s="29" t="s">
        <v>83</v>
      </c>
      <c r="V33" s="29" t="str">
        <f t="shared" si="0"/>
        <v>N/A</v>
      </c>
      <c r="W33" s="30" t="str">
        <f t="shared" si="1"/>
        <v>N/A</v>
      </c>
    </row>
    <row r="34" spans="2:25" ht="21.75" customHeight="1" thickTop="1" thickBot="1" x14ac:dyDescent="0.25">
      <c r="B34" s="7" t="s">
        <v>60</v>
      </c>
      <c r="C34" s="8"/>
      <c r="D34" s="8"/>
      <c r="E34" s="8"/>
      <c r="F34" s="8"/>
      <c r="G34" s="8"/>
      <c r="H34" s="9"/>
      <c r="I34" s="9"/>
      <c r="J34" s="9"/>
      <c r="K34" s="9"/>
      <c r="L34" s="9"/>
      <c r="M34" s="9"/>
      <c r="N34" s="9"/>
      <c r="O34" s="9"/>
      <c r="P34" s="9"/>
      <c r="Q34" s="9"/>
      <c r="R34" s="9"/>
      <c r="S34" s="9"/>
      <c r="T34" s="9"/>
      <c r="U34" s="9"/>
      <c r="V34" s="9"/>
      <c r="W34" s="10"/>
      <c r="X34" s="18"/>
    </row>
    <row r="35" spans="2:25" ht="29.25" customHeight="1" thickTop="1" thickBot="1" x14ac:dyDescent="0.25">
      <c r="B35" s="189" t="s">
        <v>2631</v>
      </c>
      <c r="C35" s="190"/>
      <c r="D35" s="190"/>
      <c r="E35" s="190"/>
      <c r="F35" s="190"/>
      <c r="G35" s="190"/>
      <c r="H35" s="190"/>
      <c r="I35" s="190"/>
      <c r="J35" s="190"/>
      <c r="K35" s="190"/>
      <c r="L35" s="190"/>
      <c r="M35" s="190"/>
      <c r="N35" s="190"/>
      <c r="O35" s="190"/>
      <c r="P35" s="190"/>
      <c r="Q35" s="191"/>
      <c r="R35" s="31" t="s">
        <v>42</v>
      </c>
      <c r="S35" s="164" t="s">
        <v>43</v>
      </c>
      <c r="T35" s="164"/>
      <c r="U35" s="26" t="s">
        <v>61</v>
      </c>
      <c r="V35" s="163" t="s">
        <v>62</v>
      </c>
      <c r="W35" s="165"/>
    </row>
    <row r="36" spans="2:25" ht="30.75" customHeight="1" thickBot="1" x14ac:dyDescent="0.25">
      <c r="B36" s="192"/>
      <c r="C36" s="193"/>
      <c r="D36" s="193"/>
      <c r="E36" s="193"/>
      <c r="F36" s="193"/>
      <c r="G36" s="193"/>
      <c r="H36" s="193"/>
      <c r="I36" s="193"/>
      <c r="J36" s="193"/>
      <c r="K36" s="193"/>
      <c r="L36" s="193"/>
      <c r="M36" s="193"/>
      <c r="N36" s="193"/>
      <c r="O36" s="193"/>
      <c r="P36" s="193"/>
      <c r="Q36" s="194"/>
      <c r="R36" s="27" t="s">
        <v>63</v>
      </c>
      <c r="S36" s="27" t="s">
        <v>63</v>
      </c>
      <c r="T36" s="27" t="s">
        <v>49</v>
      </c>
      <c r="U36" s="27" t="s">
        <v>63</v>
      </c>
      <c r="V36" s="27" t="s">
        <v>64</v>
      </c>
      <c r="W36" s="32" t="s">
        <v>65</v>
      </c>
      <c r="Y36" s="18"/>
    </row>
    <row r="37" spans="2:25" ht="23.25" customHeight="1" thickBot="1" x14ac:dyDescent="0.25">
      <c r="B37" s="195" t="s">
        <v>66</v>
      </c>
      <c r="C37" s="196"/>
      <c r="D37" s="196"/>
      <c r="E37" s="33" t="s">
        <v>763</v>
      </c>
      <c r="F37" s="33"/>
      <c r="G37" s="33"/>
      <c r="H37" s="34"/>
      <c r="I37" s="34"/>
      <c r="J37" s="34"/>
      <c r="K37" s="34"/>
      <c r="L37" s="34"/>
      <c r="M37" s="34"/>
      <c r="N37" s="34"/>
      <c r="O37" s="34"/>
      <c r="P37" s="35"/>
      <c r="Q37" s="35"/>
      <c r="R37" s="36" t="s">
        <v>2068</v>
      </c>
      <c r="S37" s="36" t="s">
        <v>10</v>
      </c>
      <c r="T37" s="35"/>
      <c r="U37" s="36" t="s">
        <v>2065</v>
      </c>
      <c r="V37" s="35"/>
      <c r="W37" s="37">
        <f>+IF(ISERR(U37/R37*100),"N/A",ROUND(U37/R37*100,2))</f>
        <v>72.14</v>
      </c>
    </row>
    <row r="38" spans="2:25" ht="26.25" customHeight="1" x14ac:dyDescent="0.2">
      <c r="B38" s="197" t="s">
        <v>69</v>
      </c>
      <c r="C38" s="198"/>
      <c r="D38" s="198"/>
      <c r="E38" s="38" t="s">
        <v>763</v>
      </c>
      <c r="F38" s="38"/>
      <c r="G38" s="38"/>
      <c r="H38" s="39"/>
      <c r="I38" s="39"/>
      <c r="J38" s="39"/>
      <c r="K38" s="39"/>
      <c r="L38" s="39"/>
      <c r="M38" s="39"/>
      <c r="N38" s="39"/>
      <c r="O38" s="39"/>
      <c r="P38" s="40"/>
      <c r="Q38" s="40"/>
      <c r="R38" s="41" t="s">
        <v>2067</v>
      </c>
      <c r="S38" s="41" t="s">
        <v>2066</v>
      </c>
      <c r="T38" s="41">
        <f>+IF(ISERR(S38/R38*100),"N/A",ROUND(S38/R38*100,2))</f>
        <v>72.61</v>
      </c>
      <c r="U38" s="41" t="s">
        <v>2065</v>
      </c>
      <c r="V38" s="41">
        <f>+IF(ISERR(U38/S38*100),"N/A",ROUND(U38/S38*100,2))</f>
        <v>94.73</v>
      </c>
      <c r="W38" s="42">
        <f>+IF(ISERR(U38/R38*100),"N/A",ROUND(U38/R38*100,2))</f>
        <v>68.790000000000006</v>
      </c>
    </row>
    <row r="39" spans="2:25" ht="23.25" customHeight="1" thickBot="1" x14ac:dyDescent="0.25">
      <c r="B39" s="195" t="s">
        <v>66</v>
      </c>
      <c r="C39" s="196"/>
      <c r="D39" s="196"/>
      <c r="E39" s="33" t="s">
        <v>598</v>
      </c>
      <c r="F39" s="33"/>
      <c r="G39" s="33"/>
      <c r="H39" s="34"/>
      <c r="I39" s="34"/>
      <c r="J39" s="34"/>
      <c r="K39" s="34"/>
      <c r="L39" s="34"/>
      <c r="M39" s="34"/>
      <c r="N39" s="34"/>
      <c r="O39" s="34"/>
      <c r="P39" s="35"/>
      <c r="Q39" s="35"/>
      <c r="R39" s="36" t="s">
        <v>2064</v>
      </c>
      <c r="S39" s="36" t="s">
        <v>10</v>
      </c>
      <c r="T39" s="35"/>
      <c r="U39" s="36" t="s">
        <v>114</v>
      </c>
      <c r="V39" s="35"/>
      <c r="W39" s="37">
        <f>+IF(ISERR(U39/R39*100),"N/A",ROUND(U39/R39*100,2))</f>
        <v>0</v>
      </c>
    </row>
    <row r="40" spans="2:25" ht="26.25" customHeight="1" thickBot="1" x14ac:dyDescent="0.25">
      <c r="B40" s="197" t="s">
        <v>69</v>
      </c>
      <c r="C40" s="198"/>
      <c r="D40" s="198"/>
      <c r="E40" s="38" t="s">
        <v>598</v>
      </c>
      <c r="F40" s="38"/>
      <c r="G40" s="38"/>
      <c r="H40" s="39"/>
      <c r="I40" s="39"/>
      <c r="J40" s="39"/>
      <c r="K40" s="39"/>
      <c r="L40" s="39"/>
      <c r="M40" s="39"/>
      <c r="N40" s="39"/>
      <c r="O40" s="39"/>
      <c r="P40" s="40"/>
      <c r="Q40" s="40"/>
      <c r="R40" s="41" t="s">
        <v>2063</v>
      </c>
      <c r="S40" s="41" t="s">
        <v>2062</v>
      </c>
      <c r="T40" s="41">
        <f>+IF(ISERR(S40/R40*100),"N/A",ROUND(S40/R40*100,2))</f>
        <v>76.36</v>
      </c>
      <c r="U40" s="41" t="s">
        <v>114</v>
      </c>
      <c r="V40" s="41">
        <f>+IF(ISERR(U40/S40*100),"N/A",ROUND(U40/S40*100,2))</f>
        <v>0</v>
      </c>
      <c r="W40" s="42">
        <f>+IF(ISERR(U40/R40*100),"N/A",ROUND(U40/R40*100,2))</f>
        <v>0</v>
      </c>
    </row>
    <row r="41" spans="2:25" ht="22.5" customHeight="1" thickTop="1" thickBot="1" x14ac:dyDescent="0.25">
      <c r="B41" s="7" t="s">
        <v>71</v>
      </c>
      <c r="C41" s="8"/>
      <c r="D41" s="8"/>
      <c r="E41" s="8"/>
      <c r="F41" s="8"/>
      <c r="G41" s="8"/>
      <c r="H41" s="9"/>
      <c r="I41" s="9"/>
      <c r="J41" s="9"/>
      <c r="K41" s="9"/>
      <c r="L41" s="9"/>
      <c r="M41" s="9"/>
      <c r="N41" s="9"/>
      <c r="O41" s="9"/>
      <c r="P41" s="9"/>
      <c r="Q41" s="9"/>
      <c r="R41" s="9"/>
      <c r="S41" s="9"/>
      <c r="T41" s="9"/>
      <c r="U41" s="9"/>
      <c r="V41" s="9"/>
      <c r="W41" s="10"/>
    </row>
    <row r="42" spans="2:25" ht="37.5" customHeight="1" thickTop="1" x14ac:dyDescent="0.2">
      <c r="B42" s="180" t="s">
        <v>2371</v>
      </c>
      <c r="C42" s="181"/>
      <c r="D42" s="181"/>
      <c r="E42" s="181"/>
      <c r="F42" s="181"/>
      <c r="G42" s="181"/>
      <c r="H42" s="181"/>
      <c r="I42" s="181"/>
      <c r="J42" s="181"/>
      <c r="K42" s="181"/>
      <c r="L42" s="181"/>
      <c r="M42" s="181"/>
      <c r="N42" s="181"/>
      <c r="O42" s="181"/>
      <c r="P42" s="181"/>
      <c r="Q42" s="181"/>
      <c r="R42" s="181"/>
      <c r="S42" s="181"/>
      <c r="T42" s="181"/>
      <c r="U42" s="181"/>
      <c r="V42" s="181"/>
      <c r="W42" s="182"/>
    </row>
    <row r="43" spans="2:25" ht="219.75" customHeight="1" thickBot="1" x14ac:dyDescent="0.25">
      <c r="B43" s="183"/>
      <c r="C43" s="184"/>
      <c r="D43" s="184"/>
      <c r="E43" s="184"/>
      <c r="F43" s="184"/>
      <c r="G43" s="184"/>
      <c r="H43" s="184"/>
      <c r="I43" s="184"/>
      <c r="J43" s="184"/>
      <c r="K43" s="184"/>
      <c r="L43" s="184"/>
      <c r="M43" s="184"/>
      <c r="N43" s="184"/>
      <c r="O43" s="184"/>
      <c r="P43" s="184"/>
      <c r="Q43" s="184"/>
      <c r="R43" s="184"/>
      <c r="S43" s="184"/>
      <c r="T43" s="184"/>
      <c r="U43" s="184"/>
      <c r="V43" s="184"/>
      <c r="W43" s="185"/>
    </row>
    <row r="44" spans="2:25" ht="37.5" customHeight="1" thickTop="1" x14ac:dyDescent="0.2">
      <c r="B44" s="180" t="s">
        <v>2372</v>
      </c>
      <c r="C44" s="181"/>
      <c r="D44" s="181"/>
      <c r="E44" s="181"/>
      <c r="F44" s="181"/>
      <c r="G44" s="181"/>
      <c r="H44" s="181"/>
      <c r="I44" s="181"/>
      <c r="J44" s="181"/>
      <c r="K44" s="181"/>
      <c r="L44" s="181"/>
      <c r="M44" s="181"/>
      <c r="N44" s="181"/>
      <c r="O44" s="181"/>
      <c r="P44" s="181"/>
      <c r="Q44" s="181"/>
      <c r="R44" s="181"/>
      <c r="S44" s="181"/>
      <c r="T44" s="181"/>
      <c r="U44" s="181"/>
      <c r="V44" s="181"/>
      <c r="W44" s="182"/>
    </row>
    <row r="45" spans="2:25" ht="210.75" customHeight="1" thickBot="1" x14ac:dyDescent="0.25">
      <c r="B45" s="183"/>
      <c r="C45" s="184"/>
      <c r="D45" s="184"/>
      <c r="E45" s="184"/>
      <c r="F45" s="184"/>
      <c r="G45" s="184"/>
      <c r="H45" s="184"/>
      <c r="I45" s="184"/>
      <c r="J45" s="184"/>
      <c r="K45" s="184"/>
      <c r="L45" s="184"/>
      <c r="M45" s="184"/>
      <c r="N45" s="184"/>
      <c r="O45" s="184"/>
      <c r="P45" s="184"/>
      <c r="Q45" s="184"/>
      <c r="R45" s="184"/>
      <c r="S45" s="184"/>
      <c r="T45" s="184"/>
      <c r="U45" s="184"/>
      <c r="V45" s="184"/>
      <c r="W45" s="185"/>
    </row>
    <row r="46" spans="2:25" ht="37.5" customHeight="1" thickTop="1" x14ac:dyDescent="0.2">
      <c r="B46" s="180" t="s">
        <v>2373</v>
      </c>
      <c r="C46" s="181"/>
      <c r="D46" s="181"/>
      <c r="E46" s="181"/>
      <c r="F46" s="181"/>
      <c r="G46" s="181"/>
      <c r="H46" s="181"/>
      <c r="I46" s="181"/>
      <c r="J46" s="181"/>
      <c r="K46" s="181"/>
      <c r="L46" s="181"/>
      <c r="M46" s="181"/>
      <c r="N46" s="181"/>
      <c r="O46" s="181"/>
      <c r="P46" s="181"/>
      <c r="Q46" s="181"/>
      <c r="R46" s="181"/>
      <c r="S46" s="181"/>
      <c r="T46" s="181"/>
      <c r="U46" s="181"/>
      <c r="V46" s="181"/>
      <c r="W46" s="182"/>
    </row>
    <row r="47" spans="2:25" ht="56.25" customHeight="1" thickBot="1" x14ac:dyDescent="0.25">
      <c r="B47" s="186"/>
      <c r="C47" s="187"/>
      <c r="D47" s="187"/>
      <c r="E47" s="187"/>
      <c r="F47" s="187"/>
      <c r="G47" s="187"/>
      <c r="H47" s="187"/>
      <c r="I47" s="187"/>
      <c r="J47" s="187"/>
      <c r="K47" s="187"/>
      <c r="L47" s="187"/>
      <c r="M47" s="187"/>
      <c r="N47" s="187"/>
      <c r="O47" s="187"/>
      <c r="P47" s="187"/>
      <c r="Q47" s="187"/>
      <c r="R47" s="187"/>
      <c r="S47" s="187"/>
      <c r="T47" s="187"/>
      <c r="U47" s="187"/>
      <c r="V47" s="187"/>
      <c r="W47" s="188"/>
    </row>
  </sheetData>
  <mergeCells count="10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1:L31"/>
    <mergeCell ref="M31:N31"/>
    <mergeCell ref="O31:P31"/>
    <mergeCell ref="Q31:R31"/>
    <mergeCell ref="B32:L32"/>
    <mergeCell ref="M32:N32"/>
    <mergeCell ref="O32:P32"/>
    <mergeCell ref="Q32:R32"/>
    <mergeCell ref="B33:L33"/>
    <mergeCell ref="M33:N33"/>
    <mergeCell ref="O33:P33"/>
    <mergeCell ref="Q33:R33"/>
    <mergeCell ref="B40:D40"/>
    <mergeCell ref="B42:W43"/>
    <mergeCell ref="B44:W45"/>
    <mergeCell ref="B46:W47"/>
    <mergeCell ref="B35:Q36"/>
    <mergeCell ref="S35:T35"/>
    <mergeCell ref="V35:W35"/>
    <mergeCell ref="B37:D37"/>
    <mergeCell ref="B38:D38"/>
    <mergeCell ref="B39:D3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43" min="1" max="22"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6"/>
  <sheetViews>
    <sheetView view="pageBreakPreview" zoomScale="110" zoomScaleNormal="100" zoomScaleSheetLayoutView="110" workbookViewId="0">
      <selection sqref="A1:D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2102</v>
      </c>
      <c r="D4" s="143" t="s">
        <v>2101</v>
      </c>
      <c r="E4" s="143"/>
      <c r="F4" s="143"/>
      <c r="G4" s="143"/>
      <c r="H4" s="144"/>
      <c r="J4" s="145" t="s">
        <v>6</v>
      </c>
      <c r="K4" s="143"/>
      <c r="L4" s="12" t="s">
        <v>540</v>
      </c>
      <c r="M4" s="146" t="s">
        <v>2119</v>
      </c>
      <c r="N4" s="146"/>
      <c r="O4" s="146"/>
      <c r="P4" s="146"/>
      <c r="Q4" s="147"/>
      <c r="R4" s="13"/>
      <c r="S4" s="148" t="s">
        <v>2326</v>
      </c>
      <c r="T4" s="149"/>
      <c r="U4" s="149"/>
      <c r="V4" s="150" t="s">
        <v>429</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10</v>
      </c>
      <c r="D6" s="152" t="s">
        <v>10</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2118</v>
      </c>
      <c r="K8" s="19" t="s">
        <v>2117</v>
      </c>
      <c r="L8" s="19" t="s">
        <v>2116</v>
      </c>
      <c r="M8" s="19" t="s">
        <v>2115</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142.5" customHeight="1" thickTop="1" thickBot="1" x14ac:dyDescent="0.25">
      <c r="B10" s="20" t="s">
        <v>22</v>
      </c>
      <c r="C10" s="150" t="s">
        <v>2114</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2091</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2113</v>
      </c>
      <c r="C21" s="178"/>
      <c r="D21" s="178"/>
      <c r="E21" s="178"/>
      <c r="F21" s="178"/>
      <c r="G21" s="178"/>
      <c r="H21" s="178"/>
      <c r="I21" s="178"/>
      <c r="J21" s="178"/>
      <c r="K21" s="178"/>
      <c r="L21" s="178"/>
      <c r="M21" s="179" t="s">
        <v>2107</v>
      </c>
      <c r="N21" s="179"/>
      <c r="O21" s="179" t="s">
        <v>49</v>
      </c>
      <c r="P21" s="179"/>
      <c r="Q21" s="179" t="s">
        <v>65</v>
      </c>
      <c r="R21" s="179"/>
      <c r="S21" s="29" t="s">
        <v>51</v>
      </c>
      <c r="T21" s="29" t="s">
        <v>83</v>
      </c>
      <c r="U21" s="29" t="s">
        <v>83</v>
      </c>
      <c r="V21" s="29" t="str">
        <f>+IF(ISERR(U21/T21*100),"N/A",ROUND(U21/T21*100,2))</f>
        <v>N/A</v>
      </c>
      <c r="W21" s="30" t="str">
        <f>+IF(ISERR(U21/S21*100),"N/A",ROUND(U21/S21*100,2))</f>
        <v>N/A</v>
      </c>
    </row>
    <row r="22" spans="2:27" ht="56.25" customHeight="1" x14ac:dyDescent="0.2">
      <c r="B22" s="177" t="s">
        <v>2112</v>
      </c>
      <c r="C22" s="178"/>
      <c r="D22" s="178"/>
      <c r="E22" s="178"/>
      <c r="F22" s="178"/>
      <c r="G22" s="178"/>
      <c r="H22" s="178"/>
      <c r="I22" s="178"/>
      <c r="J22" s="178"/>
      <c r="K22" s="178"/>
      <c r="L22" s="178"/>
      <c r="M22" s="179" t="s">
        <v>2107</v>
      </c>
      <c r="N22" s="179"/>
      <c r="O22" s="179" t="s">
        <v>49</v>
      </c>
      <c r="P22" s="179"/>
      <c r="Q22" s="179" t="s">
        <v>50</v>
      </c>
      <c r="R22" s="179"/>
      <c r="S22" s="29" t="s">
        <v>927</v>
      </c>
      <c r="T22" s="29" t="s">
        <v>2111</v>
      </c>
      <c r="U22" s="29" t="s">
        <v>2110</v>
      </c>
      <c r="V22" s="29">
        <f>+IF(ISERR(U22/T22*100),"N/A",ROUND(U22/T22*100,2))</f>
        <v>61.04</v>
      </c>
      <c r="W22" s="30">
        <f>+IF(ISERR(U22/S22*100),"N/A",ROUND(U22/S22*100,2))</f>
        <v>58.74</v>
      </c>
    </row>
    <row r="23" spans="2:27" ht="56.25" customHeight="1" x14ac:dyDescent="0.2">
      <c r="B23" s="177" t="s">
        <v>2109</v>
      </c>
      <c r="C23" s="178"/>
      <c r="D23" s="178"/>
      <c r="E23" s="178"/>
      <c r="F23" s="178"/>
      <c r="G23" s="178"/>
      <c r="H23" s="178"/>
      <c r="I23" s="178"/>
      <c r="J23" s="178"/>
      <c r="K23" s="178"/>
      <c r="L23" s="178"/>
      <c r="M23" s="179" t="s">
        <v>2107</v>
      </c>
      <c r="N23" s="179"/>
      <c r="O23" s="179" t="s">
        <v>1173</v>
      </c>
      <c r="P23" s="179"/>
      <c r="Q23" s="179" t="s">
        <v>65</v>
      </c>
      <c r="R23" s="179"/>
      <c r="S23" s="29" t="s">
        <v>547</v>
      </c>
      <c r="T23" s="29" t="s">
        <v>83</v>
      </c>
      <c r="U23" s="29" t="s">
        <v>83</v>
      </c>
      <c r="V23" s="29" t="str">
        <f>+IF(ISERR(U23/T23*100),"N/A",ROUND(U23/T23*100,2))</f>
        <v>N/A</v>
      </c>
      <c r="W23" s="30" t="str">
        <f>+IF(ISERR(U23/S23*100),"N/A",ROUND(U23/S23*100,2))</f>
        <v>N/A</v>
      </c>
    </row>
    <row r="24" spans="2:27" ht="56.25" customHeight="1" thickBot="1" x14ac:dyDescent="0.25">
      <c r="B24" s="177" t="s">
        <v>2108</v>
      </c>
      <c r="C24" s="178"/>
      <c r="D24" s="178"/>
      <c r="E24" s="178"/>
      <c r="F24" s="178"/>
      <c r="G24" s="178"/>
      <c r="H24" s="178"/>
      <c r="I24" s="178"/>
      <c r="J24" s="178"/>
      <c r="K24" s="178"/>
      <c r="L24" s="178"/>
      <c r="M24" s="179" t="s">
        <v>2107</v>
      </c>
      <c r="N24" s="179"/>
      <c r="O24" s="179" t="s">
        <v>49</v>
      </c>
      <c r="P24" s="179"/>
      <c r="Q24" s="179" t="s">
        <v>65</v>
      </c>
      <c r="R24" s="179"/>
      <c r="S24" s="29" t="s">
        <v>2106</v>
      </c>
      <c r="T24" s="29" t="s">
        <v>83</v>
      </c>
      <c r="U24" s="29" t="s">
        <v>83</v>
      </c>
      <c r="V24" s="29" t="str">
        <f>+IF(ISERR(U24/T24*100),"N/A",ROUND(U24/T24*100,2))</f>
        <v>N/A</v>
      </c>
      <c r="W24" s="30" t="str">
        <f>+IF(ISERR(U24/S24*100),"N/A",ROUND(U24/S24*100,2))</f>
        <v>N/A</v>
      </c>
    </row>
    <row r="25" spans="2:27" ht="21.75" customHeight="1" thickTop="1" thickBot="1" x14ac:dyDescent="0.25">
      <c r="B25" s="7" t="s">
        <v>60</v>
      </c>
      <c r="C25" s="8"/>
      <c r="D25" s="8"/>
      <c r="E25" s="8"/>
      <c r="F25" s="8"/>
      <c r="G25" s="8"/>
      <c r="H25" s="9"/>
      <c r="I25" s="9"/>
      <c r="J25" s="9"/>
      <c r="K25" s="9"/>
      <c r="L25" s="9"/>
      <c r="M25" s="9"/>
      <c r="N25" s="9"/>
      <c r="O25" s="9"/>
      <c r="P25" s="9"/>
      <c r="Q25" s="9"/>
      <c r="R25" s="9"/>
      <c r="S25" s="9"/>
      <c r="T25" s="9"/>
      <c r="U25" s="9"/>
      <c r="V25" s="9"/>
      <c r="W25" s="10"/>
      <c r="X25" s="18"/>
    </row>
    <row r="26" spans="2:27" ht="29.25" customHeight="1" thickTop="1" thickBot="1" x14ac:dyDescent="0.25">
      <c r="B26" s="189" t="s">
        <v>2631</v>
      </c>
      <c r="C26" s="190"/>
      <c r="D26" s="190"/>
      <c r="E26" s="190"/>
      <c r="F26" s="190"/>
      <c r="G26" s="190"/>
      <c r="H26" s="190"/>
      <c r="I26" s="190"/>
      <c r="J26" s="190"/>
      <c r="K26" s="190"/>
      <c r="L26" s="190"/>
      <c r="M26" s="190"/>
      <c r="N26" s="190"/>
      <c r="O26" s="190"/>
      <c r="P26" s="190"/>
      <c r="Q26" s="191"/>
      <c r="R26" s="31" t="s">
        <v>42</v>
      </c>
      <c r="S26" s="164" t="s">
        <v>43</v>
      </c>
      <c r="T26" s="164"/>
      <c r="U26" s="26" t="s">
        <v>61</v>
      </c>
      <c r="V26" s="163" t="s">
        <v>62</v>
      </c>
      <c r="W26" s="165"/>
    </row>
    <row r="27" spans="2:27" ht="30.75" customHeight="1" thickBot="1" x14ac:dyDescent="0.25">
      <c r="B27" s="192"/>
      <c r="C27" s="193"/>
      <c r="D27" s="193"/>
      <c r="E27" s="193"/>
      <c r="F27" s="193"/>
      <c r="G27" s="193"/>
      <c r="H27" s="193"/>
      <c r="I27" s="193"/>
      <c r="J27" s="193"/>
      <c r="K27" s="193"/>
      <c r="L27" s="193"/>
      <c r="M27" s="193"/>
      <c r="N27" s="193"/>
      <c r="O27" s="193"/>
      <c r="P27" s="193"/>
      <c r="Q27" s="194"/>
      <c r="R27" s="27" t="s">
        <v>63</v>
      </c>
      <c r="S27" s="27" t="s">
        <v>63</v>
      </c>
      <c r="T27" s="27" t="s">
        <v>49</v>
      </c>
      <c r="U27" s="27" t="s">
        <v>63</v>
      </c>
      <c r="V27" s="27" t="s">
        <v>64</v>
      </c>
      <c r="W27" s="32" t="s">
        <v>65</v>
      </c>
      <c r="Y27" s="18"/>
    </row>
    <row r="28" spans="2:27" ht="23.25" customHeight="1" thickBot="1" x14ac:dyDescent="0.25">
      <c r="B28" s="195" t="s">
        <v>66</v>
      </c>
      <c r="C28" s="196"/>
      <c r="D28" s="196"/>
      <c r="E28" s="33" t="s">
        <v>2105</v>
      </c>
      <c r="F28" s="33"/>
      <c r="G28" s="33"/>
      <c r="H28" s="34"/>
      <c r="I28" s="34"/>
      <c r="J28" s="34"/>
      <c r="K28" s="34"/>
      <c r="L28" s="34"/>
      <c r="M28" s="34"/>
      <c r="N28" s="34"/>
      <c r="O28" s="34"/>
      <c r="P28" s="35"/>
      <c r="Q28" s="35"/>
      <c r="R28" s="36" t="s">
        <v>429</v>
      </c>
      <c r="S28" s="36" t="s">
        <v>10</v>
      </c>
      <c r="T28" s="35"/>
      <c r="U28" s="36" t="s">
        <v>145</v>
      </c>
      <c r="V28" s="35"/>
      <c r="W28" s="37">
        <f>+IF(ISERR(U28/R28*100),"N/A",ROUND(U28/R28*100,2))</f>
        <v>80</v>
      </c>
    </row>
    <row r="29" spans="2:27" ht="26.25" customHeight="1" thickBot="1" x14ac:dyDescent="0.25">
      <c r="B29" s="197" t="s">
        <v>69</v>
      </c>
      <c r="C29" s="198"/>
      <c r="D29" s="198"/>
      <c r="E29" s="38" t="s">
        <v>2105</v>
      </c>
      <c r="F29" s="38"/>
      <c r="G29" s="38"/>
      <c r="H29" s="39"/>
      <c r="I29" s="39"/>
      <c r="J29" s="39"/>
      <c r="K29" s="39"/>
      <c r="L29" s="39"/>
      <c r="M29" s="39"/>
      <c r="N29" s="39"/>
      <c r="O29" s="39"/>
      <c r="P29" s="40"/>
      <c r="Q29" s="40"/>
      <c r="R29" s="41" t="s">
        <v>2104</v>
      </c>
      <c r="S29" s="41" t="s">
        <v>2103</v>
      </c>
      <c r="T29" s="41">
        <f>+IF(ISERR(S29/R29*100),"N/A",ROUND(S29/R29*100,2))</f>
        <v>94.64</v>
      </c>
      <c r="U29" s="41" t="s">
        <v>145</v>
      </c>
      <c r="V29" s="41">
        <f>+IF(ISERR(U29/S29*100),"N/A",ROUND(U29/S29*100,2))</f>
        <v>75.47</v>
      </c>
      <c r="W29" s="42">
        <f>+IF(ISERR(U29/R29*100),"N/A",ROUND(U29/R29*100,2))</f>
        <v>71.430000000000007</v>
      </c>
    </row>
    <row r="30" spans="2:27" ht="22.5" customHeight="1" thickTop="1" thickBot="1" x14ac:dyDescent="0.25">
      <c r="B30" s="7" t="s">
        <v>71</v>
      </c>
      <c r="C30" s="8"/>
      <c r="D30" s="8"/>
      <c r="E30" s="8"/>
      <c r="F30" s="8"/>
      <c r="G30" s="8"/>
      <c r="H30" s="9"/>
      <c r="I30" s="9"/>
      <c r="J30" s="9"/>
      <c r="K30" s="9"/>
      <c r="L30" s="9"/>
      <c r="M30" s="9"/>
      <c r="N30" s="9"/>
      <c r="O30" s="9"/>
      <c r="P30" s="9"/>
      <c r="Q30" s="9"/>
      <c r="R30" s="9"/>
      <c r="S30" s="9"/>
      <c r="T30" s="9"/>
      <c r="U30" s="9"/>
      <c r="V30" s="9"/>
      <c r="W30" s="10"/>
    </row>
    <row r="31" spans="2:27" ht="37.5" customHeight="1" thickTop="1" x14ac:dyDescent="0.2">
      <c r="B31" s="180" t="s">
        <v>2368</v>
      </c>
      <c r="C31" s="181"/>
      <c r="D31" s="181"/>
      <c r="E31" s="181"/>
      <c r="F31" s="181"/>
      <c r="G31" s="181"/>
      <c r="H31" s="181"/>
      <c r="I31" s="181"/>
      <c r="J31" s="181"/>
      <c r="K31" s="181"/>
      <c r="L31" s="181"/>
      <c r="M31" s="181"/>
      <c r="N31" s="181"/>
      <c r="O31" s="181"/>
      <c r="P31" s="181"/>
      <c r="Q31" s="181"/>
      <c r="R31" s="181"/>
      <c r="S31" s="181"/>
      <c r="T31" s="181"/>
      <c r="U31" s="181"/>
      <c r="V31" s="181"/>
      <c r="W31" s="182"/>
    </row>
    <row r="32" spans="2:27" ht="90.75" customHeight="1" thickBot="1" x14ac:dyDescent="0.25">
      <c r="B32" s="183"/>
      <c r="C32" s="184"/>
      <c r="D32" s="184"/>
      <c r="E32" s="184"/>
      <c r="F32" s="184"/>
      <c r="G32" s="184"/>
      <c r="H32" s="184"/>
      <c r="I32" s="184"/>
      <c r="J32" s="184"/>
      <c r="K32" s="184"/>
      <c r="L32" s="184"/>
      <c r="M32" s="184"/>
      <c r="N32" s="184"/>
      <c r="O32" s="184"/>
      <c r="P32" s="184"/>
      <c r="Q32" s="184"/>
      <c r="R32" s="184"/>
      <c r="S32" s="184"/>
      <c r="T32" s="184"/>
      <c r="U32" s="184"/>
      <c r="V32" s="184"/>
      <c r="W32" s="185"/>
    </row>
    <row r="33" spans="2:23" ht="37.5" customHeight="1" thickTop="1" x14ac:dyDescent="0.2">
      <c r="B33" s="180" t="s">
        <v>2369</v>
      </c>
      <c r="C33" s="181"/>
      <c r="D33" s="181"/>
      <c r="E33" s="181"/>
      <c r="F33" s="181"/>
      <c r="G33" s="181"/>
      <c r="H33" s="181"/>
      <c r="I33" s="181"/>
      <c r="J33" s="181"/>
      <c r="K33" s="181"/>
      <c r="L33" s="181"/>
      <c r="M33" s="181"/>
      <c r="N33" s="181"/>
      <c r="O33" s="181"/>
      <c r="P33" s="181"/>
      <c r="Q33" s="181"/>
      <c r="R33" s="181"/>
      <c r="S33" s="181"/>
      <c r="T33" s="181"/>
      <c r="U33" s="181"/>
      <c r="V33" s="181"/>
      <c r="W33" s="182"/>
    </row>
    <row r="34" spans="2:23" ht="64.5" customHeight="1" thickBot="1" x14ac:dyDescent="0.25">
      <c r="B34" s="183"/>
      <c r="C34" s="184"/>
      <c r="D34" s="184"/>
      <c r="E34" s="184"/>
      <c r="F34" s="184"/>
      <c r="G34" s="184"/>
      <c r="H34" s="184"/>
      <c r="I34" s="184"/>
      <c r="J34" s="184"/>
      <c r="K34" s="184"/>
      <c r="L34" s="184"/>
      <c r="M34" s="184"/>
      <c r="N34" s="184"/>
      <c r="O34" s="184"/>
      <c r="P34" s="184"/>
      <c r="Q34" s="184"/>
      <c r="R34" s="184"/>
      <c r="S34" s="184"/>
      <c r="T34" s="184"/>
      <c r="U34" s="184"/>
      <c r="V34" s="184"/>
      <c r="W34" s="185"/>
    </row>
    <row r="35" spans="2:23" ht="37.5" customHeight="1" thickTop="1" x14ac:dyDescent="0.2">
      <c r="B35" s="180" t="s">
        <v>2370</v>
      </c>
      <c r="C35" s="181"/>
      <c r="D35" s="181"/>
      <c r="E35" s="181"/>
      <c r="F35" s="181"/>
      <c r="G35" s="181"/>
      <c r="H35" s="181"/>
      <c r="I35" s="181"/>
      <c r="J35" s="181"/>
      <c r="K35" s="181"/>
      <c r="L35" s="181"/>
      <c r="M35" s="181"/>
      <c r="N35" s="181"/>
      <c r="O35" s="181"/>
      <c r="P35" s="181"/>
      <c r="Q35" s="181"/>
      <c r="R35" s="181"/>
      <c r="S35" s="181"/>
      <c r="T35" s="181"/>
      <c r="U35" s="181"/>
      <c r="V35" s="181"/>
      <c r="W35" s="182"/>
    </row>
    <row r="36" spans="2:23" ht="48" customHeight="1" thickBot="1" x14ac:dyDescent="0.25">
      <c r="B36" s="186"/>
      <c r="C36" s="187"/>
      <c r="D36" s="187"/>
      <c r="E36" s="187"/>
      <c r="F36" s="187"/>
      <c r="G36" s="187"/>
      <c r="H36" s="187"/>
      <c r="I36" s="187"/>
      <c r="J36" s="187"/>
      <c r="K36" s="187"/>
      <c r="L36" s="187"/>
      <c r="M36" s="187"/>
      <c r="N36" s="187"/>
      <c r="O36" s="187"/>
      <c r="P36" s="187"/>
      <c r="Q36" s="187"/>
      <c r="R36" s="187"/>
      <c r="S36" s="187"/>
      <c r="T36" s="187"/>
      <c r="U36" s="187"/>
      <c r="V36" s="187"/>
      <c r="W36" s="188"/>
    </row>
  </sheetData>
  <mergeCells count="6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B33:W34"/>
    <mergeCell ref="B35:W36"/>
    <mergeCell ref="S26:T26"/>
    <mergeCell ref="V26:W26"/>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110" zoomScaleNormal="100" zoomScaleSheetLayoutView="110" workbookViewId="0">
      <selection sqref="A1:D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2102</v>
      </c>
      <c r="D4" s="143" t="s">
        <v>2101</v>
      </c>
      <c r="E4" s="143"/>
      <c r="F4" s="143"/>
      <c r="G4" s="143"/>
      <c r="H4" s="144"/>
      <c r="J4" s="145" t="s">
        <v>6</v>
      </c>
      <c r="K4" s="143"/>
      <c r="L4" s="12" t="s">
        <v>2047</v>
      </c>
      <c r="M4" s="146" t="s">
        <v>2124</v>
      </c>
      <c r="N4" s="146"/>
      <c r="O4" s="146"/>
      <c r="P4" s="146"/>
      <c r="Q4" s="147"/>
      <c r="R4" s="13"/>
      <c r="S4" s="148" t="s">
        <v>2326</v>
      </c>
      <c r="T4" s="149"/>
      <c r="U4" s="149"/>
      <c r="V4" s="150" t="s">
        <v>1636</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560</v>
      </c>
      <c r="D6" s="152" t="s">
        <v>2123</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1635</v>
      </c>
      <c r="K8" s="19" t="s">
        <v>427</v>
      </c>
      <c r="L8" s="19" t="s">
        <v>92</v>
      </c>
      <c r="M8" s="19" t="s">
        <v>92</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185.25" customHeight="1" thickTop="1" thickBot="1" x14ac:dyDescent="0.25">
      <c r="B10" s="20" t="s">
        <v>22</v>
      </c>
      <c r="C10" s="150" t="s">
        <v>2122</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2091</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2121</v>
      </c>
      <c r="C21" s="178"/>
      <c r="D21" s="178"/>
      <c r="E21" s="178"/>
      <c r="F21" s="178"/>
      <c r="G21" s="178"/>
      <c r="H21" s="178"/>
      <c r="I21" s="178"/>
      <c r="J21" s="178"/>
      <c r="K21" s="178"/>
      <c r="L21" s="178"/>
      <c r="M21" s="179" t="s">
        <v>560</v>
      </c>
      <c r="N21" s="179"/>
      <c r="O21" s="179" t="s">
        <v>49</v>
      </c>
      <c r="P21" s="179"/>
      <c r="Q21" s="179" t="s">
        <v>65</v>
      </c>
      <c r="R21" s="179"/>
      <c r="S21" s="29" t="s">
        <v>51</v>
      </c>
      <c r="T21" s="29" t="s">
        <v>83</v>
      </c>
      <c r="U21" s="29" t="s">
        <v>83</v>
      </c>
      <c r="V21" s="29" t="str">
        <f>+IF(ISERR(U21/T21*100),"N/A",ROUND(U21/T21*100,2))</f>
        <v>N/A</v>
      </c>
      <c r="W21" s="30" t="str">
        <f>+IF(ISERR(U21/S21*100),"N/A",ROUND(U21/S21*100,2))</f>
        <v>N/A</v>
      </c>
    </row>
    <row r="22" spans="2:27" ht="56.25" customHeight="1" thickBot="1" x14ac:dyDescent="0.25">
      <c r="B22" s="177" t="s">
        <v>2120</v>
      </c>
      <c r="C22" s="178"/>
      <c r="D22" s="178"/>
      <c r="E22" s="178"/>
      <c r="F22" s="178"/>
      <c r="G22" s="178"/>
      <c r="H22" s="178"/>
      <c r="I22" s="178"/>
      <c r="J22" s="178"/>
      <c r="K22" s="178"/>
      <c r="L22" s="178"/>
      <c r="M22" s="179" t="s">
        <v>560</v>
      </c>
      <c r="N22" s="179"/>
      <c r="O22" s="179" t="s">
        <v>49</v>
      </c>
      <c r="P22" s="179"/>
      <c r="Q22" s="179" t="s">
        <v>65</v>
      </c>
      <c r="R22" s="179"/>
      <c r="S22" s="29" t="s">
        <v>51</v>
      </c>
      <c r="T22" s="29" t="s">
        <v>83</v>
      </c>
      <c r="U22" s="29" t="s">
        <v>83</v>
      </c>
      <c r="V22" s="29" t="str">
        <f>+IF(ISERR(U22/T22*100),"N/A",ROUND(U22/T22*100,2))</f>
        <v>N/A</v>
      </c>
      <c r="W22" s="30" t="str">
        <f>+IF(ISERR(U22/S22*100),"N/A",ROUND(U22/S22*100,2))</f>
        <v>N/A</v>
      </c>
    </row>
    <row r="23" spans="2:27" ht="21.75" customHeight="1" thickTop="1" thickBot="1" x14ac:dyDescent="0.25">
      <c r="B23" s="7" t="s">
        <v>60</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189" t="s">
        <v>2631</v>
      </c>
      <c r="C24" s="190"/>
      <c r="D24" s="190"/>
      <c r="E24" s="190"/>
      <c r="F24" s="190"/>
      <c r="G24" s="190"/>
      <c r="H24" s="190"/>
      <c r="I24" s="190"/>
      <c r="J24" s="190"/>
      <c r="K24" s="190"/>
      <c r="L24" s="190"/>
      <c r="M24" s="190"/>
      <c r="N24" s="190"/>
      <c r="O24" s="190"/>
      <c r="P24" s="190"/>
      <c r="Q24" s="191"/>
      <c r="R24" s="31" t="s">
        <v>42</v>
      </c>
      <c r="S24" s="164" t="s">
        <v>43</v>
      </c>
      <c r="T24" s="164"/>
      <c r="U24" s="26" t="s">
        <v>61</v>
      </c>
      <c r="V24" s="163" t="s">
        <v>62</v>
      </c>
      <c r="W24" s="165"/>
    </row>
    <row r="25" spans="2:27" ht="30.75" customHeight="1" thickBot="1" x14ac:dyDescent="0.25">
      <c r="B25" s="192"/>
      <c r="C25" s="193"/>
      <c r="D25" s="193"/>
      <c r="E25" s="193"/>
      <c r="F25" s="193"/>
      <c r="G25" s="193"/>
      <c r="H25" s="193"/>
      <c r="I25" s="193"/>
      <c r="J25" s="193"/>
      <c r="K25" s="193"/>
      <c r="L25" s="193"/>
      <c r="M25" s="193"/>
      <c r="N25" s="193"/>
      <c r="O25" s="193"/>
      <c r="P25" s="193"/>
      <c r="Q25" s="194"/>
      <c r="R25" s="27" t="s">
        <v>63</v>
      </c>
      <c r="S25" s="27" t="s">
        <v>63</v>
      </c>
      <c r="T25" s="27" t="s">
        <v>49</v>
      </c>
      <c r="U25" s="27" t="s">
        <v>63</v>
      </c>
      <c r="V25" s="27" t="s">
        <v>64</v>
      </c>
      <c r="W25" s="32" t="s">
        <v>65</v>
      </c>
      <c r="Y25" s="18"/>
    </row>
    <row r="26" spans="2:27" ht="23.25" customHeight="1" thickBot="1" x14ac:dyDescent="0.25">
      <c r="B26" s="195" t="s">
        <v>66</v>
      </c>
      <c r="C26" s="196"/>
      <c r="D26" s="196"/>
      <c r="E26" s="33" t="s">
        <v>558</v>
      </c>
      <c r="F26" s="33"/>
      <c r="G26" s="33"/>
      <c r="H26" s="34"/>
      <c r="I26" s="34"/>
      <c r="J26" s="34"/>
      <c r="K26" s="34"/>
      <c r="L26" s="34"/>
      <c r="M26" s="34"/>
      <c r="N26" s="34"/>
      <c r="O26" s="34"/>
      <c r="P26" s="35"/>
      <c r="Q26" s="35"/>
      <c r="R26" s="36" t="s">
        <v>1636</v>
      </c>
      <c r="S26" s="36" t="s">
        <v>10</v>
      </c>
      <c r="T26" s="35"/>
      <c r="U26" s="36" t="s">
        <v>114</v>
      </c>
      <c r="V26" s="35"/>
      <c r="W26" s="37">
        <f>+IF(ISERR(U26/R26*100),"N/A",ROUND(U26/R26*100,2))</f>
        <v>0</v>
      </c>
    </row>
    <row r="27" spans="2:27" ht="26.25" customHeight="1" thickBot="1" x14ac:dyDescent="0.25">
      <c r="B27" s="197" t="s">
        <v>69</v>
      </c>
      <c r="C27" s="198"/>
      <c r="D27" s="198"/>
      <c r="E27" s="38" t="s">
        <v>558</v>
      </c>
      <c r="F27" s="38"/>
      <c r="G27" s="38"/>
      <c r="H27" s="39"/>
      <c r="I27" s="39"/>
      <c r="J27" s="39"/>
      <c r="K27" s="39"/>
      <c r="L27" s="39"/>
      <c r="M27" s="39"/>
      <c r="N27" s="39"/>
      <c r="O27" s="39"/>
      <c r="P27" s="40"/>
      <c r="Q27" s="40"/>
      <c r="R27" s="41" t="s">
        <v>1636</v>
      </c>
      <c r="S27" s="41" t="s">
        <v>1001</v>
      </c>
      <c r="T27" s="41">
        <f>+IF(ISERR(S27/R27*100),"N/A",ROUND(S27/R27*100,2))</f>
        <v>100</v>
      </c>
      <c r="U27" s="41" t="s">
        <v>114</v>
      </c>
      <c r="V27" s="41">
        <f>+IF(ISERR(U27/S27*100),"N/A",ROUND(U27/S27*100,2))</f>
        <v>0</v>
      </c>
      <c r="W27" s="42">
        <f>+IF(ISERR(U27/R27*100),"N/A",ROUND(U27/R27*100,2))</f>
        <v>0</v>
      </c>
    </row>
    <row r="28" spans="2:27" ht="22.5" customHeight="1" thickTop="1" thickBot="1" x14ac:dyDescent="0.25">
      <c r="B28" s="7" t="s">
        <v>71</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80" t="s">
        <v>2365</v>
      </c>
      <c r="C29" s="181"/>
      <c r="D29" s="181"/>
      <c r="E29" s="181"/>
      <c r="F29" s="181"/>
      <c r="G29" s="181"/>
      <c r="H29" s="181"/>
      <c r="I29" s="181"/>
      <c r="J29" s="181"/>
      <c r="K29" s="181"/>
      <c r="L29" s="181"/>
      <c r="M29" s="181"/>
      <c r="N29" s="181"/>
      <c r="O29" s="181"/>
      <c r="P29" s="181"/>
      <c r="Q29" s="181"/>
      <c r="R29" s="181"/>
      <c r="S29" s="181"/>
      <c r="T29" s="181"/>
      <c r="U29" s="181"/>
      <c r="V29" s="181"/>
      <c r="W29" s="182"/>
    </row>
    <row r="30" spans="2:27" ht="63.75" customHeight="1" thickBot="1" x14ac:dyDescent="0.25">
      <c r="B30" s="183"/>
      <c r="C30" s="184"/>
      <c r="D30" s="184"/>
      <c r="E30" s="184"/>
      <c r="F30" s="184"/>
      <c r="G30" s="184"/>
      <c r="H30" s="184"/>
      <c r="I30" s="184"/>
      <c r="J30" s="184"/>
      <c r="K30" s="184"/>
      <c r="L30" s="184"/>
      <c r="M30" s="184"/>
      <c r="N30" s="184"/>
      <c r="O30" s="184"/>
      <c r="P30" s="184"/>
      <c r="Q30" s="184"/>
      <c r="R30" s="184"/>
      <c r="S30" s="184"/>
      <c r="T30" s="184"/>
      <c r="U30" s="184"/>
      <c r="V30" s="184"/>
      <c r="W30" s="185"/>
    </row>
    <row r="31" spans="2:27" ht="37.5" customHeight="1" thickTop="1" x14ac:dyDescent="0.2">
      <c r="B31" s="180" t="s">
        <v>2366</v>
      </c>
      <c r="C31" s="181"/>
      <c r="D31" s="181"/>
      <c r="E31" s="181"/>
      <c r="F31" s="181"/>
      <c r="G31" s="181"/>
      <c r="H31" s="181"/>
      <c r="I31" s="181"/>
      <c r="J31" s="181"/>
      <c r="K31" s="181"/>
      <c r="L31" s="181"/>
      <c r="M31" s="181"/>
      <c r="N31" s="181"/>
      <c r="O31" s="181"/>
      <c r="P31" s="181"/>
      <c r="Q31" s="181"/>
      <c r="R31" s="181"/>
      <c r="S31" s="181"/>
      <c r="T31" s="181"/>
      <c r="U31" s="181"/>
      <c r="V31" s="181"/>
      <c r="W31" s="182"/>
    </row>
    <row r="32" spans="2:27" ht="24.75" customHeight="1" thickBot="1" x14ac:dyDescent="0.25">
      <c r="B32" s="183"/>
      <c r="C32" s="184"/>
      <c r="D32" s="184"/>
      <c r="E32" s="184"/>
      <c r="F32" s="184"/>
      <c r="G32" s="184"/>
      <c r="H32" s="184"/>
      <c r="I32" s="184"/>
      <c r="J32" s="184"/>
      <c r="K32" s="184"/>
      <c r="L32" s="184"/>
      <c r="M32" s="184"/>
      <c r="N32" s="184"/>
      <c r="O32" s="184"/>
      <c r="P32" s="184"/>
      <c r="Q32" s="184"/>
      <c r="R32" s="184"/>
      <c r="S32" s="184"/>
      <c r="T32" s="184"/>
      <c r="U32" s="184"/>
      <c r="V32" s="184"/>
      <c r="W32" s="185"/>
    </row>
    <row r="33" spans="2:23" ht="37.5" customHeight="1" thickTop="1" x14ac:dyDescent="0.2">
      <c r="B33" s="180" t="s">
        <v>2367</v>
      </c>
      <c r="C33" s="181"/>
      <c r="D33" s="181"/>
      <c r="E33" s="181"/>
      <c r="F33" s="181"/>
      <c r="G33" s="181"/>
      <c r="H33" s="181"/>
      <c r="I33" s="181"/>
      <c r="J33" s="181"/>
      <c r="K33" s="181"/>
      <c r="L33" s="181"/>
      <c r="M33" s="181"/>
      <c r="N33" s="181"/>
      <c r="O33" s="181"/>
      <c r="P33" s="181"/>
      <c r="Q33" s="181"/>
      <c r="R33" s="181"/>
      <c r="S33" s="181"/>
      <c r="T33" s="181"/>
      <c r="U33" s="181"/>
      <c r="V33" s="181"/>
      <c r="W33" s="182"/>
    </row>
    <row r="34" spans="2:23" ht="68.25" customHeight="1" thickBot="1" x14ac:dyDescent="0.25">
      <c r="B34" s="186"/>
      <c r="C34" s="187"/>
      <c r="D34" s="187"/>
      <c r="E34" s="187"/>
      <c r="F34" s="187"/>
      <c r="G34" s="187"/>
      <c r="H34" s="187"/>
      <c r="I34" s="187"/>
      <c r="J34" s="187"/>
      <c r="K34" s="187"/>
      <c r="L34" s="187"/>
      <c r="M34" s="187"/>
      <c r="N34" s="187"/>
      <c r="O34" s="187"/>
      <c r="P34" s="187"/>
      <c r="Q34" s="187"/>
      <c r="R34" s="187"/>
      <c r="S34" s="187"/>
      <c r="T34" s="187"/>
      <c r="U34" s="187"/>
      <c r="V34" s="187"/>
      <c r="W34" s="188"/>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2102</v>
      </c>
      <c r="D4" s="143" t="s">
        <v>2101</v>
      </c>
      <c r="E4" s="143"/>
      <c r="F4" s="143"/>
      <c r="G4" s="143"/>
      <c r="H4" s="144"/>
      <c r="J4" s="145" t="s">
        <v>6</v>
      </c>
      <c r="K4" s="143"/>
      <c r="L4" s="12" t="s">
        <v>209</v>
      </c>
      <c r="M4" s="146" t="s">
        <v>208</v>
      </c>
      <c r="N4" s="146"/>
      <c r="O4" s="146"/>
      <c r="P4" s="146"/>
      <c r="Q4" s="147"/>
      <c r="R4" s="13"/>
      <c r="S4" s="148" t="s">
        <v>2326</v>
      </c>
      <c r="T4" s="149"/>
      <c r="U4" s="149"/>
      <c r="V4" s="150" t="s">
        <v>2135</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2130</v>
      </c>
      <c r="D6" s="152" t="s">
        <v>2134</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1551</v>
      </c>
      <c r="K8" s="19" t="s">
        <v>1577</v>
      </c>
      <c r="L8" s="19" t="s">
        <v>2133</v>
      </c>
      <c r="M8" s="19" t="s">
        <v>1551</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117" customHeight="1" thickTop="1" thickBot="1" x14ac:dyDescent="0.25">
      <c r="B10" s="20" t="s">
        <v>22</v>
      </c>
      <c r="C10" s="150" t="s">
        <v>2132</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2091</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thickBot="1" x14ac:dyDescent="0.25">
      <c r="B21" s="177" t="s">
        <v>2131</v>
      </c>
      <c r="C21" s="178"/>
      <c r="D21" s="178"/>
      <c r="E21" s="178"/>
      <c r="F21" s="178"/>
      <c r="G21" s="178"/>
      <c r="H21" s="178"/>
      <c r="I21" s="178"/>
      <c r="J21" s="178"/>
      <c r="K21" s="178"/>
      <c r="L21" s="178"/>
      <c r="M21" s="179" t="s">
        <v>2130</v>
      </c>
      <c r="N21" s="179"/>
      <c r="O21" s="179" t="s">
        <v>49</v>
      </c>
      <c r="P21" s="179"/>
      <c r="Q21" s="179" t="s">
        <v>50</v>
      </c>
      <c r="R21" s="179"/>
      <c r="S21" s="29" t="s">
        <v>2129</v>
      </c>
      <c r="T21" s="29" t="s">
        <v>2128</v>
      </c>
      <c r="U21" s="29" t="s">
        <v>51</v>
      </c>
      <c r="V21" s="29">
        <f>+IF(ISERR(U21/T21*100),"N/A",ROUND(U21/T21*100,2))</f>
        <v>110.17</v>
      </c>
      <c r="W21" s="30">
        <f>+IF(ISERR(U21/S21*100),"N/A",ROUND(U21/S21*100,2))</f>
        <v>110.13</v>
      </c>
    </row>
    <row r="22" spans="2:27" ht="21.75" customHeight="1" thickTop="1" thickBot="1" x14ac:dyDescent="0.25">
      <c r="B22" s="7" t="s">
        <v>60</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89" t="s">
        <v>2631</v>
      </c>
      <c r="C23" s="190"/>
      <c r="D23" s="190"/>
      <c r="E23" s="190"/>
      <c r="F23" s="190"/>
      <c r="G23" s="190"/>
      <c r="H23" s="190"/>
      <c r="I23" s="190"/>
      <c r="J23" s="190"/>
      <c r="K23" s="190"/>
      <c r="L23" s="190"/>
      <c r="M23" s="190"/>
      <c r="N23" s="190"/>
      <c r="O23" s="190"/>
      <c r="P23" s="190"/>
      <c r="Q23" s="191"/>
      <c r="R23" s="31" t="s">
        <v>42</v>
      </c>
      <c r="S23" s="164" t="s">
        <v>43</v>
      </c>
      <c r="T23" s="164"/>
      <c r="U23" s="26" t="s">
        <v>61</v>
      </c>
      <c r="V23" s="163" t="s">
        <v>62</v>
      </c>
      <c r="W23" s="165"/>
    </row>
    <row r="24" spans="2:27" ht="30.75" customHeight="1" thickBot="1" x14ac:dyDescent="0.25">
      <c r="B24" s="192"/>
      <c r="C24" s="193"/>
      <c r="D24" s="193"/>
      <c r="E24" s="193"/>
      <c r="F24" s="193"/>
      <c r="G24" s="193"/>
      <c r="H24" s="193"/>
      <c r="I24" s="193"/>
      <c r="J24" s="193"/>
      <c r="K24" s="193"/>
      <c r="L24" s="193"/>
      <c r="M24" s="193"/>
      <c r="N24" s="193"/>
      <c r="O24" s="193"/>
      <c r="P24" s="193"/>
      <c r="Q24" s="194"/>
      <c r="R24" s="27" t="s">
        <v>63</v>
      </c>
      <c r="S24" s="27" t="s">
        <v>63</v>
      </c>
      <c r="T24" s="27" t="s">
        <v>49</v>
      </c>
      <c r="U24" s="27" t="s">
        <v>63</v>
      </c>
      <c r="V24" s="27" t="s">
        <v>64</v>
      </c>
      <c r="W24" s="32" t="s">
        <v>65</v>
      </c>
      <c r="Y24" s="18"/>
    </row>
    <row r="25" spans="2:27" ht="23.25" customHeight="1" thickBot="1" x14ac:dyDescent="0.25">
      <c r="B25" s="195" t="s">
        <v>66</v>
      </c>
      <c r="C25" s="196"/>
      <c r="D25" s="196"/>
      <c r="E25" s="33" t="s">
        <v>2127</v>
      </c>
      <c r="F25" s="33"/>
      <c r="G25" s="33"/>
      <c r="H25" s="34"/>
      <c r="I25" s="34"/>
      <c r="J25" s="34"/>
      <c r="K25" s="34"/>
      <c r="L25" s="34"/>
      <c r="M25" s="34"/>
      <c r="N25" s="34"/>
      <c r="O25" s="34"/>
      <c r="P25" s="35"/>
      <c r="Q25" s="35"/>
      <c r="R25" s="36" t="s">
        <v>2126</v>
      </c>
      <c r="S25" s="36" t="s">
        <v>10</v>
      </c>
      <c r="T25" s="35"/>
      <c r="U25" s="36" t="s">
        <v>2125</v>
      </c>
      <c r="V25" s="35"/>
      <c r="W25" s="37">
        <f>+IF(ISERR(U25/R25*100),"N/A",ROUND(U25/R25*100,2))</f>
        <v>38.06</v>
      </c>
    </row>
    <row r="26" spans="2:27" ht="26.25" customHeight="1" thickBot="1" x14ac:dyDescent="0.25">
      <c r="B26" s="197" t="s">
        <v>69</v>
      </c>
      <c r="C26" s="198"/>
      <c r="D26" s="198"/>
      <c r="E26" s="38" t="s">
        <v>2127</v>
      </c>
      <c r="F26" s="38"/>
      <c r="G26" s="38"/>
      <c r="H26" s="39"/>
      <c r="I26" s="39"/>
      <c r="J26" s="39"/>
      <c r="K26" s="39"/>
      <c r="L26" s="39"/>
      <c r="M26" s="39"/>
      <c r="N26" s="39"/>
      <c r="O26" s="39"/>
      <c r="P26" s="40"/>
      <c r="Q26" s="40"/>
      <c r="R26" s="41" t="s">
        <v>2126</v>
      </c>
      <c r="S26" s="41" t="s">
        <v>1614</v>
      </c>
      <c r="T26" s="41">
        <f>+IF(ISERR(S26/R26*100),"N/A",ROUND(S26/R26*100,2))</f>
        <v>69.89</v>
      </c>
      <c r="U26" s="41" t="s">
        <v>2125</v>
      </c>
      <c r="V26" s="41">
        <f>+IF(ISERR(U26/S26*100),"N/A",ROUND(U26/S26*100,2))</f>
        <v>54.46</v>
      </c>
      <c r="W26" s="42">
        <f>+IF(ISERR(U26/R26*100),"N/A",ROUND(U26/R26*100,2))</f>
        <v>38.06</v>
      </c>
    </row>
    <row r="27" spans="2:27" ht="22.5" customHeight="1" thickTop="1" thickBot="1" x14ac:dyDescent="0.25">
      <c r="B27" s="7" t="s">
        <v>71</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80" t="s">
        <v>2362</v>
      </c>
      <c r="C28" s="181"/>
      <c r="D28" s="181"/>
      <c r="E28" s="181"/>
      <c r="F28" s="181"/>
      <c r="G28" s="181"/>
      <c r="H28" s="181"/>
      <c r="I28" s="181"/>
      <c r="J28" s="181"/>
      <c r="K28" s="181"/>
      <c r="L28" s="181"/>
      <c r="M28" s="181"/>
      <c r="N28" s="181"/>
      <c r="O28" s="181"/>
      <c r="P28" s="181"/>
      <c r="Q28" s="181"/>
      <c r="R28" s="181"/>
      <c r="S28" s="181"/>
      <c r="T28" s="181"/>
      <c r="U28" s="181"/>
      <c r="V28" s="181"/>
      <c r="W28" s="182"/>
    </row>
    <row r="29" spans="2:27" ht="27" customHeight="1" thickBot="1" x14ac:dyDescent="0.25">
      <c r="B29" s="183"/>
      <c r="C29" s="184"/>
      <c r="D29" s="184"/>
      <c r="E29" s="184"/>
      <c r="F29" s="184"/>
      <c r="G29" s="184"/>
      <c r="H29" s="184"/>
      <c r="I29" s="184"/>
      <c r="J29" s="184"/>
      <c r="K29" s="184"/>
      <c r="L29" s="184"/>
      <c r="M29" s="184"/>
      <c r="N29" s="184"/>
      <c r="O29" s="184"/>
      <c r="P29" s="184"/>
      <c r="Q29" s="184"/>
      <c r="R29" s="184"/>
      <c r="S29" s="184"/>
      <c r="T29" s="184"/>
      <c r="U29" s="184"/>
      <c r="V29" s="184"/>
      <c r="W29" s="185"/>
    </row>
    <row r="30" spans="2:27" ht="37.5" customHeight="1" thickTop="1" x14ac:dyDescent="0.2">
      <c r="B30" s="180" t="s">
        <v>2363</v>
      </c>
      <c r="C30" s="181"/>
      <c r="D30" s="181"/>
      <c r="E30" s="181"/>
      <c r="F30" s="181"/>
      <c r="G30" s="181"/>
      <c r="H30" s="181"/>
      <c r="I30" s="181"/>
      <c r="J30" s="181"/>
      <c r="K30" s="181"/>
      <c r="L30" s="181"/>
      <c r="M30" s="181"/>
      <c r="N30" s="181"/>
      <c r="O30" s="181"/>
      <c r="P30" s="181"/>
      <c r="Q30" s="181"/>
      <c r="R30" s="181"/>
      <c r="S30" s="181"/>
      <c r="T30" s="181"/>
      <c r="U30" s="181"/>
      <c r="V30" s="181"/>
      <c r="W30" s="182"/>
    </row>
    <row r="31" spans="2:27" ht="39" customHeight="1" thickBot="1" x14ac:dyDescent="0.25">
      <c r="B31" s="183"/>
      <c r="C31" s="184"/>
      <c r="D31" s="184"/>
      <c r="E31" s="184"/>
      <c r="F31" s="184"/>
      <c r="G31" s="184"/>
      <c r="H31" s="184"/>
      <c r="I31" s="184"/>
      <c r="J31" s="184"/>
      <c r="K31" s="184"/>
      <c r="L31" s="184"/>
      <c r="M31" s="184"/>
      <c r="N31" s="184"/>
      <c r="O31" s="184"/>
      <c r="P31" s="184"/>
      <c r="Q31" s="184"/>
      <c r="R31" s="184"/>
      <c r="S31" s="184"/>
      <c r="T31" s="184"/>
      <c r="U31" s="184"/>
      <c r="V31" s="184"/>
      <c r="W31" s="185"/>
    </row>
    <row r="32" spans="2:27" ht="37.5" customHeight="1" thickTop="1" x14ac:dyDescent="0.2">
      <c r="B32" s="180" t="s">
        <v>2364</v>
      </c>
      <c r="C32" s="181"/>
      <c r="D32" s="181"/>
      <c r="E32" s="181"/>
      <c r="F32" s="181"/>
      <c r="G32" s="181"/>
      <c r="H32" s="181"/>
      <c r="I32" s="181"/>
      <c r="J32" s="181"/>
      <c r="K32" s="181"/>
      <c r="L32" s="181"/>
      <c r="M32" s="181"/>
      <c r="N32" s="181"/>
      <c r="O32" s="181"/>
      <c r="P32" s="181"/>
      <c r="Q32" s="181"/>
      <c r="R32" s="181"/>
      <c r="S32" s="181"/>
      <c r="T32" s="181"/>
      <c r="U32" s="181"/>
      <c r="V32" s="181"/>
      <c r="W32" s="182"/>
    </row>
    <row r="33" spans="2:23" ht="13.5" thickBot="1" x14ac:dyDescent="0.25">
      <c r="B33" s="186"/>
      <c r="C33" s="187"/>
      <c r="D33" s="187"/>
      <c r="E33" s="187"/>
      <c r="F33" s="187"/>
      <c r="G33" s="187"/>
      <c r="H33" s="187"/>
      <c r="I33" s="187"/>
      <c r="J33" s="187"/>
      <c r="K33" s="187"/>
      <c r="L33" s="187"/>
      <c r="M33" s="187"/>
      <c r="N33" s="187"/>
      <c r="O33" s="187"/>
      <c r="P33" s="187"/>
      <c r="Q33" s="187"/>
      <c r="R33" s="187"/>
      <c r="S33" s="187"/>
      <c r="T33" s="187"/>
      <c r="U33" s="187"/>
      <c r="V33" s="187"/>
      <c r="W33" s="188"/>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7"/>
  <sheetViews>
    <sheetView view="pageBreakPreview" zoomScale="110" zoomScaleNormal="100" zoomScaleSheetLayoutView="110" workbookViewId="0">
      <selection sqref="A1:D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2155</v>
      </c>
      <c r="D4" s="143" t="s">
        <v>2154</v>
      </c>
      <c r="E4" s="143"/>
      <c r="F4" s="143"/>
      <c r="G4" s="143"/>
      <c r="H4" s="144"/>
      <c r="J4" s="145" t="s">
        <v>6</v>
      </c>
      <c r="K4" s="143"/>
      <c r="L4" s="12" t="s">
        <v>1904</v>
      </c>
      <c r="M4" s="146" t="s">
        <v>2153</v>
      </c>
      <c r="N4" s="146"/>
      <c r="O4" s="146"/>
      <c r="P4" s="146"/>
      <c r="Q4" s="147"/>
      <c r="R4" s="13"/>
      <c r="S4" s="148" t="s">
        <v>2326</v>
      </c>
      <c r="T4" s="149"/>
      <c r="U4" s="149"/>
      <c r="V4" s="150">
        <v>2766.317231</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2138</v>
      </c>
      <c r="D6" s="152" t="s">
        <v>2152</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2151</v>
      </c>
      <c r="K8" s="19" t="s">
        <v>92</v>
      </c>
      <c r="L8" s="19" t="s">
        <v>2150</v>
      </c>
      <c r="M8" s="19" t="s">
        <v>92</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160.5" customHeight="1" thickTop="1" thickBot="1" x14ac:dyDescent="0.25">
      <c r="B10" s="20" t="s">
        <v>22</v>
      </c>
      <c r="C10" s="150" t="s">
        <v>2149</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2148</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2147</v>
      </c>
      <c r="C21" s="178"/>
      <c r="D21" s="178"/>
      <c r="E21" s="178"/>
      <c r="F21" s="178"/>
      <c r="G21" s="178"/>
      <c r="H21" s="178"/>
      <c r="I21" s="178"/>
      <c r="J21" s="178"/>
      <c r="K21" s="178"/>
      <c r="L21" s="178"/>
      <c r="M21" s="179" t="s">
        <v>2138</v>
      </c>
      <c r="N21" s="179"/>
      <c r="O21" s="179" t="s">
        <v>49</v>
      </c>
      <c r="P21" s="179"/>
      <c r="Q21" s="179" t="s">
        <v>50</v>
      </c>
      <c r="R21" s="179"/>
      <c r="S21" s="29" t="s">
        <v>410</v>
      </c>
      <c r="T21" s="29" t="s">
        <v>410</v>
      </c>
      <c r="U21" s="29" t="s">
        <v>2146</v>
      </c>
      <c r="V21" s="29">
        <f>+IF(ISERR(U21/T21*100),"N/A",ROUND(U21/T21*100,2))</f>
        <v>100.66</v>
      </c>
      <c r="W21" s="30">
        <f>+IF(ISERR(U21/S21*100),"N/A",ROUND(U21/S21*100,2))</f>
        <v>100.66</v>
      </c>
    </row>
    <row r="22" spans="2:27" ht="56.25" customHeight="1" x14ac:dyDescent="0.2">
      <c r="B22" s="177" t="s">
        <v>2145</v>
      </c>
      <c r="C22" s="178"/>
      <c r="D22" s="178"/>
      <c r="E22" s="178"/>
      <c r="F22" s="178"/>
      <c r="G22" s="178"/>
      <c r="H22" s="178"/>
      <c r="I22" s="178"/>
      <c r="J22" s="178"/>
      <c r="K22" s="178"/>
      <c r="L22" s="178"/>
      <c r="M22" s="179" t="s">
        <v>2138</v>
      </c>
      <c r="N22" s="179"/>
      <c r="O22" s="179" t="s">
        <v>2144</v>
      </c>
      <c r="P22" s="179"/>
      <c r="Q22" s="179" t="s">
        <v>65</v>
      </c>
      <c r="R22" s="179"/>
      <c r="S22" s="29" t="s">
        <v>506</v>
      </c>
      <c r="T22" s="29" t="s">
        <v>83</v>
      </c>
      <c r="U22" s="29" t="s">
        <v>83</v>
      </c>
      <c r="V22" s="29" t="str">
        <f>+IF(ISERR(U22/T22*100),"N/A",ROUND(U22/T22*100,2))</f>
        <v>N/A</v>
      </c>
      <c r="W22" s="30" t="str">
        <f>+IF(ISERR(U22/S22*100),"N/A",ROUND(U22/S22*100,2))</f>
        <v>N/A</v>
      </c>
    </row>
    <row r="23" spans="2:27" ht="56.25" customHeight="1" x14ac:dyDescent="0.2">
      <c r="B23" s="177" t="s">
        <v>2143</v>
      </c>
      <c r="C23" s="178"/>
      <c r="D23" s="178"/>
      <c r="E23" s="178"/>
      <c r="F23" s="178"/>
      <c r="G23" s="178"/>
      <c r="H23" s="178"/>
      <c r="I23" s="178"/>
      <c r="J23" s="178"/>
      <c r="K23" s="178"/>
      <c r="L23" s="178"/>
      <c r="M23" s="179" t="s">
        <v>2138</v>
      </c>
      <c r="N23" s="179"/>
      <c r="O23" s="179" t="s">
        <v>49</v>
      </c>
      <c r="P23" s="179"/>
      <c r="Q23" s="179" t="s">
        <v>161</v>
      </c>
      <c r="R23" s="179"/>
      <c r="S23" s="29" t="s">
        <v>2142</v>
      </c>
      <c r="T23" s="29" t="s">
        <v>83</v>
      </c>
      <c r="U23" s="29" t="s">
        <v>83</v>
      </c>
      <c r="V23" s="29" t="str">
        <f>+IF(ISERR(U23/T23*100),"N/A",ROUND(U23/T23*100,2))</f>
        <v>N/A</v>
      </c>
      <c r="W23" s="30" t="str">
        <f>+IF(ISERR(U23/S23*100),"N/A",ROUND(U23/S23*100,2))</f>
        <v>N/A</v>
      </c>
    </row>
    <row r="24" spans="2:27" ht="56.25" customHeight="1" x14ac:dyDescent="0.2">
      <c r="B24" s="177" t="s">
        <v>2141</v>
      </c>
      <c r="C24" s="178"/>
      <c r="D24" s="178"/>
      <c r="E24" s="178"/>
      <c r="F24" s="178"/>
      <c r="G24" s="178"/>
      <c r="H24" s="178"/>
      <c r="I24" s="178"/>
      <c r="J24" s="178"/>
      <c r="K24" s="178"/>
      <c r="L24" s="178"/>
      <c r="M24" s="179" t="s">
        <v>2138</v>
      </c>
      <c r="N24" s="179"/>
      <c r="O24" s="179" t="s">
        <v>49</v>
      </c>
      <c r="P24" s="179"/>
      <c r="Q24" s="179" t="s">
        <v>161</v>
      </c>
      <c r="R24" s="179"/>
      <c r="S24" s="29" t="s">
        <v>2140</v>
      </c>
      <c r="T24" s="29" t="s">
        <v>83</v>
      </c>
      <c r="U24" s="29" t="s">
        <v>83</v>
      </c>
      <c r="V24" s="29" t="str">
        <f>+IF(ISERR(U24/T24*100),"N/A",ROUND(U24/T24*100,2))</f>
        <v>N/A</v>
      </c>
      <c r="W24" s="30" t="str">
        <f>+IF(ISERR(U24/S24*100),"N/A",ROUND(U24/S24*100,2))</f>
        <v>N/A</v>
      </c>
    </row>
    <row r="25" spans="2:27" ht="56.25" customHeight="1" thickBot="1" x14ac:dyDescent="0.25">
      <c r="B25" s="177" t="s">
        <v>2139</v>
      </c>
      <c r="C25" s="178"/>
      <c r="D25" s="178"/>
      <c r="E25" s="178"/>
      <c r="F25" s="178"/>
      <c r="G25" s="178"/>
      <c r="H25" s="178"/>
      <c r="I25" s="178"/>
      <c r="J25" s="178"/>
      <c r="K25" s="178"/>
      <c r="L25" s="178"/>
      <c r="M25" s="179" t="s">
        <v>2138</v>
      </c>
      <c r="N25" s="179"/>
      <c r="O25" s="179" t="s">
        <v>49</v>
      </c>
      <c r="P25" s="179"/>
      <c r="Q25" s="179" t="s">
        <v>161</v>
      </c>
      <c r="R25" s="179"/>
      <c r="S25" s="29" t="s">
        <v>2137</v>
      </c>
      <c r="T25" s="29" t="s">
        <v>83</v>
      </c>
      <c r="U25" s="29" t="s">
        <v>83</v>
      </c>
      <c r="V25" s="29" t="str">
        <f>+IF(ISERR(U25/T25*100),"N/A",ROUND(U25/T25*100,2))</f>
        <v>N/A</v>
      </c>
      <c r="W25" s="30" t="str">
        <f>+IF(ISERR(U25/S25*100),"N/A",ROUND(U25/S25*100,2))</f>
        <v>N/A</v>
      </c>
    </row>
    <row r="26" spans="2:27" ht="21.75" customHeight="1" thickTop="1" thickBot="1" x14ac:dyDescent="0.25">
      <c r="B26" s="7" t="s">
        <v>60</v>
      </c>
      <c r="C26" s="8"/>
      <c r="D26" s="8"/>
      <c r="E26" s="8"/>
      <c r="F26" s="8"/>
      <c r="G26" s="8"/>
      <c r="H26" s="9"/>
      <c r="I26" s="9"/>
      <c r="J26" s="9"/>
      <c r="K26" s="9"/>
      <c r="L26" s="9"/>
      <c r="M26" s="9"/>
      <c r="N26" s="9"/>
      <c r="O26" s="9"/>
      <c r="P26" s="9"/>
      <c r="Q26" s="9"/>
      <c r="R26" s="9"/>
      <c r="S26" s="9"/>
      <c r="T26" s="9"/>
      <c r="U26" s="9"/>
      <c r="V26" s="9"/>
      <c r="W26" s="10"/>
      <c r="X26" s="18"/>
    </row>
    <row r="27" spans="2:27" ht="29.25" customHeight="1" thickTop="1" thickBot="1" x14ac:dyDescent="0.25">
      <c r="B27" s="189" t="s">
        <v>2631</v>
      </c>
      <c r="C27" s="190"/>
      <c r="D27" s="190"/>
      <c r="E27" s="190"/>
      <c r="F27" s="190"/>
      <c r="G27" s="190"/>
      <c r="H27" s="190"/>
      <c r="I27" s="190"/>
      <c r="J27" s="190"/>
      <c r="K27" s="190"/>
      <c r="L27" s="190"/>
      <c r="M27" s="190"/>
      <c r="N27" s="190"/>
      <c r="O27" s="190"/>
      <c r="P27" s="190"/>
      <c r="Q27" s="191"/>
      <c r="R27" s="31" t="s">
        <v>42</v>
      </c>
      <c r="S27" s="164" t="s">
        <v>43</v>
      </c>
      <c r="T27" s="164"/>
      <c r="U27" s="26" t="s">
        <v>61</v>
      </c>
      <c r="V27" s="163" t="s">
        <v>62</v>
      </c>
      <c r="W27" s="165"/>
    </row>
    <row r="28" spans="2:27" ht="30.75" customHeight="1" thickBot="1" x14ac:dyDescent="0.25">
      <c r="B28" s="192"/>
      <c r="C28" s="193"/>
      <c r="D28" s="193"/>
      <c r="E28" s="193"/>
      <c r="F28" s="193"/>
      <c r="G28" s="193"/>
      <c r="H28" s="193"/>
      <c r="I28" s="193"/>
      <c r="J28" s="193"/>
      <c r="K28" s="193"/>
      <c r="L28" s="193"/>
      <c r="M28" s="193"/>
      <c r="N28" s="193"/>
      <c r="O28" s="193"/>
      <c r="P28" s="193"/>
      <c r="Q28" s="194"/>
      <c r="R28" s="27" t="s">
        <v>63</v>
      </c>
      <c r="S28" s="27" t="s">
        <v>63</v>
      </c>
      <c r="T28" s="27" t="s">
        <v>49</v>
      </c>
      <c r="U28" s="27" t="s">
        <v>63</v>
      </c>
      <c r="V28" s="27" t="s">
        <v>64</v>
      </c>
      <c r="W28" s="32" t="s">
        <v>65</v>
      </c>
      <c r="Y28" s="18"/>
    </row>
    <row r="29" spans="2:27" ht="23.25" customHeight="1" thickBot="1" x14ac:dyDescent="0.25">
      <c r="B29" s="195" t="s">
        <v>66</v>
      </c>
      <c r="C29" s="196"/>
      <c r="D29" s="196"/>
      <c r="E29" s="33" t="s">
        <v>2136</v>
      </c>
      <c r="F29" s="33"/>
      <c r="G29" s="33"/>
      <c r="H29" s="34"/>
      <c r="I29" s="34"/>
      <c r="J29" s="34"/>
      <c r="K29" s="34"/>
      <c r="L29" s="34"/>
      <c r="M29" s="34"/>
      <c r="N29" s="34"/>
      <c r="O29" s="34"/>
      <c r="P29" s="35"/>
      <c r="Q29" s="35"/>
      <c r="R29" s="36">
        <v>2766.317231</v>
      </c>
      <c r="S29" s="36" t="s">
        <v>10</v>
      </c>
      <c r="T29" s="35"/>
      <c r="U29" s="36">
        <v>1466.02285088851</v>
      </c>
      <c r="V29" s="35"/>
      <c r="W29" s="37">
        <f>+IF(ISERR(U29/R29*100),"N/A",ROUND(U29/R29*100,2))</f>
        <v>53</v>
      </c>
    </row>
    <row r="30" spans="2:27" ht="26.25" customHeight="1" thickBot="1" x14ac:dyDescent="0.25">
      <c r="B30" s="197" t="s">
        <v>69</v>
      </c>
      <c r="C30" s="198"/>
      <c r="D30" s="198"/>
      <c r="E30" s="38" t="s">
        <v>2136</v>
      </c>
      <c r="F30" s="38"/>
      <c r="G30" s="38"/>
      <c r="H30" s="39"/>
      <c r="I30" s="39"/>
      <c r="J30" s="39"/>
      <c r="K30" s="39"/>
      <c r="L30" s="39"/>
      <c r="M30" s="39"/>
      <c r="N30" s="39"/>
      <c r="O30" s="39"/>
      <c r="P30" s="40"/>
      <c r="Q30" s="40"/>
      <c r="R30" s="41">
        <v>2397.3687061528099</v>
      </c>
      <c r="S30" s="41">
        <v>2397.3687061528099</v>
      </c>
      <c r="T30" s="41">
        <f>+IF(ISERR(S30/R30*100),"N/A",ROUND(S30/R30*100,2))</f>
        <v>100</v>
      </c>
      <c r="U30" s="41">
        <v>1809.3613025575401</v>
      </c>
      <c r="V30" s="41">
        <f>+IF(ISERR(U30/S30*100),"N/A",ROUND(U30/S30*100,2))</f>
        <v>75.47</v>
      </c>
      <c r="W30" s="42">
        <f>+IF(ISERR(U30/R30*100),"N/A",ROUND(U30/R30*100,2))</f>
        <v>75.47</v>
      </c>
    </row>
    <row r="31" spans="2:27" ht="22.5" customHeight="1" thickTop="1" thickBot="1" x14ac:dyDescent="0.25">
      <c r="B31" s="7" t="s">
        <v>71</v>
      </c>
      <c r="C31" s="8"/>
      <c r="D31" s="8"/>
      <c r="E31" s="8"/>
      <c r="F31" s="8"/>
      <c r="G31" s="8"/>
      <c r="H31" s="9"/>
      <c r="I31" s="9"/>
      <c r="J31" s="9"/>
      <c r="K31" s="9"/>
      <c r="L31" s="9"/>
      <c r="M31" s="9"/>
      <c r="N31" s="9"/>
      <c r="O31" s="9"/>
      <c r="P31" s="9"/>
      <c r="Q31" s="9"/>
      <c r="R31" s="9"/>
      <c r="S31" s="9"/>
      <c r="T31" s="9"/>
      <c r="U31" s="9"/>
      <c r="V31" s="9"/>
      <c r="W31" s="10"/>
    </row>
    <row r="32" spans="2:27" ht="37.5" customHeight="1" thickTop="1" x14ac:dyDescent="0.2">
      <c r="B32" s="180" t="s">
        <v>2359</v>
      </c>
      <c r="C32" s="181"/>
      <c r="D32" s="181"/>
      <c r="E32" s="181"/>
      <c r="F32" s="181"/>
      <c r="G32" s="181"/>
      <c r="H32" s="181"/>
      <c r="I32" s="181"/>
      <c r="J32" s="181"/>
      <c r="K32" s="181"/>
      <c r="L32" s="181"/>
      <c r="M32" s="181"/>
      <c r="N32" s="181"/>
      <c r="O32" s="181"/>
      <c r="P32" s="181"/>
      <c r="Q32" s="181"/>
      <c r="R32" s="181"/>
      <c r="S32" s="181"/>
      <c r="T32" s="181"/>
      <c r="U32" s="181"/>
      <c r="V32" s="181"/>
      <c r="W32" s="182"/>
    </row>
    <row r="33" spans="2:23" ht="25.5" customHeight="1" thickBot="1" x14ac:dyDescent="0.25">
      <c r="B33" s="183"/>
      <c r="C33" s="184"/>
      <c r="D33" s="184"/>
      <c r="E33" s="184"/>
      <c r="F33" s="184"/>
      <c r="G33" s="184"/>
      <c r="H33" s="184"/>
      <c r="I33" s="184"/>
      <c r="J33" s="184"/>
      <c r="K33" s="184"/>
      <c r="L33" s="184"/>
      <c r="M33" s="184"/>
      <c r="N33" s="184"/>
      <c r="O33" s="184"/>
      <c r="P33" s="184"/>
      <c r="Q33" s="184"/>
      <c r="R33" s="184"/>
      <c r="S33" s="184"/>
      <c r="T33" s="184"/>
      <c r="U33" s="184"/>
      <c r="V33" s="184"/>
      <c r="W33" s="185"/>
    </row>
    <row r="34" spans="2:23" ht="37.5" customHeight="1" thickTop="1" x14ac:dyDescent="0.2">
      <c r="B34" s="180" t="s">
        <v>2360</v>
      </c>
      <c r="C34" s="181"/>
      <c r="D34" s="181"/>
      <c r="E34" s="181"/>
      <c r="F34" s="181"/>
      <c r="G34" s="181"/>
      <c r="H34" s="181"/>
      <c r="I34" s="181"/>
      <c r="J34" s="181"/>
      <c r="K34" s="181"/>
      <c r="L34" s="181"/>
      <c r="M34" s="181"/>
      <c r="N34" s="181"/>
      <c r="O34" s="181"/>
      <c r="P34" s="181"/>
      <c r="Q34" s="181"/>
      <c r="R34" s="181"/>
      <c r="S34" s="181"/>
      <c r="T34" s="181"/>
      <c r="U34" s="181"/>
      <c r="V34" s="181"/>
      <c r="W34" s="182"/>
    </row>
    <row r="35" spans="2:23" ht="78" customHeight="1" thickBot="1" x14ac:dyDescent="0.25">
      <c r="B35" s="183"/>
      <c r="C35" s="184"/>
      <c r="D35" s="184"/>
      <c r="E35" s="184"/>
      <c r="F35" s="184"/>
      <c r="G35" s="184"/>
      <c r="H35" s="184"/>
      <c r="I35" s="184"/>
      <c r="J35" s="184"/>
      <c r="K35" s="184"/>
      <c r="L35" s="184"/>
      <c r="M35" s="184"/>
      <c r="N35" s="184"/>
      <c r="O35" s="184"/>
      <c r="P35" s="184"/>
      <c r="Q35" s="184"/>
      <c r="R35" s="184"/>
      <c r="S35" s="184"/>
      <c r="T35" s="184"/>
      <c r="U35" s="184"/>
      <c r="V35" s="184"/>
      <c r="W35" s="185"/>
    </row>
    <row r="36" spans="2:23" ht="37.5" customHeight="1" thickTop="1" x14ac:dyDescent="0.2">
      <c r="B36" s="180" t="s">
        <v>2361</v>
      </c>
      <c r="C36" s="181"/>
      <c r="D36" s="181"/>
      <c r="E36" s="181"/>
      <c r="F36" s="181"/>
      <c r="G36" s="181"/>
      <c r="H36" s="181"/>
      <c r="I36" s="181"/>
      <c r="J36" s="181"/>
      <c r="K36" s="181"/>
      <c r="L36" s="181"/>
      <c r="M36" s="181"/>
      <c r="N36" s="181"/>
      <c r="O36" s="181"/>
      <c r="P36" s="181"/>
      <c r="Q36" s="181"/>
      <c r="R36" s="181"/>
      <c r="S36" s="181"/>
      <c r="T36" s="181"/>
      <c r="U36" s="181"/>
      <c r="V36" s="181"/>
      <c r="W36" s="182"/>
    </row>
    <row r="37" spans="2:23" ht="13.5" thickBot="1" x14ac:dyDescent="0.25">
      <c r="B37" s="186"/>
      <c r="C37" s="187"/>
      <c r="D37" s="187"/>
      <c r="E37" s="187"/>
      <c r="F37" s="187"/>
      <c r="G37" s="187"/>
      <c r="H37" s="187"/>
      <c r="I37" s="187"/>
      <c r="J37" s="187"/>
      <c r="K37" s="187"/>
      <c r="L37" s="187"/>
      <c r="M37" s="187"/>
      <c r="N37" s="187"/>
      <c r="O37" s="187"/>
      <c r="P37" s="187"/>
      <c r="Q37" s="187"/>
      <c r="R37" s="187"/>
      <c r="S37" s="187"/>
      <c r="T37" s="187"/>
      <c r="U37" s="187"/>
      <c r="V37" s="187"/>
      <c r="W37" s="188"/>
    </row>
  </sheetData>
  <mergeCells count="6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34:W35"/>
    <mergeCell ref="B36:W37"/>
    <mergeCell ref="B27:Q28"/>
    <mergeCell ref="S27:T27"/>
    <mergeCell ref="V27:W27"/>
    <mergeCell ref="B29:D29"/>
    <mergeCell ref="B30:D30"/>
    <mergeCell ref="B32:W33"/>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3" min="1" max="22"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5"/>
  <sheetViews>
    <sheetView view="pageBreakPreview" zoomScale="110" zoomScaleNormal="100" zoomScaleSheetLayoutView="110" workbookViewId="0">
      <selection sqref="A1:D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2155</v>
      </c>
      <c r="D4" s="143" t="s">
        <v>2154</v>
      </c>
      <c r="E4" s="143"/>
      <c r="F4" s="143"/>
      <c r="G4" s="143"/>
      <c r="H4" s="144"/>
      <c r="J4" s="145" t="s">
        <v>6</v>
      </c>
      <c r="K4" s="143"/>
      <c r="L4" s="12" t="s">
        <v>469</v>
      </c>
      <c r="M4" s="146" t="s">
        <v>2172</v>
      </c>
      <c r="N4" s="146"/>
      <c r="O4" s="146"/>
      <c r="P4" s="146"/>
      <c r="Q4" s="147"/>
      <c r="R4" s="13"/>
      <c r="S4" s="148" t="s">
        <v>2326</v>
      </c>
      <c r="T4" s="149"/>
      <c r="U4" s="149"/>
      <c r="V4" s="150">
        <v>15285.257516</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2138</v>
      </c>
      <c r="D6" s="152" t="s">
        <v>2152</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2171</v>
      </c>
      <c r="K8" s="19" t="s">
        <v>92</v>
      </c>
      <c r="L8" s="19" t="s">
        <v>2170</v>
      </c>
      <c r="M8" s="19" t="s">
        <v>2169</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2168</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2148</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2167</v>
      </c>
      <c r="C21" s="178"/>
      <c r="D21" s="178"/>
      <c r="E21" s="178"/>
      <c r="F21" s="178"/>
      <c r="G21" s="178"/>
      <c r="H21" s="178"/>
      <c r="I21" s="178"/>
      <c r="J21" s="178"/>
      <c r="K21" s="178"/>
      <c r="L21" s="178"/>
      <c r="M21" s="179" t="s">
        <v>2138</v>
      </c>
      <c r="N21" s="179"/>
      <c r="O21" s="179" t="s">
        <v>49</v>
      </c>
      <c r="P21" s="179"/>
      <c r="Q21" s="179" t="s">
        <v>50</v>
      </c>
      <c r="R21" s="179"/>
      <c r="S21" s="29" t="s">
        <v>2166</v>
      </c>
      <c r="T21" s="29" t="s">
        <v>2165</v>
      </c>
      <c r="U21" s="29" t="s">
        <v>2164</v>
      </c>
      <c r="V21" s="29">
        <f>+IF(ISERR(U21/T21*100),"N/A",ROUND(U21/T21*100,2))</f>
        <v>111.48</v>
      </c>
      <c r="W21" s="30">
        <f>+IF(ISERR(U21/S21*100),"N/A",ROUND(U21/S21*100,2))</f>
        <v>111.57</v>
      </c>
    </row>
    <row r="22" spans="2:27" ht="56.25" customHeight="1" x14ac:dyDescent="0.2">
      <c r="B22" s="177" t="s">
        <v>2163</v>
      </c>
      <c r="C22" s="178"/>
      <c r="D22" s="178"/>
      <c r="E22" s="178"/>
      <c r="F22" s="178"/>
      <c r="G22" s="178"/>
      <c r="H22" s="178"/>
      <c r="I22" s="178"/>
      <c r="J22" s="178"/>
      <c r="K22" s="178"/>
      <c r="L22" s="178"/>
      <c r="M22" s="179" t="s">
        <v>2138</v>
      </c>
      <c r="N22" s="179"/>
      <c r="O22" s="179" t="s">
        <v>49</v>
      </c>
      <c r="P22" s="179"/>
      <c r="Q22" s="179" t="s">
        <v>50</v>
      </c>
      <c r="R22" s="179"/>
      <c r="S22" s="29" t="s">
        <v>2162</v>
      </c>
      <c r="T22" s="29" t="s">
        <v>2161</v>
      </c>
      <c r="U22" s="29" t="s">
        <v>2160</v>
      </c>
      <c r="V22" s="29">
        <f>+IF(ISERR(U22/T22*100),"N/A",ROUND(U22/T22*100,2))</f>
        <v>103.2</v>
      </c>
      <c r="W22" s="30">
        <f>+IF(ISERR(U22/S22*100),"N/A",ROUND(U22/S22*100,2))</f>
        <v>104.81</v>
      </c>
    </row>
    <row r="23" spans="2:27" ht="56.25" customHeight="1" thickBot="1" x14ac:dyDescent="0.25">
      <c r="B23" s="177" t="s">
        <v>2159</v>
      </c>
      <c r="C23" s="178"/>
      <c r="D23" s="178"/>
      <c r="E23" s="178"/>
      <c r="F23" s="178"/>
      <c r="G23" s="178"/>
      <c r="H23" s="178"/>
      <c r="I23" s="178"/>
      <c r="J23" s="178"/>
      <c r="K23" s="178"/>
      <c r="L23" s="178"/>
      <c r="M23" s="179" t="s">
        <v>2138</v>
      </c>
      <c r="N23" s="179"/>
      <c r="O23" s="179" t="s">
        <v>49</v>
      </c>
      <c r="P23" s="179"/>
      <c r="Q23" s="179" t="s">
        <v>50</v>
      </c>
      <c r="R23" s="179"/>
      <c r="S23" s="29" t="s">
        <v>2158</v>
      </c>
      <c r="T23" s="29" t="s">
        <v>2157</v>
      </c>
      <c r="U23" s="29" t="s">
        <v>2156</v>
      </c>
      <c r="V23" s="29">
        <f>+IF(ISERR(U23/T23*100),"N/A",ROUND(U23/T23*100,2))</f>
        <v>94.68</v>
      </c>
      <c r="W23" s="30">
        <f>+IF(ISERR(U23/S23*100),"N/A",ROUND(U23/S23*100,2))</f>
        <v>95.22</v>
      </c>
    </row>
    <row r="24" spans="2:27" ht="21.75" customHeight="1" thickTop="1" thickBot="1" x14ac:dyDescent="0.25">
      <c r="B24" s="7" t="s">
        <v>60</v>
      </c>
      <c r="C24" s="8"/>
      <c r="D24" s="8"/>
      <c r="E24" s="8"/>
      <c r="F24" s="8"/>
      <c r="G24" s="8"/>
      <c r="H24" s="9"/>
      <c r="I24" s="9"/>
      <c r="J24" s="9"/>
      <c r="K24" s="9"/>
      <c r="L24" s="9"/>
      <c r="M24" s="9"/>
      <c r="N24" s="9"/>
      <c r="O24" s="9"/>
      <c r="P24" s="9"/>
      <c r="Q24" s="9"/>
      <c r="R24" s="9"/>
      <c r="S24" s="9"/>
      <c r="T24" s="9"/>
      <c r="U24" s="9"/>
      <c r="V24" s="9"/>
      <c r="W24" s="10"/>
      <c r="X24" s="18"/>
    </row>
    <row r="25" spans="2:27" ht="29.25" customHeight="1" thickTop="1" thickBot="1" x14ac:dyDescent="0.25">
      <c r="B25" s="189" t="s">
        <v>2631</v>
      </c>
      <c r="C25" s="190"/>
      <c r="D25" s="190"/>
      <c r="E25" s="190"/>
      <c r="F25" s="190"/>
      <c r="G25" s="190"/>
      <c r="H25" s="190"/>
      <c r="I25" s="190"/>
      <c r="J25" s="190"/>
      <c r="K25" s="190"/>
      <c r="L25" s="190"/>
      <c r="M25" s="190"/>
      <c r="N25" s="190"/>
      <c r="O25" s="190"/>
      <c r="P25" s="190"/>
      <c r="Q25" s="191"/>
      <c r="R25" s="31" t="s">
        <v>42</v>
      </c>
      <c r="S25" s="164" t="s">
        <v>43</v>
      </c>
      <c r="T25" s="164"/>
      <c r="U25" s="26" t="s">
        <v>61</v>
      </c>
      <c r="V25" s="163" t="s">
        <v>62</v>
      </c>
      <c r="W25" s="165"/>
    </row>
    <row r="26" spans="2:27" ht="30.75" customHeight="1" thickBot="1" x14ac:dyDescent="0.25">
      <c r="B26" s="192"/>
      <c r="C26" s="193"/>
      <c r="D26" s="193"/>
      <c r="E26" s="193"/>
      <c r="F26" s="193"/>
      <c r="G26" s="193"/>
      <c r="H26" s="193"/>
      <c r="I26" s="193"/>
      <c r="J26" s="193"/>
      <c r="K26" s="193"/>
      <c r="L26" s="193"/>
      <c r="M26" s="193"/>
      <c r="N26" s="193"/>
      <c r="O26" s="193"/>
      <c r="P26" s="193"/>
      <c r="Q26" s="194"/>
      <c r="R26" s="27" t="s">
        <v>63</v>
      </c>
      <c r="S26" s="27" t="s">
        <v>63</v>
      </c>
      <c r="T26" s="27" t="s">
        <v>49</v>
      </c>
      <c r="U26" s="27" t="s">
        <v>63</v>
      </c>
      <c r="V26" s="27" t="s">
        <v>64</v>
      </c>
      <c r="W26" s="32" t="s">
        <v>65</v>
      </c>
      <c r="Y26" s="18"/>
    </row>
    <row r="27" spans="2:27" ht="23.25" customHeight="1" thickBot="1" x14ac:dyDescent="0.25">
      <c r="B27" s="195" t="s">
        <v>66</v>
      </c>
      <c r="C27" s="196"/>
      <c r="D27" s="196"/>
      <c r="E27" s="33" t="s">
        <v>2136</v>
      </c>
      <c r="F27" s="33"/>
      <c r="G27" s="33"/>
      <c r="H27" s="34"/>
      <c r="I27" s="34"/>
      <c r="J27" s="34"/>
      <c r="K27" s="34"/>
      <c r="L27" s="34"/>
      <c r="M27" s="34"/>
      <c r="N27" s="34"/>
      <c r="O27" s="34"/>
      <c r="P27" s="35"/>
      <c r="Q27" s="35"/>
      <c r="R27" s="36">
        <v>15285.257516</v>
      </c>
      <c r="S27" s="36" t="s">
        <v>10</v>
      </c>
      <c r="T27" s="35"/>
      <c r="U27" s="36">
        <v>11102.46977252</v>
      </c>
      <c r="V27" s="35"/>
      <c r="W27" s="37">
        <f>+IF(ISERR(U27/R27*100),"N/A",ROUND(U27/R27*100,2))</f>
        <v>72.64</v>
      </c>
    </row>
    <row r="28" spans="2:27" ht="26.25" customHeight="1" thickBot="1" x14ac:dyDescent="0.25">
      <c r="B28" s="197" t="s">
        <v>69</v>
      </c>
      <c r="C28" s="198"/>
      <c r="D28" s="198"/>
      <c r="E28" s="38" t="s">
        <v>2136</v>
      </c>
      <c r="F28" s="38"/>
      <c r="G28" s="38"/>
      <c r="H28" s="39"/>
      <c r="I28" s="39"/>
      <c r="J28" s="39"/>
      <c r="K28" s="39"/>
      <c r="L28" s="39"/>
      <c r="M28" s="39"/>
      <c r="N28" s="39"/>
      <c r="O28" s="39"/>
      <c r="P28" s="40"/>
      <c r="Q28" s="40"/>
      <c r="R28" s="41">
        <v>15062.595310000001</v>
      </c>
      <c r="S28" s="41">
        <v>15062.595310000001</v>
      </c>
      <c r="T28" s="41">
        <f>+IF(ISERR(S28/R28*100),"N/A",ROUND(S28/R28*100,2))</f>
        <v>100</v>
      </c>
      <c r="U28" s="41">
        <v>11277.035588999999</v>
      </c>
      <c r="V28" s="41">
        <f>+IF(ISERR(U28/S28*100),"N/A",ROUND(U28/S28*100,2))</f>
        <v>74.87</v>
      </c>
      <c r="W28" s="42">
        <f>+IF(ISERR(U28/R28*100),"N/A",ROUND(U28/R28*100,2))</f>
        <v>74.87</v>
      </c>
    </row>
    <row r="29" spans="2:27" ht="22.5" customHeight="1" thickTop="1" thickBot="1" x14ac:dyDescent="0.25">
      <c r="B29" s="7" t="s">
        <v>71</v>
      </c>
      <c r="C29" s="8"/>
      <c r="D29" s="8"/>
      <c r="E29" s="8"/>
      <c r="F29" s="8"/>
      <c r="G29" s="8"/>
      <c r="H29" s="9"/>
      <c r="I29" s="9"/>
      <c r="J29" s="9"/>
      <c r="K29" s="9"/>
      <c r="L29" s="9"/>
      <c r="M29" s="9"/>
      <c r="N29" s="9"/>
      <c r="O29" s="9"/>
      <c r="P29" s="9"/>
      <c r="Q29" s="9"/>
      <c r="R29" s="9"/>
      <c r="S29" s="9"/>
      <c r="T29" s="9"/>
      <c r="U29" s="9"/>
      <c r="V29" s="9"/>
      <c r="W29" s="10"/>
    </row>
    <row r="30" spans="2:27" ht="37.5" customHeight="1" thickTop="1" x14ac:dyDescent="0.2">
      <c r="B30" s="180" t="s">
        <v>2356</v>
      </c>
      <c r="C30" s="181"/>
      <c r="D30" s="181"/>
      <c r="E30" s="181"/>
      <c r="F30" s="181"/>
      <c r="G30" s="181"/>
      <c r="H30" s="181"/>
      <c r="I30" s="181"/>
      <c r="J30" s="181"/>
      <c r="K30" s="181"/>
      <c r="L30" s="181"/>
      <c r="M30" s="181"/>
      <c r="N30" s="181"/>
      <c r="O30" s="181"/>
      <c r="P30" s="181"/>
      <c r="Q30" s="181"/>
      <c r="R30" s="181"/>
      <c r="S30" s="181"/>
      <c r="T30" s="181"/>
      <c r="U30" s="181"/>
      <c r="V30" s="181"/>
      <c r="W30" s="182"/>
    </row>
    <row r="31" spans="2:27" ht="105.75" customHeight="1" thickBot="1" x14ac:dyDescent="0.25">
      <c r="B31" s="183"/>
      <c r="C31" s="184"/>
      <c r="D31" s="184"/>
      <c r="E31" s="184"/>
      <c r="F31" s="184"/>
      <c r="G31" s="184"/>
      <c r="H31" s="184"/>
      <c r="I31" s="184"/>
      <c r="J31" s="184"/>
      <c r="K31" s="184"/>
      <c r="L31" s="184"/>
      <c r="M31" s="184"/>
      <c r="N31" s="184"/>
      <c r="O31" s="184"/>
      <c r="P31" s="184"/>
      <c r="Q31" s="184"/>
      <c r="R31" s="184"/>
      <c r="S31" s="184"/>
      <c r="T31" s="184"/>
      <c r="U31" s="184"/>
      <c r="V31" s="184"/>
      <c r="W31" s="185"/>
    </row>
    <row r="32" spans="2:27" ht="37.5" customHeight="1" thickTop="1" x14ac:dyDescent="0.2">
      <c r="B32" s="180" t="s">
        <v>2357</v>
      </c>
      <c r="C32" s="181"/>
      <c r="D32" s="181"/>
      <c r="E32" s="181"/>
      <c r="F32" s="181"/>
      <c r="G32" s="181"/>
      <c r="H32" s="181"/>
      <c r="I32" s="181"/>
      <c r="J32" s="181"/>
      <c r="K32" s="181"/>
      <c r="L32" s="181"/>
      <c r="M32" s="181"/>
      <c r="N32" s="181"/>
      <c r="O32" s="181"/>
      <c r="P32" s="181"/>
      <c r="Q32" s="181"/>
      <c r="R32" s="181"/>
      <c r="S32" s="181"/>
      <c r="T32" s="181"/>
      <c r="U32" s="181"/>
      <c r="V32" s="181"/>
      <c r="W32" s="182"/>
    </row>
    <row r="33" spans="2:23" ht="100.5" customHeight="1" thickBot="1" x14ac:dyDescent="0.25">
      <c r="B33" s="183"/>
      <c r="C33" s="184"/>
      <c r="D33" s="184"/>
      <c r="E33" s="184"/>
      <c r="F33" s="184"/>
      <c r="G33" s="184"/>
      <c r="H33" s="184"/>
      <c r="I33" s="184"/>
      <c r="J33" s="184"/>
      <c r="K33" s="184"/>
      <c r="L33" s="184"/>
      <c r="M33" s="184"/>
      <c r="N33" s="184"/>
      <c r="O33" s="184"/>
      <c r="P33" s="184"/>
      <c r="Q33" s="184"/>
      <c r="R33" s="184"/>
      <c r="S33" s="184"/>
      <c r="T33" s="184"/>
      <c r="U33" s="184"/>
      <c r="V33" s="184"/>
      <c r="W33" s="185"/>
    </row>
    <row r="34" spans="2:23" ht="37.5" customHeight="1" thickTop="1" x14ac:dyDescent="0.2">
      <c r="B34" s="180" t="s">
        <v>2358</v>
      </c>
      <c r="C34" s="181"/>
      <c r="D34" s="181"/>
      <c r="E34" s="181"/>
      <c r="F34" s="181"/>
      <c r="G34" s="181"/>
      <c r="H34" s="181"/>
      <c r="I34" s="181"/>
      <c r="J34" s="181"/>
      <c r="K34" s="181"/>
      <c r="L34" s="181"/>
      <c r="M34" s="181"/>
      <c r="N34" s="181"/>
      <c r="O34" s="181"/>
      <c r="P34" s="181"/>
      <c r="Q34" s="181"/>
      <c r="R34" s="181"/>
      <c r="S34" s="181"/>
      <c r="T34" s="181"/>
      <c r="U34" s="181"/>
      <c r="V34" s="181"/>
      <c r="W34" s="182"/>
    </row>
    <row r="35" spans="2:23" ht="87.75" customHeight="1" thickBot="1" x14ac:dyDescent="0.25">
      <c r="B35" s="186"/>
      <c r="C35" s="187"/>
      <c r="D35" s="187"/>
      <c r="E35" s="187"/>
      <c r="F35" s="187"/>
      <c r="G35" s="187"/>
      <c r="H35" s="187"/>
      <c r="I35" s="187"/>
      <c r="J35" s="187"/>
      <c r="K35" s="187"/>
      <c r="L35" s="187"/>
      <c r="M35" s="187"/>
      <c r="N35" s="187"/>
      <c r="O35" s="187"/>
      <c r="P35" s="187"/>
      <c r="Q35" s="187"/>
      <c r="R35" s="187"/>
      <c r="S35" s="187"/>
      <c r="T35" s="187"/>
      <c r="U35" s="187"/>
      <c r="V35" s="187"/>
      <c r="W35" s="188"/>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110" zoomScaleNormal="100" zoomScaleSheetLayoutView="110" workbookViewId="0">
      <selection sqref="A1:D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2155</v>
      </c>
      <c r="D4" s="143" t="s">
        <v>2154</v>
      </c>
      <c r="E4" s="143"/>
      <c r="F4" s="143"/>
      <c r="G4" s="143"/>
      <c r="H4" s="144"/>
      <c r="J4" s="145" t="s">
        <v>6</v>
      </c>
      <c r="K4" s="143"/>
      <c r="L4" s="12" t="s">
        <v>2047</v>
      </c>
      <c r="M4" s="146" t="s">
        <v>945</v>
      </c>
      <c r="N4" s="146"/>
      <c r="O4" s="146"/>
      <c r="P4" s="146"/>
      <c r="Q4" s="147"/>
      <c r="R4" s="13"/>
      <c r="S4" s="148" t="s">
        <v>2326</v>
      </c>
      <c r="T4" s="149"/>
      <c r="U4" s="149"/>
      <c r="V4" s="150">
        <v>8562.4123129999898</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2138</v>
      </c>
      <c r="D6" s="152" t="s">
        <v>2152</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2181</v>
      </c>
      <c r="K8" s="19" t="s">
        <v>92</v>
      </c>
      <c r="L8" s="19" t="s">
        <v>2180</v>
      </c>
      <c r="M8" s="19" t="s">
        <v>92</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2179</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2148</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2178</v>
      </c>
      <c r="C21" s="178"/>
      <c r="D21" s="178"/>
      <c r="E21" s="178"/>
      <c r="F21" s="178"/>
      <c r="G21" s="178"/>
      <c r="H21" s="178"/>
      <c r="I21" s="178"/>
      <c r="J21" s="178"/>
      <c r="K21" s="178"/>
      <c r="L21" s="178"/>
      <c r="M21" s="179" t="s">
        <v>2138</v>
      </c>
      <c r="N21" s="179"/>
      <c r="O21" s="179" t="s">
        <v>49</v>
      </c>
      <c r="P21" s="179"/>
      <c r="Q21" s="179" t="s">
        <v>50</v>
      </c>
      <c r="R21" s="179"/>
      <c r="S21" s="29" t="s">
        <v>2177</v>
      </c>
      <c r="T21" s="29" t="s">
        <v>2177</v>
      </c>
      <c r="U21" s="29" t="s">
        <v>2176</v>
      </c>
      <c r="V21" s="29">
        <f>+IF(ISERR(U21/T21*100),"N/A",ROUND(U21/T21*100,2))</f>
        <v>99.81</v>
      </c>
      <c r="W21" s="30">
        <f>+IF(ISERR(U21/S21*100),"N/A",ROUND(U21/S21*100,2))</f>
        <v>99.81</v>
      </c>
    </row>
    <row r="22" spans="2:27" ht="56.25" customHeight="1" thickBot="1" x14ac:dyDescent="0.25">
      <c r="B22" s="177" t="s">
        <v>2175</v>
      </c>
      <c r="C22" s="178"/>
      <c r="D22" s="178"/>
      <c r="E22" s="178"/>
      <c r="F22" s="178"/>
      <c r="G22" s="178"/>
      <c r="H22" s="178"/>
      <c r="I22" s="178"/>
      <c r="J22" s="178"/>
      <c r="K22" s="178"/>
      <c r="L22" s="178"/>
      <c r="M22" s="179" t="s">
        <v>2138</v>
      </c>
      <c r="N22" s="179"/>
      <c r="O22" s="179" t="s">
        <v>508</v>
      </c>
      <c r="P22" s="179"/>
      <c r="Q22" s="179" t="s">
        <v>50</v>
      </c>
      <c r="R22" s="179"/>
      <c r="S22" s="29" t="s">
        <v>2174</v>
      </c>
      <c r="T22" s="29" t="s">
        <v>2174</v>
      </c>
      <c r="U22" s="29" t="s">
        <v>2173</v>
      </c>
      <c r="V22" s="29">
        <f>+IF(ISERR(U22/T22*100),"N/A",ROUND(U22/T22*100,2))</f>
        <v>101.67</v>
      </c>
      <c r="W22" s="30">
        <f>+IF(ISERR(U22/S22*100),"N/A",ROUND(U22/S22*100,2))</f>
        <v>101.67</v>
      </c>
    </row>
    <row r="23" spans="2:27" ht="21.75" customHeight="1" thickTop="1" thickBot="1" x14ac:dyDescent="0.25">
      <c r="B23" s="7" t="s">
        <v>60</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189" t="s">
        <v>2631</v>
      </c>
      <c r="C24" s="190"/>
      <c r="D24" s="190"/>
      <c r="E24" s="190"/>
      <c r="F24" s="190"/>
      <c r="G24" s="190"/>
      <c r="H24" s="190"/>
      <c r="I24" s="190"/>
      <c r="J24" s="190"/>
      <c r="K24" s="190"/>
      <c r="L24" s="190"/>
      <c r="M24" s="190"/>
      <c r="N24" s="190"/>
      <c r="O24" s="190"/>
      <c r="P24" s="190"/>
      <c r="Q24" s="191"/>
      <c r="R24" s="31" t="s">
        <v>42</v>
      </c>
      <c r="S24" s="164" t="s">
        <v>43</v>
      </c>
      <c r="T24" s="164"/>
      <c r="U24" s="26" t="s">
        <v>61</v>
      </c>
      <c r="V24" s="163" t="s">
        <v>62</v>
      </c>
      <c r="W24" s="165"/>
    </row>
    <row r="25" spans="2:27" ht="30.75" customHeight="1" thickBot="1" x14ac:dyDescent="0.25">
      <c r="B25" s="192"/>
      <c r="C25" s="193"/>
      <c r="D25" s="193"/>
      <c r="E25" s="193"/>
      <c r="F25" s="193"/>
      <c r="G25" s="193"/>
      <c r="H25" s="193"/>
      <c r="I25" s="193"/>
      <c r="J25" s="193"/>
      <c r="K25" s="193"/>
      <c r="L25" s="193"/>
      <c r="M25" s="193"/>
      <c r="N25" s="193"/>
      <c r="O25" s="193"/>
      <c r="P25" s="193"/>
      <c r="Q25" s="194"/>
      <c r="R25" s="27" t="s">
        <v>63</v>
      </c>
      <c r="S25" s="27" t="s">
        <v>63</v>
      </c>
      <c r="T25" s="27" t="s">
        <v>49</v>
      </c>
      <c r="U25" s="27" t="s">
        <v>63</v>
      </c>
      <c r="V25" s="27" t="s">
        <v>64</v>
      </c>
      <c r="W25" s="32" t="s">
        <v>65</v>
      </c>
      <c r="Y25" s="18"/>
    </row>
    <row r="26" spans="2:27" ht="23.25" customHeight="1" thickBot="1" x14ac:dyDescent="0.25">
      <c r="B26" s="195" t="s">
        <v>66</v>
      </c>
      <c r="C26" s="196"/>
      <c r="D26" s="196"/>
      <c r="E26" s="33" t="s">
        <v>2136</v>
      </c>
      <c r="F26" s="33"/>
      <c r="G26" s="33"/>
      <c r="H26" s="34"/>
      <c r="I26" s="34"/>
      <c r="J26" s="34"/>
      <c r="K26" s="34"/>
      <c r="L26" s="34"/>
      <c r="M26" s="34"/>
      <c r="N26" s="34"/>
      <c r="O26" s="34"/>
      <c r="P26" s="35"/>
      <c r="Q26" s="35"/>
      <c r="R26" s="36">
        <v>8562.4123129999898</v>
      </c>
      <c r="S26" s="36" t="s">
        <v>10</v>
      </c>
      <c r="T26" s="35"/>
      <c r="U26" s="36">
        <v>6775.1105412655497</v>
      </c>
      <c r="V26" s="35"/>
      <c r="W26" s="37">
        <f>+IF(ISERR(U26/R26*100),"N/A",ROUND(U26/R26*100,2))</f>
        <v>79.13</v>
      </c>
    </row>
    <row r="27" spans="2:27" ht="26.25" customHeight="1" thickBot="1" x14ac:dyDescent="0.25">
      <c r="B27" s="197" t="s">
        <v>69</v>
      </c>
      <c r="C27" s="198"/>
      <c r="D27" s="198"/>
      <c r="E27" s="38" t="s">
        <v>2136</v>
      </c>
      <c r="F27" s="38"/>
      <c r="G27" s="38"/>
      <c r="H27" s="39"/>
      <c r="I27" s="39"/>
      <c r="J27" s="39"/>
      <c r="K27" s="39"/>
      <c r="L27" s="39"/>
      <c r="M27" s="39"/>
      <c r="N27" s="39"/>
      <c r="O27" s="39"/>
      <c r="P27" s="40"/>
      <c r="Q27" s="40"/>
      <c r="R27" s="41">
        <v>9127.9422252618806</v>
      </c>
      <c r="S27" s="41">
        <v>9127.9422252618806</v>
      </c>
      <c r="T27" s="41">
        <f>+IF(ISERR(S27/R27*100),"N/A",ROUND(S27/R27*100,2))</f>
        <v>100</v>
      </c>
      <c r="U27" s="41">
        <v>7073.9824564423297</v>
      </c>
      <c r="V27" s="41">
        <f>+IF(ISERR(U27/S27*100),"N/A",ROUND(U27/S27*100,2))</f>
        <v>77.5</v>
      </c>
      <c r="W27" s="42">
        <f>+IF(ISERR(U27/R27*100),"N/A",ROUND(U27/R27*100,2))</f>
        <v>77.5</v>
      </c>
    </row>
    <row r="28" spans="2:27" ht="22.5" customHeight="1" thickTop="1" thickBot="1" x14ac:dyDescent="0.25">
      <c r="B28" s="7" t="s">
        <v>71</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80" t="s">
        <v>2353</v>
      </c>
      <c r="C29" s="181"/>
      <c r="D29" s="181"/>
      <c r="E29" s="181"/>
      <c r="F29" s="181"/>
      <c r="G29" s="181"/>
      <c r="H29" s="181"/>
      <c r="I29" s="181"/>
      <c r="J29" s="181"/>
      <c r="K29" s="181"/>
      <c r="L29" s="181"/>
      <c r="M29" s="181"/>
      <c r="N29" s="181"/>
      <c r="O29" s="181"/>
      <c r="P29" s="181"/>
      <c r="Q29" s="181"/>
      <c r="R29" s="181"/>
      <c r="S29" s="181"/>
      <c r="T29" s="181"/>
      <c r="U29" s="181"/>
      <c r="V29" s="181"/>
      <c r="W29" s="182"/>
    </row>
    <row r="30" spans="2:27" ht="15" customHeight="1" thickBot="1" x14ac:dyDescent="0.25">
      <c r="B30" s="183"/>
      <c r="C30" s="184"/>
      <c r="D30" s="184"/>
      <c r="E30" s="184"/>
      <c r="F30" s="184"/>
      <c r="G30" s="184"/>
      <c r="H30" s="184"/>
      <c r="I30" s="184"/>
      <c r="J30" s="184"/>
      <c r="K30" s="184"/>
      <c r="L30" s="184"/>
      <c r="M30" s="184"/>
      <c r="N30" s="184"/>
      <c r="O30" s="184"/>
      <c r="P30" s="184"/>
      <c r="Q30" s="184"/>
      <c r="R30" s="184"/>
      <c r="S30" s="184"/>
      <c r="T30" s="184"/>
      <c r="U30" s="184"/>
      <c r="V30" s="184"/>
      <c r="W30" s="185"/>
    </row>
    <row r="31" spans="2:27" ht="37.5" customHeight="1" thickTop="1" x14ac:dyDescent="0.2">
      <c r="B31" s="180" t="s">
        <v>2354</v>
      </c>
      <c r="C31" s="181"/>
      <c r="D31" s="181"/>
      <c r="E31" s="181"/>
      <c r="F31" s="181"/>
      <c r="G31" s="181"/>
      <c r="H31" s="181"/>
      <c r="I31" s="181"/>
      <c r="J31" s="181"/>
      <c r="K31" s="181"/>
      <c r="L31" s="181"/>
      <c r="M31" s="181"/>
      <c r="N31" s="181"/>
      <c r="O31" s="181"/>
      <c r="P31" s="181"/>
      <c r="Q31" s="181"/>
      <c r="R31" s="181"/>
      <c r="S31" s="181"/>
      <c r="T31" s="181"/>
      <c r="U31" s="181"/>
      <c r="V31" s="181"/>
      <c r="W31" s="182"/>
    </row>
    <row r="32" spans="2:27" ht="48" customHeight="1" thickBot="1" x14ac:dyDescent="0.25">
      <c r="B32" s="183"/>
      <c r="C32" s="184"/>
      <c r="D32" s="184"/>
      <c r="E32" s="184"/>
      <c r="F32" s="184"/>
      <c r="G32" s="184"/>
      <c r="H32" s="184"/>
      <c r="I32" s="184"/>
      <c r="J32" s="184"/>
      <c r="K32" s="184"/>
      <c r="L32" s="184"/>
      <c r="M32" s="184"/>
      <c r="N32" s="184"/>
      <c r="O32" s="184"/>
      <c r="P32" s="184"/>
      <c r="Q32" s="184"/>
      <c r="R32" s="184"/>
      <c r="S32" s="184"/>
      <c r="T32" s="184"/>
      <c r="U32" s="184"/>
      <c r="V32" s="184"/>
      <c r="W32" s="185"/>
    </row>
    <row r="33" spans="2:23" ht="37.5" customHeight="1" thickTop="1" x14ac:dyDescent="0.2">
      <c r="B33" s="180" t="s">
        <v>2355</v>
      </c>
      <c r="C33" s="181"/>
      <c r="D33" s="181"/>
      <c r="E33" s="181"/>
      <c r="F33" s="181"/>
      <c r="G33" s="181"/>
      <c r="H33" s="181"/>
      <c r="I33" s="181"/>
      <c r="J33" s="181"/>
      <c r="K33" s="181"/>
      <c r="L33" s="181"/>
      <c r="M33" s="181"/>
      <c r="N33" s="181"/>
      <c r="O33" s="181"/>
      <c r="P33" s="181"/>
      <c r="Q33" s="181"/>
      <c r="R33" s="181"/>
      <c r="S33" s="181"/>
      <c r="T33" s="181"/>
      <c r="U33" s="181"/>
      <c r="V33" s="181"/>
      <c r="W33" s="182"/>
    </row>
    <row r="34" spans="2:23" ht="13.5" thickBot="1" x14ac:dyDescent="0.25">
      <c r="B34" s="186"/>
      <c r="C34" s="187"/>
      <c r="D34" s="187"/>
      <c r="E34" s="187"/>
      <c r="F34" s="187"/>
      <c r="G34" s="187"/>
      <c r="H34" s="187"/>
      <c r="I34" s="187"/>
      <c r="J34" s="187"/>
      <c r="K34" s="187"/>
      <c r="L34" s="187"/>
      <c r="M34" s="187"/>
      <c r="N34" s="187"/>
      <c r="O34" s="187"/>
      <c r="P34" s="187"/>
      <c r="Q34" s="187"/>
      <c r="R34" s="187"/>
      <c r="S34" s="187"/>
      <c r="T34" s="187"/>
      <c r="U34" s="187"/>
      <c r="V34" s="187"/>
      <c r="W34" s="188"/>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5"/>
  <sheetViews>
    <sheetView view="pageBreakPreview" zoomScale="110" zoomScaleNormal="100" zoomScaleSheetLayoutView="110" workbookViewId="0">
      <selection sqref="A1:D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2201</v>
      </c>
      <c r="D4" s="143" t="s">
        <v>2200</v>
      </c>
      <c r="E4" s="143"/>
      <c r="F4" s="143"/>
      <c r="G4" s="143"/>
      <c r="H4" s="144"/>
      <c r="J4" s="145" t="s">
        <v>6</v>
      </c>
      <c r="K4" s="143"/>
      <c r="L4" s="12" t="s">
        <v>982</v>
      </c>
      <c r="M4" s="146" t="s">
        <v>2199</v>
      </c>
      <c r="N4" s="146"/>
      <c r="O4" s="146"/>
      <c r="P4" s="146"/>
      <c r="Q4" s="147"/>
      <c r="R4" s="13"/>
      <c r="S4" s="148" t="s">
        <v>2326</v>
      </c>
      <c r="T4" s="149"/>
      <c r="U4" s="149"/>
      <c r="V4" s="150" t="s">
        <v>255</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2184</v>
      </c>
      <c r="D6" s="152" t="s">
        <v>2198</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2197</v>
      </c>
      <c r="K8" s="19" t="s">
        <v>2196</v>
      </c>
      <c r="L8" s="19" t="s">
        <v>2195</v>
      </c>
      <c r="M8" s="19" t="s">
        <v>2194</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117.75" customHeight="1" thickTop="1" thickBot="1" x14ac:dyDescent="0.25">
      <c r="B10" s="20" t="s">
        <v>22</v>
      </c>
      <c r="C10" s="150" t="s">
        <v>2193</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2192</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2191</v>
      </c>
      <c r="C21" s="178"/>
      <c r="D21" s="178"/>
      <c r="E21" s="178"/>
      <c r="F21" s="178"/>
      <c r="G21" s="178"/>
      <c r="H21" s="178"/>
      <c r="I21" s="178"/>
      <c r="J21" s="178"/>
      <c r="K21" s="178"/>
      <c r="L21" s="178"/>
      <c r="M21" s="179" t="s">
        <v>2184</v>
      </c>
      <c r="N21" s="179"/>
      <c r="O21" s="179" t="s">
        <v>49</v>
      </c>
      <c r="P21" s="179"/>
      <c r="Q21" s="179" t="s">
        <v>50</v>
      </c>
      <c r="R21" s="179"/>
      <c r="S21" s="29" t="s">
        <v>357</v>
      </c>
      <c r="T21" s="29" t="s">
        <v>2190</v>
      </c>
      <c r="U21" s="29" t="s">
        <v>2190</v>
      </c>
      <c r="V21" s="29">
        <f>+IF(ISERR(U21/T21*100),"N/A",ROUND(U21/T21*100,2))</f>
        <v>100</v>
      </c>
      <c r="W21" s="30">
        <f>+IF(ISERR(U21/S21*100),"N/A",ROUND(U21/S21*100,2))</f>
        <v>303.05</v>
      </c>
    </row>
    <row r="22" spans="2:27" ht="56.25" customHeight="1" x14ac:dyDescent="0.2">
      <c r="B22" s="177" t="s">
        <v>2189</v>
      </c>
      <c r="C22" s="178"/>
      <c r="D22" s="178"/>
      <c r="E22" s="178"/>
      <c r="F22" s="178"/>
      <c r="G22" s="178"/>
      <c r="H22" s="178"/>
      <c r="I22" s="178"/>
      <c r="J22" s="178"/>
      <c r="K22" s="178"/>
      <c r="L22" s="178"/>
      <c r="M22" s="179" t="s">
        <v>2184</v>
      </c>
      <c r="N22" s="179"/>
      <c r="O22" s="179" t="s">
        <v>49</v>
      </c>
      <c r="P22" s="179"/>
      <c r="Q22" s="179" t="s">
        <v>50</v>
      </c>
      <c r="R22" s="179"/>
      <c r="S22" s="29" t="s">
        <v>2188</v>
      </c>
      <c r="T22" s="29" t="s">
        <v>2187</v>
      </c>
      <c r="U22" s="29" t="s">
        <v>2186</v>
      </c>
      <c r="V22" s="29">
        <f>+IF(ISERR(U22/T22*100),"N/A",ROUND(U22/T22*100,2))</f>
        <v>100.3</v>
      </c>
      <c r="W22" s="30">
        <f>+IF(ISERR(U22/S22*100),"N/A",ROUND(U22/S22*100,2))</f>
        <v>11.59</v>
      </c>
    </row>
    <row r="23" spans="2:27" ht="56.25" customHeight="1" thickBot="1" x14ac:dyDescent="0.25">
      <c r="B23" s="177" t="s">
        <v>2185</v>
      </c>
      <c r="C23" s="178"/>
      <c r="D23" s="178"/>
      <c r="E23" s="178"/>
      <c r="F23" s="178"/>
      <c r="G23" s="178"/>
      <c r="H23" s="178"/>
      <c r="I23" s="178"/>
      <c r="J23" s="178"/>
      <c r="K23" s="178"/>
      <c r="L23" s="178"/>
      <c r="M23" s="179" t="s">
        <v>2184</v>
      </c>
      <c r="N23" s="179"/>
      <c r="O23" s="179" t="s">
        <v>49</v>
      </c>
      <c r="P23" s="179"/>
      <c r="Q23" s="179" t="s">
        <v>65</v>
      </c>
      <c r="R23" s="179"/>
      <c r="S23" s="29" t="s">
        <v>641</v>
      </c>
      <c r="T23" s="29" t="s">
        <v>83</v>
      </c>
      <c r="U23" s="29" t="s">
        <v>83</v>
      </c>
      <c r="V23" s="29" t="str">
        <f>+IF(ISERR(U23/T23*100),"N/A",ROUND(U23/T23*100,2))</f>
        <v>N/A</v>
      </c>
      <c r="W23" s="30" t="str">
        <f>+IF(ISERR(U23/S23*100),"N/A",ROUND(U23/S23*100,2))</f>
        <v>N/A</v>
      </c>
    </row>
    <row r="24" spans="2:27" ht="21.75" customHeight="1" thickTop="1" thickBot="1" x14ac:dyDescent="0.25">
      <c r="B24" s="7" t="s">
        <v>60</v>
      </c>
      <c r="C24" s="8"/>
      <c r="D24" s="8"/>
      <c r="E24" s="8"/>
      <c r="F24" s="8"/>
      <c r="G24" s="8"/>
      <c r="H24" s="9"/>
      <c r="I24" s="9"/>
      <c r="J24" s="9"/>
      <c r="K24" s="9"/>
      <c r="L24" s="9"/>
      <c r="M24" s="9"/>
      <c r="N24" s="9"/>
      <c r="O24" s="9"/>
      <c r="P24" s="9"/>
      <c r="Q24" s="9"/>
      <c r="R24" s="9"/>
      <c r="S24" s="9"/>
      <c r="T24" s="9"/>
      <c r="U24" s="9"/>
      <c r="V24" s="9"/>
      <c r="W24" s="10"/>
      <c r="X24" s="18"/>
    </row>
    <row r="25" spans="2:27" ht="29.25" customHeight="1" thickTop="1" thickBot="1" x14ac:dyDescent="0.25">
      <c r="B25" s="189" t="s">
        <v>2631</v>
      </c>
      <c r="C25" s="190"/>
      <c r="D25" s="190"/>
      <c r="E25" s="190"/>
      <c r="F25" s="190"/>
      <c r="G25" s="190"/>
      <c r="H25" s="190"/>
      <c r="I25" s="190"/>
      <c r="J25" s="190"/>
      <c r="K25" s="190"/>
      <c r="L25" s="190"/>
      <c r="M25" s="190"/>
      <c r="N25" s="190"/>
      <c r="O25" s="190"/>
      <c r="P25" s="190"/>
      <c r="Q25" s="191"/>
      <c r="R25" s="31" t="s">
        <v>42</v>
      </c>
      <c r="S25" s="164" t="s">
        <v>43</v>
      </c>
      <c r="T25" s="164"/>
      <c r="U25" s="26" t="s">
        <v>61</v>
      </c>
      <c r="V25" s="163" t="s">
        <v>62</v>
      </c>
      <c r="W25" s="165"/>
    </row>
    <row r="26" spans="2:27" ht="30.75" customHeight="1" thickBot="1" x14ac:dyDescent="0.25">
      <c r="B26" s="192"/>
      <c r="C26" s="193"/>
      <c r="D26" s="193"/>
      <c r="E26" s="193"/>
      <c r="F26" s="193"/>
      <c r="G26" s="193"/>
      <c r="H26" s="193"/>
      <c r="I26" s="193"/>
      <c r="J26" s="193"/>
      <c r="K26" s="193"/>
      <c r="L26" s="193"/>
      <c r="M26" s="193"/>
      <c r="N26" s="193"/>
      <c r="O26" s="193"/>
      <c r="P26" s="193"/>
      <c r="Q26" s="194"/>
      <c r="R26" s="27" t="s">
        <v>63</v>
      </c>
      <c r="S26" s="27" t="s">
        <v>63</v>
      </c>
      <c r="T26" s="27" t="s">
        <v>49</v>
      </c>
      <c r="U26" s="27" t="s">
        <v>63</v>
      </c>
      <c r="V26" s="27" t="s">
        <v>64</v>
      </c>
      <c r="W26" s="32" t="s">
        <v>65</v>
      </c>
      <c r="Y26" s="18"/>
    </row>
    <row r="27" spans="2:27" ht="23.25" customHeight="1" thickBot="1" x14ac:dyDescent="0.25">
      <c r="B27" s="195" t="s">
        <v>66</v>
      </c>
      <c r="C27" s="196"/>
      <c r="D27" s="196"/>
      <c r="E27" s="33" t="s">
        <v>2183</v>
      </c>
      <c r="F27" s="33"/>
      <c r="G27" s="33"/>
      <c r="H27" s="34"/>
      <c r="I27" s="34"/>
      <c r="J27" s="34"/>
      <c r="K27" s="34"/>
      <c r="L27" s="34"/>
      <c r="M27" s="34"/>
      <c r="N27" s="34"/>
      <c r="O27" s="34"/>
      <c r="P27" s="35"/>
      <c r="Q27" s="35"/>
      <c r="R27" s="36" t="s">
        <v>255</v>
      </c>
      <c r="S27" s="36" t="s">
        <v>10</v>
      </c>
      <c r="T27" s="35"/>
      <c r="U27" s="36" t="s">
        <v>608</v>
      </c>
      <c r="V27" s="35"/>
      <c r="W27" s="37">
        <f>+IF(ISERR(U27/R27*100),"N/A",ROUND(U27/R27*100,2))</f>
        <v>9.33</v>
      </c>
    </row>
    <row r="28" spans="2:27" ht="26.25" customHeight="1" thickBot="1" x14ac:dyDescent="0.25">
      <c r="B28" s="197" t="s">
        <v>69</v>
      </c>
      <c r="C28" s="198"/>
      <c r="D28" s="198"/>
      <c r="E28" s="38" t="s">
        <v>2183</v>
      </c>
      <c r="F28" s="38"/>
      <c r="G28" s="38"/>
      <c r="H28" s="39"/>
      <c r="I28" s="39"/>
      <c r="J28" s="39"/>
      <c r="K28" s="39"/>
      <c r="L28" s="39"/>
      <c r="M28" s="39"/>
      <c r="N28" s="39"/>
      <c r="O28" s="39"/>
      <c r="P28" s="40"/>
      <c r="Q28" s="40"/>
      <c r="R28" s="41" t="s">
        <v>255</v>
      </c>
      <c r="S28" s="41" t="s">
        <v>2182</v>
      </c>
      <c r="T28" s="41">
        <f>+IF(ISERR(S28/R28*100),"N/A",ROUND(S28/R28*100,2))</f>
        <v>94.67</v>
      </c>
      <c r="U28" s="41" t="s">
        <v>608</v>
      </c>
      <c r="V28" s="41">
        <f>+IF(ISERR(U28/S28*100),"N/A",ROUND(U28/S28*100,2))</f>
        <v>9.86</v>
      </c>
      <c r="W28" s="42">
        <f>+IF(ISERR(U28/R28*100),"N/A",ROUND(U28/R28*100,2))</f>
        <v>9.33</v>
      </c>
    </row>
    <row r="29" spans="2:27" ht="22.5" customHeight="1" thickTop="1" thickBot="1" x14ac:dyDescent="0.25">
      <c r="B29" s="7" t="s">
        <v>71</v>
      </c>
      <c r="C29" s="8"/>
      <c r="D29" s="8"/>
      <c r="E29" s="8"/>
      <c r="F29" s="8"/>
      <c r="G29" s="8"/>
      <c r="H29" s="9"/>
      <c r="I29" s="9"/>
      <c r="J29" s="9"/>
      <c r="K29" s="9"/>
      <c r="L29" s="9"/>
      <c r="M29" s="9"/>
      <c r="N29" s="9"/>
      <c r="O29" s="9"/>
      <c r="P29" s="9"/>
      <c r="Q29" s="9"/>
      <c r="R29" s="9"/>
      <c r="S29" s="9"/>
      <c r="T29" s="9"/>
      <c r="U29" s="9"/>
      <c r="V29" s="9"/>
      <c r="W29" s="10"/>
    </row>
    <row r="30" spans="2:27" ht="37.5" customHeight="1" thickTop="1" x14ac:dyDescent="0.2">
      <c r="B30" s="180" t="s">
        <v>2350</v>
      </c>
      <c r="C30" s="181"/>
      <c r="D30" s="181"/>
      <c r="E30" s="181"/>
      <c r="F30" s="181"/>
      <c r="G30" s="181"/>
      <c r="H30" s="181"/>
      <c r="I30" s="181"/>
      <c r="J30" s="181"/>
      <c r="K30" s="181"/>
      <c r="L30" s="181"/>
      <c r="M30" s="181"/>
      <c r="N30" s="181"/>
      <c r="O30" s="181"/>
      <c r="P30" s="181"/>
      <c r="Q30" s="181"/>
      <c r="R30" s="181"/>
      <c r="S30" s="181"/>
      <c r="T30" s="181"/>
      <c r="U30" s="181"/>
      <c r="V30" s="181"/>
      <c r="W30" s="182"/>
    </row>
    <row r="31" spans="2:27" ht="75.75" customHeight="1" thickBot="1" x14ac:dyDescent="0.25">
      <c r="B31" s="183"/>
      <c r="C31" s="184"/>
      <c r="D31" s="184"/>
      <c r="E31" s="184"/>
      <c r="F31" s="184"/>
      <c r="G31" s="184"/>
      <c r="H31" s="184"/>
      <c r="I31" s="184"/>
      <c r="J31" s="184"/>
      <c r="K31" s="184"/>
      <c r="L31" s="184"/>
      <c r="M31" s="184"/>
      <c r="N31" s="184"/>
      <c r="O31" s="184"/>
      <c r="P31" s="184"/>
      <c r="Q31" s="184"/>
      <c r="R31" s="184"/>
      <c r="S31" s="184"/>
      <c r="T31" s="184"/>
      <c r="U31" s="184"/>
      <c r="V31" s="184"/>
      <c r="W31" s="185"/>
    </row>
    <row r="32" spans="2:27" ht="37.5" customHeight="1" thickTop="1" x14ac:dyDescent="0.2">
      <c r="B32" s="180" t="s">
        <v>2351</v>
      </c>
      <c r="C32" s="181"/>
      <c r="D32" s="181"/>
      <c r="E32" s="181"/>
      <c r="F32" s="181"/>
      <c r="G32" s="181"/>
      <c r="H32" s="181"/>
      <c r="I32" s="181"/>
      <c r="J32" s="181"/>
      <c r="K32" s="181"/>
      <c r="L32" s="181"/>
      <c r="M32" s="181"/>
      <c r="N32" s="181"/>
      <c r="O32" s="181"/>
      <c r="P32" s="181"/>
      <c r="Q32" s="181"/>
      <c r="R32" s="181"/>
      <c r="S32" s="181"/>
      <c r="T32" s="181"/>
      <c r="U32" s="181"/>
      <c r="V32" s="181"/>
      <c r="W32" s="182"/>
    </row>
    <row r="33" spans="2:23" ht="49.5" customHeight="1" thickBot="1" x14ac:dyDescent="0.25">
      <c r="B33" s="183"/>
      <c r="C33" s="184"/>
      <c r="D33" s="184"/>
      <c r="E33" s="184"/>
      <c r="F33" s="184"/>
      <c r="G33" s="184"/>
      <c r="H33" s="184"/>
      <c r="I33" s="184"/>
      <c r="J33" s="184"/>
      <c r="K33" s="184"/>
      <c r="L33" s="184"/>
      <c r="M33" s="184"/>
      <c r="N33" s="184"/>
      <c r="O33" s="184"/>
      <c r="P33" s="184"/>
      <c r="Q33" s="184"/>
      <c r="R33" s="184"/>
      <c r="S33" s="184"/>
      <c r="T33" s="184"/>
      <c r="U33" s="184"/>
      <c r="V33" s="184"/>
      <c r="W33" s="185"/>
    </row>
    <row r="34" spans="2:23" ht="37.5" customHeight="1" thickTop="1" x14ac:dyDescent="0.2">
      <c r="B34" s="180" t="s">
        <v>2352</v>
      </c>
      <c r="C34" s="181"/>
      <c r="D34" s="181"/>
      <c r="E34" s="181"/>
      <c r="F34" s="181"/>
      <c r="G34" s="181"/>
      <c r="H34" s="181"/>
      <c r="I34" s="181"/>
      <c r="J34" s="181"/>
      <c r="K34" s="181"/>
      <c r="L34" s="181"/>
      <c r="M34" s="181"/>
      <c r="N34" s="181"/>
      <c r="O34" s="181"/>
      <c r="P34" s="181"/>
      <c r="Q34" s="181"/>
      <c r="R34" s="181"/>
      <c r="S34" s="181"/>
      <c r="T34" s="181"/>
      <c r="U34" s="181"/>
      <c r="V34" s="181"/>
      <c r="W34" s="182"/>
    </row>
    <row r="35" spans="2:23" ht="43.5" customHeight="1" thickBot="1" x14ac:dyDescent="0.25">
      <c r="B35" s="186"/>
      <c r="C35" s="187"/>
      <c r="D35" s="187"/>
      <c r="E35" s="187"/>
      <c r="F35" s="187"/>
      <c r="G35" s="187"/>
      <c r="H35" s="187"/>
      <c r="I35" s="187"/>
      <c r="J35" s="187"/>
      <c r="K35" s="187"/>
      <c r="L35" s="187"/>
      <c r="M35" s="187"/>
      <c r="N35" s="187"/>
      <c r="O35" s="187"/>
      <c r="P35" s="187"/>
      <c r="Q35" s="187"/>
      <c r="R35" s="187"/>
      <c r="S35" s="187"/>
      <c r="T35" s="187"/>
      <c r="U35" s="187"/>
      <c r="V35" s="187"/>
      <c r="W35" s="188"/>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3" min="1" max="2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2201</v>
      </c>
      <c r="D4" s="143" t="s">
        <v>2200</v>
      </c>
      <c r="E4" s="143"/>
      <c r="F4" s="143"/>
      <c r="G4" s="143"/>
      <c r="H4" s="144"/>
      <c r="J4" s="145" t="s">
        <v>6</v>
      </c>
      <c r="K4" s="143"/>
      <c r="L4" s="12" t="s">
        <v>2215</v>
      </c>
      <c r="M4" s="146" t="s">
        <v>2214</v>
      </c>
      <c r="N4" s="146"/>
      <c r="O4" s="146"/>
      <c r="P4" s="146"/>
      <c r="Q4" s="147"/>
      <c r="R4" s="13"/>
      <c r="S4" s="148" t="s">
        <v>2326</v>
      </c>
      <c r="T4" s="149"/>
      <c r="U4" s="149"/>
      <c r="V4" s="150" t="s">
        <v>2213</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2184</v>
      </c>
      <c r="D6" s="152" t="s">
        <v>2198</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2212</v>
      </c>
      <c r="K8" s="19" t="s">
        <v>92</v>
      </c>
      <c r="L8" s="19" t="s">
        <v>2211</v>
      </c>
      <c r="M8" s="19" t="s">
        <v>92</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2210</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2192</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thickBot="1" x14ac:dyDescent="0.25">
      <c r="B21" s="177" t="s">
        <v>2209</v>
      </c>
      <c r="C21" s="178"/>
      <c r="D21" s="178"/>
      <c r="E21" s="178"/>
      <c r="F21" s="178"/>
      <c r="G21" s="178"/>
      <c r="H21" s="178"/>
      <c r="I21" s="178"/>
      <c r="J21" s="178"/>
      <c r="K21" s="178"/>
      <c r="L21" s="178"/>
      <c r="M21" s="179" t="s">
        <v>2184</v>
      </c>
      <c r="N21" s="179"/>
      <c r="O21" s="179" t="s">
        <v>2208</v>
      </c>
      <c r="P21" s="179"/>
      <c r="Q21" s="179" t="s">
        <v>50</v>
      </c>
      <c r="R21" s="179"/>
      <c r="S21" s="29" t="s">
        <v>2207</v>
      </c>
      <c r="T21" s="29" t="s">
        <v>2206</v>
      </c>
      <c r="U21" s="29" t="s">
        <v>2205</v>
      </c>
      <c r="V21" s="29">
        <f>+IF(ISERR(U21/T21*100),"N/A",ROUND(U21/T21*100,2))</f>
        <v>97.09</v>
      </c>
      <c r="W21" s="30">
        <f>+IF(ISERR(U21/S21*100),"N/A",ROUND(U21/S21*100,2))</f>
        <v>98.89</v>
      </c>
    </row>
    <row r="22" spans="2:27" ht="21.75" customHeight="1" thickTop="1" thickBot="1" x14ac:dyDescent="0.25">
      <c r="B22" s="7" t="s">
        <v>60</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89" t="s">
        <v>2631</v>
      </c>
      <c r="C23" s="190"/>
      <c r="D23" s="190"/>
      <c r="E23" s="190"/>
      <c r="F23" s="190"/>
      <c r="G23" s="190"/>
      <c r="H23" s="190"/>
      <c r="I23" s="190"/>
      <c r="J23" s="190"/>
      <c r="K23" s="190"/>
      <c r="L23" s="190"/>
      <c r="M23" s="190"/>
      <c r="N23" s="190"/>
      <c r="O23" s="190"/>
      <c r="P23" s="190"/>
      <c r="Q23" s="191"/>
      <c r="R23" s="31" t="s">
        <v>42</v>
      </c>
      <c r="S23" s="164" t="s">
        <v>43</v>
      </c>
      <c r="T23" s="164"/>
      <c r="U23" s="26" t="s">
        <v>61</v>
      </c>
      <c r="V23" s="163" t="s">
        <v>62</v>
      </c>
      <c r="W23" s="165"/>
    </row>
    <row r="24" spans="2:27" ht="30.75" customHeight="1" thickBot="1" x14ac:dyDescent="0.25">
      <c r="B24" s="192"/>
      <c r="C24" s="193"/>
      <c r="D24" s="193"/>
      <c r="E24" s="193"/>
      <c r="F24" s="193"/>
      <c r="G24" s="193"/>
      <c r="H24" s="193"/>
      <c r="I24" s="193"/>
      <c r="J24" s="193"/>
      <c r="K24" s="193"/>
      <c r="L24" s="193"/>
      <c r="M24" s="193"/>
      <c r="N24" s="193"/>
      <c r="O24" s="193"/>
      <c r="P24" s="193"/>
      <c r="Q24" s="194"/>
      <c r="R24" s="27" t="s">
        <v>63</v>
      </c>
      <c r="S24" s="27" t="s">
        <v>63</v>
      </c>
      <c r="T24" s="27" t="s">
        <v>49</v>
      </c>
      <c r="U24" s="27" t="s">
        <v>63</v>
      </c>
      <c r="V24" s="27" t="s">
        <v>64</v>
      </c>
      <c r="W24" s="32" t="s">
        <v>65</v>
      </c>
      <c r="Y24" s="18"/>
    </row>
    <row r="25" spans="2:27" ht="23.25" customHeight="1" thickBot="1" x14ac:dyDescent="0.25">
      <c r="B25" s="195" t="s">
        <v>66</v>
      </c>
      <c r="C25" s="196"/>
      <c r="D25" s="196"/>
      <c r="E25" s="33" t="s">
        <v>2183</v>
      </c>
      <c r="F25" s="33"/>
      <c r="G25" s="33"/>
      <c r="H25" s="34"/>
      <c r="I25" s="34"/>
      <c r="J25" s="34"/>
      <c r="K25" s="34"/>
      <c r="L25" s="34"/>
      <c r="M25" s="34"/>
      <c r="N25" s="34"/>
      <c r="O25" s="34"/>
      <c r="P25" s="35"/>
      <c r="Q25" s="35"/>
      <c r="R25" s="36" t="s">
        <v>2204</v>
      </c>
      <c r="S25" s="36" t="s">
        <v>10</v>
      </c>
      <c r="T25" s="35"/>
      <c r="U25" s="36" t="s">
        <v>2202</v>
      </c>
      <c r="V25" s="35"/>
      <c r="W25" s="37">
        <f>+IF(ISERR(U25/R25*100),"N/A",ROUND(U25/R25*100,2))</f>
        <v>27.49</v>
      </c>
    </row>
    <row r="26" spans="2:27" ht="26.25" customHeight="1" thickBot="1" x14ac:dyDescent="0.25">
      <c r="B26" s="197" t="s">
        <v>69</v>
      </c>
      <c r="C26" s="198"/>
      <c r="D26" s="198"/>
      <c r="E26" s="38" t="s">
        <v>2183</v>
      </c>
      <c r="F26" s="38"/>
      <c r="G26" s="38"/>
      <c r="H26" s="39"/>
      <c r="I26" s="39"/>
      <c r="J26" s="39"/>
      <c r="K26" s="39"/>
      <c r="L26" s="39"/>
      <c r="M26" s="39"/>
      <c r="N26" s="39"/>
      <c r="O26" s="39"/>
      <c r="P26" s="40"/>
      <c r="Q26" s="40"/>
      <c r="R26" s="41" t="s">
        <v>2204</v>
      </c>
      <c r="S26" s="41" t="s">
        <v>2203</v>
      </c>
      <c r="T26" s="41">
        <f>+IF(ISERR(S26/R26*100),"N/A",ROUND(S26/R26*100,2))</f>
        <v>74.67</v>
      </c>
      <c r="U26" s="41" t="s">
        <v>2202</v>
      </c>
      <c r="V26" s="41">
        <f>+IF(ISERR(U26/S26*100),"N/A",ROUND(U26/S26*100,2))</f>
        <v>36.81</v>
      </c>
      <c r="W26" s="42">
        <f>+IF(ISERR(U26/R26*100),"N/A",ROUND(U26/R26*100,2))</f>
        <v>27.49</v>
      </c>
    </row>
    <row r="27" spans="2:27" ht="22.5" customHeight="1" thickTop="1" thickBot="1" x14ac:dyDescent="0.25">
      <c r="B27" s="7" t="s">
        <v>71</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80" t="s">
        <v>2347</v>
      </c>
      <c r="C28" s="181"/>
      <c r="D28" s="181"/>
      <c r="E28" s="181"/>
      <c r="F28" s="181"/>
      <c r="G28" s="181"/>
      <c r="H28" s="181"/>
      <c r="I28" s="181"/>
      <c r="J28" s="181"/>
      <c r="K28" s="181"/>
      <c r="L28" s="181"/>
      <c r="M28" s="181"/>
      <c r="N28" s="181"/>
      <c r="O28" s="181"/>
      <c r="P28" s="181"/>
      <c r="Q28" s="181"/>
      <c r="R28" s="181"/>
      <c r="S28" s="181"/>
      <c r="T28" s="181"/>
      <c r="U28" s="181"/>
      <c r="V28" s="181"/>
      <c r="W28" s="182"/>
    </row>
    <row r="29" spans="2:27" ht="15" customHeight="1" thickBot="1" x14ac:dyDescent="0.25">
      <c r="B29" s="183"/>
      <c r="C29" s="184"/>
      <c r="D29" s="184"/>
      <c r="E29" s="184"/>
      <c r="F29" s="184"/>
      <c r="G29" s="184"/>
      <c r="H29" s="184"/>
      <c r="I29" s="184"/>
      <c r="J29" s="184"/>
      <c r="K29" s="184"/>
      <c r="L29" s="184"/>
      <c r="M29" s="184"/>
      <c r="N29" s="184"/>
      <c r="O29" s="184"/>
      <c r="P29" s="184"/>
      <c r="Q29" s="184"/>
      <c r="R29" s="184"/>
      <c r="S29" s="184"/>
      <c r="T29" s="184"/>
      <c r="U29" s="184"/>
      <c r="V29" s="184"/>
      <c r="W29" s="185"/>
    </row>
    <row r="30" spans="2:27" ht="37.5" customHeight="1" thickTop="1" x14ac:dyDescent="0.2">
      <c r="B30" s="180" t="s">
        <v>2348</v>
      </c>
      <c r="C30" s="181"/>
      <c r="D30" s="181"/>
      <c r="E30" s="181"/>
      <c r="F30" s="181"/>
      <c r="G30" s="181"/>
      <c r="H30" s="181"/>
      <c r="I30" s="181"/>
      <c r="J30" s="181"/>
      <c r="K30" s="181"/>
      <c r="L30" s="181"/>
      <c r="M30" s="181"/>
      <c r="N30" s="181"/>
      <c r="O30" s="181"/>
      <c r="P30" s="181"/>
      <c r="Q30" s="181"/>
      <c r="R30" s="181"/>
      <c r="S30" s="181"/>
      <c r="T30" s="181"/>
      <c r="U30" s="181"/>
      <c r="V30" s="181"/>
      <c r="W30" s="182"/>
    </row>
    <row r="31" spans="2:27" ht="40.5" customHeight="1" thickBot="1" x14ac:dyDescent="0.25">
      <c r="B31" s="183"/>
      <c r="C31" s="184"/>
      <c r="D31" s="184"/>
      <c r="E31" s="184"/>
      <c r="F31" s="184"/>
      <c r="G31" s="184"/>
      <c r="H31" s="184"/>
      <c r="I31" s="184"/>
      <c r="J31" s="184"/>
      <c r="K31" s="184"/>
      <c r="L31" s="184"/>
      <c r="M31" s="184"/>
      <c r="N31" s="184"/>
      <c r="O31" s="184"/>
      <c r="P31" s="184"/>
      <c r="Q31" s="184"/>
      <c r="R31" s="184"/>
      <c r="S31" s="184"/>
      <c r="T31" s="184"/>
      <c r="U31" s="184"/>
      <c r="V31" s="184"/>
      <c r="W31" s="185"/>
    </row>
    <row r="32" spans="2:27" ht="37.5" customHeight="1" thickTop="1" x14ac:dyDescent="0.2">
      <c r="B32" s="180" t="s">
        <v>2349</v>
      </c>
      <c r="C32" s="181"/>
      <c r="D32" s="181"/>
      <c r="E32" s="181"/>
      <c r="F32" s="181"/>
      <c r="G32" s="181"/>
      <c r="H32" s="181"/>
      <c r="I32" s="181"/>
      <c r="J32" s="181"/>
      <c r="K32" s="181"/>
      <c r="L32" s="181"/>
      <c r="M32" s="181"/>
      <c r="N32" s="181"/>
      <c r="O32" s="181"/>
      <c r="P32" s="181"/>
      <c r="Q32" s="181"/>
      <c r="R32" s="181"/>
      <c r="S32" s="181"/>
      <c r="T32" s="181"/>
      <c r="U32" s="181"/>
      <c r="V32" s="181"/>
      <c r="W32" s="182"/>
    </row>
    <row r="33" spans="2:23" ht="28.5" customHeight="1" thickBot="1" x14ac:dyDescent="0.25">
      <c r="B33" s="186"/>
      <c r="C33" s="187"/>
      <c r="D33" s="187"/>
      <c r="E33" s="187"/>
      <c r="F33" s="187"/>
      <c r="G33" s="187"/>
      <c r="H33" s="187"/>
      <c r="I33" s="187"/>
      <c r="J33" s="187"/>
      <c r="K33" s="187"/>
      <c r="L33" s="187"/>
      <c r="M33" s="187"/>
      <c r="N33" s="187"/>
      <c r="O33" s="187"/>
      <c r="P33" s="187"/>
      <c r="Q33" s="187"/>
      <c r="R33" s="187"/>
      <c r="S33" s="187"/>
      <c r="T33" s="187"/>
      <c r="U33" s="187"/>
      <c r="V33" s="187"/>
      <c r="W33" s="188"/>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8"/>
  <sheetViews>
    <sheetView view="pageBreakPreview" zoomScale="110" zoomScaleNormal="100" zoomScaleSheetLayoutView="110" workbookViewId="0">
      <selection sqref="A1:D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1537</v>
      </c>
      <c r="D4" s="143" t="s">
        <v>2236</v>
      </c>
      <c r="E4" s="143"/>
      <c r="F4" s="143"/>
      <c r="G4" s="143"/>
      <c r="H4" s="144"/>
      <c r="J4" s="145" t="s">
        <v>6</v>
      </c>
      <c r="K4" s="143"/>
      <c r="L4" s="12" t="s">
        <v>209</v>
      </c>
      <c r="M4" s="146" t="s">
        <v>208</v>
      </c>
      <c r="N4" s="146"/>
      <c r="O4" s="146"/>
      <c r="P4" s="146"/>
      <c r="Q4" s="147"/>
      <c r="R4" s="13"/>
      <c r="S4" s="148" t="s">
        <v>2326</v>
      </c>
      <c r="T4" s="149"/>
      <c r="U4" s="149"/>
      <c r="V4" s="150" t="s">
        <v>2217</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2220</v>
      </c>
      <c r="D6" s="152" t="s">
        <v>2235</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2234</v>
      </c>
      <c r="K8" s="19" t="s">
        <v>2233</v>
      </c>
      <c r="L8" s="19" t="s">
        <v>2232</v>
      </c>
      <c r="M8" s="19" t="s">
        <v>2231</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2230</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2229</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2228</v>
      </c>
      <c r="C21" s="178"/>
      <c r="D21" s="178"/>
      <c r="E21" s="178"/>
      <c r="F21" s="178"/>
      <c r="G21" s="178"/>
      <c r="H21" s="178"/>
      <c r="I21" s="178"/>
      <c r="J21" s="178"/>
      <c r="K21" s="178"/>
      <c r="L21" s="178"/>
      <c r="M21" s="179" t="s">
        <v>2220</v>
      </c>
      <c r="N21" s="179"/>
      <c r="O21" s="179" t="s">
        <v>49</v>
      </c>
      <c r="P21" s="179"/>
      <c r="Q21" s="179" t="s">
        <v>50</v>
      </c>
      <c r="R21" s="179"/>
      <c r="S21" s="29" t="s">
        <v>51</v>
      </c>
      <c r="T21" s="29" t="s">
        <v>1714</v>
      </c>
      <c r="U21" s="29" t="s">
        <v>660</v>
      </c>
      <c r="V21" s="29">
        <f t="shared" ref="V21:V26" si="0">+IF(ISERR(U21/T21*100),"N/A",ROUND(U21/T21*100,2))</f>
        <v>158.33000000000001</v>
      </c>
      <c r="W21" s="30">
        <f t="shared" ref="W21:W26" si="1">+IF(ISERR(U21/S21*100),"N/A",ROUND(U21/S21*100,2))</f>
        <v>38</v>
      </c>
    </row>
    <row r="22" spans="2:27" ht="56.25" customHeight="1" x14ac:dyDescent="0.2">
      <c r="B22" s="177" t="s">
        <v>2227</v>
      </c>
      <c r="C22" s="178"/>
      <c r="D22" s="178"/>
      <c r="E22" s="178"/>
      <c r="F22" s="178"/>
      <c r="G22" s="178"/>
      <c r="H22" s="178"/>
      <c r="I22" s="178"/>
      <c r="J22" s="178"/>
      <c r="K22" s="178"/>
      <c r="L22" s="178"/>
      <c r="M22" s="179" t="s">
        <v>2220</v>
      </c>
      <c r="N22" s="179"/>
      <c r="O22" s="179" t="s">
        <v>49</v>
      </c>
      <c r="P22" s="179"/>
      <c r="Q22" s="179" t="s">
        <v>50</v>
      </c>
      <c r="R22" s="179"/>
      <c r="S22" s="29" t="s">
        <v>51</v>
      </c>
      <c r="T22" s="29" t="s">
        <v>358</v>
      </c>
      <c r="U22" s="29" t="s">
        <v>2226</v>
      </c>
      <c r="V22" s="29">
        <f t="shared" si="0"/>
        <v>118.4</v>
      </c>
      <c r="W22" s="30">
        <f t="shared" si="1"/>
        <v>29.6</v>
      </c>
    </row>
    <row r="23" spans="2:27" ht="56.25" customHeight="1" x14ac:dyDescent="0.2">
      <c r="B23" s="177" t="s">
        <v>2225</v>
      </c>
      <c r="C23" s="178"/>
      <c r="D23" s="178"/>
      <c r="E23" s="178"/>
      <c r="F23" s="178"/>
      <c r="G23" s="178"/>
      <c r="H23" s="178"/>
      <c r="I23" s="178"/>
      <c r="J23" s="178"/>
      <c r="K23" s="178"/>
      <c r="L23" s="178"/>
      <c r="M23" s="179" t="s">
        <v>2220</v>
      </c>
      <c r="N23" s="179"/>
      <c r="O23" s="179" t="s">
        <v>49</v>
      </c>
      <c r="P23" s="179"/>
      <c r="Q23" s="179" t="s">
        <v>50</v>
      </c>
      <c r="R23" s="179"/>
      <c r="S23" s="29" t="s">
        <v>51</v>
      </c>
      <c r="T23" s="29" t="s">
        <v>2223</v>
      </c>
      <c r="U23" s="29" t="s">
        <v>1714</v>
      </c>
      <c r="V23" s="29">
        <f t="shared" si="0"/>
        <v>85.71</v>
      </c>
      <c r="W23" s="30">
        <f t="shared" si="1"/>
        <v>24</v>
      </c>
    </row>
    <row r="24" spans="2:27" ht="56.25" customHeight="1" x14ac:dyDescent="0.2">
      <c r="B24" s="177" t="s">
        <v>2224</v>
      </c>
      <c r="C24" s="178"/>
      <c r="D24" s="178"/>
      <c r="E24" s="178"/>
      <c r="F24" s="178"/>
      <c r="G24" s="178"/>
      <c r="H24" s="178"/>
      <c r="I24" s="178"/>
      <c r="J24" s="178"/>
      <c r="K24" s="178"/>
      <c r="L24" s="178"/>
      <c r="M24" s="179" t="s">
        <v>2220</v>
      </c>
      <c r="N24" s="179"/>
      <c r="O24" s="179" t="s">
        <v>49</v>
      </c>
      <c r="P24" s="179"/>
      <c r="Q24" s="179" t="s">
        <v>50</v>
      </c>
      <c r="R24" s="179"/>
      <c r="S24" s="29" t="s">
        <v>51</v>
      </c>
      <c r="T24" s="29" t="s">
        <v>2223</v>
      </c>
      <c r="U24" s="29" t="s">
        <v>1714</v>
      </c>
      <c r="V24" s="29">
        <f t="shared" si="0"/>
        <v>85.71</v>
      </c>
      <c r="W24" s="30">
        <f t="shared" si="1"/>
        <v>24</v>
      </c>
    </row>
    <row r="25" spans="2:27" ht="56.25" customHeight="1" x14ac:dyDescent="0.2">
      <c r="B25" s="177" t="s">
        <v>2222</v>
      </c>
      <c r="C25" s="178"/>
      <c r="D25" s="178"/>
      <c r="E25" s="178"/>
      <c r="F25" s="178"/>
      <c r="G25" s="178"/>
      <c r="H25" s="178"/>
      <c r="I25" s="178"/>
      <c r="J25" s="178"/>
      <c r="K25" s="178"/>
      <c r="L25" s="178"/>
      <c r="M25" s="179" t="s">
        <v>2220</v>
      </c>
      <c r="N25" s="179"/>
      <c r="O25" s="179" t="s">
        <v>49</v>
      </c>
      <c r="P25" s="179"/>
      <c r="Q25" s="179" t="s">
        <v>50</v>
      </c>
      <c r="R25" s="179"/>
      <c r="S25" s="29" t="s">
        <v>51</v>
      </c>
      <c r="T25" s="29" t="s">
        <v>389</v>
      </c>
      <c r="U25" s="29" t="s">
        <v>1827</v>
      </c>
      <c r="V25" s="29">
        <f t="shared" si="0"/>
        <v>147.5</v>
      </c>
      <c r="W25" s="30">
        <f t="shared" si="1"/>
        <v>59</v>
      </c>
    </row>
    <row r="26" spans="2:27" ht="56.25" customHeight="1" thickBot="1" x14ac:dyDescent="0.25">
      <c r="B26" s="177" t="s">
        <v>2221</v>
      </c>
      <c r="C26" s="178"/>
      <c r="D26" s="178"/>
      <c r="E26" s="178"/>
      <c r="F26" s="178"/>
      <c r="G26" s="178"/>
      <c r="H26" s="178"/>
      <c r="I26" s="178"/>
      <c r="J26" s="178"/>
      <c r="K26" s="178"/>
      <c r="L26" s="178"/>
      <c r="M26" s="179" t="s">
        <v>2220</v>
      </c>
      <c r="N26" s="179"/>
      <c r="O26" s="179" t="s">
        <v>49</v>
      </c>
      <c r="P26" s="179"/>
      <c r="Q26" s="179" t="s">
        <v>50</v>
      </c>
      <c r="R26" s="179"/>
      <c r="S26" s="29" t="s">
        <v>51</v>
      </c>
      <c r="T26" s="29" t="s">
        <v>499</v>
      </c>
      <c r="U26" s="29" t="s">
        <v>2219</v>
      </c>
      <c r="V26" s="29">
        <f t="shared" si="0"/>
        <v>33.869999999999997</v>
      </c>
      <c r="W26" s="30">
        <f t="shared" si="1"/>
        <v>21</v>
      </c>
    </row>
    <row r="27" spans="2:27" ht="21.75" customHeight="1" thickTop="1" thickBot="1" x14ac:dyDescent="0.25">
      <c r="B27" s="7" t="s">
        <v>60</v>
      </c>
      <c r="C27" s="8"/>
      <c r="D27" s="8"/>
      <c r="E27" s="8"/>
      <c r="F27" s="8"/>
      <c r="G27" s="8"/>
      <c r="H27" s="9"/>
      <c r="I27" s="9"/>
      <c r="J27" s="9"/>
      <c r="K27" s="9"/>
      <c r="L27" s="9"/>
      <c r="M27" s="9"/>
      <c r="N27" s="9"/>
      <c r="O27" s="9"/>
      <c r="P27" s="9"/>
      <c r="Q27" s="9"/>
      <c r="R27" s="9"/>
      <c r="S27" s="9"/>
      <c r="T27" s="9"/>
      <c r="U27" s="9"/>
      <c r="V27" s="9"/>
      <c r="W27" s="10"/>
      <c r="X27" s="18"/>
    </row>
    <row r="28" spans="2:27" ht="29.25" customHeight="1" thickTop="1" thickBot="1" x14ac:dyDescent="0.25">
      <c r="B28" s="189" t="s">
        <v>2631</v>
      </c>
      <c r="C28" s="190"/>
      <c r="D28" s="190"/>
      <c r="E28" s="190"/>
      <c r="F28" s="190"/>
      <c r="G28" s="190"/>
      <c r="H28" s="190"/>
      <c r="I28" s="190"/>
      <c r="J28" s="190"/>
      <c r="K28" s="190"/>
      <c r="L28" s="190"/>
      <c r="M28" s="190"/>
      <c r="N28" s="190"/>
      <c r="O28" s="190"/>
      <c r="P28" s="190"/>
      <c r="Q28" s="191"/>
      <c r="R28" s="31" t="s">
        <v>42</v>
      </c>
      <c r="S28" s="164" t="s">
        <v>43</v>
      </c>
      <c r="T28" s="164"/>
      <c r="U28" s="26" t="s">
        <v>61</v>
      </c>
      <c r="V28" s="163" t="s">
        <v>62</v>
      </c>
      <c r="W28" s="165"/>
    </row>
    <row r="29" spans="2:27" ht="30.75" customHeight="1" thickBot="1" x14ac:dyDescent="0.25">
      <c r="B29" s="192"/>
      <c r="C29" s="193"/>
      <c r="D29" s="193"/>
      <c r="E29" s="193"/>
      <c r="F29" s="193"/>
      <c r="G29" s="193"/>
      <c r="H29" s="193"/>
      <c r="I29" s="193"/>
      <c r="J29" s="193"/>
      <c r="K29" s="193"/>
      <c r="L29" s="193"/>
      <c r="M29" s="193"/>
      <c r="N29" s="193"/>
      <c r="O29" s="193"/>
      <c r="P29" s="193"/>
      <c r="Q29" s="194"/>
      <c r="R29" s="27" t="s">
        <v>63</v>
      </c>
      <c r="S29" s="27" t="s">
        <v>63</v>
      </c>
      <c r="T29" s="27" t="s">
        <v>49</v>
      </c>
      <c r="U29" s="27" t="s">
        <v>63</v>
      </c>
      <c r="V29" s="27" t="s">
        <v>64</v>
      </c>
      <c r="W29" s="32" t="s">
        <v>65</v>
      </c>
      <c r="Y29" s="18"/>
    </row>
    <row r="30" spans="2:27" ht="23.25" customHeight="1" thickBot="1" x14ac:dyDescent="0.25">
      <c r="B30" s="195" t="s">
        <v>66</v>
      </c>
      <c r="C30" s="196"/>
      <c r="D30" s="196"/>
      <c r="E30" s="33" t="s">
        <v>2218</v>
      </c>
      <c r="F30" s="33"/>
      <c r="G30" s="33"/>
      <c r="H30" s="34"/>
      <c r="I30" s="34"/>
      <c r="J30" s="34"/>
      <c r="K30" s="34"/>
      <c r="L30" s="34"/>
      <c r="M30" s="34"/>
      <c r="N30" s="34"/>
      <c r="O30" s="34"/>
      <c r="P30" s="35"/>
      <c r="Q30" s="35"/>
      <c r="R30" s="36" t="s">
        <v>2217</v>
      </c>
      <c r="S30" s="36" t="s">
        <v>10</v>
      </c>
      <c r="T30" s="35"/>
      <c r="U30" s="36" t="s">
        <v>1942</v>
      </c>
      <c r="V30" s="35"/>
      <c r="W30" s="37">
        <f>+IF(ISERR(U30/R30*100),"N/A",ROUND(U30/R30*100,2))</f>
        <v>61.26</v>
      </c>
    </row>
    <row r="31" spans="2:27" ht="26.25" customHeight="1" thickBot="1" x14ac:dyDescent="0.25">
      <c r="B31" s="197" t="s">
        <v>69</v>
      </c>
      <c r="C31" s="198"/>
      <c r="D31" s="198"/>
      <c r="E31" s="38" t="s">
        <v>2218</v>
      </c>
      <c r="F31" s="38"/>
      <c r="G31" s="38"/>
      <c r="H31" s="39"/>
      <c r="I31" s="39"/>
      <c r="J31" s="39"/>
      <c r="K31" s="39"/>
      <c r="L31" s="39"/>
      <c r="M31" s="39"/>
      <c r="N31" s="39"/>
      <c r="O31" s="39"/>
      <c r="P31" s="40"/>
      <c r="Q31" s="40"/>
      <c r="R31" s="41" t="s">
        <v>2217</v>
      </c>
      <c r="S31" s="41" t="s">
        <v>2216</v>
      </c>
      <c r="T31" s="41">
        <f>+IF(ISERR(S31/R31*100),"N/A",ROUND(S31/R31*100,2))</f>
        <v>67.010000000000005</v>
      </c>
      <c r="U31" s="41" t="s">
        <v>1942</v>
      </c>
      <c r="V31" s="41">
        <f>+IF(ISERR(U31/S31*100),"N/A",ROUND(U31/S31*100,2))</f>
        <v>91.42</v>
      </c>
      <c r="W31" s="42">
        <f>+IF(ISERR(U31/R31*100),"N/A",ROUND(U31/R31*100,2))</f>
        <v>61.26</v>
      </c>
    </row>
    <row r="32" spans="2:27" ht="22.5" customHeight="1" thickTop="1" thickBot="1" x14ac:dyDescent="0.25">
      <c r="B32" s="7" t="s">
        <v>71</v>
      </c>
      <c r="C32" s="8"/>
      <c r="D32" s="8"/>
      <c r="E32" s="8"/>
      <c r="F32" s="8"/>
      <c r="G32" s="8"/>
      <c r="H32" s="9"/>
      <c r="I32" s="9"/>
      <c r="J32" s="9"/>
      <c r="K32" s="9"/>
      <c r="L32" s="9"/>
      <c r="M32" s="9"/>
      <c r="N32" s="9"/>
      <c r="O32" s="9"/>
      <c r="P32" s="9"/>
      <c r="Q32" s="9"/>
      <c r="R32" s="9"/>
      <c r="S32" s="9"/>
      <c r="T32" s="9"/>
      <c r="U32" s="9"/>
      <c r="V32" s="9"/>
      <c r="W32" s="10"/>
    </row>
    <row r="33" spans="2:23" ht="37.5" customHeight="1" thickTop="1" x14ac:dyDescent="0.2">
      <c r="B33" s="180" t="s">
        <v>2344</v>
      </c>
      <c r="C33" s="181"/>
      <c r="D33" s="181"/>
      <c r="E33" s="181"/>
      <c r="F33" s="181"/>
      <c r="G33" s="181"/>
      <c r="H33" s="181"/>
      <c r="I33" s="181"/>
      <c r="J33" s="181"/>
      <c r="K33" s="181"/>
      <c r="L33" s="181"/>
      <c r="M33" s="181"/>
      <c r="N33" s="181"/>
      <c r="O33" s="181"/>
      <c r="P33" s="181"/>
      <c r="Q33" s="181"/>
      <c r="R33" s="181"/>
      <c r="S33" s="181"/>
      <c r="T33" s="181"/>
      <c r="U33" s="181"/>
      <c r="V33" s="181"/>
      <c r="W33" s="182"/>
    </row>
    <row r="34" spans="2:23" ht="116.25" customHeight="1" thickBot="1" x14ac:dyDescent="0.25">
      <c r="B34" s="183"/>
      <c r="C34" s="184"/>
      <c r="D34" s="184"/>
      <c r="E34" s="184"/>
      <c r="F34" s="184"/>
      <c r="G34" s="184"/>
      <c r="H34" s="184"/>
      <c r="I34" s="184"/>
      <c r="J34" s="184"/>
      <c r="K34" s="184"/>
      <c r="L34" s="184"/>
      <c r="M34" s="184"/>
      <c r="N34" s="184"/>
      <c r="O34" s="184"/>
      <c r="P34" s="184"/>
      <c r="Q34" s="184"/>
      <c r="R34" s="184"/>
      <c r="S34" s="184"/>
      <c r="T34" s="184"/>
      <c r="U34" s="184"/>
      <c r="V34" s="184"/>
      <c r="W34" s="185"/>
    </row>
    <row r="35" spans="2:23" ht="37.5" customHeight="1" thickTop="1" x14ac:dyDescent="0.2">
      <c r="B35" s="180" t="s">
        <v>2345</v>
      </c>
      <c r="C35" s="181"/>
      <c r="D35" s="181"/>
      <c r="E35" s="181"/>
      <c r="F35" s="181"/>
      <c r="G35" s="181"/>
      <c r="H35" s="181"/>
      <c r="I35" s="181"/>
      <c r="J35" s="181"/>
      <c r="K35" s="181"/>
      <c r="L35" s="181"/>
      <c r="M35" s="181"/>
      <c r="N35" s="181"/>
      <c r="O35" s="181"/>
      <c r="P35" s="181"/>
      <c r="Q35" s="181"/>
      <c r="R35" s="181"/>
      <c r="S35" s="181"/>
      <c r="T35" s="181"/>
      <c r="U35" s="181"/>
      <c r="V35" s="181"/>
      <c r="W35" s="182"/>
    </row>
    <row r="36" spans="2:23" ht="130.5" customHeight="1" thickBot="1" x14ac:dyDescent="0.25">
      <c r="B36" s="183"/>
      <c r="C36" s="184"/>
      <c r="D36" s="184"/>
      <c r="E36" s="184"/>
      <c r="F36" s="184"/>
      <c r="G36" s="184"/>
      <c r="H36" s="184"/>
      <c r="I36" s="184"/>
      <c r="J36" s="184"/>
      <c r="K36" s="184"/>
      <c r="L36" s="184"/>
      <c r="M36" s="184"/>
      <c r="N36" s="184"/>
      <c r="O36" s="184"/>
      <c r="P36" s="184"/>
      <c r="Q36" s="184"/>
      <c r="R36" s="184"/>
      <c r="S36" s="184"/>
      <c r="T36" s="184"/>
      <c r="U36" s="184"/>
      <c r="V36" s="184"/>
      <c r="W36" s="185"/>
    </row>
    <row r="37" spans="2:23" ht="37.5" customHeight="1" thickTop="1" x14ac:dyDescent="0.2">
      <c r="B37" s="180" t="s">
        <v>2346</v>
      </c>
      <c r="C37" s="181"/>
      <c r="D37" s="181"/>
      <c r="E37" s="181"/>
      <c r="F37" s="181"/>
      <c r="G37" s="181"/>
      <c r="H37" s="181"/>
      <c r="I37" s="181"/>
      <c r="J37" s="181"/>
      <c r="K37" s="181"/>
      <c r="L37" s="181"/>
      <c r="M37" s="181"/>
      <c r="N37" s="181"/>
      <c r="O37" s="181"/>
      <c r="P37" s="181"/>
      <c r="Q37" s="181"/>
      <c r="R37" s="181"/>
      <c r="S37" s="181"/>
      <c r="T37" s="181"/>
      <c r="U37" s="181"/>
      <c r="V37" s="181"/>
      <c r="W37" s="182"/>
    </row>
    <row r="38" spans="2:23" ht="55.5" customHeight="1" thickBot="1" x14ac:dyDescent="0.25">
      <c r="B38" s="186"/>
      <c r="C38" s="187"/>
      <c r="D38" s="187"/>
      <c r="E38" s="187"/>
      <c r="F38" s="187"/>
      <c r="G38" s="187"/>
      <c r="H38" s="187"/>
      <c r="I38" s="187"/>
      <c r="J38" s="187"/>
      <c r="K38" s="187"/>
      <c r="L38" s="187"/>
      <c r="M38" s="187"/>
      <c r="N38" s="187"/>
      <c r="O38" s="187"/>
      <c r="P38" s="187"/>
      <c r="Q38" s="187"/>
      <c r="R38" s="187"/>
      <c r="S38" s="187"/>
      <c r="T38" s="187"/>
      <c r="U38" s="187"/>
      <c r="V38" s="187"/>
      <c r="W38" s="188"/>
    </row>
  </sheetData>
  <mergeCells count="7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8:Q29"/>
    <mergeCell ref="B35:W36"/>
    <mergeCell ref="B37:W38"/>
    <mergeCell ref="S28:T28"/>
    <mergeCell ref="V28:W28"/>
    <mergeCell ref="B30:D30"/>
    <mergeCell ref="B31:D31"/>
    <mergeCell ref="B33:W3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41"/>
  <sheetViews>
    <sheetView view="pageBreakPreview" zoomScale="110" zoomScaleNormal="100" zoomScaleSheetLayoutView="110" workbookViewId="0">
      <selection sqref="A1:D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2259</v>
      </c>
      <c r="D4" s="143" t="s">
        <v>2258</v>
      </c>
      <c r="E4" s="143"/>
      <c r="F4" s="143"/>
      <c r="G4" s="143"/>
      <c r="H4" s="144"/>
      <c r="J4" s="145" t="s">
        <v>6</v>
      </c>
      <c r="K4" s="143"/>
      <c r="L4" s="12" t="s">
        <v>2257</v>
      </c>
      <c r="M4" s="146" t="s">
        <v>2256</v>
      </c>
      <c r="N4" s="146"/>
      <c r="O4" s="146"/>
      <c r="P4" s="146"/>
      <c r="Q4" s="147"/>
      <c r="R4" s="13"/>
      <c r="S4" s="148" t="s">
        <v>2326</v>
      </c>
      <c r="T4" s="149"/>
      <c r="U4" s="149"/>
      <c r="V4" s="150" t="s">
        <v>125</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2240</v>
      </c>
      <c r="D6" s="152" t="s">
        <v>2255</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2254</v>
      </c>
      <c r="K8" s="19" t="s">
        <v>2253</v>
      </c>
      <c r="L8" s="19" t="s">
        <v>2252</v>
      </c>
      <c r="M8" s="19" t="s">
        <v>92</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2251</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2250</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2249</v>
      </c>
      <c r="C21" s="178"/>
      <c r="D21" s="178"/>
      <c r="E21" s="178"/>
      <c r="F21" s="178"/>
      <c r="G21" s="178"/>
      <c r="H21" s="178"/>
      <c r="I21" s="178"/>
      <c r="J21" s="178"/>
      <c r="K21" s="178"/>
      <c r="L21" s="178"/>
      <c r="M21" s="179" t="s">
        <v>2240</v>
      </c>
      <c r="N21" s="179"/>
      <c r="O21" s="179" t="s">
        <v>49</v>
      </c>
      <c r="P21" s="179"/>
      <c r="Q21" s="179" t="s">
        <v>65</v>
      </c>
      <c r="R21" s="179"/>
      <c r="S21" s="29" t="s">
        <v>51</v>
      </c>
      <c r="T21" s="29" t="s">
        <v>83</v>
      </c>
      <c r="U21" s="29" t="s">
        <v>83</v>
      </c>
      <c r="V21" s="29" t="str">
        <f t="shared" ref="V21:V29" si="0">+IF(ISERR(U21/T21*100),"N/A",ROUND(U21/T21*100,2))</f>
        <v>N/A</v>
      </c>
      <c r="W21" s="30" t="str">
        <f t="shared" ref="W21:W29" si="1">+IF(ISERR(U21/S21*100),"N/A",ROUND(U21/S21*100,2))</f>
        <v>N/A</v>
      </c>
    </row>
    <row r="22" spans="2:27" ht="56.25" customHeight="1" x14ac:dyDescent="0.2">
      <c r="B22" s="177" t="s">
        <v>2248</v>
      </c>
      <c r="C22" s="178"/>
      <c r="D22" s="178"/>
      <c r="E22" s="178"/>
      <c r="F22" s="178"/>
      <c r="G22" s="178"/>
      <c r="H22" s="178"/>
      <c r="I22" s="178"/>
      <c r="J22" s="178"/>
      <c r="K22" s="178"/>
      <c r="L22" s="178"/>
      <c r="M22" s="179" t="s">
        <v>2240</v>
      </c>
      <c r="N22" s="179"/>
      <c r="O22" s="179" t="s">
        <v>49</v>
      </c>
      <c r="P22" s="179"/>
      <c r="Q22" s="179" t="s">
        <v>65</v>
      </c>
      <c r="R22" s="179"/>
      <c r="S22" s="29" t="s">
        <v>389</v>
      </c>
      <c r="T22" s="29" t="s">
        <v>83</v>
      </c>
      <c r="U22" s="29" t="s">
        <v>83</v>
      </c>
      <c r="V22" s="29" t="str">
        <f t="shared" si="0"/>
        <v>N/A</v>
      </c>
      <c r="W22" s="30" t="str">
        <f t="shared" si="1"/>
        <v>N/A</v>
      </c>
    </row>
    <row r="23" spans="2:27" ht="56.25" customHeight="1" x14ac:dyDescent="0.2">
      <c r="B23" s="177" t="s">
        <v>2247</v>
      </c>
      <c r="C23" s="178"/>
      <c r="D23" s="178"/>
      <c r="E23" s="178"/>
      <c r="F23" s="178"/>
      <c r="G23" s="178"/>
      <c r="H23" s="178"/>
      <c r="I23" s="178"/>
      <c r="J23" s="178"/>
      <c r="K23" s="178"/>
      <c r="L23" s="178"/>
      <c r="M23" s="179" t="s">
        <v>2240</v>
      </c>
      <c r="N23" s="179"/>
      <c r="O23" s="179" t="s">
        <v>49</v>
      </c>
      <c r="P23" s="179"/>
      <c r="Q23" s="179" t="s">
        <v>65</v>
      </c>
      <c r="R23" s="179"/>
      <c r="S23" s="29" t="s">
        <v>831</v>
      </c>
      <c r="T23" s="29" t="s">
        <v>83</v>
      </c>
      <c r="U23" s="29" t="s">
        <v>83</v>
      </c>
      <c r="V23" s="29" t="str">
        <f t="shared" si="0"/>
        <v>N/A</v>
      </c>
      <c r="W23" s="30" t="str">
        <f t="shared" si="1"/>
        <v>N/A</v>
      </c>
    </row>
    <row r="24" spans="2:27" ht="56.25" customHeight="1" x14ac:dyDescent="0.2">
      <c r="B24" s="177" t="s">
        <v>2246</v>
      </c>
      <c r="C24" s="178"/>
      <c r="D24" s="178"/>
      <c r="E24" s="178"/>
      <c r="F24" s="178"/>
      <c r="G24" s="178"/>
      <c r="H24" s="178"/>
      <c r="I24" s="178"/>
      <c r="J24" s="178"/>
      <c r="K24" s="178"/>
      <c r="L24" s="178"/>
      <c r="M24" s="179" t="s">
        <v>2240</v>
      </c>
      <c r="N24" s="179"/>
      <c r="O24" s="179" t="s">
        <v>49</v>
      </c>
      <c r="P24" s="179"/>
      <c r="Q24" s="179" t="s">
        <v>65</v>
      </c>
      <c r="R24" s="179"/>
      <c r="S24" s="29" t="s">
        <v>501</v>
      </c>
      <c r="T24" s="29" t="s">
        <v>83</v>
      </c>
      <c r="U24" s="29" t="s">
        <v>83</v>
      </c>
      <c r="V24" s="29" t="str">
        <f t="shared" si="0"/>
        <v>N/A</v>
      </c>
      <c r="W24" s="30" t="str">
        <f t="shared" si="1"/>
        <v>N/A</v>
      </c>
    </row>
    <row r="25" spans="2:27" ht="56.25" customHeight="1" x14ac:dyDescent="0.2">
      <c r="B25" s="177" t="s">
        <v>2245</v>
      </c>
      <c r="C25" s="178"/>
      <c r="D25" s="178"/>
      <c r="E25" s="178"/>
      <c r="F25" s="178"/>
      <c r="G25" s="178"/>
      <c r="H25" s="178"/>
      <c r="I25" s="178"/>
      <c r="J25" s="178"/>
      <c r="K25" s="178"/>
      <c r="L25" s="178"/>
      <c r="M25" s="179" t="s">
        <v>2240</v>
      </c>
      <c r="N25" s="179"/>
      <c r="O25" s="179" t="s">
        <v>49</v>
      </c>
      <c r="P25" s="179"/>
      <c r="Q25" s="179" t="s">
        <v>65</v>
      </c>
      <c r="R25" s="179"/>
      <c r="S25" s="29" t="s">
        <v>51</v>
      </c>
      <c r="T25" s="29" t="s">
        <v>83</v>
      </c>
      <c r="U25" s="29" t="s">
        <v>83</v>
      </c>
      <c r="V25" s="29" t="str">
        <f t="shared" si="0"/>
        <v>N/A</v>
      </c>
      <c r="W25" s="30" t="str">
        <f t="shared" si="1"/>
        <v>N/A</v>
      </c>
    </row>
    <row r="26" spans="2:27" ht="56.25" customHeight="1" x14ac:dyDescent="0.2">
      <c r="B26" s="177" t="s">
        <v>2244</v>
      </c>
      <c r="C26" s="178"/>
      <c r="D26" s="178"/>
      <c r="E26" s="178"/>
      <c r="F26" s="178"/>
      <c r="G26" s="178"/>
      <c r="H26" s="178"/>
      <c r="I26" s="178"/>
      <c r="J26" s="178"/>
      <c r="K26" s="178"/>
      <c r="L26" s="178"/>
      <c r="M26" s="179" t="s">
        <v>2240</v>
      </c>
      <c r="N26" s="179"/>
      <c r="O26" s="179" t="s">
        <v>49</v>
      </c>
      <c r="P26" s="179"/>
      <c r="Q26" s="179" t="s">
        <v>65</v>
      </c>
      <c r="R26" s="179"/>
      <c r="S26" s="29" t="s">
        <v>51</v>
      </c>
      <c r="T26" s="29" t="s">
        <v>83</v>
      </c>
      <c r="U26" s="29" t="s">
        <v>83</v>
      </c>
      <c r="V26" s="29" t="str">
        <f t="shared" si="0"/>
        <v>N/A</v>
      </c>
      <c r="W26" s="30" t="str">
        <f t="shared" si="1"/>
        <v>N/A</v>
      </c>
    </row>
    <row r="27" spans="2:27" ht="56.25" customHeight="1" x14ac:dyDescent="0.2">
      <c r="B27" s="177" t="s">
        <v>2243</v>
      </c>
      <c r="C27" s="178"/>
      <c r="D27" s="178"/>
      <c r="E27" s="178"/>
      <c r="F27" s="178"/>
      <c r="G27" s="178"/>
      <c r="H27" s="178"/>
      <c r="I27" s="178"/>
      <c r="J27" s="178"/>
      <c r="K27" s="178"/>
      <c r="L27" s="178"/>
      <c r="M27" s="179" t="s">
        <v>2240</v>
      </c>
      <c r="N27" s="179"/>
      <c r="O27" s="179" t="s">
        <v>49</v>
      </c>
      <c r="P27" s="179"/>
      <c r="Q27" s="179" t="s">
        <v>65</v>
      </c>
      <c r="R27" s="179"/>
      <c r="S27" s="29" t="s">
        <v>641</v>
      </c>
      <c r="T27" s="29" t="s">
        <v>83</v>
      </c>
      <c r="U27" s="29" t="s">
        <v>83</v>
      </c>
      <c r="V27" s="29" t="str">
        <f t="shared" si="0"/>
        <v>N/A</v>
      </c>
      <c r="W27" s="30" t="str">
        <f t="shared" si="1"/>
        <v>N/A</v>
      </c>
    </row>
    <row r="28" spans="2:27" ht="56.25" customHeight="1" x14ac:dyDescent="0.2">
      <c r="B28" s="177" t="s">
        <v>2242</v>
      </c>
      <c r="C28" s="178"/>
      <c r="D28" s="178"/>
      <c r="E28" s="178"/>
      <c r="F28" s="178"/>
      <c r="G28" s="178"/>
      <c r="H28" s="178"/>
      <c r="I28" s="178"/>
      <c r="J28" s="178"/>
      <c r="K28" s="178"/>
      <c r="L28" s="178"/>
      <c r="M28" s="179" t="s">
        <v>2240</v>
      </c>
      <c r="N28" s="179"/>
      <c r="O28" s="179" t="s">
        <v>49</v>
      </c>
      <c r="P28" s="179"/>
      <c r="Q28" s="179" t="s">
        <v>65</v>
      </c>
      <c r="R28" s="179"/>
      <c r="S28" s="29" t="s">
        <v>51</v>
      </c>
      <c r="T28" s="29" t="s">
        <v>83</v>
      </c>
      <c r="U28" s="29" t="s">
        <v>83</v>
      </c>
      <c r="V28" s="29" t="str">
        <f t="shared" si="0"/>
        <v>N/A</v>
      </c>
      <c r="W28" s="30" t="str">
        <f t="shared" si="1"/>
        <v>N/A</v>
      </c>
    </row>
    <row r="29" spans="2:27" ht="56.25" customHeight="1" thickBot="1" x14ac:dyDescent="0.25">
      <c r="B29" s="177" t="s">
        <v>2241</v>
      </c>
      <c r="C29" s="178"/>
      <c r="D29" s="178"/>
      <c r="E29" s="178"/>
      <c r="F29" s="178"/>
      <c r="G29" s="178"/>
      <c r="H29" s="178"/>
      <c r="I29" s="178"/>
      <c r="J29" s="178"/>
      <c r="K29" s="178"/>
      <c r="L29" s="178"/>
      <c r="M29" s="179" t="s">
        <v>2240</v>
      </c>
      <c r="N29" s="179"/>
      <c r="O29" s="179" t="s">
        <v>49</v>
      </c>
      <c r="P29" s="179"/>
      <c r="Q29" s="179" t="s">
        <v>65</v>
      </c>
      <c r="R29" s="179"/>
      <c r="S29" s="29" t="s">
        <v>51</v>
      </c>
      <c r="T29" s="29" t="s">
        <v>83</v>
      </c>
      <c r="U29" s="29" t="s">
        <v>83</v>
      </c>
      <c r="V29" s="29" t="str">
        <f t="shared" si="0"/>
        <v>N/A</v>
      </c>
      <c r="W29" s="30" t="str">
        <f t="shared" si="1"/>
        <v>N/A</v>
      </c>
    </row>
    <row r="30" spans="2:27" ht="21.75" customHeight="1" thickTop="1" thickBot="1" x14ac:dyDescent="0.25">
      <c r="B30" s="7" t="s">
        <v>60</v>
      </c>
      <c r="C30" s="8"/>
      <c r="D30" s="8"/>
      <c r="E30" s="8"/>
      <c r="F30" s="8"/>
      <c r="G30" s="8"/>
      <c r="H30" s="9"/>
      <c r="I30" s="9"/>
      <c r="J30" s="9"/>
      <c r="K30" s="9"/>
      <c r="L30" s="9"/>
      <c r="M30" s="9"/>
      <c r="N30" s="9"/>
      <c r="O30" s="9"/>
      <c r="P30" s="9"/>
      <c r="Q30" s="9"/>
      <c r="R30" s="9"/>
      <c r="S30" s="9"/>
      <c r="T30" s="9"/>
      <c r="U30" s="9"/>
      <c r="V30" s="9"/>
      <c r="W30" s="10"/>
      <c r="X30" s="18"/>
    </row>
    <row r="31" spans="2:27" ht="29.25" customHeight="1" thickTop="1" thickBot="1" x14ac:dyDescent="0.25">
      <c r="B31" s="189" t="s">
        <v>2631</v>
      </c>
      <c r="C31" s="190"/>
      <c r="D31" s="190"/>
      <c r="E31" s="190"/>
      <c r="F31" s="190"/>
      <c r="G31" s="190"/>
      <c r="H31" s="190"/>
      <c r="I31" s="190"/>
      <c r="J31" s="190"/>
      <c r="K31" s="190"/>
      <c r="L31" s="190"/>
      <c r="M31" s="190"/>
      <c r="N31" s="190"/>
      <c r="O31" s="190"/>
      <c r="P31" s="190"/>
      <c r="Q31" s="191"/>
      <c r="R31" s="31" t="s">
        <v>42</v>
      </c>
      <c r="S31" s="164" t="s">
        <v>43</v>
      </c>
      <c r="T31" s="164"/>
      <c r="U31" s="26" t="s">
        <v>61</v>
      </c>
      <c r="V31" s="163" t="s">
        <v>62</v>
      </c>
      <c r="W31" s="165"/>
    </row>
    <row r="32" spans="2:27" ht="30.75" customHeight="1" thickBot="1" x14ac:dyDescent="0.25">
      <c r="B32" s="192"/>
      <c r="C32" s="193"/>
      <c r="D32" s="193"/>
      <c r="E32" s="193"/>
      <c r="F32" s="193"/>
      <c r="G32" s="193"/>
      <c r="H32" s="193"/>
      <c r="I32" s="193"/>
      <c r="J32" s="193"/>
      <c r="K32" s="193"/>
      <c r="L32" s="193"/>
      <c r="M32" s="193"/>
      <c r="N32" s="193"/>
      <c r="O32" s="193"/>
      <c r="P32" s="193"/>
      <c r="Q32" s="194"/>
      <c r="R32" s="27" t="s">
        <v>63</v>
      </c>
      <c r="S32" s="27" t="s">
        <v>63</v>
      </c>
      <c r="T32" s="27" t="s">
        <v>49</v>
      </c>
      <c r="U32" s="27" t="s">
        <v>63</v>
      </c>
      <c r="V32" s="27" t="s">
        <v>64</v>
      </c>
      <c r="W32" s="32" t="s">
        <v>65</v>
      </c>
      <c r="Y32" s="18"/>
    </row>
    <row r="33" spans="2:23" ht="23.25" customHeight="1" thickBot="1" x14ac:dyDescent="0.25">
      <c r="B33" s="195" t="s">
        <v>66</v>
      </c>
      <c r="C33" s="196"/>
      <c r="D33" s="196"/>
      <c r="E33" s="33" t="s">
        <v>2239</v>
      </c>
      <c r="F33" s="33"/>
      <c r="G33" s="33"/>
      <c r="H33" s="34"/>
      <c r="I33" s="34"/>
      <c r="J33" s="34"/>
      <c r="K33" s="34"/>
      <c r="L33" s="34"/>
      <c r="M33" s="34"/>
      <c r="N33" s="34"/>
      <c r="O33" s="34"/>
      <c r="P33" s="35"/>
      <c r="Q33" s="35"/>
      <c r="R33" s="36" t="s">
        <v>2238</v>
      </c>
      <c r="S33" s="36" t="s">
        <v>10</v>
      </c>
      <c r="T33" s="35"/>
      <c r="U33" s="36" t="s">
        <v>2237</v>
      </c>
      <c r="V33" s="35"/>
      <c r="W33" s="37">
        <f>+IF(ISERR(U33/R33*100),"N/A",ROUND(U33/R33*100,2))</f>
        <v>17.96</v>
      </c>
    </row>
    <row r="34" spans="2:23" ht="26.25" customHeight="1" thickBot="1" x14ac:dyDescent="0.25">
      <c r="B34" s="197" t="s">
        <v>69</v>
      </c>
      <c r="C34" s="198"/>
      <c r="D34" s="198"/>
      <c r="E34" s="38" t="s">
        <v>2239</v>
      </c>
      <c r="F34" s="38"/>
      <c r="G34" s="38"/>
      <c r="H34" s="39"/>
      <c r="I34" s="39"/>
      <c r="J34" s="39"/>
      <c r="K34" s="39"/>
      <c r="L34" s="39"/>
      <c r="M34" s="39"/>
      <c r="N34" s="39"/>
      <c r="O34" s="39"/>
      <c r="P34" s="40"/>
      <c r="Q34" s="40"/>
      <c r="R34" s="41" t="s">
        <v>2238</v>
      </c>
      <c r="S34" s="41" t="s">
        <v>1001</v>
      </c>
      <c r="T34" s="41">
        <f>+IF(ISERR(S34/R34*100),"N/A",ROUND(S34/R34*100,2))</f>
        <v>71.86</v>
      </c>
      <c r="U34" s="41" t="s">
        <v>2237</v>
      </c>
      <c r="V34" s="41">
        <f>+IF(ISERR(U34/S34*100),"N/A",ROUND(U34/S34*100,2))</f>
        <v>25</v>
      </c>
      <c r="W34" s="42">
        <f>+IF(ISERR(U34/R34*100),"N/A",ROUND(U34/R34*100,2))</f>
        <v>17.96</v>
      </c>
    </row>
    <row r="35" spans="2:23" ht="22.5" customHeight="1" thickTop="1" thickBot="1" x14ac:dyDescent="0.25">
      <c r="B35" s="7" t="s">
        <v>71</v>
      </c>
      <c r="C35" s="8"/>
      <c r="D35" s="8"/>
      <c r="E35" s="8"/>
      <c r="F35" s="8"/>
      <c r="G35" s="8"/>
      <c r="H35" s="9"/>
      <c r="I35" s="9"/>
      <c r="J35" s="9"/>
      <c r="K35" s="9"/>
      <c r="L35" s="9"/>
      <c r="M35" s="9"/>
      <c r="N35" s="9"/>
      <c r="O35" s="9"/>
      <c r="P35" s="9"/>
      <c r="Q35" s="9"/>
      <c r="R35" s="9"/>
      <c r="S35" s="9"/>
      <c r="T35" s="9"/>
      <c r="U35" s="9"/>
      <c r="V35" s="9"/>
      <c r="W35" s="10"/>
    </row>
    <row r="36" spans="2:23" ht="37.5" customHeight="1" thickTop="1" x14ac:dyDescent="0.2">
      <c r="B36" s="180" t="s">
        <v>2342</v>
      </c>
      <c r="C36" s="181"/>
      <c r="D36" s="181"/>
      <c r="E36" s="181"/>
      <c r="F36" s="181"/>
      <c r="G36" s="181"/>
      <c r="H36" s="181"/>
      <c r="I36" s="181"/>
      <c r="J36" s="181"/>
      <c r="K36" s="181"/>
      <c r="L36" s="181"/>
      <c r="M36" s="181"/>
      <c r="N36" s="181"/>
      <c r="O36" s="181"/>
      <c r="P36" s="181"/>
      <c r="Q36" s="181"/>
      <c r="R36" s="181"/>
      <c r="S36" s="181"/>
      <c r="T36" s="181"/>
      <c r="U36" s="181"/>
      <c r="V36" s="181"/>
      <c r="W36" s="182"/>
    </row>
    <row r="37" spans="2:23" ht="85.5" customHeight="1" thickBot="1" x14ac:dyDescent="0.25">
      <c r="B37" s="183"/>
      <c r="C37" s="184"/>
      <c r="D37" s="184"/>
      <c r="E37" s="184"/>
      <c r="F37" s="184"/>
      <c r="G37" s="184"/>
      <c r="H37" s="184"/>
      <c r="I37" s="184"/>
      <c r="J37" s="184"/>
      <c r="K37" s="184"/>
      <c r="L37" s="184"/>
      <c r="M37" s="184"/>
      <c r="N37" s="184"/>
      <c r="O37" s="184"/>
      <c r="P37" s="184"/>
      <c r="Q37" s="184"/>
      <c r="R37" s="184"/>
      <c r="S37" s="184"/>
      <c r="T37" s="184"/>
      <c r="U37" s="184"/>
      <c r="V37" s="184"/>
      <c r="W37" s="185"/>
    </row>
    <row r="38" spans="2:23" ht="37.5" customHeight="1" thickTop="1" x14ac:dyDescent="0.2">
      <c r="B38" s="180" t="s">
        <v>2343</v>
      </c>
      <c r="C38" s="181"/>
      <c r="D38" s="181"/>
      <c r="E38" s="181"/>
      <c r="F38" s="181"/>
      <c r="G38" s="181"/>
      <c r="H38" s="181"/>
      <c r="I38" s="181"/>
      <c r="J38" s="181"/>
      <c r="K38" s="181"/>
      <c r="L38" s="181"/>
      <c r="M38" s="181"/>
      <c r="N38" s="181"/>
      <c r="O38" s="181"/>
      <c r="P38" s="181"/>
      <c r="Q38" s="181"/>
      <c r="R38" s="181"/>
      <c r="S38" s="181"/>
      <c r="T38" s="181"/>
      <c r="U38" s="181"/>
      <c r="V38" s="181"/>
      <c r="W38" s="182"/>
    </row>
    <row r="39" spans="2:23" ht="15" customHeight="1" thickBot="1" x14ac:dyDescent="0.25">
      <c r="B39" s="183"/>
      <c r="C39" s="184"/>
      <c r="D39" s="184"/>
      <c r="E39" s="184"/>
      <c r="F39" s="184"/>
      <c r="G39" s="184"/>
      <c r="H39" s="184"/>
      <c r="I39" s="184"/>
      <c r="J39" s="184"/>
      <c r="K39" s="184"/>
      <c r="L39" s="184"/>
      <c r="M39" s="184"/>
      <c r="N39" s="184"/>
      <c r="O39" s="184"/>
      <c r="P39" s="184"/>
      <c r="Q39" s="184"/>
      <c r="R39" s="184"/>
      <c r="S39" s="184"/>
      <c r="T39" s="184"/>
      <c r="U39" s="184"/>
      <c r="V39" s="184"/>
      <c r="W39" s="185"/>
    </row>
    <row r="40" spans="2:23" ht="37.5" customHeight="1" thickTop="1" x14ac:dyDescent="0.2">
      <c r="B40" s="180" t="s">
        <v>2329</v>
      </c>
      <c r="C40" s="181"/>
      <c r="D40" s="181"/>
      <c r="E40" s="181"/>
      <c r="F40" s="181"/>
      <c r="G40" s="181"/>
      <c r="H40" s="181"/>
      <c r="I40" s="181"/>
      <c r="J40" s="181"/>
      <c r="K40" s="181"/>
      <c r="L40" s="181"/>
      <c r="M40" s="181"/>
      <c r="N40" s="181"/>
      <c r="O40" s="181"/>
      <c r="P40" s="181"/>
      <c r="Q40" s="181"/>
      <c r="R40" s="181"/>
      <c r="S40" s="181"/>
      <c r="T40" s="181"/>
      <c r="U40" s="181"/>
      <c r="V40" s="181"/>
      <c r="W40" s="182"/>
    </row>
    <row r="41" spans="2:23" ht="13.5" thickBot="1" x14ac:dyDescent="0.25">
      <c r="B41" s="186"/>
      <c r="C41" s="187"/>
      <c r="D41" s="187"/>
      <c r="E41" s="187"/>
      <c r="F41" s="187"/>
      <c r="G41" s="187"/>
      <c r="H41" s="187"/>
      <c r="I41" s="187"/>
      <c r="J41" s="187"/>
      <c r="K41" s="187"/>
      <c r="L41" s="187"/>
      <c r="M41" s="187"/>
      <c r="N41" s="187"/>
      <c r="O41" s="187"/>
      <c r="P41" s="187"/>
      <c r="Q41" s="187"/>
      <c r="R41" s="187"/>
      <c r="S41" s="187"/>
      <c r="T41" s="187"/>
      <c r="U41" s="187"/>
      <c r="V41" s="187"/>
      <c r="W41" s="188"/>
    </row>
  </sheetData>
  <mergeCells count="8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8:W39"/>
    <mergeCell ref="B40:W41"/>
    <mergeCell ref="B31:Q32"/>
    <mergeCell ref="S31:T31"/>
    <mergeCell ref="V31:W31"/>
    <mergeCell ref="B33:D33"/>
    <mergeCell ref="B34:D34"/>
    <mergeCell ref="B36:W37"/>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5"/>
  <sheetViews>
    <sheetView view="pageBreakPreview" zoomScale="110" zoomScaleNormal="100" zoomScaleSheetLayoutView="110" workbookViewId="0">
      <selection sqref="A1:D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2259</v>
      </c>
      <c r="D4" s="143" t="s">
        <v>2258</v>
      </c>
      <c r="E4" s="143"/>
      <c r="F4" s="143"/>
      <c r="G4" s="143"/>
      <c r="H4" s="144"/>
      <c r="J4" s="145" t="s">
        <v>6</v>
      </c>
      <c r="K4" s="143"/>
      <c r="L4" s="12" t="s">
        <v>2271</v>
      </c>
      <c r="M4" s="146" t="s">
        <v>2270</v>
      </c>
      <c r="N4" s="146"/>
      <c r="O4" s="146"/>
      <c r="P4" s="146"/>
      <c r="Q4" s="147"/>
      <c r="R4" s="13"/>
      <c r="S4" s="148" t="s">
        <v>2326</v>
      </c>
      <c r="T4" s="149"/>
      <c r="U4" s="149"/>
      <c r="V4" s="150" t="s">
        <v>1744</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2240</v>
      </c>
      <c r="D6" s="152" t="s">
        <v>2255</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2269</v>
      </c>
      <c r="K8" s="19" t="s">
        <v>206</v>
      </c>
      <c r="L8" s="19" t="s">
        <v>2268</v>
      </c>
      <c r="M8" s="19" t="s">
        <v>2267</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2266</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2250</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2265</v>
      </c>
      <c r="C21" s="178"/>
      <c r="D21" s="178"/>
      <c r="E21" s="178"/>
      <c r="F21" s="178"/>
      <c r="G21" s="178"/>
      <c r="H21" s="178"/>
      <c r="I21" s="178"/>
      <c r="J21" s="178"/>
      <c r="K21" s="178"/>
      <c r="L21" s="178"/>
      <c r="M21" s="179" t="s">
        <v>2240</v>
      </c>
      <c r="N21" s="179"/>
      <c r="O21" s="179" t="s">
        <v>49</v>
      </c>
      <c r="P21" s="179"/>
      <c r="Q21" s="179" t="s">
        <v>65</v>
      </c>
      <c r="R21" s="179"/>
      <c r="S21" s="29" t="s">
        <v>51</v>
      </c>
      <c r="T21" s="29" t="s">
        <v>83</v>
      </c>
      <c r="U21" s="29" t="s">
        <v>83</v>
      </c>
      <c r="V21" s="29" t="str">
        <f>+IF(ISERR(U21/T21*100),"N/A",ROUND(U21/T21*100,2))</f>
        <v>N/A</v>
      </c>
      <c r="W21" s="30" t="str">
        <f>+IF(ISERR(U21/S21*100),"N/A",ROUND(U21/S21*100,2))</f>
        <v>N/A</v>
      </c>
    </row>
    <row r="22" spans="2:27" ht="56.25" customHeight="1" x14ac:dyDescent="0.2">
      <c r="B22" s="177" t="s">
        <v>2264</v>
      </c>
      <c r="C22" s="178"/>
      <c r="D22" s="178"/>
      <c r="E22" s="178"/>
      <c r="F22" s="178"/>
      <c r="G22" s="178"/>
      <c r="H22" s="178"/>
      <c r="I22" s="178"/>
      <c r="J22" s="178"/>
      <c r="K22" s="178"/>
      <c r="L22" s="178"/>
      <c r="M22" s="179" t="s">
        <v>2240</v>
      </c>
      <c r="N22" s="179"/>
      <c r="O22" s="179" t="s">
        <v>49</v>
      </c>
      <c r="P22" s="179"/>
      <c r="Q22" s="179" t="s">
        <v>65</v>
      </c>
      <c r="R22" s="179"/>
      <c r="S22" s="29" t="s">
        <v>374</v>
      </c>
      <c r="T22" s="29" t="s">
        <v>83</v>
      </c>
      <c r="U22" s="29" t="s">
        <v>83</v>
      </c>
      <c r="V22" s="29" t="str">
        <f>+IF(ISERR(U22/T22*100),"N/A",ROUND(U22/T22*100,2))</f>
        <v>N/A</v>
      </c>
      <c r="W22" s="30" t="str">
        <f>+IF(ISERR(U22/S22*100),"N/A",ROUND(U22/S22*100,2))</f>
        <v>N/A</v>
      </c>
    </row>
    <row r="23" spans="2:27" ht="56.25" customHeight="1" thickBot="1" x14ac:dyDescent="0.25">
      <c r="B23" s="177" t="s">
        <v>2263</v>
      </c>
      <c r="C23" s="178"/>
      <c r="D23" s="178"/>
      <c r="E23" s="178"/>
      <c r="F23" s="178"/>
      <c r="G23" s="178"/>
      <c r="H23" s="178"/>
      <c r="I23" s="178"/>
      <c r="J23" s="178"/>
      <c r="K23" s="178"/>
      <c r="L23" s="178"/>
      <c r="M23" s="179" t="s">
        <v>2240</v>
      </c>
      <c r="N23" s="179"/>
      <c r="O23" s="179" t="s">
        <v>49</v>
      </c>
      <c r="P23" s="179"/>
      <c r="Q23" s="179" t="s">
        <v>65</v>
      </c>
      <c r="R23" s="179"/>
      <c r="S23" s="29" t="s">
        <v>2262</v>
      </c>
      <c r="T23" s="29" t="s">
        <v>83</v>
      </c>
      <c r="U23" s="29" t="s">
        <v>83</v>
      </c>
      <c r="V23" s="29" t="str">
        <f>+IF(ISERR(U23/T23*100),"N/A",ROUND(U23/T23*100,2))</f>
        <v>N/A</v>
      </c>
      <c r="W23" s="30" t="str">
        <f>+IF(ISERR(U23/S23*100),"N/A",ROUND(U23/S23*100,2))</f>
        <v>N/A</v>
      </c>
    </row>
    <row r="24" spans="2:27" ht="21.75" customHeight="1" thickTop="1" thickBot="1" x14ac:dyDescent="0.25">
      <c r="B24" s="7" t="s">
        <v>60</v>
      </c>
      <c r="C24" s="8"/>
      <c r="D24" s="8"/>
      <c r="E24" s="8"/>
      <c r="F24" s="8"/>
      <c r="G24" s="8"/>
      <c r="H24" s="9"/>
      <c r="I24" s="9"/>
      <c r="J24" s="9"/>
      <c r="K24" s="9"/>
      <c r="L24" s="9"/>
      <c r="M24" s="9"/>
      <c r="N24" s="9"/>
      <c r="O24" s="9"/>
      <c r="P24" s="9"/>
      <c r="Q24" s="9"/>
      <c r="R24" s="9"/>
      <c r="S24" s="9"/>
      <c r="T24" s="9"/>
      <c r="U24" s="9"/>
      <c r="V24" s="9"/>
      <c r="W24" s="10"/>
      <c r="X24" s="18"/>
    </row>
    <row r="25" spans="2:27" ht="29.25" customHeight="1" thickTop="1" thickBot="1" x14ac:dyDescent="0.25">
      <c r="B25" s="189" t="s">
        <v>2631</v>
      </c>
      <c r="C25" s="190"/>
      <c r="D25" s="190"/>
      <c r="E25" s="190"/>
      <c r="F25" s="190"/>
      <c r="G25" s="190"/>
      <c r="H25" s="190"/>
      <c r="I25" s="190"/>
      <c r="J25" s="190"/>
      <c r="K25" s="190"/>
      <c r="L25" s="190"/>
      <c r="M25" s="190"/>
      <c r="N25" s="190"/>
      <c r="O25" s="190"/>
      <c r="P25" s="190"/>
      <c r="Q25" s="191"/>
      <c r="R25" s="31" t="s">
        <v>42</v>
      </c>
      <c r="S25" s="164" t="s">
        <v>43</v>
      </c>
      <c r="T25" s="164"/>
      <c r="U25" s="26" t="s">
        <v>61</v>
      </c>
      <c r="V25" s="163" t="s">
        <v>62</v>
      </c>
      <c r="W25" s="165"/>
    </row>
    <row r="26" spans="2:27" ht="30.75" customHeight="1" thickBot="1" x14ac:dyDescent="0.25">
      <c r="B26" s="192"/>
      <c r="C26" s="193"/>
      <c r="D26" s="193"/>
      <c r="E26" s="193"/>
      <c r="F26" s="193"/>
      <c r="G26" s="193"/>
      <c r="H26" s="193"/>
      <c r="I26" s="193"/>
      <c r="J26" s="193"/>
      <c r="K26" s="193"/>
      <c r="L26" s="193"/>
      <c r="M26" s="193"/>
      <c r="N26" s="193"/>
      <c r="O26" s="193"/>
      <c r="P26" s="193"/>
      <c r="Q26" s="194"/>
      <c r="R26" s="27" t="s">
        <v>63</v>
      </c>
      <c r="S26" s="27" t="s">
        <v>63</v>
      </c>
      <c r="T26" s="27" t="s">
        <v>49</v>
      </c>
      <c r="U26" s="27" t="s">
        <v>63</v>
      </c>
      <c r="V26" s="27" t="s">
        <v>64</v>
      </c>
      <c r="W26" s="32" t="s">
        <v>65</v>
      </c>
      <c r="Y26" s="18"/>
    </row>
    <row r="27" spans="2:27" ht="23.25" customHeight="1" thickBot="1" x14ac:dyDescent="0.25">
      <c r="B27" s="195" t="s">
        <v>66</v>
      </c>
      <c r="C27" s="196"/>
      <c r="D27" s="196"/>
      <c r="E27" s="33" t="s">
        <v>2239</v>
      </c>
      <c r="F27" s="33"/>
      <c r="G27" s="33"/>
      <c r="H27" s="34"/>
      <c r="I27" s="34"/>
      <c r="J27" s="34"/>
      <c r="K27" s="34"/>
      <c r="L27" s="34"/>
      <c r="M27" s="34"/>
      <c r="N27" s="34"/>
      <c r="O27" s="34"/>
      <c r="P27" s="35"/>
      <c r="Q27" s="35"/>
      <c r="R27" s="36" t="s">
        <v>2182</v>
      </c>
      <c r="S27" s="36" t="s">
        <v>10</v>
      </c>
      <c r="T27" s="35"/>
      <c r="U27" s="36" t="s">
        <v>2260</v>
      </c>
      <c r="V27" s="35"/>
      <c r="W27" s="37">
        <f>+IF(ISERR(U27/R27*100),"N/A",ROUND(U27/R27*100,2))</f>
        <v>59.86</v>
      </c>
    </row>
    <row r="28" spans="2:27" ht="26.25" customHeight="1" thickBot="1" x14ac:dyDescent="0.25">
      <c r="B28" s="197" t="s">
        <v>69</v>
      </c>
      <c r="C28" s="198"/>
      <c r="D28" s="198"/>
      <c r="E28" s="38" t="s">
        <v>2239</v>
      </c>
      <c r="F28" s="38"/>
      <c r="G28" s="38"/>
      <c r="H28" s="39"/>
      <c r="I28" s="39"/>
      <c r="J28" s="39"/>
      <c r="K28" s="39"/>
      <c r="L28" s="39"/>
      <c r="M28" s="39"/>
      <c r="N28" s="39"/>
      <c r="O28" s="39"/>
      <c r="P28" s="40"/>
      <c r="Q28" s="40"/>
      <c r="R28" s="41" t="s">
        <v>2182</v>
      </c>
      <c r="S28" s="41" t="s">
        <v>2261</v>
      </c>
      <c r="T28" s="41">
        <f>+IF(ISERR(S28/R28*100),"N/A",ROUND(S28/R28*100,2))</f>
        <v>75.349999999999994</v>
      </c>
      <c r="U28" s="41" t="s">
        <v>2260</v>
      </c>
      <c r="V28" s="41">
        <f>+IF(ISERR(U28/S28*100),"N/A",ROUND(U28/S28*100,2))</f>
        <v>79.44</v>
      </c>
      <c r="W28" s="42">
        <f>+IF(ISERR(U28/R28*100),"N/A",ROUND(U28/R28*100,2))</f>
        <v>59.86</v>
      </c>
    </row>
    <row r="29" spans="2:27" ht="22.5" customHeight="1" thickTop="1" thickBot="1" x14ac:dyDescent="0.25">
      <c r="B29" s="7" t="s">
        <v>71</v>
      </c>
      <c r="C29" s="8"/>
      <c r="D29" s="8"/>
      <c r="E29" s="8"/>
      <c r="F29" s="8"/>
      <c r="G29" s="8"/>
      <c r="H29" s="9"/>
      <c r="I29" s="9"/>
      <c r="J29" s="9"/>
      <c r="K29" s="9"/>
      <c r="L29" s="9"/>
      <c r="M29" s="9"/>
      <c r="N29" s="9"/>
      <c r="O29" s="9"/>
      <c r="P29" s="9"/>
      <c r="Q29" s="9"/>
      <c r="R29" s="9"/>
      <c r="S29" s="9"/>
      <c r="T29" s="9"/>
      <c r="U29" s="9"/>
      <c r="V29" s="9"/>
      <c r="W29" s="10"/>
    </row>
    <row r="30" spans="2:27" ht="37.5" customHeight="1" thickTop="1" x14ac:dyDescent="0.2">
      <c r="B30" s="180" t="s">
        <v>2340</v>
      </c>
      <c r="C30" s="181"/>
      <c r="D30" s="181"/>
      <c r="E30" s="181"/>
      <c r="F30" s="181"/>
      <c r="G30" s="181"/>
      <c r="H30" s="181"/>
      <c r="I30" s="181"/>
      <c r="J30" s="181"/>
      <c r="K30" s="181"/>
      <c r="L30" s="181"/>
      <c r="M30" s="181"/>
      <c r="N30" s="181"/>
      <c r="O30" s="181"/>
      <c r="P30" s="181"/>
      <c r="Q30" s="181"/>
      <c r="R30" s="181"/>
      <c r="S30" s="181"/>
      <c r="T30" s="181"/>
      <c r="U30" s="181"/>
      <c r="V30" s="181"/>
      <c r="W30" s="182"/>
    </row>
    <row r="31" spans="2:27" ht="38.25" customHeight="1" thickBot="1" x14ac:dyDescent="0.25">
      <c r="B31" s="183"/>
      <c r="C31" s="184"/>
      <c r="D31" s="184"/>
      <c r="E31" s="184"/>
      <c r="F31" s="184"/>
      <c r="G31" s="184"/>
      <c r="H31" s="184"/>
      <c r="I31" s="184"/>
      <c r="J31" s="184"/>
      <c r="K31" s="184"/>
      <c r="L31" s="184"/>
      <c r="M31" s="184"/>
      <c r="N31" s="184"/>
      <c r="O31" s="184"/>
      <c r="P31" s="184"/>
      <c r="Q31" s="184"/>
      <c r="R31" s="184"/>
      <c r="S31" s="184"/>
      <c r="T31" s="184"/>
      <c r="U31" s="184"/>
      <c r="V31" s="184"/>
      <c r="W31" s="185"/>
    </row>
    <row r="32" spans="2:27" ht="37.5" customHeight="1" thickTop="1" x14ac:dyDescent="0.2">
      <c r="B32" s="180" t="s">
        <v>2341</v>
      </c>
      <c r="C32" s="181"/>
      <c r="D32" s="181"/>
      <c r="E32" s="181"/>
      <c r="F32" s="181"/>
      <c r="G32" s="181"/>
      <c r="H32" s="181"/>
      <c r="I32" s="181"/>
      <c r="J32" s="181"/>
      <c r="K32" s="181"/>
      <c r="L32" s="181"/>
      <c r="M32" s="181"/>
      <c r="N32" s="181"/>
      <c r="O32" s="181"/>
      <c r="P32" s="181"/>
      <c r="Q32" s="181"/>
      <c r="R32" s="181"/>
      <c r="S32" s="181"/>
      <c r="T32" s="181"/>
      <c r="U32" s="181"/>
      <c r="V32" s="181"/>
      <c r="W32" s="182"/>
    </row>
    <row r="33" spans="2:23" ht="15" customHeight="1" thickBot="1" x14ac:dyDescent="0.25">
      <c r="B33" s="183"/>
      <c r="C33" s="184"/>
      <c r="D33" s="184"/>
      <c r="E33" s="184"/>
      <c r="F33" s="184"/>
      <c r="G33" s="184"/>
      <c r="H33" s="184"/>
      <c r="I33" s="184"/>
      <c r="J33" s="184"/>
      <c r="K33" s="184"/>
      <c r="L33" s="184"/>
      <c r="M33" s="184"/>
      <c r="N33" s="184"/>
      <c r="O33" s="184"/>
      <c r="P33" s="184"/>
      <c r="Q33" s="184"/>
      <c r="R33" s="184"/>
      <c r="S33" s="184"/>
      <c r="T33" s="184"/>
      <c r="U33" s="184"/>
      <c r="V33" s="184"/>
      <c r="W33" s="185"/>
    </row>
    <row r="34" spans="2:23" ht="37.5" customHeight="1" thickTop="1" x14ac:dyDescent="0.2">
      <c r="B34" s="180" t="s">
        <v>2329</v>
      </c>
      <c r="C34" s="181"/>
      <c r="D34" s="181"/>
      <c r="E34" s="181"/>
      <c r="F34" s="181"/>
      <c r="G34" s="181"/>
      <c r="H34" s="181"/>
      <c r="I34" s="181"/>
      <c r="J34" s="181"/>
      <c r="K34" s="181"/>
      <c r="L34" s="181"/>
      <c r="M34" s="181"/>
      <c r="N34" s="181"/>
      <c r="O34" s="181"/>
      <c r="P34" s="181"/>
      <c r="Q34" s="181"/>
      <c r="R34" s="181"/>
      <c r="S34" s="181"/>
      <c r="T34" s="181"/>
      <c r="U34" s="181"/>
      <c r="V34" s="181"/>
      <c r="W34" s="182"/>
    </row>
    <row r="35" spans="2:23" ht="13.5" thickBot="1" x14ac:dyDescent="0.25">
      <c r="B35" s="186"/>
      <c r="C35" s="187"/>
      <c r="D35" s="187"/>
      <c r="E35" s="187"/>
      <c r="F35" s="187"/>
      <c r="G35" s="187"/>
      <c r="H35" s="187"/>
      <c r="I35" s="187"/>
      <c r="J35" s="187"/>
      <c r="K35" s="187"/>
      <c r="L35" s="187"/>
      <c r="M35" s="187"/>
      <c r="N35" s="187"/>
      <c r="O35" s="187"/>
      <c r="P35" s="187"/>
      <c r="Q35" s="187"/>
      <c r="R35" s="187"/>
      <c r="S35" s="187"/>
      <c r="T35" s="187"/>
      <c r="U35" s="187"/>
      <c r="V35" s="187"/>
      <c r="W35" s="188"/>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110" zoomScaleNormal="100" zoomScaleSheetLayoutView="110" workbookViewId="0">
      <selection sqref="A1:D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2259</v>
      </c>
      <c r="D4" s="143" t="s">
        <v>2258</v>
      </c>
      <c r="E4" s="143"/>
      <c r="F4" s="143"/>
      <c r="G4" s="143"/>
      <c r="H4" s="144"/>
      <c r="J4" s="145" t="s">
        <v>6</v>
      </c>
      <c r="K4" s="143"/>
      <c r="L4" s="12" t="s">
        <v>2281</v>
      </c>
      <c r="M4" s="146" t="s">
        <v>2280</v>
      </c>
      <c r="N4" s="146"/>
      <c r="O4" s="146"/>
      <c r="P4" s="146"/>
      <c r="Q4" s="147"/>
      <c r="R4" s="13"/>
      <c r="S4" s="148" t="s">
        <v>2326</v>
      </c>
      <c r="T4" s="149"/>
      <c r="U4" s="149"/>
      <c r="V4" s="150" t="s">
        <v>2273</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2240</v>
      </c>
      <c r="D6" s="152" t="s">
        <v>2255</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2279</v>
      </c>
      <c r="K8" s="19" t="s">
        <v>92</v>
      </c>
      <c r="L8" s="19" t="s">
        <v>2278</v>
      </c>
      <c r="M8" s="19" t="s">
        <v>92</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2277</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2250</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2276</v>
      </c>
      <c r="C21" s="178"/>
      <c r="D21" s="178"/>
      <c r="E21" s="178"/>
      <c r="F21" s="178"/>
      <c r="G21" s="178"/>
      <c r="H21" s="178"/>
      <c r="I21" s="178"/>
      <c r="J21" s="178"/>
      <c r="K21" s="178"/>
      <c r="L21" s="178"/>
      <c r="M21" s="179" t="s">
        <v>2240</v>
      </c>
      <c r="N21" s="179"/>
      <c r="O21" s="179" t="s">
        <v>49</v>
      </c>
      <c r="P21" s="179"/>
      <c r="Q21" s="179" t="s">
        <v>65</v>
      </c>
      <c r="R21" s="179"/>
      <c r="S21" s="29" t="s">
        <v>2275</v>
      </c>
      <c r="T21" s="29" t="s">
        <v>83</v>
      </c>
      <c r="U21" s="29" t="s">
        <v>83</v>
      </c>
      <c r="V21" s="29" t="str">
        <f>+IF(ISERR(U21/T21*100),"N/A",ROUND(U21/T21*100,2))</f>
        <v>N/A</v>
      </c>
      <c r="W21" s="30" t="str">
        <f>+IF(ISERR(U21/S21*100),"N/A",ROUND(U21/S21*100,2))</f>
        <v>N/A</v>
      </c>
    </row>
    <row r="22" spans="2:27" ht="56.25" customHeight="1" thickBot="1" x14ac:dyDescent="0.25">
      <c r="B22" s="177" t="s">
        <v>2274</v>
      </c>
      <c r="C22" s="178"/>
      <c r="D22" s="178"/>
      <c r="E22" s="178"/>
      <c r="F22" s="178"/>
      <c r="G22" s="178"/>
      <c r="H22" s="178"/>
      <c r="I22" s="178"/>
      <c r="J22" s="178"/>
      <c r="K22" s="178"/>
      <c r="L22" s="178"/>
      <c r="M22" s="179" t="s">
        <v>2240</v>
      </c>
      <c r="N22" s="179"/>
      <c r="O22" s="179" t="s">
        <v>49</v>
      </c>
      <c r="P22" s="179"/>
      <c r="Q22" s="179" t="s">
        <v>65</v>
      </c>
      <c r="R22" s="179"/>
      <c r="S22" s="29" t="s">
        <v>51</v>
      </c>
      <c r="T22" s="29" t="s">
        <v>83</v>
      </c>
      <c r="U22" s="29" t="s">
        <v>83</v>
      </c>
      <c r="V22" s="29" t="str">
        <f>+IF(ISERR(U22/T22*100),"N/A",ROUND(U22/T22*100,2))</f>
        <v>N/A</v>
      </c>
      <c r="W22" s="30" t="str">
        <f>+IF(ISERR(U22/S22*100),"N/A",ROUND(U22/S22*100,2))</f>
        <v>N/A</v>
      </c>
    </row>
    <row r="23" spans="2:27" ht="21.75" customHeight="1" thickTop="1" thickBot="1" x14ac:dyDescent="0.25">
      <c r="B23" s="7" t="s">
        <v>60</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189" t="s">
        <v>2631</v>
      </c>
      <c r="C24" s="190"/>
      <c r="D24" s="190"/>
      <c r="E24" s="190"/>
      <c r="F24" s="190"/>
      <c r="G24" s="190"/>
      <c r="H24" s="190"/>
      <c r="I24" s="190"/>
      <c r="J24" s="190"/>
      <c r="K24" s="190"/>
      <c r="L24" s="190"/>
      <c r="M24" s="190"/>
      <c r="N24" s="190"/>
      <c r="O24" s="190"/>
      <c r="P24" s="190"/>
      <c r="Q24" s="191"/>
      <c r="R24" s="31" t="s">
        <v>42</v>
      </c>
      <c r="S24" s="164" t="s">
        <v>43</v>
      </c>
      <c r="T24" s="164"/>
      <c r="U24" s="26" t="s">
        <v>61</v>
      </c>
      <c r="V24" s="163" t="s">
        <v>62</v>
      </c>
      <c r="W24" s="165"/>
    </row>
    <row r="25" spans="2:27" ht="30.75" customHeight="1" thickBot="1" x14ac:dyDescent="0.25">
      <c r="B25" s="192"/>
      <c r="C25" s="193"/>
      <c r="D25" s="193"/>
      <c r="E25" s="193"/>
      <c r="F25" s="193"/>
      <c r="G25" s="193"/>
      <c r="H25" s="193"/>
      <c r="I25" s="193"/>
      <c r="J25" s="193"/>
      <c r="K25" s="193"/>
      <c r="L25" s="193"/>
      <c r="M25" s="193"/>
      <c r="N25" s="193"/>
      <c r="O25" s="193"/>
      <c r="P25" s="193"/>
      <c r="Q25" s="194"/>
      <c r="R25" s="27" t="s">
        <v>63</v>
      </c>
      <c r="S25" s="27" t="s">
        <v>63</v>
      </c>
      <c r="T25" s="27" t="s">
        <v>49</v>
      </c>
      <c r="U25" s="27" t="s">
        <v>63</v>
      </c>
      <c r="V25" s="27" t="s">
        <v>64</v>
      </c>
      <c r="W25" s="32" t="s">
        <v>65</v>
      </c>
      <c r="Y25" s="18"/>
    </row>
    <row r="26" spans="2:27" ht="23.25" customHeight="1" thickBot="1" x14ac:dyDescent="0.25">
      <c r="B26" s="195" t="s">
        <v>66</v>
      </c>
      <c r="C26" s="196"/>
      <c r="D26" s="196"/>
      <c r="E26" s="33" t="s">
        <v>2239</v>
      </c>
      <c r="F26" s="33"/>
      <c r="G26" s="33"/>
      <c r="H26" s="34"/>
      <c r="I26" s="34"/>
      <c r="J26" s="34"/>
      <c r="K26" s="34"/>
      <c r="L26" s="34"/>
      <c r="M26" s="34"/>
      <c r="N26" s="34"/>
      <c r="O26" s="34"/>
      <c r="P26" s="35"/>
      <c r="Q26" s="35"/>
      <c r="R26" s="36" t="s">
        <v>2273</v>
      </c>
      <c r="S26" s="36" t="s">
        <v>10</v>
      </c>
      <c r="T26" s="35"/>
      <c r="U26" s="36" t="s">
        <v>2272</v>
      </c>
      <c r="V26" s="35"/>
      <c r="W26" s="37">
        <f>+IF(ISERR(U26/R26*100),"N/A",ROUND(U26/R26*100,2))</f>
        <v>66.11</v>
      </c>
    </row>
    <row r="27" spans="2:27" ht="26.25" customHeight="1" thickBot="1" x14ac:dyDescent="0.25">
      <c r="B27" s="197" t="s">
        <v>69</v>
      </c>
      <c r="C27" s="198"/>
      <c r="D27" s="198"/>
      <c r="E27" s="38" t="s">
        <v>2239</v>
      </c>
      <c r="F27" s="38"/>
      <c r="G27" s="38"/>
      <c r="H27" s="39"/>
      <c r="I27" s="39"/>
      <c r="J27" s="39"/>
      <c r="K27" s="39"/>
      <c r="L27" s="39"/>
      <c r="M27" s="39"/>
      <c r="N27" s="39"/>
      <c r="O27" s="39"/>
      <c r="P27" s="40"/>
      <c r="Q27" s="40"/>
      <c r="R27" s="41" t="s">
        <v>2273</v>
      </c>
      <c r="S27" s="41" t="s">
        <v>2272</v>
      </c>
      <c r="T27" s="41">
        <f>+IF(ISERR(S27/R27*100),"N/A",ROUND(S27/R27*100,2))</f>
        <v>66.11</v>
      </c>
      <c r="U27" s="41" t="s">
        <v>2272</v>
      </c>
      <c r="V27" s="41">
        <f>+IF(ISERR(U27/S27*100),"N/A",ROUND(U27/S27*100,2))</f>
        <v>100</v>
      </c>
      <c r="W27" s="42">
        <f>+IF(ISERR(U27/R27*100),"N/A",ROUND(U27/R27*100,2))</f>
        <v>66.11</v>
      </c>
    </row>
    <row r="28" spans="2:27" ht="22.5" customHeight="1" thickTop="1" thickBot="1" x14ac:dyDescent="0.25">
      <c r="B28" s="7" t="s">
        <v>71</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80" t="s">
        <v>2338</v>
      </c>
      <c r="C29" s="181"/>
      <c r="D29" s="181"/>
      <c r="E29" s="181"/>
      <c r="F29" s="181"/>
      <c r="G29" s="181"/>
      <c r="H29" s="181"/>
      <c r="I29" s="181"/>
      <c r="J29" s="181"/>
      <c r="K29" s="181"/>
      <c r="L29" s="181"/>
      <c r="M29" s="181"/>
      <c r="N29" s="181"/>
      <c r="O29" s="181"/>
      <c r="P29" s="181"/>
      <c r="Q29" s="181"/>
      <c r="R29" s="181"/>
      <c r="S29" s="181"/>
      <c r="T29" s="181"/>
      <c r="U29" s="181"/>
      <c r="V29" s="181"/>
      <c r="W29" s="182"/>
    </row>
    <row r="30" spans="2:27" ht="33.75" customHeight="1" thickBot="1" x14ac:dyDescent="0.25">
      <c r="B30" s="183"/>
      <c r="C30" s="184"/>
      <c r="D30" s="184"/>
      <c r="E30" s="184"/>
      <c r="F30" s="184"/>
      <c r="G30" s="184"/>
      <c r="H30" s="184"/>
      <c r="I30" s="184"/>
      <c r="J30" s="184"/>
      <c r="K30" s="184"/>
      <c r="L30" s="184"/>
      <c r="M30" s="184"/>
      <c r="N30" s="184"/>
      <c r="O30" s="184"/>
      <c r="P30" s="184"/>
      <c r="Q30" s="184"/>
      <c r="R30" s="184"/>
      <c r="S30" s="184"/>
      <c r="T30" s="184"/>
      <c r="U30" s="184"/>
      <c r="V30" s="184"/>
      <c r="W30" s="185"/>
    </row>
    <row r="31" spans="2:27" ht="37.5" customHeight="1" thickTop="1" x14ac:dyDescent="0.2">
      <c r="B31" s="180" t="s">
        <v>2339</v>
      </c>
      <c r="C31" s="181"/>
      <c r="D31" s="181"/>
      <c r="E31" s="181"/>
      <c r="F31" s="181"/>
      <c r="G31" s="181"/>
      <c r="H31" s="181"/>
      <c r="I31" s="181"/>
      <c r="J31" s="181"/>
      <c r="K31" s="181"/>
      <c r="L31" s="181"/>
      <c r="M31" s="181"/>
      <c r="N31" s="181"/>
      <c r="O31" s="181"/>
      <c r="P31" s="181"/>
      <c r="Q31" s="181"/>
      <c r="R31" s="181"/>
      <c r="S31" s="181"/>
      <c r="T31" s="181"/>
      <c r="U31" s="181"/>
      <c r="V31" s="181"/>
      <c r="W31" s="182"/>
    </row>
    <row r="32" spans="2:27" ht="15" customHeight="1" thickBot="1" x14ac:dyDescent="0.25">
      <c r="B32" s="183"/>
      <c r="C32" s="184"/>
      <c r="D32" s="184"/>
      <c r="E32" s="184"/>
      <c r="F32" s="184"/>
      <c r="G32" s="184"/>
      <c r="H32" s="184"/>
      <c r="I32" s="184"/>
      <c r="J32" s="184"/>
      <c r="K32" s="184"/>
      <c r="L32" s="184"/>
      <c r="M32" s="184"/>
      <c r="N32" s="184"/>
      <c r="O32" s="184"/>
      <c r="P32" s="184"/>
      <c r="Q32" s="184"/>
      <c r="R32" s="184"/>
      <c r="S32" s="184"/>
      <c r="T32" s="184"/>
      <c r="U32" s="184"/>
      <c r="V32" s="184"/>
      <c r="W32" s="185"/>
    </row>
    <row r="33" spans="2:23" ht="37.5" customHeight="1" thickTop="1" x14ac:dyDescent="0.2">
      <c r="B33" s="180" t="s">
        <v>2329</v>
      </c>
      <c r="C33" s="181"/>
      <c r="D33" s="181"/>
      <c r="E33" s="181"/>
      <c r="F33" s="181"/>
      <c r="G33" s="181"/>
      <c r="H33" s="181"/>
      <c r="I33" s="181"/>
      <c r="J33" s="181"/>
      <c r="K33" s="181"/>
      <c r="L33" s="181"/>
      <c r="M33" s="181"/>
      <c r="N33" s="181"/>
      <c r="O33" s="181"/>
      <c r="P33" s="181"/>
      <c r="Q33" s="181"/>
      <c r="R33" s="181"/>
      <c r="S33" s="181"/>
      <c r="T33" s="181"/>
      <c r="U33" s="181"/>
      <c r="V33" s="181"/>
      <c r="W33" s="182"/>
    </row>
    <row r="34" spans="2:23" ht="13.5" thickBot="1" x14ac:dyDescent="0.25">
      <c r="B34" s="186"/>
      <c r="C34" s="187"/>
      <c r="D34" s="187"/>
      <c r="E34" s="187"/>
      <c r="F34" s="187"/>
      <c r="G34" s="187"/>
      <c r="H34" s="187"/>
      <c r="I34" s="187"/>
      <c r="J34" s="187"/>
      <c r="K34" s="187"/>
      <c r="L34" s="187"/>
      <c r="M34" s="187"/>
      <c r="N34" s="187"/>
      <c r="O34" s="187"/>
      <c r="P34" s="187"/>
      <c r="Q34" s="187"/>
      <c r="R34" s="187"/>
      <c r="S34" s="187"/>
      <c r="T34" s="187"/>
      <c r="U34" s="187"/>
      <c r="V34" s="187"/>
      <c r="W34" s="188"/>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110" zoomScaleNormal="100" zoomScaleSheetLayoutView="110" workbookViewId="0">
      <selection sqref="A1:D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2259</v>
      </c>
      <c r="D4" s="143" t="s">
        <v>2258</v>
      </c>
      <c r="E4" s="143"/>
      <c r="F4" s="143"/>
      <c r="G4" s="143"/>
      <c r="H4" s="144"/>
      <c r="J4" s="145" t="s">
        <v>6</v>
      </c>
      <c r="K4" s="143"/>
      <c r="L4" s="12" t="s">
        <v>2289</v>
      </c>
      <c r="M4" s="146" t="s">
        <v>2288</v>
      </c>
      <c r="N4" s="146"/>
      <c r="O4" s="146"/>
      <c r="P4" s="146"/>
      <c r="Q4" s="147"/>
      <c r="R4" s="13"/>
      <c r="S4" s="148" t="s">
        <v>2326</v>
      </c>
      <c r="T4" s="149"/>
      <c r="U4" s="149"/>
      <c r="V4" s="150" t="s">
        <v>429</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2240</v>
      </c>
      <c r="D6" s="152" t="s">
        <v>2255</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2287</v>
      </c>
      <c r="K8" s="19" t="s">
        <v>92</v>
      </c>
      <c r="L8" s="19" t="s">
        <v>2286</v>
      </c>
      <c r="M8" s="19" t="s">
        <v>92</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2285</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2250</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2284</v>
      </c>
      <c r="C21" s="178"/>
      <c r="D21" s="178"/>
      <c r="E21" s="178"/>
      <c r="F21" s="178"/>
      <c r="G21" s="178"/>
      <c r="H21" s="178"/>
      <c r="I21" s="178"/>
      <c r="J21" s="178"/>
      <c r="K21" s="178"/>
      <c r="L21" s="178"/>
      <c r="M21" s="179" t="s">
        <v>2240</v>
      </c>
      <c r="N21" s="179"/>
      <c r="O21" s="179" t="s">
        <v>49</v>
      </c>
      <c r="P21" s="179"/>
      <c r="Q21" s="179" t="s">
        <v>65</v>
      </c>
      <c r="R21" s="179"/>
      <c r="S21" s="29" t="s">
        <v>1714</v>
      </c>
      <c r="T21" s="29" t="s">
        <v>83</v>
      </c>
      <c r="U21" s="29" t="s">
        <v>83</v>
      </c>
      <c r="V21" s="29" t="str">
        <f>+IF(ISERR(U21/T21*100),"N/A",ROUND(U21/T21*100,2))</f>
        <v>N/A</v>
      </c>
      <c r="W21" s="30" t="str">
        <f>+IF(ISERR(U21/S21*100),"N/A",ROUND(U21/S21*100,2))</f>
        <v>N/A</v>
      </c>
    </row>
    <row r="22" spans="2:27" ht="56.25" customHeight="1" thickBot="1" x14ac:dyDescent="0.25">
      <c r="B22" s="177" t="s">
        <v>2283</v>
      </c>
      <c r="C22" s="178"/>
      <c r="D22" s="178"/>
      <c r="E22" s="178"/>
      <c r="F22" s="178"/>
      <c r="G22" s="178"/>
      <c r="H22" s="178"/>
      <c r="I22" s="178"/>
      <c r="J22" s="178"/>
      <c r="K22" s="178"/>
      <c r="L22" s="178"/>
      <c r="M22" s="179" t="s">
        <v>2240</v>
      </c>
      <c r="N22" s="179"/>
      <c r="O22" s="179" t="s">
        <v>49</v>
      </c>
      <c r="P22" s="179"/>
      <c r="Q22" s="179" t="s">
        <v>65</v>
      </c>
      <c r="R22" s="179"/>
      <c r="S22" s="29" t="s">
        <v>51</v>
      </c>
      <c r="T22" s="29" t="s">
        <v>83</v>
      </c>
      <c r="U22" s="29" t="s">
        <v>83</v>
      </c>
      <c r="V22" s="29" t="str">
        <f>+IF(ISERR(U22/T22*100),"N/A",ROUND(U22/T22*100,2))</f>
        <v>N/A</v>
      </c>
      <c r="W22" s="30" t="str">
        <f>+IF(ISERR(U22/S22*100),"N/A",ROUND(U22/S22*100,2))</f>
        <v>N/A</v>
      </c>
    </row>
    <row r="23" spans="2:27" ht="21.75" customHeight="1" thickTop="1" thickBot="1" x14ac:dyDescent="0.25">
      <c r="B23" s="7" t="s">
        <v>60</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189" t="s">
        <v>2631</v>
      </c>
      <c r="C24" s="190"/>
      <c r="D24" s="190"/>
      <c r="E24" s="190"/>
      <c r="F24" s="190"/>
      <c r="G24" s="190"/>
      <c r="H24" s="190"/>
      <c r="I24" s="190"/>
      <c r="J24" s="190"/>
      <c r="K24" s="190"/>
      <c r="L24" s="190"/>
      <c r="M24" s="190"/>
      <c r="N24" s="190"/>
      <c r="O24" s="190"/>
      <c r="P24" s="190"/>
      <c r="Q24" s="191"/>
      <c r="R24" s="31" t="s">
        <v>42</v>
      </c>
      <c r="S24" s="164" t="s">
        <v>43</v>
      </c>
      <c r="T24" s="164"/>
      <c r="U24" s="26" t="s">
        <v>61</v>
      </c>
      <c r="V24" s="163" t="s">
        <v>62</v>
      </c>
      <c r="W24" s="165"/>
    </row>
    <row r="25" spans="2:27" ht="30.75" customHeight="1" thickBot="1" x14ac:dyDescent="0.25">
      <c r="B25" s="192"/>
      <c r="C25" s="193"/>
      <c r="D25" s="193"/>
      <c r="E25" s="193"/>
      <c r="F25" s="193"/>
      <c r="G25" s="193"/>
      <c r="H25" s="193"/>
      <c r="I25" s="193"/>
      <c r="J25" s="193"/>
      <c r="K25" s="193"/>
      <c r="L25" s="193"/>
      <c r="M25" s="193"/>
      <c r="N25" s="193"/>
      <c r="O25" s="193"/>
      <c r="P25" s="193"/>
      <c r="Q25" s="194"/>
      <c r="R25" s="27" t="s">
        <v>63</v>
      </c>
      <c r="S25" s="27" t="s">
        <v>63</v>
      </c>
      <c r="T25" s="27" t="s">
        <v>49</v>
      </c>
      <c r="U25" s="27" t="s">
        <v>63</v>
      </c>
      <c r="V25" s="27" t="s">
        <v>64</v>
      </c>
      <c r="W25" s="32" t="s">
        <v>65</v>
      </c>
      <c r="Y25" s="18"/>
    </row>
    <row r="26" spans="2:27" ht="23.25" customHeight="1" thickBot="1" x14ac:dyDescent="0.25">
      <c r="B26" s="195" t="s">
        <v>66</v>
      </c>
      <c r="C26" s="196"/>
      <c r="D26" s="196"/>
      <c r="E26" s="33" t="s">
        <v>2239</v>
      </c>
      <c r="F26" s="33"/>
      <c r="G26" s="33"/>
      <c r="H26" s="34"/>
      <c r="I26" s="34"/>
      <c r="J26" s="34"/>
      <c r="K26" s="34"/>
      <c r="L26" s="34"/>
      <c r="M26" s="34"/>
      <c r="N26" s="34"/>
      <c r="O26" s="34"/>
      <c r="P26" s="35"/>
      <c r="Q26" s="35"/>
      <c r="R26" s="36" t="s">
        <v>2282</v>
      </c>
      <c r="S26" s="36" t="s">
        <v>10</v>
      </c>
      <c r="T26" s="35"/>
      <c r="U26" s="36" t="s">
        <v>609</v>
      </c>
      <c r="V26" s="35"/>
      <c r="W26" s="37">
        <f>+IF(ISERR(U26/R26*100),"N/A",ROUND(U26/R26*100,2))</f>
        <v>35.19</v>
      </c>
    </row>
    <row r="27" spans="2:27" ht="26.25" customHeight="1" thickBot="1" x14ac:dyDescent="0.25">
      <c r="B27" s="197" t="s">
        <v>69</v>
      </c>
      <c r="C27" s="198"/>
      <c r="D27" s="198"/>
      <c r="E27" s="38" t="s">
        <v>2239</v>
      </c>
      <c r="F27" s="38"/>
      <c r="G27" s="38"/>
      <c r="H27" s="39"/>
      <c r="I27" s="39"/>
      <c r="J27" s="39"/>
      <c r="K27" s="39"/>
      <c r="L27" s="39"/>
      <c r="M27" s="39"/>
      <c r="N27" s="39"/>
      <c r="O27" s="39"/>
      <c r="P27" s="40"/>
      <c r="Q27" s="40"/>
      <c r="R27" s="41" t="s">
        <v>2282</v>
      </c>
      <c r="S27" s="41" t="s">
        <v>2062</v>
      </c>
      <c r="T27" s="41">
        <f>+IF(ISERR(S27/R27*100),"N/A",ROUND(S27/R27*100,2))</f>
        <v>77.78</v>
      </c>
      <c r="U27" s="41" t="s">
        <v>609</v>
      </c>
      <c r="V27" s="41">
        <f>+IF(ISERR(U27/S27*100),"N/A",ROUND(U27/S27*100,2))</f>
        <v>45.24</v>
      </c>
      <c r="W27" s="42">
        <f>+IF(ISERR(U27/R27*100),"N/A",ROUND(U27/R27*100,2))</f>
        <v>35.19</v>
      </c>
    </row>
    <row r="28" spans="2:27" ht="22.5" customHeight="1" thickTop="1" thickBot="1" x14ac:dyDescent="0.25">
      <c r="B28" s="7" t="s">
        <v>71</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80" t="s">
        <v>2336</v>
      </c>
      <c r="C29" s="181"/>
      <c r="D29" s="181"/>
      <c r="E29" s="181"/>
      <c r="F29" s="181"/>
      <c r="G29" s="181"/>
      <c r="H29" s="181"/>
      <c r="I29" s="181"/>
      <c r="J29" s="181"/>
      <c r="K29" s="181"/>
      <c r="L29" s="181"/>
      <c r="M29" s="181"/>
      <c r="N29" s="181"/>
      <c r="O29" s="181"/>
      <c r="P29" s="181"/>
      <c r="Q29" s="181"/>
      <c r="R29" s="181"/>
      <c r="S29" s="181"/>
      <c r="T29" s="181"/>
      <c r="U29" s="181"/>
      <c r="V29" s="181"/>
      <c r="W29" s="182"/>
    </row>
    <row r="30" spans="2:27" ht="33.75" customHeight="1" thickBot="1" x14ac:dyDescent="0.25">
      <c r="B30" s="183"/>
      <c r="C30" s="184"/>
      <c r="D30" s="184"/>
      <c r="E30" s="184"/>
      <c r="F30" s="184"/>
      <c r="G30" s="184"/>
      <c r="H30" s="184"/>
      <c r="I30" s="184"/>
      <c r="J30" s="184"/>
      <c r="K30" s="184"/>
      <c r="L30" s="184"/>
      <c r="M30" s="184"/>
      <c r="N30" s="184"/>
      <c r="O30" s="184"/>
      <c r="P30" s="184"/>
      <c r="Q30" s="184"/>
      <c r="R30" s="184"/>
      <c r="S30" s="184"/>
      <c r="T30" s="184"/>
      <c r="U30" s="184"/>
      <c r="V30" s="184"/>
      <c r="W30" s="185"/>
    </row>
    <row r="31" spans="2:27" ht="37.5" customHeight="1" thickTop="1" x14ac:dyDescent="0.2">
      <c r="B31" s="180" t="s">
        <v>2337</v>
      </c>
      <c r="C31" s="181"/>
      <c r="D31" s="181"/>
      <c r="E31" s="181"/>
      <c r="F31" s="181"/>
      <c r="G31" s="181"/>
      <c r="H31" s="181"/>
      <c r="I31" s="181"/>
      <c r="J31" s="181"/>
      <c r="K31" s="181"/>
      <c r="L31" s="181"/>
      <c r="M31" s="181"/>
      <c r="N31" s="181"/>
      <c r="O31" s="181"/>
      <c r="P31" s="181"/>
      <c r="Q31" s="181"/>
      <c r="R31" s="181"/>
      <c r="S31" s="181"/>
      <c r="T31" s="181"/>
      <c r="U31" s="181"/>
      <c r="V31" s="181"/>
      <c r="W31" s="182"/>
    </row>
    <row r="32" spans="2:27" ht="15" customHeight="1" thickBot="1" x14ac:dyDescent="0.25">
      <c r="B32" s="183"/>
      <c r="C32" s="184"/>
      <c r="D32" s="184"/>
      <c r="E32" s="184"/>
      <c r="F32" s="184"/>
      <c r="G32" s="184"/>
      <c r="H32" s="184"/>
      <c r="I32" s="184"/>
      <c r="J32" s="184"/>
      <c r="K32" s="184"/>
      <c r="L32" s="184"/>
      <c r="M32" s="184"/>
      <c r="N32" s="184"/>
      <c r="O32" s="184"/>
      <c r="P32" s="184"/>
      <c r="Q32" s="184"/>
      <c r="R32" s="184"/>
      <c r="S32" s="184"/>
      <c r="T32" s="184"/>
      <c r="U32" s="184"/>
      <c r="V32" s="184"/>
      <c r="W32" s="185"/>
    </row>
    <row r="33" spans="2:23" ht="37.5" customHeight="1" thickTop="1" x14ac:dyDescent="0.2">
      <c r="B33" s="180" t="s">
        <v>2329</v>
      </c>
      <c r="C33" s="181"/>
      <c r="D33" s="181"/>
      <c r="E33" s="181"/>
      <c r="F33" s="181"/>
      <c r="G33" s="181"/>
      <c r="H33" s="181"/>
      <c r="I33" s="181"/>
      <c r="J33" s="181"/>
      <c r="K33" s="181"/>
      <c r="L33" s="181"/>
      <c r="M33" s="181"/>
      <c r="N33" s="181"/>
      <c r="O33" s="181"/>
      <c r="P33" s="181"/>
      <c r="Q33" s="181"/>
      <c r="R33" s="181"/>
      <c r="S33" s="181"/>
      <c r="T33" s="181"/>
      <c r="U33" s="181"/>
      <c r="V33" s="181"/>
      <c r="W33" s="182"/>
    </row>
    <row r="34" spans="2:23" ht="13.5" thickBot="1" x14ac:dyDescent="0.25">
      <c r="B34" s="186"/>
      <c r="C34" s="187"/>
      <c r="D34" s="187"/>
      <c r="E34" s="187"/>
      <c r="F34" s="187"/>
      <c r="G34" s="187"/>
      <c r="H34" s="187"/>
      <c r="I34" s="187"/>
      <c r="J34" s="187"/>
      <c r="K34" s="187"/>
      <c r="L34" s="187"/>
      <c r="M34" s="187"/>
      <c r="N34" s="187"/>
      <c r="O34" s="187"/>
      <c r="P34" s="187"/>
      <c r="Q34" s="187"/>
      <c r="R34" s="187"/>
      <c r="S34" s="187"/>
      <c r="T34" s="187"/>
      <c r="U34" s="187"/>
      <c r="V34" s="187"/>
      <c r="W34" s="188"/>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9"/>
  <sheetViews>
    <sheetView view="pageBreakPreview" zoomScale="110" zoomScaleNormal="100" zoomScaleSheetLayoutView="110" workbookViewId="0">
      <selection sqref="A1:D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2259</v>
      </c>
      <c r="D4" s="143" t="s">
        <v>2258</v>
      </c>
      <c r="E4" s="143"/>
      <c r="F4" s="143"/>
      <c r="G4" s="143"/>
      <c r="H4" s="144"/>
      <c r="J4" s="145" t="s">
        <v>6</v>
      </c>
      <c r="K4" s="143"/>
      <c r="L4" s="12" t="s">
        <v>2308</v>
      </c>
      <c r="M4" s="146" t="s">
        <v>2307</v>
      </c>
      <c r="N4" s="146"/>
      <c r="O4" s="146"/>
      <c r="P4" s="146"/>
      <c r="Q4" s="147"/>
      <c r="R4" s="13"/>
      <c r="S4" s="148" t="s">
        <v>2326</v>
      </c>
      <c r="T4" s="149"/>
      <c r="U4" s="149"/>
      <c r="V4" s="150" t="s">
        <v>2306</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2240</v>
      </c>
      <c r="D6" s="152" t="s">
        <v>2255</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2305</v>
      </c>
      <c r="K8" s="19" t="s">
        <v>2304</v>
      </c>
      <c r="L8" s="19" t="s">
        <v>2303</v>
      </c>
      <c r="M8" s="19" t="s">
        <v>2302</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2301</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2250</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2300</v>
      </c>
      <c r="C21" s="178"/>
      <c r="D21" s="178"/>
      <c r="E21" s="178"/>
      <c r="F21" s="178"/>
      <c r="G21" s="178"/>
      <c r="H21" s="178"/>
      <c r="I21" s="178"/>
      <c r="J21" s="178"/>
      <c r="K21" s="178"/>
      <c r="L21" s="178"/>
      <c r="M21" s="179" t="s">
        <v>2240</v>
      </c>
      <c r="N21" s="179"/>
      <c r="O21" s="179" t="s">
        <v>49</v>
      </c>
      <c r="P21" s="179"/>
      <c r="Q21" s="179" t="s">
        <v>65</v>
      </c>
      <c r="R21" s="179"/>
      <c r="S21" s="29" t="s">
        <v>2299</v>
      </c>
      <c r="T21" s="29" t="s">
        <v>83</v>
      </c>
      <c r="U21" s="29" t="s">
        <v>83</v>
      </c>
      <c r="V21" s="29" t="str">
        <f t="shared" ref="V21:V27" si="0">+IF(ISERR(U21/T21*100),"N/A",ROUND(U21/T21*100,2))</f>
        <v>N/A</v>
      </c>
      <c r="W21" s="30" t="str">
        <f t="shared" ref="W21:W27" si="1">+IF(ISERR(U21/S21*100),"N/A",ROUND(U21/S21*100,2))</f>
        <v>N/A</v>
      </c>
    </row>
    <row r="22" spans="2:27" ht="56.25" customHeight="1" x14ac:dyDescent="0.2">
      <c r="B22" s="177" t="s">
        <v>2298</v>
      </c>
      <c r="C22" s="178"/>
      <c r="D22" s="178"/>
      <c r="E22" s="178"/>
      <c r="F22" s="178"/>
      <c r="G22" s="178"/>
      <c r="H22" s="178"/>
      <c r="I22" s="178"/>
      <c r="J22" s="178"/>
      <c r="K22" s="178"/>
      <c r="L22" s="178"/>
      <c r="M22" s="179" t="s">
        <v>2240</v>
      </c>
      <c r="N22" s="179"/>
      <c r="O22" s="179" t="s">
        <v>49</v>
      </c>
      <c r="P22" s="179"/>
      <c r="Q22" s="179" t="s">
        <v>65</v>
      </c>
      <c r="R22" s="179"/>
      <c r="S22" s="29" t="s">
        <v>410</v>
      </c>
      <c r="T22" s="29" t="s">
        <v>83</v>
      </c>
      <c r="U22" s="29" t="s">
        <v>83</v>
      </c>
      <c r="V22" s="29" t="str">
        <f t="shared" si="0"/>
        <v>N/A</v>
      </c>
      <c r="W22" s="30" t="str">
        <f t="shared" si="1"/>
        <v>N/A</v>
      </c>
    </row>
    <row r="23" spans="2:27" ht="56.25" customHeight="1" x14ac:dyDescent="0.2">
      <c r="B23" s="177" t="s">
        <v>2297</v>
      </c>
      <c r="C23" s="178"/>
      <c r="D23" s="178"/>
      <c r="E23" s="178"/>
      <c r="F23" s="178"/>
      <c r="G23" s="178"/>
      <c r="H23" s="178"/>
      <c r="I23" s="178"/>
      <c r="J23" s="178"/>
      <c r="K23" s="178"/>
      <c r="L23" s="178"/>
      <c r="M23" s="179" t="s">
        <v>2240</v>
      </c>
      <c r="N23" s="179"/>
      <c r="O23" s="179" t="s">
        <v>49</v>
      </c>
      <c r="P23" s="179"/>
      <c r="Q23" s="179" t="s">
        <v>65</v>
      </c>
      <c r="R23" s="179"/>
      <c r="S23" s="29" t="s">
        <v>2296</v>
      </c>
      <c r="T23" s="29" t="s">
        <v>83</v>
      </c>
      <c r="U23" s="29" t="s">
        <v>83</v>
      </c>
      <c r="V23" s="29" t="str">
        <f t="shared" si="0"/>
        <v>N/A</v>
      </c>
      <c r="W23" s="30" t="str">
        <f t="shared" si="1"/>
        <v>N/A</v>
      </c>
    </row>
    <row r="24" spans="2:27" ht="56.25" customHeight="1" x14ac:dyDescent="0.2">
      <c r="B24" s="177" t="s">
        <v>2295</v>
      </c>
      <c r="C24" s="178"/>
      <c r="D24" s="178"/>
      <c r="E24" s="178"/>
      <c r="F24" s="178"/>
      <c r="G24" s="178"/>
      <c r="H24" s="178"/>
      <c r="I24" s="178"/>
      <c r="J24" s="178"/>
      <c r="K24" s="178"/>
      <c r="L24" s="178"/>
      <c r="M24" s="179" t="s">
        <v>2240</v>
      </c>
      <c r="N24" s="179"/>
      <c r="O24" s="179" t="s">
        <v>49</v>
      </c>
      <c r="P24" s="179"/>
      <c r="Q24" s="179" t="s">
        <v>65</v>
      </c>
      <c r="R24" s="179"/>
      <c r="S24" s="29" t="s">
        <v>51</v>
      </c>
      <c r="T24" s="29" t="s">
        <v>83</v>
      </c>
      <c r="U24" s="29" t="s">
        <v>83</v>
      </c>
      <c r="V24" s="29" t="str">
        <f t="shared" si="0"/>
        <v>N/A</v>
      </c>
      <c r="W24" s="30" t="str">
        <f t="shared" si="1"/>
        <v>N/A</v>
      </c>
    </row>
    <row r="25" spans="2:27" ht="56.25" customHeight="1" x14ac:dyDescent="0.2">
      <c r="B25" s="177" t="s">
        <v>2294</v>
      </c>
      <c r="C25" s="178"/>
      <c r="D25" s="178"/>
      <c r="E25" s="178"/>
      <c r="F25" s="178"/>
      <c r="G25" s="178"/>
      <c r="H25" s="178"/>
      <c r="I25" s="178"/>
      <c r="J25" s="178"/>
      <c r="K25" s="178"/>
      <c r="L25" s="178"/>
      <c r="M25" s="179" t="s">
        <v>2240</v>
      </c>
      <c r="N25" s="179"/>
      <c r="O25" s="179" t="s">
        <v>49</v>
      </c>
      <c r="P25" s="179"/>
      <c r="Q25" s="179" t="s">
        <v>65</v>
      </c>
      <c r="R25" s="179"/>
      <c r="S25" s="29" t="s">
        <v>51</v>
      </c>
      <c r="T25" s="29" t="s">
        <v>83</v>
      </c>
      <c r="U25" s="29" t="s">
        <v>83</v>
      </c>
      <c r="V25" s="29" t="str">
        <f t="shared" si="0"/>
        <v>N/A</v>
      </c>
      <c r="W25" s="30" t="str">
        <f t="shared" si="1"/>
        <v>N/A</v>
      </c>
    </row>
    <row r="26" spans="2:27" ht="56.25" customHeight="1" x14ac:dyDescent="0.2">
      <c r="B26" s="177" t="s">
        <v>2293</v>
      </c>
      <c r="C26" s="178"/>
      <c r="D26" s="178"/>
      <c r="E26" s="178"/>
      <c r="F26" s="178"/>
      <c r="G26" s="178"/>
      <c r="H26" s="178"/>
      <c r="I26" s="178"/>
      <c r="J26" s="178"/>
      <c r="K26" s="178"/>
      <c r="L26" s="178"/>
      <c r="M26" s="179" t="s">
        <v>2240</v>
      </c>
      <c r="N26" s="179"/>
      <c r="O26" s="179" t="s">
        <v>49</v>
      </c>
      <c r="P26" s="179"/>
      <c r="Q26" s="179" t="s">
        <v>65</v>
      </c>
      <c r="R26" s="179"/>
      <c r="S26" s="29" t="s">
        <v>51</v>
      </c>
      <c r="T26" s="29" t="s">
        <v>83</v>
      </c>
      <c r="U26" s="29" t="s">
        <v>83</v>
      </c>
      <c r="V26" s="29" t="str">
        <f t="shared" si="0"/>
        <v>N/A</v>
      </c>
      <c r="W26" s="30" t="str">
        <f t="shared" si="1"/>
        <v>N/A</v>
      </c>
    </row>
    <row r="27" spans="2:27" ht="56.25" customHeight="1" thickBot="1" x14ac:dyDescent="0.25">
      <c r="B27" s="177" t="s">
        <v>2292</v>
      </c>
      <c r="C27" s="178"/>
      <c r="D27" s="178"/>
      <c r="E27" s="178"/>
      <c r="F27" s="178"/>
      <c r="G27" s="178"/>
      <c r="H27" s="178"/>
      <c r="I27" s="178"/>
      <c r="J27" s="178"/>
      <c r="K27" s="178"/>
      <c r="L27" s="178"/>
      <c r="M27" s="179" t="s">
        <v>2240</v>
      </c>
      <c r="N27" s="179"/>
      <c r="O27" s="179" t="s">
        <v>49</v>
      </c>
      <c r="P27" s="179"/>
      <c r="Q27" s="179" t="s">
        <v>65</v>
      </c>
      <c r="R27" s="179"/>
      <c r="S27" s="29" t="s">
        <v>262</v>
      </c>
      <c r="T27" s="29" t="s">
        <v>83</v>
      </c>
      <c r="U27" s="29" t="s">
        <v>83</v>
      </c>
      <c r="V27" s="29" t="str">
        <f t="shared" si="0"/>
        <v>N/A</v>
      </c>
      <c r="W27" s="30" t="str">
        <f t="shared" si="1"/>
        <v>N/A</v>
      </c>
    </row>
    <row r="28" spans="2:27" ht="21.75" customHeight="1" thickTop="1" thickBot="1" x14ac:dyDescent="0.25">
      <c r="B28" s="7" t="s">
        <v>60</v>
      </c>
      <c r="C28" s="8"/>
      <c r="D28" s="8"/>
      <c r="E28" s="8"/>
      <c r="F28" s="8"/>
      <c r="G28" s="8"/>
      <c r="H28" s="9"/>
      <c r="I28" s="9"/>
      <c r="J28" s="9"/>
      <c r="K28" s="9"/>
      <c r="L28" s="9"/>
      <c r="M28" s="9"/>
      <c r="N28" s="9"/>
      <c r="O28" s="9"/>
      <c r="P28" s="9"/>
      <c r="Q28" s="9"/>
      <c r="R28" s="9"/>
      <c r="S28" s="9"/>
      <c r="T28" s="9"/>
      <c r="U28" s="9"/>
      <c r="V28" s="9"/>
      <c r="W28" s="10"/>
      <c r="X28" s="18"/>
    </row>
    <row r="29" spans="2:27" ht="29.25" customHeight="1" thickTop="1" thickBot="1" x14ac:dyDescent="0.25">
      <c r="B29" s="189" t="s">
        <v>2631</v>
      </c>
      <c r="C29" s="190"/>
      <c r="D29" s="190"/>
      <c r="E29" s="190"/>
      <c r="F29" s="190"/>
      <c r="G29" s="190"/>
      <c r="H29" s="190"/>
      <c r="I29" s="190"/>
      <c r="J29" s="190"/>
      <c r="K29" s="190"/>
      <c r="L29" s="190"/>
      <c r="M29" s="190"/>
      <c r="N29" s="190"/>
      <c r="O29" s="190"/>
      <c r="P29" s="190"/>
      <c r="Q29" s="191"/>
      <c r="R29" s="31" t="s">
        <v>42</v>
      </c>
      <c r="S29" s="164" t="s">
        <v>43</v>
      </c>
      <c r="T29" s="164"/>
      <c r="U29" s="26" t="s">
        <v>61</v>
      </c>
      <c r="V29" s="163" t="s">
        <v>62</v>
      </c>
      <c r="W29" s="165"/>
    </row>
    <row r="30" spans="2:27" ht="30.75" customHeight="1" thickBot="1" x14ac:dyDescent="0.25">
      <c r="B30" s="192"/>
      <c r="C30" s="193"/>
      <c r="D30" s="193"/>
      <c r="E30" s="193"/>
      <c r="F30" s="193"/>
      <c r="G30" s="193"/>
      <c r="H30" s="193"/>
      <c r="I30" s="193"/>
      <c r="J30" s="193"/>
      <c r="K30" s="193"/>
      <c r="L30" s="193"/>
      <c r="M30" s="193"/>
      <c r="N30" s="193"/>
      <c r="O30" s="193"/>
      <c r="P30" s="193"/>
      <c r="Q30" s="194"/>
      <c r="R30" s="27" t="s">
        <v>63</v>
      </c>
      <c r="S30" s="27" t="s">
        <v>63</v>
      </c>
      <c r="T30" s="27" t="s">
        <v>49</v>
      </c>
      <c r="U30" s="27" t="s">
        <v>63</v>
      </c>
      <c r="V30" s="27" t="s">
        <v>64</v>
      </c>
      <c r="W30" s="32" t="s">
        <v>65</v>
      </c>
      <c r="Y30" s="18"/>
    </row>
    <row r="31" spans="2:27" ht="23.25" customHeight="1" thickBot="1" x14ac:dyDescent="0.25">
      <c r="B31" s="195" t="s">
        <v>66</v>
      </c>
      <c r="C31" s="196"/>
      <c r="D31" s="196"/>
      <c r="E31" s="33" t="s">
        <v>2239</v>
      </c>
      <c r="F31" s="33"/>
      <c r="G31" s="33"/>
      <c r="H31" s="34"/>
      <c r="I31" s="34"/>
      <c r="J31" s="34"/>
      <c r="K31" s="34"/>
      <c r="L31" s="34"/>
      <c r="M31" s="34"/>
      <c r="N31" s="34"/>
      <c r="O31" s="34"/>
      <c r="P31" s="35"/>
      <c r="Q31" s="35"/>
      <c r="R31" s="36" t="s">
        <v>2291</v>
      </c>
      <c r="S31" s="36" t="s">
        <v>10</v>
      </c>
      <c r="T31" s="35"/>
      <c r="U31" s="36" t="s">
        <v>1410</v>
      </c>
      <c r="V31" s="35"/>
      <c r="W31" s="37">
        <f>+IF(ISERR(U31/R31*100),"N/A",ROUND(U31/R31*100,2))</f>
        <v>14.93</v>
      </c>
    </row>
    <row r="32" spans="2:27" ht="26.25" customHeight="1" thickBot="1" x14ac:dyDescent="0.25">
      <c r="B32" s="197" t="s">
        <v>69</v>
      </c>
      <c r="C32" s="198"/>
      <c r="D32" s="198"/>
      <c r="E32" s="38" t="s">
        <v>2239</v>
      </c>
      <c r="F32" s="38"/>
      <c r="G32" s="38"/>
      <c r="H32" s="39"/>
      <c r="I32" s="39"/>
      <c r="J32" s="39"/>
      <c r="K32" s="39"/>
      <c r="L32" s="39"/>
      <c r="M32" s="39"/>
      <c r="N32" s="39"/>
      <c r="O32" s="39"/>
      <c r="P32" s="40"/>
      <c r="Q32" s="40"/>
      <c r="R32" s="41" t="s">
        <v>2291</v>
      </c>
      <c r="S32" s="41" t="s">
        <v>2290</v>
      </c>
      <c r="T32" s="41">
        <f>+IF(ISERR(S32/R32*100),"N/A",ROUND(S32/R32*100,2))</f>
        <v>70.150000000000006</v>
      </c>
      <c r="U32" s="41" t="s">
        <v>1410</v>
      </c>
      <c r="V32" s="41">
        <f>+IF(ISERR(U32/S32*100),"N/A",ROUND(U32/S32*100,2))</f>
        <v>21.28</v>
      </c>
      <c r="W32" s="42">
        <f>+IF(ISERR(U32/R32*100),"N/A",ROUND(U32/R32*100,2))</f>
        <v>14.93</v>
      </c>
    </row>
    <row r="33" spans="2:23" ht="22.5" customHeight="1" thickTop="1" thickBot="1" x14ac:dyDescent="0.25">
      <c r="B33" s="7" t="s">
        <v>71</v>
      </c>
      <c r="C33" s="8"/>
      <c r="D33" s="8"/>
      <c r="E33" s="8"/>
      <c r="F33" s="8"/>
      <c r="G33" s="8"/>
      <c r="H33" s="9"/>
      <c r="I33" s="9"/>
      <c r="J33" s="9"/>
      <c r="K33" s="9"/>
      <c r="L33" s="9"/>
      <c r="M33" s="9"/>
      <c r="N33" s="9"/>
      <c r="O33" s="9"/>
      <c r="P33" s="9"/>
      <c r="Q33" s="9"/>
      <c r="R33" s="9"/>
      <c r="S33" s="9"/>
      <c r="T33" s="9"/>
      <c r="U33" s="9"/>
      <c r="V33" s="9"/>
      <c r="W33" s="10"/>
    </row>
    <row r="34" spans="2:23" ht="37.5" customHeight="1" thickTop="1" x14ac:dyDescent="0.2">
      <c r="B34" s="180" t="s">
        <v>2334</v>
      </c>
      <c r="C34" s="181"/>
      <c r="D34" s="181"/>
      <c r="E34" s="181"/>
      <c r="F34" s="181"/>
      <c r="G34" s="181"/>
      <c r="H34" s="181"/>
      <c r="I34" s="181"/>
      <c r="J34" s="181"/>
      <c r="K34" s="181"/>
      <c r="L34" s="181"/>
      <c r="M34" s="181"/>
      <c r="N34" s="181"/>
      <c r="O34" s="181"/>
      <c r="P34" s="181"/>
      <c r="Q34" s="181"/>
      <c r="R34" s="181"/>
      <c r="S34" s="181"/>
      <c r="T34" s="181"/>
      <c r="U34" s="181"/>
      <c r="V34" s="181"/>
      <c r="W34" s="182"/>
    </row>
    <row r="35" spans="2:23" ht="87" customHeight="1" thickBot="1" x14ac:dyDescent="0.25">
      <c r="B35" s="183"/>
      <c r="C35" s="184"/>
      <c r="D35" s="184"/>
      <c r="E35" s="184"/>
      <c r="F35" s="184"/>
      <c r="G35" s="184"/>
      <c r="H35" s="184"/>
      <c r="I35" s="184"/>
      <c r="J35" s="184"/>
      <c r="K35" s="184"/>
      <c r="L35" s="184"/>
      <c r="M35" s="184"/>
      <c r="N35" s="184"/>
      <c r="O35" s="184"/>
      <c r="P35" s="184"/>
      <c r="Q35" s="184"/>
      <c r="R35" s="184"/>
      <c r="S35" s="184"/>
      <c r="T35" s="184"/>
      <c r="U35" s="184"/>
      <c r="V35" s="184"/>
      <c r="W35" s="185"/>
    </row>
    <row r="36" spans="2:23" ht="37.5" customHeight="1" thickTop="1" x14ac:dyDescent="0.2">
      <c r="B36" s="180" t="s">
        <v>2335</v>
      </c>
      <c r="C36" s="181"/>
      <c r="D36" s="181"/>
      <c r="E36" s="181"/>
      <c r="F36" s="181"/>
      <c r="G36" s="181"/>
      <c r="H36" s="181"/>
      <c r="I36" s="181"/>
      <c r="J36" s="181"/>
      <c r="K36" s="181"/>
      <c r="L36" s="181"/>
      <c r="M36" s="181"/>
      <c r="N36" s="181"/>
      <c r="O36" s="181"/>
      <c r="P36" s="181"/>
      <c r="Q36" s="181"/>
      <c r="R36" s="181"/>
      <c r="S36" s="181"/>
      <c r="T36" s="181"/>
      <c r="U36" s="181"/>
      <c r="V36" s="181"/>
      <c r="W36" s="182"/>
    </row>
    <row r="37" spans="2:23" ht="15" customHeight="1" thickBot="1" x14ac:dyDescent="0.25">
      <c r="B37" s="183"/>
      <c r="C37" s="184"/>
      <c r="D37" s="184"/>
      <c r="E37" s="184"/>
      <c r="F37" s="184"/>
      <c r="G37" s="184"/>
      <c r="H37" s="184"/>
      <c r="I37" s="184"/>
      <c r="J37" s="184"/>
      <c r="K37" s="184"/>
      <c r="L37" s="184"/>
      <c r="M37" s="184"/>
      <c r="N37" s="184"/>
      <c r="O37" s="184"/>
      <c r="P37" s="184"/>
      <c r="Q37" s="184"/>
      <c r="R37" s="184"/>
      <c r="S37" s="184"/>
      <c r="T37" s="184"/>
      <c r="U37" s="184"/>
      <c r="V37" s="184"/>
      <c r="W37" s="185"/>
    </row>
    <row r="38" spans="2:23" ht="37.5" customHeight="1" thickTop="1" x14ac:dyDescent="0.2">
      <c r="B38" s="180" t="s">
        <v>2329</v>
      </c>
      <c r="C38" s="181"/>
      <c r="D38" s="181"/>
      <c r="E38" s="181"/>
      <c r="F38" s="181"/>
      <c r="G38" s="181"/>
      <c r="H38" s="181"/>
      <c r="I38" s="181"/>
      <c r="J38" s="181"/>
      <c r="K38" s="181"/>
      <c r="L38" s="181"/>
      <c r="M38" s="181"/>
      <c r="N38" s="181"/>
      <c r="O38" s="181"/>
      <c r="P38" s="181"/>
      <c r="Q38" s="181"/>
      <c r="R38" s="181"/>
      <c r="S38" s="181"/>
      <c r="T38" s="181"/>
      <c r="U38" s="181"/>
      <c r="V38" s="181"/>
      <c r="W38" s="182"/>
    </row>
    <row r="39" spans="2:23" ht="13.5" thickBot="1" x14ac:dyDescent="0.25">
      <c r="B39" s="186"/>
      <c r="C39" s="187"/>
      <c r="D39" s="187"/>
      <c r="E39" s="187"/>
      <c r="F39" s="187"/>
      <c r="G39" s="187"/>
      <c r="H39" s="187"/>
      <c r="I39" s="187"/>
      <c r="J39" s="187"/>
      <c r="K39" s="187"/>
      <c r="L39" s="187"/>
      <c r="M39" s="187"/>
      <c r="N39" s="187"/>
      <c r="O39" s="187"/>
      <c r="P39" s="187"/>
      <c r="Q39" s="187"/>
      <c r="R39" s="187"/>
      <c r="S39" s="187"/>
      <c r="T39" s="187"/>
      <c r="U39" s="187"/>
      <c r="V39" s="187"/>
      <c r="W39" s="188"/>
    </row>
  </sheetData>
  <mergeCells count="7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36:W37"/>
    <mergeCell ref="B38:W39"/>
    <mergeCell ref="B29:Q30"/>
    <mergeCell ref="S29:T29"/>
    <mergeCell ref="V29:W29"/>
    <mergeCell ref="B31:D31"/>
    <mergeCell ref="B32:D32"/>
    <mergeCell ref="B34:W35"/>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110" zoomScaleNormal="100" zoomScaleSheetLayoutView="110" workbookViewId="0">
      <selection sqref="A1:D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2259</v>
      </c>
      <c r="D4" s="143" t="s">
        <v>2258</v>
      </c>
      <c r="E4" s="143"/>
      <c r="F4" s="143"/>
      <c r="G4" s="143"/>
      <c r="H4" s="144"/>
      <c r="J4" s="145" t="s">
        <v>6</v>
      </c>
      <c r="K4" s="143"/>
      <c r="L4" s="12" t="s">
        <v>2313</v>
      </c>
      <c r="M4" s="146" t="s">
        <v>2312</v>
      </c>
      <c r="N4" s="146"/>
      <c r="O4" s="146"/>
      <c r="P4" s="146"/>
      <c r="Q4" s="147"/>
      <c r="R4" s="13"/>
      <c r="S4" s="148" t="s">
        <v>2326</v>
      </c>
      <c r="T4" s="149"/>
      <c r="U4" s="149"/>
      <c r="V4" s="150" t="s">
        <v>1492</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2240</v>
      </c>
      <c r="D6" s="152" t="s">
        <v>2255</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242</v>
      </c>
      <c r="K8" s="19" t="s">
        <v>92</v>
      </c>
      <c r="L8" s="19" t="s">
        <v>92</v>
      </c>
      <c r="M8" s="19" t="s">
        <v>92</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2311</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2250</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2310</v>
      </c>
      <c r="C21" s="178"/>
      <c r="D21" s="178"/>
      <c r="E21" s="178"/>
      <c r="F21" s="178"/>
      <c r="G21" s="178"/>
      <c r="H21" s="178"/>
      <c r="I21" s="178"/>
      <c r="J21" s="178"/>
      <c r="K21" s="178"/>
      <c r="L21" s="178"/>
      <c r="M21" s="179" t="s">
        <v>2240</v>
      </c>
      <c r="N21" s="179"/>
      <c r="O21" s="179" t="s">
        <v>49</v>
      </c>
      <c r="P21" s="179"/>
      <c r="Q21" s="179" t="s">
        <v>65</v>
      </c>
      <c r="R21" s="179"/>
      <c r="S21" s="29" t="s">
        <v>51</v>
      </c>
      <c r="T21" s="29" t="s">
        <v>83</v>
      </c>
      <c r="U21" s="29" t="s">
        <v>83</v>
      </c>
      <c r="V21" s="29" t="str">
        <f>+IF(ISERR(U21/T21*100),"N/A",ROUND(U21/T21*100,2))</f>
        <v>N/A</v>
      </c>
      <c r="W21" s="30" t="str">
        <f>+IF(ISERR(U21/S21*100),"N/A",ROUND(U21/S21*100,2))</f>
        <v>N/A</v>
      </c>
    </row>
    <row r="22" spans="2:27" ht="56.25" customHeight="1" thickBot="1" x14ac:dyDescent="0.25">
      <c r="B22" s="177" t="s">
        <v>2309</v>
      </c>
      <c r="C22" s="178"/>
      <c r="D22" s="178"/>
      <c r="E22" s="178"/>
      <c r="F22" s="178"/>
      <c r="G22" s="178"/>
      <c r="H22" s="178"/>
      <c r="I22" s="178"/>
      <c r="J22" s="178"/>
      <c r="K22" s="178"/>
      <c r="L22" s="178"/>
      <c r="M22" s="179" t="s">
        <v>2240</v>
      </c>
      <c r="N22" s="179"/>
      <c r="O22" s="179" t="s">
        <v>49</v>
      </c>
      <c r="P22" s="179"/>
      <c r="Q22" s="179" t="s">
        <v>65</v>
      </c>
      <c r="R22" s="179"/>
      <c r="S22" s="29" t="s">
        <v>356</v>
      </c>
      <c r="T22" s="29" t="s">
        <v>83</v>
      </c>
      <c r="U22" s="29" t="s">
        <v>83</v>
      </c>
      <c r="V22" s="29" t="str">
        <f>+IF(ISERR(U22/T22*100),"N/A",ROUND(U22/T22*100,2))</f>
        <v>N/A</v>
      </c>
      <c r="W22" s="30" t="str">
        <f>+IF(ISERR(U22/S22*100),"N/A",ROUND(U22/S22*100,2))</f>
        <v>N/A</v>
      </c>
    </row>
    <row r="23" spans="2:27" ht="21.75" customHeight="1" thickTop="1" thickBot="1" x14ac:dyDescent="0.25">
      <c r="B23" s="7" t="s">
        <v>60</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189" t="s">
        <v>2631</v>
      </c>
      <c r="C24" s="190"/>
      <c r="D24" s="190"/>
      <c r="E24" s="190"/>
      <c r="F24" s="190"/>
      <c r="G24" s="190"/>
      <c r="H24" s="190"/>
      <c r="I24" s="190"/>
      <c r="J24" s="190"/>
      <c r="K24" s="190"/>
      <c r="L24" s="190"/>
      <c r="M24" s="190"/>
      <c r="N24" s="190"/>
      <c r="O24" s="190"/>
      <c r="P24" s="190"/>
      <c r="Q24" s="191"/>
      <c r="R24" s="31" t="s">
        <v>42</v>
      </c>
      <c r="S24" s="164" t="s">
        <v>43</v>
      </c>
      <c r="T24" s="164"/>
      <c r="U24" s="26" t="s">
        <v>61</v>
      </c>
      <c r="V24" s="163" t="s">
        <v>62</v>
      </c>
      <c r="W24" s="165"/>
    </row>
    <row r="25" spans="2:27" ht="30.75" customHeight="1" thickBot="1" x14ac:dyDescent="0.25">
      <c r="B25" s="192"/>
      <c r="C25" s="193"/>
      <c r="D25" s="193"/>
      <c r="E25" s="193"/>
      <c r="F25" s="193"/>
      <c r="G25" s="193"/>
      <c r="H25" s="193"/>
      <c r="I25" s="193"/>
      <c r="J25" s="193"/>
      <c r="K25" s="193"/>
      <c r="L25" s="193"/>
      <c r="M25" s="193"/>
      <c r="N25" s="193"/>
      <c r="O25" s="193"/>
      <c r="P25" s="193"/>
      <c r="Q25" s="194"/>
      <c r="R25" s="27" t="s">
        <v>63</v>
      </c>
      <c r="S25" s="27" t="s">
        <v>63</v>
      </c>
      <c r="T25" s="27" t="s">
        <v>49</v>
      </c>
      <c r="U25" s="27" t="s">
        <v>63</v>
      </c>
      <c r="V25" s="27" t="s">
        <v>64</v>
      </c>
      <c r="W25" s="32" t="s">
        <v>65</v>
      </c>
      <c r="Y25" s="18"/>
    </row>
    <row r="26" spans="2:27" ht="23.25" customHeight="1" thickBot="1" x14ac:dyDescent="0.25">
      <c r="B26" s="195" t="s">
        <v>66</v>
      </c>
      <c r="C26" s="196"/>
      <c r="D26" s="196"/>
      <c r="E26" s="33" t="s">
        <v>2239</v>
      </c>
      <c r="F26" s="33"/>
      <c r="G26" s="33"/>
      <c r="H26" s="34"/>
      <c r="I26" s="34"/>
      <c r="J26" s="34"/>
      <c r="K26" s="34"/>
      <c r="L26" s="34"/>
      <c r="M26" s="34"/>
      <c r="N26" s="34"/>
      <c r="O26" s="34"/>
      <c r="P26" s="35"/>
      <c r="Q26" s="35"/>
      <c r="R26" s="36" t="s">
        <v>607</v>
      </c>
      <c r="S26" s="36" t="s">
        <v>10</v>
      </c>
      <c r="T26" s="35"/>
      <c r="U26" s="36" t="s">
        <v>114</v>
      </c>
      <c r="V26" s="35"/>
      <c r="W26" s="37">
        <f>+IF(ISERR(U26/R26*100),"N/A",ROUND(U26/R26*100,2))</f>
        <v>0</v>
      </c>
    </row>
    <row r="27" spans="2:27" ht="26.25" customHeight="1" thickBot="1" x14ac:dyDescent="0.25">
      <c r="B27" s="197" t="s">
        <v>69</v>
      </c>
      <c r="C27" s="198"/>
      <c r="D27" s="198"/>
      <c r="E27" s="38" t="s">
        <v>2239</v>
      </c>
      <c r="F27" s="38"/>
      <c r="G27" s="38"/>
      <c r="H27" s="39"/>
      <c r="I27" s="39"/>
      <c r="J27" s="39"/>
      <c r="K27" s="39"/>
      <c r="L27" s="39"/>
      <c r="M27" s="39"/>
      <c r="N27" s="39"/>
      <c r="O27" s="39"/>
      <c r="P27" s="40"/>
      <c r="Q27" s="40"/>
      <c r="R27" s="41" t="s">
        <v>607</v>
      </c>
      <c r="S27" s="41" t="s">
        <v>607</v>
      </c>
      <c r="T27" s="41">
        <f>+IF(ISERR(S27/R27*100),"N/A",ROUND(S27/R27*100,2))</f>
        <v>100</v>
      </c>
      <c r="U27" s="41" t="s">
        <v>114</v>
      </c>
      <c r="V27" s="41">
        <f>+IF(ISERR(U27/S27*100),"N/A",ROUND(U27/S27*100,2))</f>
        <v>0</v>
      </c>
      <c r="W27" s="42">
        <f>+IF(ISERR(U27/R27*100),"N/A",ROUND(U27/R27*100,2))</f>
        <v>0</v>
      </c>
    </row>
    <row r="28" spans="2:27" ht="22.5" customHeight="1" thickTop="1" thickBot="1" x14ac:dyDescent="0.25">
      <c r="B28" s="7" t="s">
        <v>71</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80" t="s">
        <v>2332</v>
      </c>
      <c r="C29" s="181"/>
      <c r="D29" s="181"/>
      <c r="E29" s="181"/>
      <c r="F29" s="181"/>
      <c r="G29" s="181"/>
      <c r="H29" s="181"/>
      <c r="I29" s="181"/>
      <c r="J29" s="181"/>
      <c r="K29" s="181"/>
      <c r="L29" s="181"/>
      <c r="M29" s="181"/>
      <c r="N29" s="181"/>
      <c r="O29" s="181"/>
      <c r="P29" s="181"/>
      <c r="Q29" s="181"/>
      <c r="R29" s="181"/>
      <c r="S29" s="181"/>
      <c r="T29" s="181"/>
      <c r="U29" s="181"/>
      <c r="V29" s="181"/>
      <c r="W29" s="182"/>
    </row>
    <row r="30" spans="2:27" ht="24.75" customHeight="1" thickBot="1" x14ac:dyDescent="0.25">
      <c r="B30" s="183"/>
      <c r="C30" s="184"/>
      <c r="D30" s="184"/>
      <c r="E30" s="184"/>
      <c r="F30" s="184"/>
      <c r="G30" s="184"/>
      <c r="H30" s="184"/>
      <c r="I30" s="184"/>
      <c r="J30" s="184"/>
      <c r="K30" s="184"/>
      <c r="L30" s="184"/>
      <c r="M30" s="184"/>
      <c r="N30" s="184"/>
      <c r="O30" s="184"/>
      <c r="P30" s="184"/>
      <c r="Q30" s="184"/>
      <c r="R30" s="184"/>
      <c r="S30" s="184"/>
      <c r="T30" s="184"/>
      <c r="U30" s="184"/>
      <c r="V30" s="184"/>
      <c r="W30" s="185"/>
    </row>
    <row r="31" spans="2:27" ht="37.5" customHeight="1" thickTop="1" x14ac:dyDescent="0.2">
      <c r="B31" s="180" t="s">
        <v>2333</v>
      </c>
      <c r="C31" s="181"/>
      <c r="D31" s="181"/>
      <c r="E31" s="181"/>
      <c r="F31" s="181"/>
      <c r="G31" s="181"/>
      <c r="H31" s="181"/>
      <c r="I31" s="181"/>
      <c r="J31" s="181"/>
      <c r="K31" s="181"/>
      <c r="L31" s="181"/>
      <c r="M31" s="181"/>
      <c r="N31" s="181"/>
      <c r="O31" s="181"/>
      <c r="P31" s="181"/>
      <c r="Q31" s="181"/>
      <c r="R31" s="181"/>
      <c r="S31" s="181"/>
      <c r="T31" s="181"/>
      <c r="U31" s="181"/>
      <c r="V31" s="181"/>
      <c r="W31" s="182"/>
    </row>
    <row r="32" spans="2:27" ht="15" customHeight="1" thickBot="1" x14ac:dyDescent="0.25">
      <c r="B32" s="183"/>
      <c r="C32" s="184"/>
      <c r="D32" s="184"/>
      <c r="E32" s="184"/>
      <c r="F32" s="184"/>
      <c r="G32" s="184"/>
      <c r="H32" s="184"/>
      <c r="I32" s="184"/>
      <c r="J32" s="184"/>
      <c r="K32" s="184"/>
      <c r="L32" s="184"/>
      <c r="M32" s="184"/>
      <c r="N32" s="184"/>
      <c r="O32" s="184"/>
      <c r="P32" s="184"/>
      <c r="Q32" s="184"/>
      <c r="R32" s="184"/>
      <c r="S32" s="184"/>
      <c r="T32" s="184"/>
      <c r="U32" s="184"/>
      <c r="V32" s="184"/>
      <c r="W32" s="185"/>
    </row>
    <row r="33" spans="2:23" ht="37.5" customHeight="1" thickTop="1" x14ac:dyDescent="0.2">
      <c r="B33" s="180" t="s">
        <v>2329</v>
      </c>
      <c r="C33" s="181"/>
      <c r="D33" s="181"/>
      <c r="E33" s="181"/>
      <c r="F33" s="181"/>
      <c r="G33" s="181"/>
      <c r="H33" s="181"/>
      <c r="I33" s="181"/>
      <c r="J33" s="181"/>
      <c r="K33" s="181"/>
      <c r="L33" s="181"/>
      <c r="M33" s="181"/>
      <c r="N33" s="181"/>
      <c r="O33" s="181"/>
      <c r="P33" s="181"/>
      <c r="Q33" s="181"/>
      <c r="R33" s="181"/>
      <c r="S33" s="181"/>
      <c r="T33" s="181"/>
      <c r="U33" s="181"/>
      <c r="V33" s="181"/>
      <c r="W33" s="182"/>
    </row>
    <row r="34" spans="2:23" ht="13.5" thickBot="1" x14ac:dyDescent="0.25">
      <c r="B34" s="186"/>
      <c r="C34" s="187"/>
      <c r="D34" s="187"/>
      <c r="E34" s="187"/>
      <c r="F34" s="187"/>
      <c r="G34" s="187"/>
      <c r="H34" s="187"/>
      <c r="I34" s="187"/>
      <c r="J34" s="187"/>
      <c r="K34" s="187"/>
      <c r="L34" s="187"/>
      <c r="M34" s="187"/>
      <c r="N34" s="187"/>
      <c r="O34" s="187"/>
      <c r="P34" s="187"/>
      <c r="Q34" s="187"/>
      <c r="R34" s="187"/>
      <c r="S34" s="187"/>
      <c r="T34" s="187"/>
      <c r="U34" s="187"/>
      <c r="V34" s="187"/>
      <c r="W34" s="188"/>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5"/>
  <sheetViews>
    <sheetView view="pageBreakPreview" zoomScale="110" zoomScaleNormal="100" zoomScaleSheetLayoutView="110" workbookViewId="0">
      <selection sqref="A1:D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2259</v>
      </c>
      <c r="D4" s="143" t="s">
        <v>2258</v>
      </c>
      <c r="E4" s="143"/>
      <c r="F4" s="143"/>
      <c r="G4" s="143"/>
      <c r="H4" s="144"/>
      <c r="J4" s="145" t="s">
        <v>6</v>
      </c>
      <c r="K4" s="143"/>
      <c r="L4" s="12" t="s">
        <v>209</v>
      </c>
      <c r="M4" s="146" t="s">
        <v>208</v>
      </c>
      <c r="N4" s="146"/>
      <c r="O4" s="146"/>
      <c r="P4" s="146"/>
      <c r="Q4" s="147"/>
      <c r="R4" s="13"/>
      <c r="S4" s="148" t="s">
        <v>2326</v>
      </c>
      <c r="T4" s="149"/>
      <c r="U4" s="149"/>
      <c r="V4" s="150" t="s">
        <v>1492</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2240</v>
      </c>
      <c r="D6" s="152" t="s">
        <v>2255</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2321</v>
      </c>
      <c r="K8" s="19" t="s">
        <v>123</v>
      </c>
      <c r="L8" s="19" t="s">
        <v>2115</v>
      </c>
      <c r="M8" s="19" t="s">
        <v>2320</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2319</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2250</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x14ac:dyDescent="0.2">
      <c r="B21" s="177" t="s">
        <v>2318</v>
      </c>
      <c r="C21" s="178"/>
      <c r="D21" s="178"/>
      <c r="E21" s="178"/>
      <c r="F21" s="178"/>
      <c r="G21" s="178"/>
      <c r="H21" s="178"/>
      <c r="I21" s="178"/>
      <c r="J21" s="178"/>
      <c r="K21" s="178"/>
      <c r="L21" s="178"/>
      <c r="M21" s="179" t="s">
        <v>2240</v>
      </c>
      <c r="N21" s="179"/>
      <c r="O21" s="179" t="s">
        <v>49</v>
      </c>
      <c r="P21" s="179"/>
      <c r="Q21" s="179" t="s">
        <v>65</v>
      </c>
      <c r="R21" s="179"/>
      <c r="S21" s="29" t="s">
        <v>2317</v>
      </c>
      <c r="T21" s="29" t="s">
        <v>83</v>
      </c>
      <c r="U21" s="29" t="s">
        <v>83</v>
      </c>
      <c r="V21" s="29" t="str">
        <f>+IF(ISERR(U21/T21*100),"N/A",ROUND(U21/T21*100,2))</f>
        <v>N/A</v>
      </c>
      <c r="W21" s="30" t="str">
        <f>+IF(ISERR(U21/S21*100),"N/A",ROUND(U21/S21*100,2))</f>
        <v>N/A</v>
      </c>
    </row>
    <row r="22" spans="2:27" ht="56.25" customHeight="1" x14ac:dyDescent="0.2">
      <c r="B22" s="177" t="s">
        <v>2316</v>
      </c>
      <c r="C22" s="178"/>
      <c r="D22" s="178"/>
      <c r="E22" s="178"/>
      <c r="F22" s="178"/>
      <c r="G22" s="178"/>
      <c r="H22" s="178"/>
      <c r="I22" s="178"/>
      <c r="J22" s="178"/>
      <c r="K22" s="178"/>
      <c r="L22" s="178"/>
      <c r="M22" s="179" t="s">
        <v>2240</v>
      </c>
      <c r="N22" s="179"/>
      <c r="O22" s="179" t="s">
        <v>49</v>
      </c>
      <c r="P22" s="179"/>
      <c r="Q22" s="179" t="s">
        <v>65</v>
      </c>
      <c r="R22" s="179"/>
      <c r="S22" s="29" t="s">
        <v>51</v>
      </c>
      <c r="T22" s="29" t="s">
        <v>83</v>
      </c>
      <c r="U22" s="29" t="s">
        <v>83</v>
      </c>
      <c r="V22" s="29" t="str">
        <f>+IF(ISERR(U22/T22*100),"N/A",ROUND(U22/T22*100,2))</f>
        <v>N/A</v>
      </c>
      <c r="W22" s="30" t="str">
        <f>+IF(ISERR(U22/S22*100),"N/A",ROUND(U22/S22*100,2))</f>
        <v>N/A</v>
      </c>
    </row>
    <row r="23" spans="2:27" ht="56.25" customHeight="1" thickBot="1" x14ac:dyDescent="0.25">
      <c r="B23" s="177" t="s">
        <v>2315</v>
      </c>
      <c r="C23" s="178"/>
      <c r="D23" s="178"/>
      <c r="E23" s="178"/>
      <c r="F23" s="178"/>
      <c r="G23" s="178"/>
      <c r="H23" s="178"/>
      <c r="I23" s="178"/>
      <c r="J23" s="178"/>
      <c r="K23" s="178"/>
      <c r="L23" s="178"/>
      <c r="M23" s="179" t="s">
        <v>2240</v>
      </c>
      <c r="N23" s="179"/>
      <c r="O23" s="179" t="s">
        <v>49</v>
      </c>
      <c r="P23" s="179"/>
      <c r="Q23" s="179" t="s">
        <v>65</v>
      </c>
      <c r="R23" s="179"/>
      <c r="S23" s="29" t="s">
        <v>1091</v>
      </c>
      <c r="T23" s="29" t="s">
        <v>83</v>
      </c>
      <c r="U23" s="29" t="s">
        <v>83</v>
      </c>
      <c r="V23" s="29" t="str">
        <f>+IF(ISERR(U23/T23*100),"N/A",ROUND(U23/T23*100,2))</f>
        <v>N/A</v>
      </c>
      <c r="W23" s="30" t="str">
        <f>+IF(ISERR(U23/S23*100),"N/A",ROUND(U23/S23*100,2))</f>
        <v>N/A</v>
      </c>
    </row>
    <row r="24" spans="2:27" ht="21.75" customHeight="1" thickTop="1" thickBot="1" x14ac:dyDescent="0.25">
      <c r="B24" s="7" t="s">
        <v>60</v>
      </c>
      <c r="C24" s="8"/>
      <c r="D24" s="8"/>
      <c r="E24" s="8"/>
      <c r="F24" s="8"/>
      <c r="G24" s="8"/>
      <c r="H24" s="9"/>
      <c r="I24" s="9"/>
      <c r="J24" s="9"/>
      <c r="K24" s="9"/>
      <c r="L24" s="9"/>
      <c r="M24" s="9"/>
      <c r="N24" s="9"/>
      <c r="O24" s="9"/>
      <c r="P24" s="9"/>
      <c r="Q24" s="9"/>
      <c r="R24" s="9"/>
      <c r="S24" s="9"/>
      <c r="T24" s="9"/>
      <c r="U24" s="9"/>
      <c r="V24" s="9"/>
      <c r="W24" s="10"/>
      <c r="X24" s="18"/>
    </row>
    <row r="25" spans="2:27" ht="29.25" customHeight="1" thickTop="1" thickBot="1" x14ac:dyDescent="0.25">
      <c r="B25" s="189" t="s">
        <v>2631</v>
      </c>
      <c r="C25" s="190"/>
      <c r="D25" s="190"/>
      <c r="E25" s="190"/>
      <c r="F25" s="190"/>
      <c r="G25" s="190"/>
      <c r="H25" s="190"/>
      <c r="I25" s="190"/>
      <c r="J25" s="190"/>
      <c r="K25" s="190"/>
      <c r="L25" s="190"/>
      <c r="M25" s="190"/>
      <c r="N25" s="190"/>
      <c r="O25" s="190"/>
      <c r="P25" s="190"/>
      <c r="Q25" s="191"/>
      <c r="R25" s="31" t="s">
        <v>42</v>
      </c>
      <c r="S25" s="164" t="s">
        <v>43</v>
      </c>
      <c r="T25" s="164"/>
      <c r="U25" s="26" t="s">
        <v>61</v>
      </c>
      <c r="V25" s="163" t="s">
        <v>62</v>
      </c>
      <c r="W25" s="165"/>
    </row>
    <row r="26" spans="2:27" ht="30.75" customHeight="1" thickBot="1" x14ac:dyDescent="0.25">
      <c r="B26" s="192"/>
      <c r="C26" s="193"/>
      <c r="D26" s="193"/>
      <c r="E26" s="193"/>
      <c r="F26" s="193"/>
      <c r="G26" s="193"/>
      <c r="H26" s="193"/>
      <c r="I26" s="193"/>
      <c r="J26" s="193"/>
      <c r="K26" s="193"/>
      <c r="L26" s="193"/>
      <c r="M26" s="193"/>
      <c r="N26" s="193"/>
      <c r="O26" s="193"/>
      <c r="P26" s="193"/>
      <c r="Q26" s="194"/>
      <c r="R26" s="27" t="s">
        <v>63</v>
      </c>
      <c r="S26" s="27" t="s">
        <v>63</v>
      </c>
      <c r="T26" s="27" t="s">
        <v>49</v>
      </c>
      <c r="U26" s="27" t="s">
        <v>63</v>
      </c>
      <c r="V26" s="27" t="s">
        <v>64</v>
      </c>
      <c r="W26" s="32" t="s">
        <v>65</v>
      </c>
      <c r="Y26" s="18"/>
    </row>
    <row r="27" spans="2:27" ht="23.25" customHeight="1" thickBot="1" x14ac:dyDescent="0.25">
      <c r="B27" s="195" t="s">
        <v>66</v>
      </c>
      <c r="C27" s="196"/>
      <c r="D27" s="196"/>
      <c r="E27" s="33" t="s">
        <v>2239</v>
      </c>
      <c r="F27" s="33"/>
      <c r="G27" s="33"/>
      <c r="H27" s="34"/>
      <c r="I27" s="34"/>
      <c r="J27" s="34"/>
      <c r="K27" s="34"/>
      <c r="L27" s="34"/>
      <c r="M27" s="34"/>
      <c r="N27" s="34"/>
      <c r="O27" s="34"/>
      <c r="P27" s="35"/>
      <c r="Q27" s="35"/>
      <c r="R27" s="36" t="s">
        <v>1492</v>
      </c>
      <c r="S27" s="36" t="s">
        <v>10</v>
      </c>
      <c r="T27" s="35"/>
      <c r="U27" s="36" t="s">
        <v>1053</v>
      </c>
      <c r="V27" s="35"/>
      <c r="W27" s="37">
        <f>+IF(ISERR(U27/R27*100),"N/A",ROUND(U27/R27*100,2))</f>
        <v>70</v>
      </c>
    </row>
    <row r="28" spans="2:27" ht="26.25" customHeight="1" thickBot="1" x14ac:dyDescent="0.25">
      <c r="B28" s="197" t="s">
        <v>69</v>
      </c>
      <c r="C28" s="198"/>
      <c r="D28" s="198"/>
      <c r="E28" s="38" t="s">
        <v>2239</v>
      </c>
      <c r="F28" s="38"/>
      <c r="G28" s="38"/>
      <c r="H28" s="39"/>
      <c r="I28" s="39"/>
      <c r="J28" s="39"/>
      <c r="K28" s="39"/>
      <c r="L28" s="39"/>
      <c r="M28" s="39"/>
      <c r="N28" s="39"/>
      <c r="O28" s="39"/>
      <c r="P28" s="40"/>
      <c r="Q28" s="40"/>
      <c r="R28" s="41" t="s">
        <v>1492</v>
      </c>
      <c r="S28" s="41" t="s">
        <v>2314</v>
      </c>
      <c r="T28" s="41">
        <f>+IF(ISERR(S28/R28*100),"N/A",ROUND(S28/R28*100,2))</f>
        <v>90</v>
      </c>
      <c r="U28" s="41" t="s">
        <v>1053</v>
      </c>
      <c r="V28" s="41">
        <f>+IF(ISERR(U28/S28*100),"N/A",ROUND(U28/S28*100,2))</f>
        <v>77.78</v>
      </c>
      <c r="W28" s="42">
        <f>+IF(ISERR(U28/R28*100),"N/A",ROUND(U28/R28*100,2))</f>
        <v>70</v>
      </c>
    </row>
    <row r="29" spans="2:27" ht="22.5" customHeight="1" thickTop="1" thickBot="1" x14ac:dyDescent="0.25">
      <c r="B29" s="7" t="s">
        <v>71</v>
      </c>
      <c r="C29" s="8"/>
      <c r="D29" s="8"/>
      <c r="E29" s="8"/>
      <c r="F29" s="8"/>
      <c r="G29" s="8"/>
      <c r="H29" s="9"/>
      <c r="I29" s="9"/>
      <c r="J29" s="9"/>
      <c r="K29" s="9"/>
      <c r="L29" s="9"/>
      <c r="M29" s="9"/>
      <c r="N29" s="9"/>
      <c r="O29" s="9"/>
      <c r="P29" s="9"/>
      <c r="Q29" s="9"/>
      <c r="R29" s="9"/>
      <c r="S29" s="9"/>
      <c r="T29" s="9"/>
      <c r="U29" s="9"/>
      <c r="V29" s="9"/>
      <c r="W29" s="10"/>
    </row>
    <row r="30" spans="2:27" ht="37.5" customHeight="1" thickTop="1" x14ac:dyDescent="0.2">
      <c r="B30" s="180" t="s">
        <v>2330</v>
      </c>
      <c r="C30" s="181"/>
      <c r="D30" s="181"/>
      <c r="E30" s="181"/>
      <c r="F30" s="181"/>
      <c r="G30" s="181"/>
      <c r="H30" s="181"/>
      <c r="I30" s="181"/>
      <c r="J30" s="181"/>
      <c r="K30" s="181"/>
      <c r="L30" s="181"/>
      <c r="M30" s="181"/>
      <c r="N30" s="181"/>
      <c r="O30" s="181"/>
      <c r="P30" s="181"/>
      <c r="Q30" s="181"/>
      <c r="R30" s="181"/>
      <c r="S30" s="181"/>
      <c r="T30" s="181"/>
      <c r="U30" s="181"/>
      <c r="V30" s="181"/>
      <c r="W30" s="182"/>
    </row>
    <row r="31" spans="2:27" ht="93" customHeight="1" thickBot="1" x14ac:dyDescent="0.25">
      <c r="B31" s="183"/>
      <c r="C31" s="184"/>
      <c r="D31" s="184"/>
      <c r="E31" s="184"/>
      <c r="F31" s="184"/>
      <c r="G31" s="184"/>
      <c r="H31" s="184"/>
      <c r="I31" s="184"/>
      <c r="J31" s="184"/>
      <c r="K31" s="184"/>
      <c r="L31" s="184"/>
      <c r="M31" s="184"/>
      <c r="N31" s="184"/>
      <c r="O31" s="184"/>
      <c r="P31" s="184"/>
      <c r="Q31" s="184"/>
      <c r="R31" s="184"/>
      <c r="S31" s="184"/>
      <c r="T31" s="184"/>
      <c r="U31" s="184"/>
      <c r="V31" s="184"/>
      <c r="W31" s="185"/>
    </row>
    <row r="32" spans="2:27" ht="37.5" customHeight="1" thickTop="1" x14ac:dyDescent="0.2">
      <c r="B32" s="180" t="s">
        <v>2331</v>
      </c>
      <c r="C32" s="181"/>
      <c r="D32" s="181"/>
      <c r="E32" s="181"/>
      <c r="F32" s="181"/>
      <c r="G32" s="181"/>
      <c r="H32" s="181"/>
      <c r="I32" s="181"/>
      <c r="J32" s="181"/>
      <c r="K32" s="181"/>
      <c r="L32" s="181"/>
      <c r="M32" s="181"/>
      <c r="N32" s="181"/>
      <c r="O32" s="181"/>
      <c r="P32" s="181"/>
      <c r="Q32" s="181"/>
      <c r="R32" s="181"/>
      <c r="S32" s="181"/>
      <c r="T32" s="181"/>
      <c r="U32" s="181"/>
      <c r="V32" s="181"/>
      <c r="W32" s="182"/>
    </row>
    <row r="33" spans="2:23" ht="15" customHeight="1" thickBot="1" x14ac:dyDescent="0.25">
      <c r="B33" s="183"/>
      <c r="C33" s="184"/>
      <c r="D33" s="184"/>
      <c r="E33" s="184"/>
      <c r="F33" s="184"/>
      <c r="G33" s="184"/>
      <c r="H33" s="184"/>
      <c r="I33" s="184"/>
      <c r="J33" s="184"/>
      <c r="K33" s="184"/>
      <c r="L33" s="184"/>
      <c r="M33" s="184"/>
      <c r="N33" s="184"/>
      <c r="O33" s="184"/>
      <c r="P33" s="184"/>
      <c r="Q33" s="184"/>
      <c r="R33" s="184"/>
      <c r="S33" s="184"/>
      <c r="T33" s="184"/>
      <c r="U33" s="184"/>
      <c r="V33" s="184"/>
      <c r="W33" s="185"/>
    </row>
    <row r="34" spans="2:23" ht="37.5" customHeight="1" thickTop="1" x14ac:dyDescent="0.2">
      <c r="B34" s="180" t="s">
        <v>2329</v>
      </c>
      <c r="C34" s="181"/>
      <c r="D34" s="181"/>
      <c r="E34" s="181"/>
      <c r="F34" s="181"/>
      <c r="G34" s="181"/>
      <c r="H34" s="181"/>
      <c r="I34" s="181"/>
      <c r="J34" s="181"/>
      <c r="K34" s="181"/>
      <c r="L34" s="181"/>
      <c r="M34" s="181"/>
      <c r="N34" s="181"/>
      <c r="O34" s="181"/>
      <c r="P34" s="181"/>
      <c r="Q34" s="181"/>
      <c r="R34" s="181"/>
      <c r="S34" s="181"/>
      <c r="T34" s="181"/>
      <c r="U34" s="181"/>
      <c r="V34" s="181"/>
      <c r="W34" s="182"/>
    </row>
    <row r="35" spans="2:23" ht="13.5" thickBot="1" x14ac:dyDescent="0.25">
      <c r="B35" s="186"/>
      <c r="C35" s="187"/>
      <c r="D35" s="187"/>
      <c r="E35" s="187"/>
      <c r="F35" s="187"/>
      <c r="G35" s="187"/>
      <c r="H35" s="187"/>
      <c r="I35" s="187"/>
      <c r="J35" s="187"/>
      <c r="K35" s="187"/>
      <c r="L35" s="187"/>
      <c r="M35" s="187"/>
      <c r="N35" s="187"/>
      <c r="O35" s="187"/>
      <c r="P35" s="187"/>
      <c r="Q35" s="187"/>
      <c r="R35" s="187"/>
      <c r="S35" s="187"/>
      <c r="T35" s="187"/>
      <c r="U35" s="187"/>
      <c r="V35" s="187"/>
      <c r="W35" s="188"/>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2.7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2">
      <c r="A1" s="141" t="s">
        <v>0</v>
      </c>
      <c r="B1" s="141"/>
      <c r="C1" s="141"/>
      <c r="D1" s="141"/>
      <c r="E1" s="141"/>
      <c r="F1" s="141"/>
      <c r="G1" s="141"/>
      <c r="H1" s="141"/>
      <c r="I1" s="141"/>
      <c r="J1" s="141"/>
      <c r="K1" s="141"/>
      <c r="L1" s="141"/>
      <c r="M1" s="141"/>
      <c r="N1" s="141"/>
      <c r="O1" s="141"/>
      <c r="P1" s="141"/>
      <c r="Q1" s="1" t="s">
        <v>1</v>
      </c>
      <c r="R1" s="2"/>
      <c r="S1" s="2"/>
      <c r="T1" s="2"/>
      <c r="V1" s="4"/>
      <c r="W1" s="5"/>
      <c r="X1" s="5"/>
      <c r="Y1" s="5"/>
    </row>
    <row r="2" spans="1:25" ht="49.5" customHeight="1" thickBot="1" x14ac:dyDescent="0.25">
      <c r="B2" s="142" t="s">
        <v>2630</v>
      </c>
      <c r="C2" s="142"/>
      <c r="D2" s="142"/>
      <c r="E2" s="142"/>
      <c r="F2" s="142"/>
      <c r="G2" s="142"/>
      <c r="H2" s="142"/>
      <c r="I2" s="142"/>
      <c r="J2" s="142"/>
      <c r="K2" s="142"/>
      <c r="L2" s="142"/>
      <c r="M2" s="142"/>
      <c r="N2" s="142"/>
      <c r="O2" s="142"/>
      <c r="P2" s="142"/>
      <c r="Q2" s="142"/>
      <c r="R2" s="142"/>
      <c r="S2" s="142"/>
      <c r="T2" s="142"/>
      <c r="U2" s="142"/>
      <c r="V2" s="142"/>
      <c r="W2" s="14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2259</v>
      </c>
      <c r="D4" s="143" t="s">
        <v>2258</v>
      </c>
      <c r="E4" s="143"/>
      <c r="F4" s="143"/>
      <c r="G4" s="143"/>
      <c r="H4" s="144"/>
      <c r="J4" s="145" t="s">
        <v>6</v>
      </c>
      <c r="K4" s="143"/>
      <c r="L4" s="12" t="s">
        <v>2325</v>
      </c>
      <c r="M4" s="146" t="s">
        <v>2324</v>
      </c>
      <c r="N4" s="146"/>
      <c r="O4" s="146"/>
      <c r="P4" s="146"/>
      <c r="Q4" s="147"/>
      <c r="R4" s="13"/>
      <c r="S4" s="148" t="s">
        <v>2326</v>
      </c>
      <c r="T4" s="149"/>
      <c r="U4" s="149"/>
      <c r="V4" s="150" t="s">
        <v>114</v>
      </c>
      <c r="W4" s="151"/>
    </row>
    <row r="5" spans="1:25" ht="15.75" customHeight="1" thickTop="1" x14ac:dyDescent="0.2">
      <c r="B5" s="14" t="s">
        <v>10</v>
      </c>
      <c r="C5" s="139" t="s">
        <v>10</v>
      </c>
      <c r="D5" s="139"/>
      <c r="E5" s="139"/>
      <c r="F5" s="139"/>
      <c r="G5" s="139"/>
      <c r="H5" s="139"/>
      <c r="I5" s="139"/>
      <c r="J5" s="139"/>
      <c r="K5" s="139"/>
      <c r="L5" s="139"/>
      <c r="M5" s="139"/>
      <c r="N5" s="139"/>
      <c r="O5" s="139"/>
      <c r="P5" s="139"/>
      <c r="Q5" s="139"/>
      <c r="R5" s="139"/>
      <c r="S5" s="139"/>
      <c r="T5" s="139"/>
      <c r="U5" s="139"/>
      <c r="V5" s="139"/>
      <c r="W5" s="140"/>
    </row>
    <row r="6" spans="1:25" ht="30" customHeight="1" thickBot="1" x14ac:dyDescent="0.25">
      <c r="B6" s="14" t="s">
        <v>11</v>
      </c>
      <c r="C6" s="15" t="s">
        <v>2240</v>
      </c>
      <c r="D6" s="152" t="s">
        <v>2255</v>
      </c>
      <c r="E6" s="152"/>
      <c r="F6" s="152"/>
      <c r="G6" s="152"/>
      <c r="H6" s="152"/>
      <c r="J6" s="153" t="s">
        <v>14</v>
      </c>
      <c r="K6" s="153"/>
      <c r="L6" s="153" t="s">
        <v>15</v>
      </c>
      <c r="M6" s="153"/>
      <c r="N6" s="140" t="s">
        <v>10</v>
      </c>
      <c r="O6" s="140"/>
      <c r="P6" s="140"/>
      <c r="Q6" s="140"/>
      <c r="R6" s="140"/>
      <c r="S6" s="140"/>
      <c r="T6" s="140"/>
      <c r="U6" s="140"/>
      <c r="V6" s="140"/>
      <c r="W6" s="140"/>
    </row>
    <row r="7" spans="1:25" ht="30" customHeight="1" thickBot="1" x14ac:dyDescent="0.25">
      <c r="B7" s="16"/>
      <c r="C7" s="15" t="s">
        <v>10</v>
      </c>
      <c r="D7" s="139" t="s">
        <v>10</v>
      </c>
      <c r="E7" s="139"/>
      <c r="F7" s="139"/>
      <c r="G7" s="139"/>
      <c r="H7" s="139"/>
      <c r="J7" s="17" t="s">
        <v>16</v>
      </c>
      <c r="K7" s="17" t="s">
        <v>17</v>
      </c>
      <c r="L7" s="17" t="s">
        <v>16</v>
      </c>
      <c r="M7" s="17" t="s">
        <v>17</v>
      </c>
      <c r="N7" s="18"/>
      <c r="O7" s="140" t="s">
        <v>10</v>
      </c>
      <c r="P7" s="140"/>
      <c r="Q7" s="140"/>
      <c r="R7" s="140"/>
      <c r="S7" s="140"/>
      <c r="T7" s="140"/>
      <c r="U7" s="140"/>
      <c r="V7" s="140"/>
      <c r="W7" s="140"/>
    </row>
    <row r="8" spans="1:25" ht="30" customHeight="1" thickBot="1" x14ac:dyDescent="0.25">
      <c r="B8" s="16"/>
      <c r="C8" s="15" t="s">
        <v>10</v>
      </c>
      <c r="D8" s="139" t="s">
        <v>10</v>
      </c>
      <c r="E8" s="139"/>
      <c r="F8" s="139"/>
      <c r="G8" s="139"/>
      <c r="H8" s="139"/>
      <c r="J8" s="19" t="s">
        <v>1378</v>
      </c>
      <c r="K8" s="19" t="s">
        <v>1378</v>
      </c>
      <c r="L8" s="19" t="s">
        <v>92</v>
      </c>
      <c r="M8" s="19" t="s">
        <v>92</v>
      </c>
      <c r="N8" s="18"/>
      <c r="P8" s="140" t="s">
        <v>10</v>
      </c>
      <c r="Q8" s="140"/>
      <c r="R8" s="140"/>
      <c r="S8" s="140"/>
      <c r="T8" s="140"/>
      <c r="U8" s="140"/>
      <c r="V8" s="140"/>
      <c r="W8" s="140"/>
    </row>
    <row r="9" spans="1:25" ht="25.5" customHeight="1" thickBot="1" x14ac:dyDescent="0.25">
      <c r="B9" s="16"/>
      <c r="C9" s="139" t="s">
        <v>10</v>
      </c>
      <c r="D9" s="139"/>
      <c r="E9" s="139"/>
      <c r="F9" s="139"/>
      <c r="G9" s="139"/>
      <c r="H9" s="139"/>
      <c r="I9" s="139"/>
      <c r="J9" s="139"/>
      <c r="K9" s="139"/>
      <c r="L9" s="139"/>
      <c r="M9" s="139"/>
      <c r="N9" s="139"/>
      <c r="O9" s="139"/>
      <c r="P9" s="139"/>
      <c r="Q9" s="139"/>
      <c r="R9" s="139"/>
      <c r="S9" s="139"/>
      <c r="T9" s="139"/>
      <c r="U9" s="139"/>
      <c r="V9" s="139"/>
      <c r="W9" s="140"/>
    </row>
    <row r="10" spans="1:25" ht="66.75" customHeight="1" thickTop="1" thickBot="1" x14ac:dyDescent="0.25">
      <c r="B10" s="20" t="s">
        <v>22</v>
      </c>
      <c r="C10" s="150" t="s">
        <v>2323</v>
      </c>
      <c r="D10" s="150"/>
      <c r="E10" s="150"/>
      <c r="F10" s="150"/>
      <c r="G10" s="150"/>
      <c r="H10" s="150"/>
      <c r="I10" s="150"/>
      <c r="J10" s="150"/>
      <c r="K10" s="150"/>
      <c r="L10" s="150"/>
      <c r="M10" s="150"/>
      <c r="N10" s="150"/>
      <c r="O10" s="150"/>
      <c r="P10" s="150"/>
      <c r="Q10" s="150"/>
      <c r="R10" s="150"/>
      <c r="S10" s="150"/>
      <c r="T10" s="150"/>
      <c r="U10" s="150"/>
      <c r="V10" s="150"/>
      <c r="W10" s="151"/>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54" t="s">
        <v>25</v>
      </c>
      <c r="C13" s="155"/>
      <c r="D13" s="155"/>
      <c r="E13" s="155"/>
      <c r="F13" s="155"/>
      <c r="G13" s="155"/>
      <c r="H13" s="155"/>
      <c r="I13" s="155"/>
      <c r="J13" s="23"/>
      <c r="K13" s="155" t="s">
        <v>26</v>
      </c>
      <c r="L13" s="155"/>
      <c r="M13" s="155"/>
      <c r="N13" s="155"/>
      <c r="O13" s="155"/>
      <c r="P13" s="155"/>
      <c r="Q13" s="155"/>
      <c r="R13" s="24"/>
      <c r="S13" s="155" t="s">
        <v>27</v>
      </c>
      <c r="T13" s="155"/>
      <c r="U13" s="155"/>
      <c r="V13" s="155"/>
      <c r="W13" s="156"/>
    </row>
    <row r="14" spans="1:25" ht="69" customHeight="1" x14ac:dyDescent="0.2">
      <c r="B14" s="14" t="s">
        <v>28</v>
      </c>
      <c r="C14" s="152" t="s">
        <v>10</v>
      </c>
      <c r="D14" s="152"/>
      <c r="E14" s="152"/>
      <c r="F14" s="152"/>
      <c r="G14" s="152"/>
      <c r="H14" s="152"/>
      <c r="I14" s="152"/>
      <c r="J14" s="21"/>
      <c r="K14" s="21" t="s">
        <v>29</v>
      </c>
      <c r="L14" s="152" t="s">
        <v>10</v>
      </c>
      <c r="M14" s="152"/>
      <c r="N14" s="152"/>
      <c r="O14" s="152"/>
      <c r="P14" s="152"/>
      <c r="Q14" s="152"/>
      <c r="S14" s="21" t="s">
        <v>30</v>
      </c>
      <c r="T14" s="157" t="s">
        <v>2250</v>
      </c>
      <c r="U14" s="157"/>
      <c r="V14" s="157"/>
      <c r="W14" s="157"/>
    </row>
    <row r="15" spans="1:25" ht="86.25" customHeight="1" x14ac:dyDescent="0.2">
      <c r="B15" s="14" t="s">
        <v>32</v>
      </c>
      <c r="C15" s="152" t="s">
        <v>10</v>
      </c>
      <c r="D15" s="152"/>
      <c r="E15" s="152"/>
      <c r="F15" s="152"/>
      <c r="G15" s="152"/>
      <c r="H15" s="152"/>
      <c r="I15" s="152"/>
      <c r="J15" s="21"/>
      <c r="K15" s="21" t="s">
        <v>32</v>
      </c>
      <c r="L15" s="152" t="s">
        <v>10</v>
      </c>
      <c r="M15" s="152"/>
      <c r="N15" s="152"/>
      <c r="O15" s="152"/>
      <c r="P15" s="152"/>
      <c r="Q15" s="152"/>
      <c r="S15" s="21" t="s">
        <v>33</v>
      </c>
      <c r="T15" s="157" t="s">
        <v>10</v>
      </c>
      <c r="U15" s="157"/>
      <c r="V15" s="157"/>
      <c r="W15" s="157"/>
    </row>
    <row r="16" spans="1:25" ht="25.5" customHeight="1" thickBot="1" x14ac:dyDescent="0.25">
      <c r="B16" s="25" t="s">
        <v>34</v>
      </c>
      <c r="C16" s="158" t="s">
        <v>10</v>
      </c>
      <c r="D16" s="158"/>
      <c r="E16" s="158"/>
      <c r="F16" s="158"/>
      <c r="G16" s="158"/>
      <c r="H16" s="158"/>
      <c r="I16" s="158"/>
      <c r="J16" s="158"/>
      <c r="K16" s="158"/>
      <c r="L16" s="158"/>
      <c r="M16" s="158"/>
      <c r="N16" s="158"/>
      <c r="O16" s="158"/>
      <c r="P16" s="158"/>
      <c r="Q16" s="158"/>
      <c r="R16" s="158"/>
      <c r="S16" s="158"/>
      <c r="T16" s="158"/>
      <c r="U16" s="158"/>
      <c r="V16" s="158"/>
      <c r="W16" s="159"/>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60" t="s">
        <v>36</v>
      </c>
      <c r="C18" s="161"/>
      <c r="D18" s="161"/>
      <c r="E18" s="161"/>
      <c r="F18" s="161"/>
      <c r="G18" s="161"/>
      <c r="H18" s="161"/>
      <c r="I18" s="161"/>
      <c r="J18" s="161"/>
      <c r="K18" s="161"/>
      <c r="L18" s="161"/>
      <c r="M18" s="161"/>
      <c r="N18" s="161"/>
      <c r="O18" s="161"/>
      <c r="P18" s="161"/>
      <c r="Q18" s="161"/>
      <c r="R18" s="161"/>
      <c r="S18" s="161"/>
      <c r="T18" s="162"/>
      <c r="U18" s="163" t="s">
        <v>37</v>
      </c>
      <c r="V18" s="164"/>
      <c r="W18" s="165"/>
    </row>
    <row r="19" spans="2:27" ht="14.25" customHeight="1" x14ac:dyDescent="0.2">
      <c r="B19" s="166" t="s">
        <v>38</v>
      </c>
      <c r="C19" s="167"/>
      <c r="D19" s="167"/>
      <c r="E19" s="167"/>
      <c r="F19" s="167"/>
      <c r="G19" s="167"/>
      <c r="H19" s="167"/>
      <c r="I19" s="167"/>
      <c r="J19" s="167"/>
      <c r="K19" s="167"/>
      <c r="L19" s="167"/>
      <c r="M19" s="167" t="s">
        <v>39</v>
      </c>
      <c r="N19" s="167"/>
      <c r="O19" s="167" t="s">
        <v>40</v>
      </c>
      <c r="P19" s="167"/>
      <c r="Q19" s="167" t="s">
        <v>41</v>
      </c>
      <c r="R19" s="167"/>
      <c r="S19" s="167" t="s">
        <v>42</v>
      </c>
      <c r="T19" s="170" t="s">
        <v>43</v>
      </c>
      <c r="U19" s="172" t="s">
        <v>44</v>
      </c>
      <c r="V19" s="174" t="s">
        <v>45</v>
      </c>
      <c r="W19" s="175" t="s">
        <v>46</v>
      </c>
    </row>
    <row r="20" spans="2:27" ht="27" customHeight="1" thickBot="1" x14ac:dyDescent="0.25">
      <c r="B20" s="168"/>
      <c r="C20" s="169"/>
      <c r="D20" s="169"/>
      <c r="E20" s="169"/>
      <c r="F20" s="169"/>
      <c r="G20" s="169"/>
      <c r="H20" s="169"/>
      <c r="I20" s="169"/>
      <c r="J20" s="169"/>
      <c r="K20" s="169"/>
      <c r="L20" s="169"/>
      <c r="M20" s="169"/>
      <c r="N20" s="169"/>
      <c r="O20" s="169"/>
      <c r="P20" s="169"/>
      <c r="Q20" s="169"/>
      <c r="R20" s="169"/>
      <c r="S20" s="169"/>
      <c r="T20" s="171"/>
      <c r="U20" s="173"/>
      <c r="V20" s="169"/>
      <c r="W20" s="176"/>
      <c r="Z20" s="28" t="s">
        <v>10</v>
      </c>
      <c r="AA20" s="28" t="s">
        <v>47</v>
      </c>
    </row>
    <row r="21" spans="2:27" ht="56.25" customHeight="1" thickBot="1" x14ac:dyDescent="0.25">
      <c r="B21" s="177" t="s">
        <v>2322</v>
      </c>
      <c r="C21" s="178"/>
      <c r="D21" s="178"/>
      <c r="E21" s="178"/>
      <c r="F21" s="178"/>
      <c r="G21" s="178"/>
      <c r="H21" s="178"/>
      <c r="I21" s="178"/>
      <c r="J21" s="178"/>
      <c r="K21" s="178"/>
      <c r="L21" s="178"/>
      <c r="M21" s="179" t="s">
        <v>2240</v>
      </c>
      <c r="N21" s="179"/>
      <c r="O21" s="179" t="s">
        <v>49</v>
      </c>
      <c r="P21" s="179"/>
      <c r="Q21" s="179" t="s">
        <v>65</v>
      </c>
      <c r="R21" s="179"/>
      <c r="S21" s="29" t="s">
        <v>681</v>
      </c>
      <c r="T21" s="29" t="s">
        <v>83</v>
      </c>
      <c r="U21" s="29" t="s">
        <v>83</v>
      </c>
      <c r="V21" s="29" t="str">
        <f>+IF(ISERR(U21/T21*100),"N/A",ROUND(U21/T21*100,2))</f>
        <v>N/A</v>
      </c>
      <c r="W21" s="30" t="str">
        <f>+IF(ISERR(U21/S21*100),"N/A",ROUND(U21/S21*100,2))</f>
        <v>N/A</v>
      </c>
    </row>
    <row r="22" spans="2:27" ht="21.75" customHeight="1" thickTop="1" thickBot="1" x14ac:dyDescent="0.25">
      <c r="B22" s="7" t="s">
        <v>60</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89" t="s">
        <v>2631</v>
      </c>
      <c r="C23" s="190"/>
      <c r="D23" s="190"/>
      <c r="E23" s="190"/>
      <c r="F23" s="190"/>
      <c r="G23" s="190"/>
      <c r="H23" s="190"/>
      <c r="I23" s="190"/>
      <c r="J23" s="190"/>
      <c r="K23" s="190"/>
      <c r="L23" s="190"/>
      <c r="M23" s="190"/>
      <c r="N23" s="190"/>
      <c r="O23" s="190"/>
      <c r="P23" s="190"/>
      <c r="Q23" s="191"/>
      <c r="R23" s="31" t="s">
        <v>42</v>
      </c>
      <c r="S23" s="164" t="s">
        <v>43</v>
      </c>
      <c r="T23" s="164"/>
      <c r="U23" s="26" t="s">
        <v>61</v>
      </c>
      <c r="V23" s="163" t="s">
        <v>62</v>
      </c>
      <c r="W23" s="165"/>
    </row>
    <row r="24" spans="2:27" ht="30.75" customHeight="1" thickBot="1" x14ac:dyDescent="0.25">
      <c r="B24" s="192"/>
      <c r="C24" s="193"/>
      <c r="D24" s="193"/>
      <c r="E24" s="193"/>
      <c r="F24" s="193"/>
      <c r="G24" s="193"/>
      <c r="H24" s="193"/>
      <c r="I24" s="193"/>
      <c r="J24" s="193"/>
      <c r="K24" s="193"/>
      <c r="L24" s="193"/>
      <c r="M24" s="193"/>
      <c r="N24" s="193"/>
      <c r="O24" s="193"/>
      <c r="P24" s="193"/>
      <c r="Q24" s="194"/>
      <c r="R24" s="27" t="s">
        <v>63</v>
      </c>
      <c r="S24" s="27" t="s">
        <v>63</v>
      </c>
      <c r="T24" s="27" t="s">
        <v>49</v>
      </c>
      <c r="U24" s="27" t="s">
        <v>63</v>
      </c>
      <c r="V24" s="27" t="s">
        <v>64</v>
      </c>
      <c r="W24" s="32" t="s">
        <v>65</v>
      </c>
      <c r="Y24" s="18"/>
    </row>
    <row r="25" spans="2:27" ht="23.25" customHeight="1" thickBot="1" x14ac:dyDescent="0.25">
      <c r="B25" s="195" t="s">
        <v>66</v>
      </c>
      <c r="C25" s="196"/>
      <c r="D25" s="196"/>
      <c r="E25" s="33" t="s">
        <v>2239</v>
      </c>
      <c r="F25" s="33"/>
      <c r="G25" s="33"/>
      <c r="H25" s="34"/>
      <c r="I25" s="34"/>
      <c r="J25" s="34"/>
      <c r="K25" s="34"/>
      <c r="L25" s="34"/>
      <c r="M25" s="34"/>
      <c r="N25" s="34"/>
      <c r="O25" s="34"/>
      <c r="P25" s="35"/>
      <c r="Q25" s="35"/>
      <c r="R25" s="36" t="s">
        <v>1053</v>
      </c>
      <c r="S25" s="36" t="s">
        <v>10</v>
      </c>
      <c r="T25" s="35"/>
      <c r="U25" s="36" t="s">
        <v>114</v>
      </c>
      <c r="V25" s="35"/>
      <c r="W25" s="37">
        <f>+IF(ISERR(U25/R25*100),"N/A",ROUND(U25/R25*100,2))</f>
        <v>0</v>
      </c>
    </row>
    <row r="26" spans="2:27" ht="26.25" customHeight="1" thickBot="1" x14ac:dyDescent="0.25">
      <c r="B26" s="197" t="s">
        <v>69</v>
      </c>
      <c r="C26" s="198"/>
      <c r="D26" s="198"/>
      <c r="E26" s="38" t="s">
        <v>2239</v>
      </c>
      <c r="F26" s="38"/>
      <c r="G26" s="38"/>
      <c r="H26" s="39"/>
      <c r="I26" s="39"/>
      <c r="J26" s="39"/>
      <c r="K26" s="39"/>
      <c r="L26" s="39"/>
      <c r="M26" s="39"/>
      <c r="N26" s="39"/>
      <c r="O26" s="39"/>
      <c r="P26" s="40"/>
      <c r="Q26" s="40"/>
      <c r="R26" s="41" t="s">
        <v>1053</v>
      </c>
      <c r="S26" s="41" t="s">
        <v>1065</v>
      </c>
      <c r="T26" s="41">
        <f>+IF(ISERR(S26/R26*100),"N/A",ROUND(S26/R26*100,2))</f>
        <v>42.86</v>
      </c>
      <c r="U26" s="41" t="s">
        <v>114</v>
      </c>
      <c r="V26" s="41">
        <f>+IF(ISERR(U26/S26*100),"N/A",ROUND(U26/S26*100,2))</f>
        <v>0</v>
      </c>
      <c r="W26" s="42">
        <f>+IF(ISERR(U26/R26*100),"N/A",ROUND(U26/R26*100,2))</f>
        <v>0</v>
      </c>
    </row>
    <row r="27" spans="2:27" ht="22.5" customHeight="1" thickTop="1" thickBot="1" x14ac:dyDescent="0.25">
      <c r="B27" s="7" t="s">
        <v>71</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80" t="s">
        <v>2327</v>
      </c>
      <c r="C28" s="181"/>
      <c r="D28" s="181"/>
      <c r="E28" s="181"/>
      <c r="F28" s="181"/>
      <c r="G28" s="181"/>
      <c r="H28" s="181"/>
      <c r="I28" s="181"/>
      <c r="J28" s="181"/>
      <c r="K28" s="181"/>
      <c r="L28" s="181"/>
      <c r="M28" s="181"/>
      <c r="N28" s="181"/>
      <c r="O28" s="181"/>
      <c r="P28" s="181"/>
      <c r="Q28" s="181"/>
      <c r="R28" s="181"/>
      <c r="S28" s="181"/>
      <c r="T28" s="181"/>
      <c r="U28" s="181"/>
      <c r="V28" s="181"/>
      <c r="W28" s="182"/>
    </row>
    <row r="29" spans="2:27" ht="15" customHeight="1" thickBot="1" x14ac:dyDescent="0.25">
      <c r="B29" s="183"/>
      <c r="C29" s="184"/>
      <c r="D29" s="184"/>
      <c r="E29" s="184"/>
      <c r="F29" s="184"/>
      <c r="G29" s="184"/>
      <c r="H29" s="184"/>
      <c r="I29" s="184"/>
      <c r="J29" s="184"/>
      <c r="K29" s="184"/>
      <c r="L29" s="184"/>
      <c r="M29" s="184"/>
      <c r="N29" s="184"/>
      <c r="O29" s="184"/>
      <c r="P29" s="184"/>
      <c r="Q29" s="184"/>
      <c r="R29" s="184"/>
      <c r="S29" s="184"/>
      <c r="T29" s="184"/>
      <c r="U29" s="184"/>
      <c r="V29" s="184"/>
      <c r="W29" s="185"/>
    </row>
    <row r="30" spans="2:27" ht="37.5" customHeight="1" thickTop="1" x14ac:dyDescent="0.2">
      <c r="B30" s="180" t="s">
        <v>2328</v>
      </c>
      <c r="C30" s="181"/>
      <c r="D30" s="181"/>
      <c r="E30" s="181"/>
      <c r="F30" s="181"/>
      <c r="G30" s="181"/>
      <c r="H30" s="181"/>
      <c r="I30" s="181"/>
      <c r="J30" s="181"/>
      <c r="K30" s="181"/>
      <c r="L30" s="181"/>
      <c r="M30" s="181"/>
      <c r="N30" s="181"/>
      <c r="O30" s="181"/>
      <c r="P30" s="181"/>
      <c r="Q30" s="181"/>
      <c r="R30" s="181"/>
      <c r="S30" s="181"/>
      <c r="T30" s="181"/>
      <c r="U30" s="181"/>
      <c r="V30" s="181"/>
      <c r="W30" s="182"/>
    </row>
    <row r="31" spans="2:27" ht="15" customHeight="1" thickBot="1" x14ac:dyDescent="0.25">
      <c r="B31" s="183"/>
      <c r="C31" s="184"/>
      <c r="D31" s="184"/>
      <c r="E31" s="184"/>
      <c r="F31" s="184"/>
      <c r="G31" s="184"/>
      <c r="H31" s="184"/>
      <c r="I31" s="184"/>
      <c r="J31" s="184"/>
      <c r="K31" s="184"/>
      <c r="L31" s="184"/>
      <c r="M31" s="184"/>
      <c r="N31" s="184"/>
      <c r="O31" s="184"/>
      <c r="P31" s="184"/>
      <c r="Q31" s="184"/>
      <c r="R31" s="184"/>
      <c r="S31" s="184"/>
      <c r="T31" s="184"/>
      <c r="U31" s="184"/>
      <c r="V31" s="184"/>
      <c r="W31" s="185"/>
    </row>
    <row r="32" spans="2:27" ht="37.5" customHeight="1" thickTop="1" x14ac:dyDescent="0.2">
      <c r="B32" s="180" t="s">
        <v>2329</v>
      </c>
      <c r="C32" s="181"/>
      <c r="D32" s="181"/>
      <c r="E32" s="181"/>
      <c r="F32" s="181"/>
      <c r="G32" s="181"/>
      <c r="H32" s="181"/>
      <c r="I32" s="181"/>
      <c r="J32" s="181"/>
      <c r="K32" s="181"/>
      <c r="L32" s="181"/>
      <c r="M32" s="181"/>
      <c r="N32" s="181"/>
      <c r="O32" s="181"/>
      <c r="P32" s="181"/>
      <c r="Q32" s="181"/>
      <c r="R32" s="181"/>
      <c r="S32" s="181"/>
      <c r="T32" s="181"/>
      <c r="U32" s="181"/>
      <c r="V32" s="181"/>
      <c r="W32" s="182"/>
    </row>
    <row r="33" spans="2:23" ht="13.5" thickBot="1" x14ac:dyDescent="0.25">
      <c r="B33" s="186"/>
      <c r="C33" s="187"/>
      <c r="D33" s="187"/>
      <c r="E33" s="187"/>
      <c r="F33" s="187"/>
      <c r="G33" s="187"/>
      <c r="H33" s="187"/>
      <c r="I33" s="187"/>
      <c r="J33" s="187"/>
      <c r="K33" s="187"/>
      <c r="L33" s="187"/>
      <c r="M33" s="187"/>
      <c r="N33" s="187"/>
      <c r="O33" s="187"/>
      <c r="P33" s="187"/>
      <c r="Q33" s="187"/>
      <c r="R33" s="187"/>
      <c r="S33" s="187"/>
      <c r="T33" s="187"/>
      <c r="U33" s="187"/>
      <c r="V33" s="187"/>
      <c r="W33" s="188"/>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110</vt:i4>
      </vt:variant>
      <vt:variant>
        <vt:lpstr>Rangos con nombre</vt:lpstr>
      </vt:variant>
      <vt:variant>
        <vt:i4>218</vt:i4>
      </vt:variant>
    </vt:vector>
  </HeadingPairs>
  <TitlesOfParts>
    <vt:vector size="328" baseType="lpstr">
      <vt:lpstr>Financiero</vt:lpstr>
      <vt:lpstr>Físico</vt:lpstr>
      <vt:lpstr>1 R001</vt:lpstr>
      <vt:lpstr>4 E015</vt:lpstr>
      <vt:lpstr>4 P006</vt:lpstr>
      <vt:lpstr>4 P022</vt:lpstr>
      <vt:lpstr>4 P024</vt:lpstr>
      <vt:lpstr>4 S155</vt:lpstr>
      <vt:lpstr>4 U012</vt:lpstr>
      <vt:lpstr>5 E002</vt:lpstr>
      <vt:lpstr>5 M001</vt:lpstr>
      <vt:lpstr>5 P005</vt:lpstr>
      <vt:lpstr>6 M001</vt:lpstr>
      <vt:lpstr>7 A900</vt:lpstr>
      <vt:lpstr>8 B004</vt:lpstr>
      <vt:lpstr>8 S052</vt:lpstr>
      <vt:lpstr>8 S053</vt:lpstr>
      <vt:lpstr>8 S290</vt:lpstr>
      <vt:lpstr>8 S292</vt:lpstr>
      <vt:lpstr>8 S293</vt:lpstr>
      <vt:lpstr>8 S304</vt:lpstr>
      <vt:lpstr>9 P001</vt:lpstr>
      <vt:lpstr>10 F003</vt:lpstr>
      <vt:lpstr>10 M001</vt:lpstr>
      <vt:lpstr>11 E007</vt:lpstr>
      <vt:lpstr>11 E010</vt:lpstr>
      <vt:lpstr>11 E021</vt:lpstr>
      <vt:lpstr>11 E032</vt:lpstr>
      <vt:lpstr>11 M001</vt:lpstr>
      <vt:lpstr>11 S072</vt:lpstr>
      <vt:lpstr>11 S243</vt:lpstr>
      <vt:lpstr>11 S247</vt:lpstr>
      <vt:lpstr>11 S269</vt:lpstr>
      <vt:lpstr>11 S270</vt:lpstr>
      <vt:lpstr>11 S282</vt:lpstr>
      <vt:lpstr>11 S283</vt:lpstr>
      <vt:lpstr>11 S311</vt:lpstr>
      <vt:lpstr>12 E010</vt:lpstr>
      <vt:lpstr>12 E022</vt:lpstr>
      <vt:lpstr>12 E023</vt:lpstr>
      <vt:lpstr>12 E025</vt:lpstr>
      <vt:lpstr>12 E036</vt:lpstr>
      <vt:lpstr>12 P016</vt:lpstr>
      <vt:lpstr>12 P020</vt:lpstr>
      <vt:lpstr>12 U008</vt:lpstr>
      <vt:lpstr>13 A006</vt:lpstr>
      <vt:lpstr>14 E002</vt:lpstr>
      <vt:lpstr>14 E003</vt:lpstr>
      <vt:lpstr>14 E016</vt:lpstr>
      <vt:lpstr>14 S280</vt:lpstr>
      <vt:lpstr>15 P005</vt:lpstr>
      <vt:lpstr>15 S177</vt:lpstr>
      <vt:lpstr>15 S273</vt:lpstr>
      <vt:lpstr>16 P002</vt:lpstr>
      <vt:lpstr>16 S046</vt:lpstr>
      <vt:lpstr>16 S219</vt:lpstr>
      <vt:lpstr>18 E568</vt:lpstr>
      <vt:lpstr>18 G003</vt:lpstr>
      <vt:lpstr>18 M001</vt:lpstr>
      <vt:lpstr>18 P008</vt:lpstr>
      <vt:lpstr>19 J014</vt:lpstr>
      <vt:lpstr>20 S174</vt:lpstr>
      <vt:lpstr>20 S176</vt:lpstr>
      <vt:lpstr>20 S287</vt:lpstr>
      <vt:lpstr>21 P001</vt:lpstr>
      <vt:lpstr>22 M001</vt:lpstr>
      <vt:lpstr>22 R003</vt:lpstr>
      <vt:lpstr>22 R005</vt:lpstr>
      <vt:lpstr>22 R008</vt:lpstr>
      <vt:lpstr>22 R009</vt:lpstr>
      <vt:lpstr>22 R010</vt:lpstr>
      <vt:lpstr>22 R011</vt:lpstr>
      <vt:lpstr>35 E013</vt:lpstr>
      <vt:lpstr>35 M002</vt:lpstr>
      <vt:lpstr>36 P001</vt:lpstr>
      <vt:lpstr>38 S190</vt:lpstr>
      <vt:lpstr>40 P002</vt:lpstr>
      <vt:lpstr>41 M001</vt:lpstr>
      <vt:lpstr>43 E001</vt:lpstr>
      <vt:lpstr>43 G010</vt:lpstr>
      <vt:lpstr>43 M001</vt:lpstr>
      <vt:lpstr>45 G001</vt:lpstr>
      <vt:lpstr>45 G002</vt:lpstr>
      <vt:lpstr>45 M001</vt:lpstr>
      <vt:lpstr>47 E033</vt:lpstr>
      <vt:lpstr>47 P010</vt:lpstr>
      <vt:lpstr>47 S010</vt:lpstr>
      <vt:lpstr>47 M001</vt:lpstr>
      <vt:lpstr>47 O001</vt:lpstr>
      <vt:lpstr>47 S249</vt:lpstr>
      <vt:lpstr>48 E011</vt:lpstr>
      <vt:lpstr>48 S303</vt:lpstr>
      <vt:lpstr>49 E009</vt:lpstr>
      <vt:lpstr>49 E010</vt:lpstr>
      <vt:lpstr>49 E011</vt:lpstr>
      <vt:lpstr>49 M001</vt:lpstr>
      <vt:lpstr>50 E001</vt:lpstr>
      <vt:lpstr>50 E007</vt:lpstr>
      <vt:lpstr>50 E011</vt:lpstr>
      <vt:lpstr>51 E036</vt:lpstr>
      <vt:lpstr>51 E043</vt:lpstr>
      <vt:lpstr>52 M001</vt:lpstr>
      <vt:lpstr>53 E561</vt:lpstr>
      <vt:lpstr>53 E579</vt:lpstr>
      <vt:lpstr>53 E580</vt:lpstr>
      <vt:lpstr>53 E581</vt:lpstr>
      <vt:lpstr>53 E582</vt:lpstr>
      <vt:lpstr>53 E585</vt:lpstr>
      <vt:lpstr>53 M001</vt:lpstr>
      <vt:lpstr>53 P552</vt:lpstr>
      <vt:lpstr>'1 R001'!Área_de_impresión</vt:lpstr>
      <vt:lpstr>'10 F003'!Área_de_impresión</vt:lpstr>
      <vt:lpstr>'10 M001'!Área_de_impresión</vt:lpstr>
      <vt:lpstr>'11 E007'!Área_de_impresión</vt:lpstr>
      <vt:lpstr>'11 E010'!Área_de_impresión</vt:lpstr>
      <vt:lpstr>'11 E021'!Área_de_impresión</vt:lpstr>
      <vt:lpstr>'11 E032'!Área_de_impresión</vt:lpstr>
      <vt:lpstr>'11 M001'!Área_de_impresión</vt:lpstr>
      <vt:lpstr>'11 S072'!Área_de_impresión</vt:lpstr>
      <vt:lpstr>'11 S243'!Área_de_impresión</vt:lpstr>
      <vt:lpstr>'11 S247'!Área_de_impresión</vt:lpstr>
      <vt:lpstr>'11 S269'!Área_de_impresión</vt:lpstr>
      <vt:lpstr>'11 S270'!Área_de_impresión</vt:lpstr>
      <vt:lpstr>'11 S282'!Área_de_impresión</vt:lpstr>
      <vt:lpstr>'11 S283'!Área_de_impresión</vt:lpstr>
      <vt:lpstr>'11 S311'!Área_de_impresión</vt:lpstr>
      <vt:lpstr>'12 E010'!Área_de_impresión</vt:lpstr>
      <vt:lpstr>'12 E022'!Área_de_impresión</vt:lpstr>
      <vt:lpstr>'12 E023'!Área_de_impresión</vt:lpstr>
      <vt:lpstr>'12 E025'!Área_de_impresión</vt:lpstr>
      <vt:lpstr>'12 E036'!Área_de_impresión</vt:lpstr>
      <vt:lpstr>'12 P016'!Área_de_impresión</vt:lpstr>
      <vt:lpstr>'12 P020'!Área_de_impresión</vt:lpstr>
      <vt:lpstr>'12 U008'!Área_de_impresión</vt:lpstr>
      <vt:lpstr>'13 A006'!Área_de_impresión</vt:lpstr>
      <vt:lpstr>'14 E002'!Área_de_impresión</vt:lpstr>
      <vt:lpstr>'14 E003'!Área_de_impresión</vt:lpstr>
      <vt:lpstr>'14 E016'!Área_de_impresión</vt:lpstr>
      <vt:lpstr>'14 S280'!Área_de_impresión</vt:lpstr>
      <vt:lpstr>'15 P005'!Área_de_impresión</vt:lpstr>
      <vt:lpstr>'15 S177'!Área_de_impresión</vt:lpstr>
      <vt:lpstr>'15 S273'!Área_de_impresión</vt:lpstr>
      <vt:lpstr>'16 P002'!Área_de_impresión</vt:lpstr>
      <vt:lpstr>'16 S046'!Área_de_impresión</vt:lpstr>
      <vt:lpstr>'16 S219'!Área_de_impresión</vt:lpstr>
      <vt:lpstr>'18 E568'!Área_de_impresión</vt:lpstr>
      <vt:lpstr>'18 G003'!Área_de_impresión</vt:lpstr>
      <vt:lpstr>'18 M001'!Área_de_impresión</vt:lpstr>
      <vt:lpstr>'18 P008'!Área_de_impresión</vt:lpstr>
      <vt:lpstr>'19 J014'!Área_de_impresión</vt:lpstr>
      <vt:lpstr>'20 S174'!Área_de_impresión</vt:lpstr>
      <vt:lpstr>'20 S176'!Área_de_impresión</vt:lpstr>
      <vt:lpstr>'20 S287'!Área_de_impresión</vt:lpstr>
      <vt:lpstr>'21 P001'!Área_de_impresión</vt:lpstr>
      <vt:lpstr>'22 M001'!Área_de_impresión</vt:lpstr>
      <vt:lpstr>'22 R003'!Área_de_impresión</vt:lpstr>
      <vt:lpstr>'22 R005'!Área_de_impresión</vt:lpstr>
      <vt:lpstr>'22 R008'!Área_de_impresión</vt:lpstr>
      <vt:lpstr>'22 R009'!Área_de_impresión</vt:lpstr>
      <vt:lpstr>'22 R010'!Área_de_impresión</vt:lpstr>
      <vt:lpstr>'22 R011'!Área_de_impresión</vt:lpstr>
      <vt:lpstr>'35 E013'!Área_de_impresión</vt:lpstr>
      <vt:lpstr>'35 M002'!Área_de_impresión</vt:lpstr>
      <vt:lpstr>'36 P001'!Área_de_impresión</vt:lpstr>
      <vt:lpstr>'38 S190'!Área_de_impresión</vt:lpstr>
      <vt:lpstr>'4 E015'!Área_de_impresión</vt:lpstr>
      <vt:lpstr>'4 P006'!Área_de_impresión</vt:lpstr>
      <vt:lpstr>'4 P022'!Área_de_impresión</vt:lpstr>
      <vt:lpstr>'4 P024'!Área_de_impresión</vt:lpstr>
      <vt:lpstr>'4 S155'!Área_de_impresión</vt:lpstr>
      <vt:lpstr>'4 U012'!Área_de_impresión</vt:lpstr>
      <vt:lpstr>'40 P002'!Área_de_impresión</vt:lpstr>
      <vt:lpstr>'41 M001'!Área_de_impresión</vt:lpstr>
      <vt:lpstr>'43 E001'!Área_de_impresión</vt:lpstr>
      <vt:lpstr>'43 G010'!Área_de_impresión</vt:lpstr>
      <vt:lpstr>'43 M001'!Área_de_impresión</vt:lpstr>
      <vt:lpstr>'45 G001'!Área_de_impresión</vt:lpstr>
      <vt:lpstr>'45 G002'!Área_de_impresión</vt:lpstr>
      <vt:lpstr>'45 M001'!Área_de_impresión</vt:lpstr>
      <vt:lpstr>'47 E033'!Área_de_impresión</vt:lpstr>
      <vt:lpstr>'47 M001'!Área_de_impresión</vt:lpstr>
      <vt:lpstr>'47 O001'!Área_de_impresión</vt:lpstr>
      <vt:lpstr>'47 P010'!Área_de_impresión</vt:lpstr>
      <vt:lpstr>'47 S010'!Área_de_impresión</vt:lpstr>
      <vt:lpstr>'47 S249'!Área_de_impresión</vt:lpstr>
      <vt:lpstr>'48 E011'!Área_de_impresión</vt:lpstr>
      <vt:lpstr>'48 S303'!Área_de_impresión</vt:lpstr>
      <vt:lpstr>'49 E009'!Área_de_impresión</vt:lpstr>
      <vt:lpstr>'49 E010'!Área_de_impresión</vt:lpstr>
      <vt:lpstr>'49 E011'!Área_de_impresión</vt:lpstr>
      <vt:lpstr>'49 M001'!Área_de_impresión</vt:lpstr>
      <vt:lpstr>'5 E002'!Área_de_impresión</vt:lpstr>
      <vt:lpstr>'5 M001'!Área_de_impresión</vt:lpstr>
      <vt:lpstr>'5 P005'!Área_de_impresión</vt:lpstr>
      <vt:lpstr>'50 E001'!Área_de_impresión</vt:lpstr>
      <vt:lpstr>'50 E007'!Área_de_impresión</vt:lpstr>
      <vt:lpstr>'50 E011'!Área_de_impresión</vt:lpstr>
      <vt:lpstr>'51 E036'!Área_de_impresión</vt:lpstr>
      <vt:lpstr>'51 E043'!Área_de_impresión</vt:lpstr>
      <vt:lpstr>'52 M001'!Área_de_impresión</vt:lpstr>
      <vt:lpstr>'53 E561'!Área_de_impresión</vt:lpstr>
      <vt:lpstr>'53 E579'!Área_de_impresión</vt:lpstr>
      <vt:lpstr>'53 E580'!Área_de_impresión</vt:lpstr>
      <vt:lpstr>'53 E581'!Área_de_impresión</vt:lpstr>
      <vt:lpstr>'53 E582'!Área_de_impresión</vt:lpstr>
      <vt:lpstr>'53 E585'!Área_de_impresión</vt:lpstr>
      <vt:lpstr>'53 M001'!Área_de_impresión</vt:lpstr>
      <vt:lpstr>'53 P552'!Área_de_impresión</vt:lpstr>
      <vt:lpstr>'6 M001'!Área_de_impresión</vt:lpstr>
      <vt:lpstr>'7 A900'!Área_de_impresión</vt:lpstr>
      <vt:lpstr>'8 B004'!Área_de_impresión</vt:lpstr>
      <vt:lpstr>'8 S052'!Área_de_impresión</vt:lpstr>
      <vt:lpstr>'8 S053'!Área_de_impresión</vt:lpstr>
      <vt:lpstr>'8 S290'!Área_de_impresión</vt:lpstr>
      <vt:lpstr>'8 S292'!Área_de_impresión</vt:lpstr>
      <vt:lpstr>'8 S293'!Área_de_impresión</vt:lpstr>
      <vt:lpstr>'8 S304'!Área_de_impresión</vt:lpstr>
      <vt:lpstr>'9 P001'!Área_de_impresión</vt:lpstr>
      <vt:lpstr>Financiero!Área_de_impresión</vt:lpstr>
      <vt:lpstr>Físico!Área_de_impresión</vt:lpstr>
      <vt:lpstr>'1 R001'!Títulos_a_imprimir</vt:lpstr>
      <vt:lpstr>'10 F003'!Títulos_a_imprimir</vt:lpstr>
      <vt:lpstr>'10 M001'!Títulos_a_imprimir</vt:lpstr>
      <vt:lpstr>'11 E007'!Títulos_a_imprimir</vt:lpstr>
      <vt:lpstr>'11 E010'!Títulos_a_imprimir</vt:lpstr>
      <vt:lpstr>'11 E021'!Títulos_a_imprimir</vt:lpstr>
      <vt:lpstr>'11 E032'!Títulos_a_imprimir</vt:lpstr>
      <vt:lpstr>'11 M001'!Títulos_a_imprimir</vt:lpstr>
      <vt:lpstr>'11 S072'!Títulos_a_imprimir</vt:lpstr>
      <vt:lpstr>'11 S243'!Títulos_a_imprimir</vt:lpstr>
      <vt:lpstr>'11 S247'!Títulos_a_imprimir</vt:lpstr>
      <vt:lpstr>'11 S269'!Títulos_a_imprimir</vt:lpstr>
      <vt:lpstr>'11 S270'!Títulos_a_imprimir</vt:lpstr>
      <vt:lpstr>'11 S282'!Títulos_a_imprimir</vt:lpstr>
      <vt:lpstr>'11 S283'!Títulos_a_imprimir</vt:lpstr>
      <vt:lpstr>'11 S311'!Títulos_a_imprimir</vt:lpstr>
      <vt:lpstr>'12 E010'!Títulos_a_imprimir</vt:lpstr>
      <vt:lpstr>'12 E022'!Títulos_a_imprimir</vt:lpstr>
      <vt:lpstr>'12 E023'!Títulos_a_imprimir</vt:lpstr>
      <vt:lpstr>'12 E025'!Títulos_a_imprimir</vt:lpstr>
      <vt:lpstr>'12 E036'!Títulos_a_imprimir</vt:lpstr>
      <vt:lpstr>'12 P016'!Títulos_a_imprimir</vt:lpstr>
      <vt:lpstr>'12 P020'!Títulos_a_imprimir</vt:lpstr>
      <vt:lpstr>'12 U008'!Títulos_a_imprimir</vt:lpstr>
      <vt:lpstr>'13 A006'!Títulos_a_imprimir</vt:lpstr>
      <vt:lpstr>'14 E002'!Títulos_a_imprimir</vt:lpstr>
      <vt:lpstr>'14 E003'!Títulos_a_imprimir</vt:lpstr>
      <vt:lpstr>'14 E016'!Títulos_a_imprimir</vt:lpstr>
      <vt:lpstr>'14 S280'!Títulos_a_imprimir</vt:lpstr>
      <vt:lpstr>'15 P005'!Títulos_a_imprimir</vt:lpstr>
      <vt:lpstr>'15 S177'!Títulos_a_imprimir</vt:lpstr>
      <vt:lpstr>'15 S273'!Títulos_a_imprimir</vt:lpstr>
      <vt:lpstr>'16 P002'!Títulos_a_imprimir</vt:lpstr>
      <vt:lpstr>'16 S046'!Títulos_a_imprimir</vt:lpstr>
      <vt:lpstr>'16 S219'!Títulos_a_imprimir</vt:lpstr>
      <vt:lpstr>'18 E568'!Títulos_a_imprimir</vt:lpstr>
      <vt:lpstr>'18 G003'!Títulos_a_imprimir</vt:lpstr>
      <vt:lpstr>'18 M001'!Títulos_a_imprimir</vt:lpstr>
      <vt:lpstr>'18 P008'!Títulos_a_imprimir</vt:lpstr>
      <vt:lpstr>'19 J014'!Títulos_a_imprimir</vt:lpstr>
      <vt:lpstr>'20 S174'!Títulos_a_imprimir</vt:lpstr>
      <vt:lpstr>'20 S176'!Títulos_a_imprimir</vt:lpstr>
      <vt:lpstr>'20 S287'!Títulos_a_imprimir</vt:lpstr>
      <vt:lpstr>'21 P001'!Títulos_a_imprimir</vt:lpstr>
      <vt:lpstr>'22 M001'!Títulos_a_imprimir</vt:lpstr>
      <vt:lpstr>'22 R003'!Títulos_a_imprimir</vt:lpstr>
      <vt:lpstr>'22 R005'!Títulos_a_imprimir</vt:lpstr>
      <vt:lpstr>'22 R008'!Títulos_a_imprimir</vt:lpstr>
      <vt:lpstr>'22 R009'!Títulos_a_imprimir</vt:lpstr>
      <vt:lpstr>'22 R010'!Títulos_a_imprimir</vt:lpstr>
      <vt:lpstr>'22 R011'!Títulos_a_imprimir</vt:lpstr>
      <vt:lpstr>'35 E013'!Títulos_a_imprimir</vt:lpstr>
      <vt:lpstr>'35 M002'!Títulos_a_imprimir</vt:lpstr>
      <vt:lpstr>'36 P001'!Títulos_a_imprimir</vt:lpstr>
      <vt:lpstr>'38 S190'!Títulos_a_imprimir</vt:lpstr>
      <vt:lpstr>'4 E015'!Títulos_a_imprimir</vt:lpstr>
      <vt:lpstr>'4 P006'!Títulos_a_imprimir</vt:lpstr>
      <vt:lpstr>'4 P022'!Títulos_a_imprimir</vt:lpstr>
      <vt:lpstr>'4 P024'!Títulos_a_imprimir</vt:lpstr>
      <vt:lpstr>'4 S155'!Títulos_a_imprimir</vt:lpstr>
      <vt:lpstr>'4 U012'!Títulos_a_imprimir</vt:lpstr>
      <vt:lpstr>'40 P002'!Títulos_a_imprimir</vt:lpstr>
      <vt:lpstr>'41 M001'!Títulos_a_imprimir</vt:lpstr>
      <vt:lpstr>'43 E001'!Títulos_a_imprimir</vt:lpstr>
      <vt:lpstr>'43 G010'!Títulos_a_imprimir</vt:lpstr>
      <vt:lpstr>'43 M001'!Títulos_a_imprimir</vt:lpstr>
      <vt:lpstr>'45 G001'!Títulos_a_imprimir</vt:lpstr>
      <vt:lpstr>'45 G002'!Títulos_a_imprimir</vt:lpstr>
      <vt:lpstr>'45 M001'!Títulos_a_imprimir</vt:lpstr>
      <vt:lpstr>'47 E033'!Títulos_a_imprimir</vt:lpstr>
      <vt:lpstr>'47 M001'!Títulos_a_imprimir</vt:lpstr>
      <vt:lpstr>'47 O001'!Títulos_a_imprimir</vt:lpstr>
      <vt:lpstr>'47 P010'!Títulos_a_imprimir</vt:lpstr>
      <vt:lpstr>'47 S010'!Títulos_a_imprimir</vt:lpstr>
      <vt:lpstr>'47 S249'!Títulos_a_imprimir</vt:lpstr>
      <vt:lpstr>'48 E011'!Títulos_a_imprimir</vt:lpstr>
      <vt:lpstr>'48 S303'!Títulos_a_imprimir</vt:lpstr>
      <vt:lpstr>'49 E009'!Títulos_a_imprimir</vt:lpstr>
      <vt:lpstr>'49 E010'!Títulos_a_imprimir</vt:lpstr>
      <vt:lpstr>'49 E011'!Títulos_a_imprimir</vt:lpstr>
      <vt:lpstr>'49 M001'!Títulos_a_imprimir</vt:lpstr>
      <vt:lpstr>'5 E002'!Títulos_a_imprimir</vt:lpstr>
      <vt:lpstr>'5 M001'!Títulos_a_imprimir</vt:lpstr>
      <vt:lpstr>'5 P005'!Títulos_a_imprimir</vt:lpstr>
      <vt:lpstr>'50 E001'!Títulos_a_imprimir</vt:lpstr>
      <vt:lpstr>'50 E007'!Títulos_a_imprimir</vt:lpstr>
      <vt:lpstr>'50 E011'!Títulos_a_imprimir</vt:lpstr>
      <vt:lpstr>'51 E036'!Títulos_a_imprimir</vt:lpstr>
      <vt:lpstr>'51 E043'!Títulos_a_imprimir</vt:lpstr>
      <vt:lpstr>'52 M001'!Títulos_a_imprimir</vt:lpstr>
      <vt:lpstr>'53 E561'!Títulos_a_imprimir</vt:lpstr>
      <vt:lpstr>'53 E579'!Títulos_a_imprimir</vt:lpstr>
      <vt:lpstr>'53 E580'!Títulos_a_imprimir</vt:lpstr>
      <vt:lpstr>'53 E581'!Títulos_a_imprimir</vt:lpstr>
      <vt:lpstr>'53 E582'!Títulos_a_imprimir</vt:lpstr>
      <vt:lpstr>'53 E585'!Títulos_a_imprimir</vt:lpstr>
      <vt:lpstr>'53 M001'!Títulos_a_imprimir</vt:lpstr>
      <vt:lpstr>'53 P552'!Títulos_a_imprimir</vt:lpstr>
      <vt:lpstr>'6 M001'!Títulos_a_imprimir</vt:lpstr>
      <vt:lpstr>'7 A900'!Títulos_a_imprimir</vt:lpstr>
      <vt:lpstr>'8 B004'!Títulos_a_imprimir</vt:lpstr>
      <vt:lpstr>'8 S052'!Títulos_a_imprimir</vt:lpstr>
      <vt:lpstr>'8 S053'!Títulos_a_imprimir</vt:lpstr>
      <vt:lpstr>'8 S290'!Títulos_a_imprimir</vt:lpstr>
      <vt:lpstr>'8 S292'!Títulos_a_imprimir</vt:lpstr>
      <vt:lpstr>'8 S293'!Títulos_a_imprimir</vt:lpstr>
      <vt:lpstr>'8 S304'!Títulos_a_imprimir</vt:lpstr>
      <vt:lpstr>'9 P001'!Títulos_a_imprimir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Triana Guadalupe Carcano Aguilar</dc:creator>
  <cp:lastModifiedBy>UPCP</cp:lastModifiedBy>
  <cp:lastPrinted>2024-10-28T16:29:47Z</cp:lastPrinted>
  <dcterms:created xsi:type="dcterms:W3CDTF">2009-04-01T20:46:43Z</dcterms:created>
  <dcterms:modified xsi:type="dcterms:W3CDTF">2024-10-28T17:36:52Z</dcterms:modified>
</cp:coreProperties>
</file>