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is documentos\Información 2023\Informes Trimestrales 2023\Cuarto Trimestre (Ene-dic)\Principales Programas\"/>
    </mc:Choice>
  </mc:AlternateContent>
  <bookViews>
    <workbookView xWindow="0" yWindow="0" windowWidth="25200" windowHeight="10575"/>
  </bookViews>
  <sheets>
    <sheet name="Prin_Prog_T4_2023" sheetId="1" r:id="rId1"/>
  </sheets>
  <definedNames>
    <definedName name="_xlnm._FilterDatabase" localSheetId="0" hidden="1">Prin_Prog_T4_2023!$A$12:$I$220</definedName>
    <definedName name="_xlnm.Print_Area" localSheetId="0">Prin_Prog_T4_2023!$A$1:$I$227</definedName>
    <definedName name="_xlnm.Print_Titles" localSheetId="0">Prin_Prog_T4_2023!$1:$9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D10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0" i="1" l="1"/>
  <c r="H10" i="1" l="1"/>
</calcChain>
</file>

<file path=xl/sharedStrings.xml><?xml version="1.0" encoding="utf-8"?>
<sst xmlns="http://schemas.openxmlformats.org/spreadsheetml/2006/main" count="235" uniqueCount="221">
  <si>
    <t>Programa Modificado</t>
  </si>
  <si>
    <t>Avance %</t>
  </si>
  <si>
    <t>Aprobado</t>
  </si>
  <si>
    <t>Programado al periodo</t>
  </si>
  <si>
    <t>(1)</t>
  </si>
  <si>
    <t>(2)</t>
  </si>
  <si>
    <t>Total</t>
  </si>
  <si>
    <t>Fuente: Secretaría de Hacienda y Crédito Público.</t>
  </si>
  <si>
    <t>Asignación Anual</t>
  </si>
  <si>
    <t>Gobernación</t>
  </si>
  <si>
    <t>(3)</t>
  </si>
  <si>
    <t>(4)=(3/1)</t>
  </si>
  <si>
    <t>(5)=(3/2)</t>
  </si>
  <si>
    <t>p_/ Cifras preliminares. Las sumas parciales pueden no coincidir con el total, así como los cálculos porcentuales, debido al redondeo de las cifras.</t>
  </si>
  <si>
    <t>Registro e Identificación de Población</t>
  </si>
  <si>
    <t>Promover la Protección de los Derechos Humanos y Prevenir la Discriminación</t>
  </si>
  <si>
    <t xml:space="preserve">Informes sobre la Situación Económica,
las Finanzas Públicas y la Deuda Pública </t>
  </si>
  <si>
    <t>(Millones de pesos)</t>
  </si>
  <si>
    <t>n.a.: No aplica.</t>
  </si>
  <si>
    <t>ANEXO V. AVANCE FINANCIERO DE LOS PRINCIPALES PROGRAMAS PRESUPUESTARIOS</t>
  </si>
  <si>
    <t>Promover la atención y prevención de la violencia contra las mujeres</t>
  </si>
  <si>
    <t>Protección y defensa de los derechos humanos</t>
  </si>
  <si>
    <t>Ramo / Programa presupuestario</t>
  </si>
  <si>
    <t>PEF 2023</t>
  </si>
  <si>
    <t>Programa de Apoyo para Refugios Especializados para Mujeres Víctimas de Violencia de Género, sus hijas e hijos</t>
  </si>
  <si>
    <t>Subsidios para las acciones de búsqueda de Personas Desaparecidas y No Localizadas</t>
  </si>
  <si>
    <t>Relaciones Exteriores</t>
  </si>
  <si>
    <t>Diseño, conducción y ejecución de la política exterior</t>
  </si>
  <si>
    <t>Hacienda y Crédito Público</t>
  </si>
  <si>
    <t>Protección y Defensa de los Usuarios de Servicios Financieros</t>
  </si>
  <si>
    <t>Control de la operación aduanera</t>
  </si>
  <si>
    <t>Recaudación de las contribuciones federales</t>
  </si>
  <si>
    <t>Programa de Inclusión Financiera</t>
  </si>
  <si>
    <t>Regulación y supervisión de las entidades del sistema financiero mexicano</t>
  </si>
  <si>
    <t>Defensa Nacional</t>
  </si>
  <si>
    <t>Operación y desarrollo de la Fuerza Aérea Mexicana</t>
  </si>
  <si>
    <t>Proyectos de infraestructura gubernamental de seguridad nacional</t>
  </si>
  <si>
    <t>Proyectos de Transporte Masivo de Pasajeros</t>
  </si>
  <si>
    <t>Prestación de Servicios Públicos de Transporte Masivo de Personas y Carga Tren Maya</t>
  </si>
  <si>
    <t>Mantenimiento de infraestructura</t>
  </si>
  <si>
    <t>Agricultura y Desarrollo Rural</t>
  </si>
  <si>
    <t>Adquisición de leche nacional</t>
  </si>
  <si>
    <t>Desarrollo, aplicación de programas educativos e investigación en materia agroalimentaria</t>
  </si>
  <si>
    <t>Generación de Proyectos de Investigación</t>
  </si>
  <si>
    <t>Regulación, supervisión y aplicación de las políticas públicas en materia agropecuaria, acuícola y pesquera</t>
  </si>
  <si>
    <t>Programa de Abasto Social de Leche a cargo de Liconsa, S.A. de C.V.</t>
  </si>
  <si>
    <t>Programa de Abasto Rural a cargo de Diconsa, S.A. de C.V. (DICONSA)</t>
  </si>
  <si>
    <t>Sanidad e Inocuidad Agroalimentaria</t>
  </si>
  <si>
    <t>Programa de Fomento a la Agricultura, Ganadería, Pesca y Acuicultura</t>
  </si>
  <si>
    <t>Precios de Garantía a Productos Alimentarios Básicos</t>
  </si>
  <si>
    <t>Fertilizantes</t>
  </si>
  <si>
    <t>Producción para el Bienestar</t>
  </si>
  <si>
    <t>Comunicaciones y Transportes</t>
  </si>
  <si>
    <t xml:space="preserve">Construcción y Modernización de carreteras </t>
  </si>
  <si>
    <t>Estudios técnicos para la construcción, conservación y operación de infraestructura de comunicaciones y transportes</t>
  </si>
  <si>
    <t>Supervisión, regulación, inspección, verificación y servicios administrativos de construcción y conservación de carreteras</t>
  </si>
  <si>
    <t>Derecho de Vía</t>
  </si>
  <si>
    <t>Proyectos de construcción de carreteras</t>
  </si>
  <si>
    <t>Estudios y Proyectos para la construcción, ampliación, modernización, conservación y operación de infraestructura de comunicaciones y transportes</t>
  </si>
  <si>
    <t>Caminos Rurales</t>
  </si>
  <si>
    <t>Proyectos de construcción de carreteras alimentadoras y caminos rurales</t>
  </si>
  <si>
    <t>Conservación de infraestructura de caminos rurales y carreteras alimentadoras</t>
  </si>
  <si>
    <t>Estudios y proyectos de construcción de caminos rurales y carreteras alimentadoras</t>
  </si>
  <si>
    <t>Conservación y Mantenimiento de Carreteras</t>
  </si>
  <si>
    <t>Reconstrucción y Conservación de Carreteras</t>
  </si>
  <si>
    <t>Prestación de Servicios en Puertos, Aeropuertos y Ferrocarriles</t>
  </si>
  <si>
    <t>Servicios de ayudas a la navegación aérea</t>
  </si>
  <si>
    <t>Supervisión, inspección y verificación del transporte terrestre, marítimo y aéreo</t>
  </si>
  <si>
    <t>Proyectos Ferroviarios para Transporte de Carga y Pasajeros</t>
  </si>
  <si>
    <t>Provisiones para la modernización y rehabilitación de la infraestructura aeroportuaria y de conectividad</t>
  </si>
  <si>
    <t>Internet para Todos</t>
  </si>
  <si>
    <t>Sistema Satelital</t>
  </si>
  <si>
    <t>Economía</t>
  </si>
  <si>
    <t>Generación y difusión de información para el consumidor  </t>
  </si>
  <si>
    <t>Protección de los derechos de los consumidores</t>
  </si>
  <si>
    <t>Atención de trámites y servicios a cargo de la Secretaría en las entidades federativas</t>
  </si>
  <si>
    <t>Promoción del comercio exterior y atracción de inversión extranjera directa</t>
  </si>
  <si>
    <t>Supervisión aplicación y actualización del marco normativo y operativo en materia de Infraestructura de la Calidad, Mercantil, Competitividad y Competencia</t>
  </si>
  <si>
    <t>Negociación, administración y defensa de Tratados y Acuerdos Internacionales de comercio e inversión</t>
  </si>
  <si>
    <t>Promoción y fomento del desarrollo y la innovación de los sectores industrial, comercial y de servicios</t>
  </si>
  <si>
    <t>Fortalecimiento de la competitividad y transparencia del marco regulatorio que aplica a los particulares</t>
  </si>
  <si>
    <t>Educación Pública</t>
  </si>
  <si>
    <t>Educación Inicial y Básica Comunitaria</t>
  </si>
  <si>
    <t>Producción y distribución de libros y materiales educativos</t>
  </si>
  <si>
    <t>Servicios de Educación Media Superior</t>
  </si>
  <si>
    <t>Servicios de Educación Superior y Posgrado</t>
  </si>
  <si>
    <t>Desarrollo Cultural</t>
  </si>
  <si>
    <t>Producción y transmisión de materiales educativos</t>
  </si>
  <si>
    <t>Investigación Científica y Desarrollo Tecnológico</t>
  </si>
  <si>
    <t>Programa de mantenimiento e infraestructura física educativa</t>
  </si>
  <si>
    <t>Educación para Adultos (INEA)</t>
  </si>
  <si>
    <t>Normar los servicios educativos</t>
  </si>
  <si>
    <t>Proyectos de infraestructura social del sector educativo</t>
  </si>
  <si>
    <t>Actividades de apoyo administrativo</t>
  </si>
  <si>
    <t>Actividades de apoyo a la función pública y buen gobierno</t>
  </si>
  <si>
    <t>Diseño de la Política Educativa</t>
  </si>
  <si>
    <t>Programa de Becas de Educación Básica para el Bienestar Benito Juárez</t>
  </si>
  <si>
    <t>Programa de Becas Elisa Acuña</t>
  </si>
  <si>
    <t>Programa para el Desarrollo Profesional Docente</t>
  </si>
  <si>
    <t>Programa de Cultura Física y Deporte</t>
  </si>
  <si>
    <t>La Escuela es Nuestra</t>
  </si>
  <si>
    <t>Jóvenes Escribiendo el Futuro</t>
  </si>
  <si>
    <t>Beca Universal para Estudiantes de Educación Media Superior Benito Juárez</t>
  </si>
  <si>
    <t>Subsidios para organismos descentralizados estatales</t>
  </si>
  <si>
    <t>Apoyos a centros y organizaciones de educación</t>
  </si>
  <si>
    <t>Universidades para el Bienestar Benito Juárez García</t>
  </si>
  <si>
    <t>Salud</t>
  </si>
  <si>
    <t>Rectoría en Salud</t>
  </si>
  <si>
    <t>Formación y capacitación de recursos humanos para la salud</t>
  </si>
  <si>
    <t>Investigación y desarrollo tecnológico en salud</t>
  </si>
  <si>
    <t>Atención a la Salud</t>
  </si>
  <si>
    <t>Prevención y atención contra las adicciones</t>
  </si>
  <si>
    <t>Programa de vacunación</t>
  </si>
  <si>
    <t>Asistencia social y protección del paciente</t>
  </si>
  <si>
    <t>Prevención y atención de VIH/SIDA y otras ITS</t>
  </si>
  <si>
    <t>Prevención y control de enfermedades</t>
  </si>
  <si>
    <t>Salud materna, sexual y reproductiva</t>
  </si>
  <si>
    <t>Programa de Atención a Personas con Discapacidad</t>
  </si>
  <si>
    <t>Prevención y Control de Sobrepeso, Obesidad y Diabetes</t>
  </si>
  <si>
    <t>Vigilancia epidemiológica</t>
  </si>
  <si>
    <t xml:space="preserve">Marina   </t>
  </si>
  <si>
    <t>Fomento y Promoción para el desarrollo del Corredor Interoceánico del Istmo de Tehuantepec</t>
  </si>
  <si>
    <t>Planeación, diseño, ejecución y evaluación del Corredor Interoceánico del Istmo de Tehuantepec</t>
  </si>
  <si>
    <t>Previsión para el Fortalecimiento de Infraestructura Naval y Militar</t>
  </si>
  <si>
    <t>Operación y conservación de infraestructura ferroviaria</t>
  </si>
  <si>
    <t> Proyectos ferroviarios para transporte de carga y pasajeros</t>
  </si>
  <si>
    <t>Operación y desarrollo de los cuerpos de seguridad de las Fuerzas Armadas</t>
  </si>
  <si>
    <t>Trabajo y Previsión Social</t>
  </si>
  <si>
    <t>Programa de Apoyo al Empleo (PAE)</t>
  </si>
  <si>
    <t>Impartición de justicia laboral</t>
  </si>
  <si>
    <t>Procuración de justicia laboral</t>
  </si>
  <si>
    <t>Ejecución de los programas y acciones de la Política Laboral</t>
  </si>
  <si>
    <t>Capacitación para Incrementar la Productividad</t>
  </si>
  <si>
    <t>Instrumentación de la política laboral</t>
  </si>
  <si>
    <t>Jóvenes Construyendo el Futuro</t>
  </si>
  <si>
    <t>Desarrollo Agrario, Territorial y Urbano</t>
  </si>
  <si>
    <t>Procuración de justicia agraria</t>
  </si>
  <si>
    <t>Programa de Atención de Conflictos Agrarios</t>
  </si>
  <si>
    <t>Obligaciones jurídicas Ineludibles</t>
  </si>
  <si>
    <t>Modernización del Catastro Rural Nacional</t>
  </si>
  <si>
    <t>Política de Desarrollo Urbano y Ordenamiento del Territorio</t>
  </si>
  <si>
    <t>Programa de Vivienda Social</t>
  </si>
  <si>
    <t>Programa para Regularizar Asentamientos Humanos</t>
  </si>
  <si>
    <t>Programa de Mejoramiento Urbano (PMU)</t>
  </si>
  <si>
    <t>Programa Nacional de Reconstrucción</t>
  </si>
  <si>
    <t>Regularización y Registro de Actos Jurídicos Agrarios</t>
  </si>
  <si>
    <t>Programa de modernización de los registros públicos de la propiedad y catastros</t>
  </si>
  <si>
    <t>Medio Ambiente y Recursos Naturales</t>
  </si>
  <si>
    <t>Capacitación Ambiental y Desarrollo Sustentable</t>
  </si>
  <si>
    <t>Operación y mantenimiento de infraestructura hídrica</t>
  </si>
  <si>
    <t>Sistemas Meteorológicos e Hidrológicos</t>
  </si>
  <si>
    <t>Protección Forestal</t>
  </si>
  <si>
    <t>Regulación Ambiental</t>
  </si>
  <si>
    <t>Gestión integral y sustentable del agua</t>
  </si>
  <si>
    <t>Infraestructura de agua potable, alcantarillado y saneamiento</t>
  </si>
  <si>
    <t>Infraestructura para la Protección de Centros de Población y Áreas Productivas</t>
  </si>
  <si>
    <t>Infraestructura para la modernización y rehabilitación de riego y temporal tecnificado</t>
  </si>
  <si>
    <t>Planeación, Seguimiento y Evaluación de la Política Ambiental y de Recursos Naturales</t>
  </si>
  <si>
    <t>Programa de Conservación para el Desarrollo Sostenible</t>
  </si>
  <si>
    <t>Agua Potable, Drenaje y Tratamiento</t>
  </si>
  <si>
    <t>Programa de Apoyo a la Infraestructura Hidroagrícola</t>
  </si>
  <si>
    <t>Desarrollo Forestal Sustentable para el Bienestar</t>
  </si>
  <si>
    <t>Programa para la Protección y Restauración de Ecosistemas y Especies Prioritarias</t>
  </si>
  <si>
    <t>Aportaciones a Seguridad Social</t>
  </si>
  <si>
    <t>Programa IMSS-BIENESTAR</t>
  </si>
  <si>
    <t>Seguridad Social Cañeros</t>
  </si>
  <si>
    <t>Bienestar</t>
  </si>
  <si>
    <t>Servicios a grupos con necesidades especiales</t>
  </si>
  <si>
    <t xml:space="preserve">Programa de Apoyo para el Bienestar de las Niñas y Niños, Hijos de Madres Trabajadoras </t>
  </si>
  <si>
    <t>Pensión para el Bienestar de las Personas Adultas Mayores</t>
  </si>
  <si>
    <t>Pensión para el Bienestar de las Personas con Discapacidad Permanente</t>
  </si>
  <si>
    <t>Sembrando Vida</t>
  </si>
  <si>
    <t>Turismo</t>
  </si>
  <si>
    <t>Programa de Calidad y Atención Integral al Turismo</t>
  </si>
  <si>
    <t>Conservación y mantenimiento a los CIP's</t>
  </si>
  <si>
    <t>Fomento y promoción de la inversión en el sector turístico</t>
  </si>
  <si>
    <t>Desarrollo y promoción de proyectos turísticos sustentables</t>
  </si>
  <si>
    <t>Comisión Nacional de los Derechos Humanos</t>
  </si>
  <si>
    <t>Protección y defensa de los Derechos Humanos de las personas indígenas y afrodescendientes privadas de la libertad.</t>
  </si>
  <si>
    <t>Seguridad y Protección Ciudadana</t>
  </si>
  <si>
    <t>Servicios de inteligencia para la Seguridad Nacional</t>
  </si>
  <si>
    <t>Administración del Sistema Federal Penitenciario</t>
  </si>
  <si>
    <t>Operación de la Guardia Nacional para la prevención, investigación y persecución de delitos</t>
  </si>
  <si>
    <t>Plataforma México</t>
  </si>
  <si>
    <t>Consejo Nacional de Ciencia y Tecnología</t>
  </si>
  <si>
    <t>Investigación científica, desarrollo e innovación</t>
  </si>
  <si>
    <t>Becas de posgrado y apoyos a la calidad</t>
  </si>
  <si>
    <t>Sistema Nacional de Investigadores</t>
  </si>
  <si>
    <t>Entidades no Sectorizadas</t>
  </si>
  <si>
    <t>Comisión Nacional para el Desarrollo de los Pueblos Indígenas</t>
  </si>
  <si>
    <t>Actividades de apoyo Administrativo</t>
  </si>
  <si>
    <t>Planeación y Articulación de la Acción Pública hacia los Pueblos Indígenas</t>
  </si>
  <si>
    <t>Programa de Apoyo a la Educación Indígena</t>
  </si>
  <si>
    <t>Programa para el Bienestar Integral de los Pueblos Indígenas</t>
  </si>
  <si>
    <t>Fortalecimiento de la Igualdad Sustantiva entre Mujeres y Hombres</t>
  </si>
  <si>
    <t>Programa para el Adelanto, Bienestar e Igualdad de las Mujeres</t>
  </si>
  <si>
    <t>Cultura</t>
  </si>
  <si>
    <t>Protección y conservación del Patrimonio Cultural</t>
  </si>
  <si>
    <t>Proyectos de infraestructura social del sector cultura</t>
  </si>
  <si>
    <t>Educación y cultura indígena</t>
  </si>
  <si>
    <t>Programa de Apoyos a la Cultura</t>
  </si>
  <si>
    <t>Estímulos a la creación artística, reconocimientos a las trayectorias y apoyo al desarrollo de proyectos culturales</t>
  </si>
  <si>
    <t>Fiscalía General de la República</t>
  </si>
  <si>
    <t>Investigar y perseguir los delitos del orden federal</t>
  </si>
  <si>
    <t>Investigar y perseguir los delitos relativos a la Delincuencia Organizada</t>
  </si>
  <si>
    <r>
      <t xml:space="preserve">Observado </t>
    </r>
    <r>
      <rPr>
        <b/>
        <vertAlign val="superscript"/>
        <sz val="12"/>
        <color theme="0"/>
        <rFont val="Montserrat"/>
      </rPr>
      <t>p_/</t>
    </r>
  </si>
  <si>
    <t>Enero-diciembre 2023</t>
  </si>
  <si>
    <t>Enero - diciembre</t>
  </si>
  <si>
    <t>Cuarto Trimestre de 2023</t>
  </si>
  <si>
    <t>Política y servicios migratorios</t>
  </si>
  <si>
    <t>Protección Contra Riesgos Sanitarios</t>
  </si>
  <si>
    <t>Servicios de protección, custodia, vigilancia y seguridad de personas, bienes e instalaciones</t>
  </si>
  <si>
    <t>Atención a la salud de personas sin seguridad social</t>
  </si>
  <si>
    <t>1_/ Incluye los montos del Ramo 21 "Turismo", debido a que el Fideicomiso denominado Fondo Nacional de Fomento al Turismo (FONATUR) y Fonatur Tren Maya, S.A.
      de C.V. entregaron este Proyecto a Tren Maya, S.A. de C.V. el cual se encuentra sectorizado en la Secretaría de la Defensa Nacional (DOF 31 de agosto de 2023).</t>
  </si>
  <si>
    <t>2_/ Se resectorizó del Ramo 47 "Entidades no Sectorizadas".</t>
  </si>
  <si>
    <t xml:space="preserve">3_/ Derivado de la resectorizaron, este programa, integra los recursos del Ramo 12 "Salud".  </t>
  </si>
  <si>
    <r>
      <t xml:space="preserve">Tren Maya </t>
    </r>
    <r>
      <rPr>
        <b/>
        <vertAlign val="superscript"/>
        <sz val="9"/>
        <rFont val="Montserrat"/>
      </rPr>
      <t>1_/</t>
    </r>
  </si>
  <si>
    <r>
      <t xml:space="preserve">Corredor Interoceánico del Istmo de Tehuantepec  </t>
    </r>
    <r>
      <rPr>
        <b/>
        <vertAlign val="superscript"/>
        <sz val="9"/>
        <rFont val="Montserrat"/>
      </rPr>
      <t>2_/</t>
    </r>
  </si>
  <si>
    <r>
      <t xml:space="preserve">Ferrocarril del Istmo de Tehuantepec, S.A. de C.V. </t>
    </r>
    <r>
      <rPr>
        <b/>
        <vertAlign val="superscript"/>
        <sz val="9"/>
        <rFont val="Montserrat"/>
      </rPr>
      <t>2_/</t>
    </r>
  </si>
  <si>
    <r>
      <t xml:space="preserve">Fortalecimiento a la atención médica </t>
    </r>
    <r>
      <rPr>
        <vertAlign val="superscript"/>
        <sz val="9"/>
        <rFont val="Montserrat"/>
      </rPr>
      <t>3_/</t>
    </r>
  </si>
  <si>
    <r>
      <t xml:space="preserve">Atención a la salud y medicamentos gratuitos para la población sin seguridad social laboral </t>
    </r>
    <r>
      <rPr>
        <vertAlign val="superscript"/>
        <sz val="9"/>
        <rFont val="Montserrat"/>
      </rPr>
      <t>3_/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</si>
</sst>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2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Soberana Sans"/>
      <family val="3"/>
    </font>
    <font>
      <b/>
      <sz val="9"/>
      <name val="Montserrat"/>
    </font>
    <font>
      <sz val="9"/>
      <name val="Montserrat"/>
    </font>
    <font>
      <b/>
      <i/>
      <sz val="9"/>
      <name val="Montserrat"/>
    </font>
    <font>
      <b/>
      <sz val="13"/>
      <color theme="1"/>
      <name val="Montserrat"/>
    </font>
    <font>
      <sz val="10"/>
      <color theme="1"/>
      <name val="Arial"/>
      <family val="2"/>
    </font>
    <font>
      <b/>
      <sz val="13"/>
      <color theme="0"/>
      <name val="Montserrat Bold"/>
    </font>
    <font>
      <b/>
      <sz val="13"/>
      <color theme="0" tint="-0.499984740745262"/>
      <name val="Montserrat"/>
    </font>
    <font>
      <sz val="10"/>
      <color theme="0"/>
      <name val="Montserrat"/>
    </font>
    <font>
      <b/>
      <sz val="9"/>
      <name val="Arial"/>
      <family val="2"/>
    </font>
    <font>
      <sz val="9"/>
      <name val="Arial"/>
      <family val="2"/>
    </font>
    <font>
      <i/>
      <sz val="10"/>
      <name val="Arial Narrow"/>
      <family val="2"/>
    </font>
    <font>
      <b/>
      <sz val="12"/>
      <name val="Montserrat"/>
    </font>
    <font>
      <sz val="12"/>
      <name val="Montserrat"/>
    </font>
    <font>
      <b/>
      <sz val="12"/>
      <color theme="0"/>
      <name val="Montserrat"/>
    </font>
    <font>
      <b/>
      <vertAlign val="superscript"/>
      <sz val="12"/>
      <color theme="0"/>
      <name val="Montserrat"/>
    </font>
    <font>
      <sz val="9"/>
      <color theme="1"/>
      <name val="Montserrat"/>
    </font>
    <font>
      <b/>
      <vertAlign val="superscript"/>
      <sz val="9"/>
      <name val="Montserrat"/>
    </font>
    <font>
      <vertAlign val="superscript"/>
      <sz val="9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</cellStyleXfs>
  <cellXfs count="49">
    <xf numFmtId="0" fontId="0" fillId="0" borderId="0" xfId="0"/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6" fillId="0" borderId="0" xfId="2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165" fontId="8" fillId="0" borderId="0" xfId="1" applyNumberFormat="1" applyFont="1" applyFill="1" applyBorder="1" applyAlignment="1">
      <alignment horizontal="left" vertical="top" wrapText="1"/>
    </xf>
    <xf numFmtId="0" fontId="8" fillId="0" borderId="0" xfId="0" quotePrefix="1" applyFont="1" applyFill="1" applyBorder="1" applyAlignment="1">
      <alignment horizontal="left" vertical="top"/>
    </xf>
    <xf numFmtId="0" fontId="7" fillId="3" borderId="0" xfId="0" applyFont="1" applyFill="1" applyBorder="1" applyAlignment="1">
      <alignment vertical="top"/>
    </xf>
    <xf numFmtId="164" fontId="7" fillId="3" borderId="0" xfId="0" applyNumberFormat="1" applyFont="1" applyFill="1" applyBorder="1" applyAlignment="1">
      <alignment vertical="top"/>
    </xf>
    <xf numFmtId="164" fontId="7" fillId="3" borderId="0" xfId="0" applyNumberFormat="1" applyFont="1" applyFill="1" applyBorder="1" applyAlignment="1">
      <alignment horizontal="right" vertical="top"/>
    </xf>
    <xf numFmtId="0" fontId="9" fillId="3" borderId="1" xfId="0" applyFont="1" applyFill="1" applyBorder="1" applyAlignment="1">
      <alignment vertical="top"/>
    </xf>
    <xf numFmtId="0" fontId="8" fillId="3" borderId="1" xfId="0" applyFont="1" applyFill="1" applyBorder="1" applyAlignment="1">
      <alignment vertical="top"/>
    </xf>
    <xf numFmtId="164" fontId="8" fillId="3" borderId="1" xfId="0" applyNumberFormat="1" applyFont="1" applyFill="1" applyBorder="1" applyAlignment="1">
      <alignment vertical="top"/>
    </xf>
    <xf numFmtId="164" fontId="8" fillId="3" borderId="1" xfId="0" applyNumberFormat="1" applyFont="1" applyFill="1" applyBorder="1" applyAlignment="1">
      <alignment horizontal="right" vertical="top"/>
    </xf>
    <xf numFmtId="0" fontId="14" fillId="0" borderId="2" xfId="0" applyFont="1" applyFill="1" applyBorder="1" applyAlignment="1">
      <alignment horizontal="left" wrapText="1"/>
    </xf>
    <xf numFmtId="164" fontId="15" fillId="0" borderId="0" xfId="0" applyNumberFormat="1" applyFont="1"/>
    <xf numFmtId="0" fontId="8" fillId="3" borderId="4" xfId="0" applyFont="1" applyFill="1" applyBorder="1" applyAlignment="1">
      <alignment vertical="top"/>
    </xf>
    <xf numFmtId="0" fontId="8" fillId="3" borderId="4" xfId="0" applyFont="1" applyFill="1" applyBorder="1" applyAlignment="1">
      <alignment vertical="top" wrapText="1"/>
    </xf>
    <xf numFmtId="164" fontId="8" fillId="3" borderId="4" xfId="0" applyNumberFormat="1" applyFont="1" applyFill="1" applyBorder="1" applyAlignment="1">
      <alignment vertical="top"/>
    </xf>
    <xf numFmtId="164" fontId="8" fillId="3" borderId="4" xfId="0" applyNumberFormat="1" applyFont="1" applyFill="1" applyBorder="1" applyAlignment="1">
      <alignment horizontal="right" vertical="top"/>
    </xf>
    <xf numFmtId="0" fontId="7" fillId="3" borderId="6" xfId="0" applyFont="1" applyFill="1" applyBorder="1" applyAlignment="1">
      <alignment vertical="top"/>
    </xf>
    <xf numFmtId="165" fontId="3" fillId="0" borderId="0" xfId="1" applyNumberFormat="1" applyFont="1" applyFill="1" applyBorder="1" applyAlignment="1">
      <alignment vertical="top"/>
    </xf>
    <xf numFmtId="165" fontId="6" fillId="0" borderId="0" xfId="1" applyNumberFormat="1" applyFont="1" applyFill="1" applyBorder="1" applyAlignment="1">
      <alignment vertical="top"/>
    </xf>
    <xf numFmtId="165" fontId="16" fillId="0" borderId="0" xfId="1" applyNumberFormat="1" applyFont="1"/>
    <xf numFmtId="165" fontId="2" fillId="0" borderId="0" xfId="1" applyNumberFormat="1" applyFont="1"/>
    <xf numFmtId="165" fontId="17" fillId="0" borderId="0" xfId="1" applyNumberFormat="1" applyFont="1" applyFill="1" applyBorder="1" applyAlignment="1">
      <alignment vertical="top"/>
    </xf>
    <xf numFmtId="0" fontId="7" fillId="3" borderId="4" xfId="0" applyFont="1" applyFill="1" applyBorder="1" applyAlignment="1">
      <alignment vertical="top"/>
    </xf>
    <xf numFmtId="0" fontId="20" fillId="2" borderId="0" xfId="2" applyFont="1" applyFill="1" applyBorder="1" applyAlignment="1">
      <alignment horizontal="center" vertical="top" wrapText="1"/>
    </xf>
    <xf numFmtId="0" fontId="20" fillId="2" borderId="0" xfId="2" applyFont="1" applyFill="1" applyBorder="1" applyAlignment="1">
      <alignment vertical="top"/>
    </xf>
    <xf numFmtId="0" fontId="20" fillId="2" borderId="0" xfId="2" applyFont="1" applyFill="1" applyBorder="1" applyAlignment="1">
      <alignment horizontal="center" vertical="top"/>
    </xf>
    <xf numFmtId="0" fontId="20" fillId="2" borderId="0" xfId="2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wrapText="1"/>
    </xf>
    <xf numFmtId="0" fontId="20" fillId="2" borderId="0" xfId="2" applyFont="1" applyFill="1" applyBorder="1" applyAlignment="1">
      <alignment horizontal="center" vertical="center"/>
    </xf>
    <xf numFmtId="0" fontId="20" fillId="2" borderId="0" xfId="2" applyFont="1" applyFill="1" applyBorder="1" applyAlignment="1">
      <alignment horizontal="right" vertical="center"/>
    </xf>
    <xf numFmtId="0" fontId="8" fillId="3" borderId="6" xfId="0" applyFont="1" applyFill="1" applyBorder="1" applyAlignment="1">
      <alignment vertical="top"/>
    </xf>
    <xf numFmtId="0" fontId="8" fillId="3" borderId="6" xfId="0" applyFont="1" applyFill="1" applyBorder="1" applyAlignment="1">
      <alignment vertical="top" wrapText="1"/>
    </xf>
    <xf numFmtId="164" fontId="8" fillId="3" borderId="6" xfId="0" applyNumberFormat="1" applyFont="1" applyFill="1" applyBorder="1" applyAlignment="1">
      <alignment vertical="top"/>
    </xf>
    <xf numFmtId="164" fontId="8" fillId="3" borderId="6" xfId="0" applyNumberFormat="1" applyFont="1" applyFill="1" applyBorder="1" applyAlignment="1">
      <alignment horizontal="right" vertical="top"/>
    </xf>
    <xf numFmtId="0" fontId="8" fillId="3" borderId="5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/>
    </xf>
    <xf numFmtId="0" fontId="20" fillId="2" borderId="3" xfId="2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0" fontId="12" fillId="2" borderId="0" xfId="4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center" vertical="center"/>
    </xf>
    <xf numFmtId="0" fontId="20" fillId="2" borderId="3" xfId="2" applyFont="1" applyFill="1" applyBorder="1" applyAlignment="1">
      <alignment horizontal="center" vertical="center" wrapText="1"/>
    </xf>
    <xf numFmtId="0" fontId="8" fillId="0" borderId="0" xfId="0" quotePrefix="1" applyFont="1" applyFill="1" applyBorder="1" applyAlignment="1">
      <alignment horizontal="left" vertical="top" wrapText="1"/>
    </xf>
  </cellXfs>
  <cellStyles count="6">
    <cellStyle name="Millares" xfId="1" builtinId="3"/>
    <cellStyle name="Normal" xfId="0" builtinId="0"/>
    <cellStyle name="Normal 2" xfId="2"/>
    <cellStyle name="Normal 3" xfId="3"/>
    <cellStyle name="Normal 3 2" xfId="4"/>
    <cellStyle name="Normal 4" xfId="5"/>
  </cellStyles>
  <dxfs count="0"/>
  <tableStyles count="0" defaultTableStyle="TableStyleMedium2" defaultPivotStyle="PivotStyleLight16"/>
  <colors>
    <mruColors>
      <color rgb="FFD4C19C"/>
      <color rgb="FFF2F2F2"/>
      <color rgb="FFB38E5D"/>
      <color rgb="FFC4D79B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8"/>
  <sheetViews>
    <sheetView showGridLines="0" tabSelected="1" zoomScaleNormal="100" workbookViewId="0">
      <selection activeCell="Q6" sqref="Q6"/>
    </sheetView>
  </sheetViews>
  <sheetFormatPr baseColWidth="10" defaultRowHeight="12.75" x14ac:dyDescent="0.2"/>
  <cols>
    <col min="1" max="1" width="3" style="1" customWidth="1"/>
    <col min="2" max="2" width="3.42578125" style="1" customWidth="1"/>
    <col min="3" max="3" width="69.42578125" style="1" customWidth="1"/>
    <col min="4" max="4" width="14.5703125" style="1" customWidth="1"/>
    <col min="5" max="5" width="15" style="1" customWidth="1"/>
    <col min="6" max="6" width="14.140625" style="1" customWidth="1"/>
    <col min="7" max="7" width="1.5703125" style="1" customWidth="1"/>
    <col min="8" max="8" width="12.85546875" style="1" customWidth="1"/>
    <col min="9" max="9" width="16.42578125" style="1" customWidth="1"/>
    <col min="10" max="10" width="11.42578125" style="1"/>
    <col min="11" max="11" width="11.140625" style="22" customWidth="1"/>
    <col min="12" max="12" width="11.140625" style="1" customWidth="1"/>
    <col min="13" max="13" width="2" style="1" customWidth="1"/>
    <col min="14" max="15" width="4.42578125" style="1" bestFit="1" customWidth="1"/>
    <col min="16" max="16384" width="11.42578125" style="1"/>
  </cols>
  <sheetData>
    <row r="1" spans="1:15" customFormat="1" ht="45.75" customHeight="1" x14ac:dyDescent="0.2">
      <c r="A1" s="45" t="s">
        <v>16</v>
      </c>
      <c r="B1" s="45"/>
      <c r="C1" s="45"/>
      <c r="D1" s="40" t="s">
        <v>208</v>
      </c>
      <c r="E1" s="40"/>
      <c r="F1" s="40"/>
      <c r="K1" s="25"/>
    </row>
    <row r="2" spans="1:15" customFormat="1" ht="42" customHeight="1" x14ac:dyDescent="0.4">
      <c r="A2" s="41" t="s">
        <v>19</v>
      </c>
      <c r="B2" s="41"/>
      <c r="C2" s="41"/>
      <c r="D2" s="41"/>
      <c r="E2" s="41"/>
      <c r="F2" s="41"/>
      <c r="G2" s="41"/>
      <c r="H2" s="41"/>
      <c r="I2" s="41"/>
      <c r="K2" s="25"/>
    </row>
    <row r="3" spans="1:15" ht="15.75" customHeight="1" x14ac:dyDescent="0.35">
      <c r="A3" s="43" t="s">
        <v>206</v>
      </c>
      <c r="B3" s="43"/>
      <c r="C3" s="43"/>
      <c r="D3" s="43"/>
      <c r="E3" s="43"/>
      <c r="F3" s="43"/>
      <c r="G3" s="43"/>
      <c r="H3" s="43"/>
      <c r="I3" s="43"/>
    </row>
    <row r="4" spans="1:15" ht="17.25" customHeight="1" thickBot="1" x14ac:dyDescent="0.4">
      <c r="A4" s="44" t="s">
        <v>17</v>
      </c>
      <c r="B4" s="44"/>
      <c r="C4" s="44"/>
      <c r="D4" s="44"/>
      <c r="E4" s="44"/>
      <c r="F4" s="44"/>
      <c r="G4" s="44"/>
      <c r="H4" s="44"/>
      <c r="I4" s="44"/>
    </row>
    <row r="5" spans="1:15" ht="4.5" customHeight="1" x14ac:dyDescent="0.3">
      <c r="A5" s="15"/>
      <c r="B5" s="15"/>
      <c r="C5" s="15"/>
      <c r="D5" s="15"/>
      <c r="E5" s="15"/>
      <c r="F5" s="15"/>
      <c r="G5" s="15"/>
      <c r="H5" s="15"/>
      <c r="I5" s="15"/>
    </row>
    <row r="6" spans="1:15" s="4" customFormat="1" ht="37.5" customHeight="1" x14ac:dyDescent="0.2">
      <c r="A6" s="46" t="s">
        <v>22</v>
      </c>
      <c r="B6" s="46"/>
      <c r="C6" s="46"/>
      <c r="D6" s="28" t="s">
        <v>8</v>
      </c>
      <c r="E6" s="47" t="s">
        <v>207</v>
      </c>
      <c r="F6" s="47"/>
      <c r="G6" s="29"/>
      <c r="H6" s="42" t="s">
        <v>1</v>
      </c>
      <c r="I6" s="42"/>
      <c r="K6" s="23"/>
    </row>
    <row r="7" spans="1:15" s="4" customFormat="1" ht="44.25" customHeight="1" x14ac:dyDescent="0.2">
      <c r="A7" s="46"/>
      <c r="B7" s="46"/>
      <c r="C7" s="46"/>
      <c r="D7" s="33" t="s">
        <v>23</v>
      </c>
      <c r="E7" s="31" t="s">
        <v>0</v>
      </c>
      <c r="F7" s="31" t="s">
        <v>205</v>
      </c>
      <c r="G7" s="29"/>
      <c r="H7" s="34" t="s">
        <v>2</v>
      </c>
      <c r="I7" s="31" t="s">
        <v>3</v>
      </c>
      <c r="K7" s="23"/>
    </row>
    <row r="8" spans="1:15" s="4" customFormat="1" ht="18.75" x14ac:dyDescent="0.2">
      <c r="A8" s="46"/>
      <c r="B8" s="46"/>
      <c r="C8" s="46"/>
      <c r="D8" s="30" t="s">
        <v>4</v>
      </c>
      <c r="E8" s="30" t="s">
        <v>5</v>
      </c>
      <c r="F8" s="30" t="s">
        <v>10</v>
      </c>
      <c r="G8" s="30"/>
      <c r="H8" s="30" t="s">
        <v>11</v>
      </c>
      <c r="I8" s="30" t="s">
        <v>12</v>
      </c>
      <c r="K8" s="23"/>
    </row>
    <row r="9" spans="1:15" ht="4.5" customHeight="1" thickBot="1" x14ac:dyDescent="0.3">
      <c r="A9" s="32"/>
      <c r="B9" s="32"/>
      <c r="C9" s="32"/>
      <c r="D9" s="32"/>
      <c r="E9" s="32"/>
      <c r="F9" s="32"/>
      <c r="G9" s="32"/>
      <c r="H9" s="32"/>
      <c r="I9" s="32"/>
    </row>
    <row r="10" spans="1:15" s="2" customFormat="1" ht="13.5" x14ac:dyDescent="0.2">
      <c r="A10" s="8" t="s">
        <v>6</v>
      </c>
      <c r="B10" s="8"/>
      <c r="C10" s="8"/>
      <c r="D10" s="9">
        <f>+D12+D20+D22+D28+D35+D47+D70+D79+D105+D122+D136+D144+D156+D172+D175+D181+D187+D189+D195+D199+D211+D218</f>
        <v>1577655.2779260001</v>
      </c>
      <c r="E10" s="9">
        <f t="shared" ref="E10:F10" si="0">+E12+E20+E22+E28+E35+E47+E70+E79+E105+E122+E136+E144+E156+E172+E175+E181+E187+E189+E195+E199+E211+E218</f>
        <v>1543906.1593862299</v>
      </c>
      <c r="F10" s="9">
        <f t="shared" si="0"/>
        <v>1473976.6002380296</v>
      </c>
      <c r="G10" s="9"/>
      <c r="H10" s="10">
        <f t="shared" ref="H10" si="1">IF(AND(F10=0,D10&gt;0),"n.a.",IF(AND(F10=0,D10&lt;0),"n.a.",IF(OR(F10=0,D10=0),"              n.a.",IF(OR((AND(F10&lt;0,D10&gt;0)),(AND(F10&gt;0,D10&lt;0))),"                n.a.",IF(((F10/D10))*100&gt;500,"             -o-",((F10/D10))*100)))))</f>
        <v>93.428305971614577</v>
      </c>
      <c r="I10" s="10">
        <f t="shared" ref="I10" si="2">IF(AND(F10=0,E10&gt;0),"n.a.",IF(AND(F10=0,E10&lt;0),"n.a.",IF(OR(F10=0,E10=0),"              n.a.",IF(OR((AND(F10&lt;0,E10&gt;0)),(AND(F10&gt;0,E10&lt;0))),"                n.a.",IF(((F10/E10))*100&gt;500,"             -o-",((F10/E10))*100)))))</f>
        <v>95.470608189295632</v>
      </c>
      <c r="K10" s="24"/>
      <c r="L10" s="16"/>
      <c r="M10" s="16"/>
      <c r="N10" s="16"/>
      <c r="O10" s="16"/>
    </row>
    <row r="11" spans="1:15" s="2" customFormat="1" ht="5.25" customHeight="1" x14ac:dyDescent="0.2">
      <c r="A11" s="8"/>
      <c r="B11" s="8"/>
      <c r="C11" s="8"/>
      <c r="D11" s="9"/>
      <c r="E11" s="9"/>
      <c r="F11" s="9"/>
      <c r="G11" s="9"/>
      <c r="H11" s="9"/>
      <c r="I11" s="9"/>
      <c r="K11" s="24"/>
      <c r="L11" s="16"/>
      <c r="M11" s="16"/>
      <c r="N11" s="16"/>
      <c r="O11" s="16"/>
    </row>
    <row r="12" spans="1:15" s="3" customFormat="1" ht="13.5" x14ac:dyDescent="0.2">
      <c r="A12" s="21" t="s">
        <v>9</v>
      </c>
      <c r="B12" s="35"/>
      <c r="C12" s="36"/>
      <c r="D12" s="37">
        <v>4733.8409849999998</v>
      </c>
      <c r="E12" s="37">
        <v>16050.838850480017</v>
      </c>
      <c r="F12" s="37">
        <v>8269.3856770499951</v>
      </c>
      <c r="G12" s="37"/>
      <c r="H12" s="38">
        <f t="shared" ref="H12:H75" si="3">IF(AND(F12=0,D12&gt;0),"n.a.",IF(AND(F12=0,D12&lt;0),"n.a.",IF(OR(F12=0,D12=0),"              n.a.",IF(OR((AND(F12&lt;0,D12&gt;0)),(AND(F12&gt;0,D12&lt;0))),"                n.a.",IF(((F12/D12))*100&gt;500,"             -o-",((F12/D12))*100)))))</f>
        <v>174.68659600635056</v>
      </c>
      <c r="I12" s="38">
        <f t="shared" ref="I12:I75" si="4">IF(AND(F12=0,E12&gt;0),"n.a.",IF(AND(F12=0,E12&lt;0),"n.a.",IF(OR(F12=0,E12=0),"              n.a.",IF(OR((AND(F12&lt;0,E12&gt;0)),(AND(F12&gt;0,E12&lt;0))),"                n.a.",IF(((F12/E12))*100&gt;500,"             -o-",((F12/E12))*100)))))</f>
        <v>51.51995951166559</v>
      </c>
      <c r="K12" s="26"/>
    </row>
    <row r="13" spans="1:15" s="3" customFormat="1" ht="13.5" x14ac:dyDescent="0.2">
      <c r="A13" s="8"/>
      <c r="B13" s="17" t="s">
        <v>209</v>
      </c>
      <c r="C13" s="18"/>
      <c r="D13" s="19">
        <v>1875.596239</v>
      </c>
      <c r="E13" s="19">
        <v>13155.272908270015</v>
      </c>
      <c r="F13" s="19">
        <v>5675.0573175599948</v>
      </c>
      <c r="G13" s="19"/>
      <c r="H13" s="20">
        <f t="shared" si="3"/>
        <v>302.57350700307069</v>
      </c>
      <c r="I13" s="20">
        <f t="shared" si="4"/>
        <v>43.139031452493775</v>
      </c>
      <c r="K13" s="26"/>
    </row>
    <row r="14" spans="1:15" s="3" customFormat="1" ht="13.5" x14ac:dyDescent="0.2">
      <c r="A14" s="8"/>
      <c r="B14" s="17" t="s">
        <v>14</v>
      </c>
      <c r="C14" s="18"/>
      <c r="D14" s="19">
        <v>277.67061200000001</v>
      </c>
      <c r="E14" s="19">
        <v>260.47433285</v>
      </c>
      <c r="F14" s="19">
        <v>256.03220661000006</v>
      </c>
      <c r="G14" s="19"/>
      <c r="H14" s="20">
        <f t="shared" si="3"/>
        <v>92.207167609800948</v>
      </c>
      <c r="I14" s="20">
        <f t="shared" si="4"/>
        <v>98.294601164193011</v>
      </c>
      <c r="K14" s="26"/>
    </row>
    <row r="15" spans="1:15" s="3" customFormat="1" ht="13.5" x14ac:dyDescent="0.2">
      <c r="A15" s="8"/>
      <c r="B15" s="17" t="s">
        <v>20</v>
      </c>
      <c r="C15" s="18"/>
      <c r="D15" s="19">
        <v>342.17110300000002</v>
      </c>
      <c r="E15" s="19">
        <v>308.98370293999994</v>
      </c>
      <c r="F15" s="19">
        <v>286.81040741999993</v>
      </c>
      <c r="G15" s="19"/>
      <c r="H15" s="20">
        <f t="shared" si="3"/>
        <v>83.820756605504442</v>
      </c>
      <c r="I15" s="20">
        <f t="shared" si="4"/>
        <v>92.823797724922159</v>
      </c>
      <c r="K15" s="26"/>
    </row>
    <row r="16" spans="1:15" s="3" customFormat="1" ht="13.5" x14ac:dyDescent="0.2">
      <c r="A16" s="8"/>
      <c r="B16" s="17" t="s">
        <v>21</v>
      </c>
      <c r="C16" s="18"/>
      <c r="D16" s="19">
        <v>814.08048399999996</v>
      </c>
      <c r="E16" s="19">
        <v>940.37059999000007</v>
      </c>
      <c r="F16" s="19">
        <v>853.85384047000002</v>
      </c>
      <c r="G16" s="19"/>
      <c r="H16" s="20">
        <f t="shared" si="3"/>
        <v>104.88567865852438</v>
      </c>
      <c r="I16" s="20">
        <f t="shared" si="4"/>
        <v>90.799716673307302</v>
      </c>
      <c r="K16" s="26"/>
    </row>
    <row r="17" spans="1:11" s="3" customFormat="1" ht="13.5" x14ac:dyDescent="0.2">
      <c r="A17" s="8"/>
      <c r="B17" s="17" t="s">
        <v>15</v>
      </c>
      <c r="C17" s="18"/>
      <c r="D17" s="19">
        <v>149.58530300000001</v>
      </c>
      <c r="E17" s="19">
        <v>160.00098885</v>
      </c>
      <c r="F17" s="19">
        <v>146.69558817999999</v>
      </c>
      <c r="G17" s="19"/>
      <c r="H17" s="20">
        <f t="shared" si="3"/>
        <v>98.068182660966357</v>
      </c>
      <c r="I17" s="20">
        <f t="shared" si="4"/>
        <v>91.684175975641153</v>
      </c>
      <c r="K17" s="26"/>
    </row>
    <row r="18" spans="1:11" s="3" customFormat="1" ht="26.1" customHeight="1" x14ac:dyDescent="0.2">
      <c r="A18" s="8"/>
      <c r="B18" s="39" t="s">
        <v>25</v>
      </c>
      <c r="C18" s="39"/>
      <c r="D18" s="19">
        <v>811.42142999999999</v>
      </c>
      <c r="E18" s="19">
        <v>777.21559911999987</v>
      </c>
      <c r="F18" s="19">
        <v>603.36617323999997</v>
      </c>
      <c r="G18" s="19"/>
      <c r="H18" s="20">
        <f t="shared" si="3"/>
        <v>74.359161704664373</v>
      </c>
      <c r="I18" s="20">
        <f t="shared" si="4"/>
        <v>77.631763171397949</v>
      </c>
      <c r="K18" s="26"/>
    </row>
    <row r="19" spans="1:11" s="3" customFormat="1" ht="26.1" customHeight="1" x14ac:dyDescent="0.2">
      <c r="A19" s="8"/>
      <c r="B19" s="39" t="s">
        <v>24</v>
      </c>
      <c r="C19" s="39"/>
      <c r="D19" s="19">
        <v>463.31581399999999</v>
      </c>
      <c r="E19" s="19">
        <v>448.5207184599999</v>
      </c>
      <c r="F19" s="19">
        <v>447.57014357000003</v>
      </c>
      <c r="G19" s="19"/>
      <c r="H19" s="20">
        <f t="shared" si="3"/>
        <v>96.601525362568353</v>
      </c>
      <c r="I19" s="20">
        <f t="shared" si="4"/>
        <v>99.78806444142343</v>
      </c>
      <c r="K19" s="26"/>
    </row>
    <row r="20" spans="1:11" s="3" customFormat="1" ht="13.5" x14ac:dyDescent="0.2">
      <c r="A20" s="21" t="s">
        <v>26</v>
      </c>
      <c r="B20" s="35"/>
      <c r="C20" s="36"/>
      <c r="D20" s="37">
        <v>5373.9756989999996</v>
      </c>
      <c r="E20" s="37">
        <v>5448.6745778000022</v>
      </c>
      <c r="F20" s="37">
        <v>5281.2143954799994</v>
      </c>
      <c r="G20" s="37"/>
      <c r="H20" s="38">
        <f t="shared" si="3"/>
        <v>98.273879363889534</v>
      </c>
      <c r="I20" s="38">
        <f t="shared" si="4"/>
        <v>96.926588660620325</v>
      </c>
      <c r="K20" s="26"/>
    </row>
    <row r="21" spans="1:11" s="3" customFormat="1" ht="13.5" x14ac:dyDescent="0.2">
      <c r="A21" s="8"/>
      <c r="B21" s="17" t="s">
        <v>27</v>
      </c>
      <c r="C21" s="18"/>
      <c r="D21" s="19">
        <v>5373.9756989999996</v>
      </c>
      <c r="E21" s="19">
        <v>5448.6745778000022</v>
      </c>
      <c r="F21" s="19">
        <v>5281.2143954799994</v>
      </c>
      <c r="G21" s="19"/>
      <c r="H21" s="20">
        <f t="shared" si="3"/>
        <v>98.273879363889534</v>
      </c>
      <c r="I21" s="20">
        <f t="shared" si="4"/>
        <v>96.926588660620325</v>
      </c>
      <c r="K21" s="26"/>
    </row>
    <row r="22" spans="1:11" s="3" customFormat="1" ht="13.5" x14ac:dyDescent="0.2">
      <c r="A22" s="21" t="s">
        <v>28</v>
      </c>
      <c r="B22" s="35"/>
      <c r="C22" s="36"/>
      <c r="D22" s="37">
        <v>14352.323019000001</v>
      </c>
      <c r="E22" s="37">
        <v>21748.153949420004</v>
      </c>
      <c r="F22" s="37">
        <v>19682.413882960009</v>
      </c>
      <c r="G22" s="37"/>
      <c r="H22" s="38">
        <f t="shared" si="3"/>
        <v>137.13747842007101</v>
      </c>
      <c r="I22" s="38">
        <f t="shared" si="4"/>
        <v>90.501538331647296</v>
      </c>
      <c r="K22" s="26"/>
    </row>
    <row r="23" spans="1:11" s="3" customFormat="1" ht="13.5" x14ac:dyDescent="0.2">
      <c r="A23" s="8"/>
      <c r="B23" s="17" t="s">
        <v>29</v>
      </c>
      <c r="C23" s="18"/>
      <c r="D23" s="19">
        <v>568.69121900000005</v>
      </c>
      <c r="E23" s="19">
        <v>581.44903127999999</v>
      </c>
      <c r="F23" s="19">
        <v>566.32919028000026</v>
      </c>
      <c r="G23" s="19"/>
      <c r="H23" s="20">
        <f t="shared" si="3"/>
        <v>99.584655320658328</v>
      </c>
      <c r="I23" s="20">
        <f t="shared" si="4"/>
        <v>97.399627450283148</v>
      </c>
      <c r="K23" s="26"/>
    </row>
    <row r="24" spans="1:11" s="3" customFormat="1" ht="13.5" x14ac:dyDescent="0.2">
      <c r="A24" s="8"/>
      <c r="B24" s="17" t="s">
        <v>30</v>
      </c>
      <c r="C24" s="18"/>
      <c r="D24" s="19">
        <v>2385.2753459999999</v>
      </c>
      <c r="E24" s="19">
        <v>4486.1430612499998</v>
      </c>
      <c r="F24" s="19">
        <v>4148.3502462999986</v>
      </c>
      <c r="G24" s="19"/>
      <c r="H24" s="20">
        <f t="shared" si="3"/>
        <v>173.91494249318413</v>
      </c>
      <c r="I24" s="20">
        <f t="shared" si="4"/>
        <v>92.470306667931354</v>
      </c>
      <c r="K24" s="26"/>
    </row>
    <row r="25" spans="1:11" s="3" customFormat="1" ht="13.5" x14ac:dyDescent="0.2">
      <c r="A25" s="8"/>
      <c r="B25" s="17" t="s">
        <v>31</v>
      </c>
      <c r="C25" s="18"/>
      <c r="D25" s="19">
        <v>9735.9045800000004</v>
      </c>
      <c r="E25" s="19">
        <v>11904.11471935</v>
      </c>
      <c r="F25" s="19">
        <v>10515.460805290009</v>
      </c>
      <c r="G25" s="19"/>
      <c r="H25" s="20">
        <f t="shared" si="3"/>
        <v>108.00702409195149</v>
      </c>
      <c r="I25" s="20">
        <f t="shared" si="4"/>
        <v>88.334672953018924</v>
      </c>
      <c r="K25" s="26"/>
    </row>
    <row r="26" spans="1:11" s="3" customFormat="1" ht="13.5" x14ac:dyDescent="0.2">
      <c r="A26" s="8"/>
      <c r="B26" s="17" t="s">
        <v>32</v>
      </c>
      <c r="C26" s="18"/>
      <c r="D26" s="19">
        <v>339.42844200000002</v>
      </c>
      <c r="E26" s="19">
        <v>2842.7433705700005</v>
      </c>
      <c r="F26" s="19">
        <v>2842.7433702899998</v>
      </c>
      <c r="G26" s="19"/>
      <c r="H26" s="20" t="str">
        <f t="shared" si="3"/>
        <v xml:space="preserve">             -o-</v>
      </c>
      <c r="I26" s="20">
        <f t="shared" si="4"/>
        <v>99.999999990150329</v>
      </c>
      <c r="K26" s="26"/>
    </row>
    <row r="27" spans="1:11" s="3" customFormat="1" ht="13.5" x14ac:dyDescent="0.2">
      <c r="A27" s="8"/>
      <c r="B27" s="17" t="s">
        <v>33</v>
      </c>
      <c r="C27" s="18"/>
      <c r="D27" s="19">
        <v>1323.023432</v>
      </c>
      <c r="E27" s="19">
        <v>1933.7037669699998</v>
      </c>
      <c r="F27" s="19">
        <v>1609.530270799999</v>
      </c>
      <c r="G27" s="19"/>
      <c r="H27" s="20">
        <f t="shared" si="3"/>
        <v>121.65546216871532</v>
      </c>
      <c r="I27" s="20">
        <f t="shared" si="4"/>
        <v>83.235617486645239</v>
      </c>
      <c r="K27" s="26"/>
    </row>
    <row r="28" spans="1:11" s="3" customFormat="1" ht="13.5" x14ac:dyDescent="0.2">
      <c r="A28" s="21" t="s">
        <v>34</v>
      </c>
      <c r="B28" s="35"/>
      <c r="C28" s="36"/>
      <c r="D28" s="37">
        <v>152430.81849999999</v>
      </c>
      <c r="E28" s="37">
        <v>140075.66054257</v>
      </c>
      <c r="F28" s="37">
        <v>123916.96973966993</v>
      </c>
      <c r="G28" s="37"/>
      <c r="H28" s="38">
        <f t="shared" si="3"/>
        <v>81.293908252332798</v>
      </c>
      <c r="I28" s="38">
        <f t="shared" si="4"/>
        <v>88.464312257882</v>
      </c>
      <c r="K28" s="26"/>
    </row>
    <row r="29" spans="1:11" s="3" customFormat="1" ht="13.5" x14ac:dyDescent="0.2">
      <c r="A29" s="8"/>
      <c r="B29" s="17" t="s">
        <v>35</v>
      </c>
      <c r="C29" s="18"/>
      <c r="D29" s="19">
        <v>9357.485138</v>
      </c>
      <c r="E29" s="19">
        <v>13571.927339040001</v>
      </c>
      <c r="F29" s="19">
        <v>10578.495334429999</v>
      </c>
      <c r="G29" s="19"/>
      <c r="H29" s="20">
        <f t="shared" si="3"/>
        <v>113.04848662245344</v>
      </c>
      <c r="I29" s="20">
        <f t="shared" si="4"/>
        <v>77.943943186320212</v>
      </c>
      <c r="K29" s="26"/>
    </row>
    <row r="30" spans="1:11" s="3" customFormat="1" ht="13.5" x14ac:dyDescent="0.2">
      <c r="A30" s="8"/>
      <c r="B30" s="17" t="s">
        <v>36</v>
      </c>
      <c r="C30" s="18"/>
      <c r="D30" s="19">
        <v>0</v>
      </c>
      <c r="E30" s="19">
        <v>11706.301184650003</v>
      </c>
      <c r="F30" s="19">
        <v>10316.629754940001</v>
      </c>
      <c r="G30" s="19"/>
      <c r="H30" s="20" t="str">
        <f t="shared" si="3"/>
        <v xml:space="preserve">              n.a.</v>
      </c>
      <c r="I30" s="20">
        <f t="shared" si="4"/>
        <v>88.128859767146423</v>
      </c>
      <c r="K30" s="26"/>
    </row>
    <row r="31" spans="1:11" s="3" customFormat="1" ht="15" x14ac:dyDescent="0.2">
      <c r="A31" s="8"/>
      <c r="B31" s="27" t="s">
        <v>216</v>
      </c>
      <c r="C31" s="18"/>
      <c r="D31" s="19">
        <v>143073.333362</v>
      </c>
      <c r="E31" s="19">
        <v>114797.43201887998</v>
      </c>
      <c r="F31" s="19">
        <v>103021.84465029993</v>
      </c>
      <c r="G31" s="19"/>
      <c r="H31" s="20">
        <f t="shared" si="3"/>
        <v>72.006321673960755</v>
      </c>
      <c r="I31" s="20">
        <f t="shared" si="4"/>
        <v>89.742290257291302</v>
      </c>
      <c r="K31" s="26"/>
    </row>
    <row r="32" spans="1:11" s="3" customFormat="1" ht="13.5" x14ac:dyDescent="0.2">
      <c r="A32" s="8"/>
      <c r="B32" s="17"/>
      <c r="C32" s="18" t="s">
        <v>37</v>
      </c>
      <c r="D32" s="19">
        <v>143073.333362</v>
      </c>
      <c r="E32" s="19">
        <v>104434.93882442998</v>
      </c>
      <c r="F32" s="19">
        <v>93612.637302959934</v>
      </c>
      <c r="G32" s="19"/>
      <c r="H32" s="20">
        <f t="shared" si="3"/>
        <v>65.429828957786256</v>
      </c>
      <c r="I32" s="20">
        <f t="shared" si="4"/>
        <v>89.637278823264438</v>
      </c>
      <c r="K32" s="26"/>
    </row>
    <row r="33" spans="1:11" s="3" customFormat="1" ht="27" x14ac:dyDescent="0.2">
      <c r="A33" s="8"/>
      <c r="B33" s="17"/>
      <c r="C33" s="18" t="s">
        <v>38</v>
      </c>
      <c r="D33" s="19">
        <v>0</v>
      </c>
      <c r="E33" s="19">
        <v>10322.865631359997</v>
      </c>
      <c r="F33" s="19">
        <v>9387.7073473399996</v>
      </c>
      <c r="G33" s="19"/>
      <c r="H33" s="20" t="str">
        <f t="shared" si="3"/>
        <v xml:space="preserve">              n.a.</v>
      </c>
      <c r="I33" s="20">
        <f t="shared" si="4"/>
        <v>90.94090422741661</v>
      </c>
      <c r="K33" s="26"/>
    </row>
    <row r="34" spans="1:11" s="3" customFormat="1" ht="13.5" x14ac:dyDescent="0.2">
      <c r="A34" s="8"/>
      <c r="B34" s="17"/>
      <c r="C34" s="18" t="s">
        <v>39</v>
      </c>
      <c r="D34" s="19">
        <v>0</v>
      </c>
      <c r="E34" s="19">
        <v>39.627563090000002</v>
      </c>
      <c r="F34" s="19">
        <v>21.5</v>
      </c>
      <c r="G34" s="19"/>
      <c r="H34" s="20" t="str">
        <f t="shared" si="3"/>
        <v xml:space="preserve">              n.a.</v>
      </c>
      <c r="I34" s="20">
        <f t="shared" si="4"/>
        <v>54.255165656213457</v>
      </c>
      <c r="K34" s="26"/>
    </row>
    <row r="35" spans="1:11" s="3" customFormat="1" ht="13.5" x14ac:dyDescent="0.2">
      <c r="A35" s="21" t="s">
        <v>40</v>
      </c>
      <c r="B35" s="35"/>
      <c r="C35" s="36"/>
      <c r="D35" s="37">
        <v>64595.165071999996</v>
      </c>
      <c r="E35" s="37">
        <v>65612.55096393</v>
      </c>
      <c r="F35" s="37">
        <v>64944.732759840001</v>
      </c>
      <c r="G35" s="37"/>
      <c r="H35" s="38">
        <f t="shared" si="3"/>
        <v>100.5411669549112</v>
      </c>
      <c r="I35" s="38">
        <f t="shared" si="4"/>
        <v>98.982179180234695</v>
      </c>
      <c r="K35" s="26"/>
    </row>
    <row r="36" spans="1:11" s="3" customFormat="1" ht="13.5" x14ac:dyDescent="0.2">
      <c r="A36" s="8"/>
      <c r="B36" s="17" t="s">
        <v>41</v>
      </c>
      <c r="C36" s="18"/>
      <c r="D36" s="19">
        <v>3452.0312250000002</v>
      </c>
      <c r="E36" s="19">
        <v>3452.0312250000002</v>
      </c>
      <c r="F36" s="19">
        <v>3452.0312250000002</v>
      </c>
      <c r="G36" s="19"/>
      <c r="H36" s="20">
        <f t="shared" si="3"/>
        <v>100</v>
      </c>
      <c r="I36" s="20">
        <f t="shared" si="4"/>
        <v>100</v>
      </c>
      <c r="K36" s="26"/>
    </row>
    <row r="37" spans="1:11" s="3" customFormat="1" ht="26.1" customHeight="1" x14ac:dyDescent="0.2">
      <c r="A37" s="8"/>
      <c r="B37" s="39" t="s">
        <v>42</v>
      </c>
      <c r="C37" s="39"/>
      <c r="D37" s="19">
        <v>4730.3598760000004</v>
      </c>
      <c r="E37" s="19">
        <v>4827.9638091200031</v>
      </c>
      <c r="F37" s="19">
        <v>4803.2971079800009</v>
      </c>
      <c r="G37" s="19"/>
      <c r="H37" s="20">
        <f t="shared" si="3"/>
        <v>101.54189604791075</v>
      </c>
      <c r="I37" s="20">
        <f t="shared" si="4"/>
        <v>99.489086867357884</v>
      </c>
      <c r="K37" s="26"/>
    </row>
    <row r="38" spans="1:11" s="3" customFormat="1" ht="13.5" x14ac:dyDescent="0.2">
      <c r="A38" s="8"/>
      <c r="B38" s="17" t="s">
        <v>43</v>
      </c>
      <c r="C38" s="18"/>
      <c r="D38" s="19">
        <v>1644.3000360000001</v>
      </c>
      <c r="E38" s="19">
        <v>1823.7247021499995</v>
      </c>
      <c r="F38" s="19">
        <v>1765.9954915899993</v>
      </c>
      <c r="G38" s="19"/>
      <c r="H38" s="20">
        <f t="shared" si="3"/>
        <v>107.40104925656033</v>
      </c>
      <c r="I38" s="20">
        <f t="shared" si="4"/>
        <v>96.83454358588537</v>
      </c>
      <c r="K38" s="26"/>
    </row>
    <row r="39" spans="1:11" s="3" customFormat="1" ht="26.1" customHeight="1" x14ac:dyDescent="0.2">
      <c r="A39" s="8"/>
      <c r="B39" s="39" t="s">
        <v>44</v>
      </c>
      <c r="C39" s="39"/>
      <c r="D39" s="19">
        <v>1875.682202</v>
      </c>
      <c r="E39" s="19">
        <v>2071.6804010500014</v>
      </c>
      <c r="F39" s="19">
        <v>1796.5791305300008</v>
      </c>
      <c r="G39" s="19"/>
      <c r="H39" s="20">
        <f t="shared" si="3"/>
        <v>95.782703947094376</v>
      </c>
      <c r="I39" s="20">
        <f t="shared" si="4"/>
        <v>86.720863392800879</v>
      </c>
      <c r="K39" s="26"/>
    </row>
    <row r="40" spans="1:11" s="3" customFormat="1" ht="13.5" x14ac:dyDescent="0.2">
      <c r="A40" s="8"/>
      <c r="B40" s="17" t="s">
        <v>45</v>
      </c>
      <c r="C40" s="18"/>
      <c r="D40" s="19">
        <v>1359.3601699999999</v>
      </c>
      <c r="E40" s="19">
        <v>1359.3601699999999</v>
      </c>
      <c r="F40" s="19">
        <v>1359.3601699999999</v>
      </c>
      <c r="G40" s="19"/>
      <c r="H40" s="20">
        <f t="shared" si="3"/>
        <v>100</v>
      </c>
      <c r="I40" s="20">
        <f t="shared" si="4"/>
        <v>100</v>
      </c>
      <c r="K40" s="26"/>
    </row>
    <row r="41" spans="1:11" s="3" customFormat="1" ht="13.5" x14ac:dyDescent="0.2">
      <c r="A41" s="8"/>
      <c r="B41" s="17" t="s">
        <v>46</v>
      </c>
      <c r="C41" s="18"/>
      <c r="D41" s="19">
        <v>2352.389682</v>
      </c>
      <c r="E41" s="19">
        <v>2352.389682</v>
      </c>
      <c r="F41" s="19">
        <v>2352.389682</v>
      </c>
      <c r="G41" s="19"/>
      <c r="H41" s="20">
        <f t="shared" si="3"/>
        <v>100</v>
      </c>
      <c r="I41" s="20">
        <f t="shared" si="4"/>
        <v>100</v>
      </c>
      <c r="K41" s="26"/>
    </row>
    <row r="42" spans="1:11" s="3" customFormat="1" ht="13.5" x14ac:dyDescent="0.2">
      <c r="A42" s="8"/>
      <c r="B42" s="17" t="s">
        <v>47</v>
      </c>
      <c r="C42" s="18"/>
      <c r="D42" s="19">
        <v>3344.1068319999999</v>
      </c>
      <c r="E42" s="19">
        <v>3760.9522254099998</v>
      </c>
      <c r="F42" s="19">
        <v>3751.2798813700001</v>
      </c>
      <c r="G42" s="19"/>
      <c r="H42" s="20">
        <f t="shared" si="3"/>
        <v>112.1758385669301</v>
      </c>
      <c r="I42" s="20">
        <f t="shared" si="4"/>
        <v>99.742821938161015</v>
      </c>
      <c r="K42" s="26"/>
    </row>
    <row r="43" spans="1:11" s="3" customFormat="1" ht="13.5" x14ac:dyDescent="0.2">
      <c r="A43" s="8"/>
      <c r="B43" s="17" t="s">
        <v>48</v>
      </c>
      <c r="C43" s="18"/>
      <c r="D43" s="19">
        <v>1688.738756</v>
      </c>
      <c r="E43" s="19">
        <v>1935.3718899399998</v>
      </c>
      <c r="F43" s="19">
        <v>1857.36468128</v>
      </c>
      <c r="G43" s="19"/>
      <c r="H43" s="20">
        <f t="shared" si="3"/>
        <v>109.98531742585294</v>
      </c>
      <c r="I43" s="20">
        <f t="shared" si="4"/>
        <v>95.969394354362663</v>
      </c>
      <c r="K43" s="26"/>
    </row>
    <row r="44" spans="1:11" s="3" customFormat="1" ht="13.5" x14ac:dyDescent="0.2">
      <c r="A44" s="8"/>
      <c r="B44" s="17" t="s">
        <v>49</v>
      </c>
      <c r="C44" s="18"/>
      <c r="D44" s="19">
        <v>11957.178811</v>
      </c>
      <c r="E44" s="19">
        <v>11957.178811</v>
      </c>
      <c r="F44" s="19">
        <v>11957.154521</v>
      </c>
      <c r="G44" s="19"/>
      <c r="H44" s="20">
        <f t="shared" si="3"/>
        <v>99.999796858436397</v>
      </c>
      <c r="I44" s="20">
        <f t="shared" si="4"/>
        <v>99.999796858436397</v>
      </c>
      <c r="K44" s="26"/>
    </row>
    <row r="45" spans="1:11" s="3" customFormat="1" ht="13.5" x14ac:dyDescent="0.2">
      <c r="A45" s="8"/>
      <c r="B45" s="17" t="s">
        <v>50</v>
      </c>
      <c r="C45" s="18"/>
      <c r="D45" s="19">
        <v>16684.119484999999</v>
      </c>
      <c r="E45" s="19">
        <v>16645.0697034</v>
      </c>
      <c r="F45" s="19">
        <v>16637.229651900001</v>
      </c>
      <c r="G45" s="19"/>
      <c r="H45" s="20">
        <f t="shared" si="3"/>
        <v>99.718955302722719</v>
      </c>
      <c r="I45" s="20">
        <f t="shared" si="4"/>
        <v>99.952898656240535</v>
      </c>
      <c r="K45" s="26"/>
    </row>
    <row r="46" spans="1:11" s="3" customFormat="1" ht="13.5" x14ac:dyDescent="0.2">
      <c r="A46" s="8"/>
      <c r="B46" s="17" t="s">
        <v>51</v>
      </c>
      <c r="C46" s="18"/>
      <c r="D46" s="19">
        <v>15506.897997</v>
      </c>
      <c r="E46" s="19">
        <v>15426.828344860001</v>
      </c>
      <c r="F46" s="19">
        <v>15212.051217190001</v>
      </c>
      <c r="G46" s="19"/>
      <c r="H46" s="20">
        <f t="shared" si="3"/>
        <v>98.098608890913965</v>
      </c>
      <c r="I46" s="20">
        <f t="shared" si="4"/>
        <v>98.607768733347172</v>
      </c>
      <c r="K46" s="26"/>
    </row>
    <row r="47" spans="1:11" s="3" customFormat="1" ht="13.5" x14ac:dyDescent="0.2">
      <c r="A47" s="21" t="s">
        <v>52</v>
      </c>
      <c r="B47" s="35"/>
      <c r="C47" s="36"/>
      <c r="D47" s="37">
        <v>66778.117807999995</v>
      </c>
      <c r="E47" s="37">
        <v>56441.864382879983</v>
      </c>
      <c r="F47" s="37">
        <v>54523.468110629998</v>
      </c>
      <c r="G47" s="37"/>
      <c r="H47" s="38">
        <f t="shared" si="3"/>
        <v>81.648704546293914</v>
      </c>
      <c r="I47" s="38">
        <f t="shared" si="4"/>
        <v>96.601111084431366</v>
      </c>
      <c r="K47" s="26"/>
    </row>
    <row r="48" spans="1:11" s="3" customFormat="1" ht="13.5" x14ac:dyDescent="0.2">
      <c r="A48" s="8"/>
      <c r="B48" s="27" t="s">
        <v>53</v>
      </c>
      <c r="C48" s="18"/>
      <c r="D48" s="19">
        <v>32505.532678</v>
      </c>
      <c r="E48" s="19">
        <v>32596.090852029993</v>
      </c>
      <c r="F48" s="19">
        <v>31519.743242710003</v>
      </c>
      <c r="G48" s="19"/>
      <c r="H48" s="20">
        <f t="shared" si="3"/>
        <v>96.967318009967002</v>
      </c>
      <c r="I48" s="20">
        <f t="shared" si="4"/>
        <v>96.697924256604665</v>
      </c>
      <c r="K48" s="26"/>
    </row>
    <row r="49" spans="1:11" s="3" customFormat="1" ht="27" x14ac:dyDescent="0.2">
      <c r="A49" s="8"/>
      <c r="B49" s="17"/>
      <c r="C49" s="18" t="s">
        <v>54</v>
      </c>
      <c r="D49" s="19">
        <v>59.230392000000002</v>
      </c>
      <c r="E49" s="19">
        <v>68.334338400000007</v>
      </c>
      <c r="F49" s="19">
        <v>68.334203770000002</v>
      </c>
      <c r="G49" s="19"/>
      <c r="H49" s="20">
        <f t="shared" si="3"/>
        <v>115.37016970949642</v>
      </c>
      <c r="I49" s="20">
        <f t="shared" si="4"/>
        <v>99.999802983385578</v>
      </c>
      <c r="K49" s="26"/>
    </row>
    <row r="50" spans="1:11" s="3" customFormat="1" ht="27" x14ac:dyDescent="0.2">
      <c r="A50" s="8"/>
      <c r="B50" s="17"/>
      <c r="C50" s="18" t="s">
        <v>55</v>
      </c>
      <c r="D50" s="19">
        <v>15115.306225</v>
      </c>
      <c r="E50" s="19">
        <v>14957.783102349995</v>
      </c>
      <c r="F50" s="19">
        <v>14259.325229079996</v>
      </c>
      <c r="G50" s="19"/>
      <c r="H50" s="20">
        <f t="shared" si="3"/>
        <v>94.336992031929512</v>
      </c>
      <c r="I50" s="20">
        <f t="shared" si="4"/>
        <v>95.330471979097851</v>
      </c>
      <c r="K50" s="26"/>
    </row>
    <row r="51" spans="1:11" s="3" customFormat="1" ht="13.5" x14ac:dyDescent="0.2">
      <c r="A51" s="8"/>
      <c r="B51" s="17"/>
      <c r="C51" s="18" t="s">
        <v>56</v>
      </c>
      <c r="D51" s="19">
        <v>468.09606100000002</v>
      </c>
      <c r="E51" s="19">
        <v>582.05956103999983</v>
      </c>
      <c r="F51" s="19">
        <v>581.9461642399998</v>
      </c>
      <c r="G51" s="19"/>
      <c r="H51" s="20">
        <f t="shared" si="3"/>
        <v>124.3219528480501</v>
      </c>
      <c r="I51" s="20">
        <f t="shared" si="4"/>
        <v>99.980518007504699</v>
      </c>
      <c r="K51" s="26"/>
    </row>
    <row r="52" spans="1:11" s="3" customFormat="1" ht="13.5" x14ac:dyDescent="0.2">
      <c r="A52" s="8"/>
      <c r="B52" s="17"/>
      <c r="C52" s="18" t="s">
        <v>57</v>
      </c>
      <c r="D52" s="19">
        <v>16362.9</v>
      </c>
      <c r="E52" s="19">
        <v>16702.615638809999</v>
      </c>
      <c r="F52" s="19">
        <v>16354.447989550004</v>
      </c>
      <c r="G52" s="19"/>
      <c r="H52" s="20">
        <f t="shared" si="3"/>
        <v>99.948346500620332</v>
      </c>
      <c r="I52" s="20">
        <f t="shared" si="4"/>
        <v>97.915490263387269</v>
      </c>
      <c r="K52" s="26"/>
    </row>
    <row r="53" spans="1:11" s="3" customFormat="1" ht="29.25" customHeight="1" x14ac:dyDescent="0.2">
      <c r="A53" s="8"/>
      <c r="B53" s="17"/>
      <c r="C53" s="18" t="s">
        <v>58</v>
      </c>
      <c r="D53" s="19">
        <v>500</v>
      </c>
      <c r="E53" s="19">
        <v>285.29821142999992</v>
      </c>
      <c r="F53" s="19">
        <v>255.68965607000004</v>
      </c>
      <c r="G53" s="19"/>
      <c r="H53" s="20">
        <f t="shared" si="3"/>
        <v>51.137931214000012</v>
      </c>
      <c r="I53" s="20">
        <f t="shared" si="4"/>
        <v>89.621892401079933</v>
      </c>
      <c r="K53" s="26"/>
    </row>
    <row r="54" spans="1:11" s="3" customFormat="1" ht="13.5" x14ac:dyDescent="0.2">
      <c r="A54" s="8"/>
      <c r="B54" s="27" t="s">
        <v>59</v>
      </c>
      <c r="C54" s="18"/>
      <c r="D54" s="19">
        <v>8229.397551</v>
      </c>
      <c r="E54" s="19">
        <v>7039.7126537999993</v>
      </c>
      <c r="F54" s="19">
        <v>6403.9929707799984</v>
      </c>
      <c r="G54" s="19"/>
      <c r="H54" s="20">
        <f t="shared" si="3"/>
        <v>77.81849073510628</v>
      </c>
      <c r="I54" s="20">
        <f t="shared" si="4"/>
        <v>90.969522276213326</v>
      </c>
      <c r="K54" s="26"/>
    </row>
    <row r="55" spans="1:11" s="3" customFormat="1" ht="13.5" x14ac:dyDescent="0.2">
      <c r="A55" s="8"/>
      <c r="B55" s="17"/>
      <c r="C55" s="18" t="s">
        <v>60</v>
      </c>
      <c r="D55" s="19">
        <v>1200</v>
      </c>
      <c r="E55" s="19">
        <v>1769.7928822000001</v>
      </c>
      <c r="F55" s="19">
        <v>1665.8024097899997</v>
      </c>
      <c r="G55" s="19"/>
      <c r="H55" s="20">
        <f t="shared" si="3"/>
        <v>138.81686748249996</v>
      </c>
      <c r="I55" s="20">
        <f t="shared" si="4"/>
        <v>94.124144499850644</v>
      </c>
      <c r="K55" s="26"/>
    </row>
    <row r="56" spans="1:11" s="3" customFormat="1" ht="13.5" x14ac:dyDescent="0.2">
      <c r="A56" s="8"/>
      <c r="B56" s="17"/>
      <c r="C56" s="17" t="s">
        <v>61</v>
      </c>
      <c r="D56" s="19">
        <v>6629.397551</v>
      </c>
      <c r="E56" s="19">
        <v>4861.3547790199991</v>
      </c>
      <c r="F56" s="19">
        <v>4528.0607639999989</v>
      </c>
      <c r="G56" s="19"/>
      <c r="H56" s="20">
        <f t="shared" si="3"/>
        <v>68.302748917463418</v>
      </c>
      <c r="I56" s="20">
        <f t="shared" si="4"/>
        <v>93.144009639897362</v>
      </c>
      <c r="K56" s="26"/>
    </row>
    <row r="57" spans="1:11" s="3" customFormat="1" ht="27" x14ac:dyDescent="0.2">
      <c r="A57" s="8"/>
      <c r="B57" s="17"/>
      <c r="C57" s="18" t="s">
        <v>62</v>
      </c>
      <c r="D57" s="19">
        <v>400</v>
      </c>
      <c r="E57" s="19">
        <v>408.56499257999997</v>
      </c>
      <c r="F57" s="19">
        <v>210.12979699000007</v>
      </c>
      <c r="G57" s="19"/>
      <c r="H57" s="20">
        <f t="shared" si="3"/>
        <v>52.532449247500026</v>
      </c>
      <c r="I57" s="20">
        <f t="shared" si="4"/>
        <v>51.431180058544825</v>
      </c>
      <c r="K57" s="26"/>
    </row>
    <row r="58" spans="1:11" s="3" customFormat="1" ht="13.5" x14ac:dyDescent="0.2">
      <c r="A58" s="8"/>
      <c r="B58" s="27" t="s">
        <v>63</v>
      </c>
      <c r="C58" s="18"/>
      <c r="D58" s="19">
        <v>9000</v>
      </c>
      <c r="E58" s="19">
        <v>7015.7650395700002</v>
      </c>
      <c r="F58" s="19">
        <v>6942.4829258499994</v>
      </c>
      <c r="G58" s="19"/>
      <c r="H58" s="20">
        <f t="shared" si="3"/>
        <v>77.138699176111103</v>
      </c>
      <c r="I58" s="20">
        <f t="shared" si="4"/>
        <v>98.955465108841608</v>
      </c>
      <c r="K58" s="26"/>
    </row>
    <row r="59" spans="1:11" s="3" customFormat="1" ht="13.5" x14ac:dyDescent="0.2">
      <c r="A59" s="8"/>
      <c r="B59" s="17"/>
      <c r="C59" s="18" t="s">
        <v>64</v>
      </c>
      <c r="D59" s="19">
        <v>9000</v>
      </c>
      <c r="E59" s="19">
        <v>7015.7650395700002</v>
      </c>
      <c r="F59" s="19">
        <v>6942.4829258499994</v>
      </c>
      <c r="G59" s="19"/>
      <c r="H59" s="20">
        <f t="shared" si="3"/>
        <v>77.138699176111103</v>
      </c>
      <c r="I59" s="20">
        <f t="shared" si="4"/>
        <v>98.955465108841608</v>
      </c>
      <c r="K59" s="26"/>
    </row>
    <row r="60" spans="1:11" s="3" customFormat="1" ht="13.5" x14ac:dyDescent="0.2">
      <c r="A60" s="8"/>
      <c r="B60" s="27" t="s">
        <v>65</v>
      </c>
      <c r="C60" s="18"/>
      <c r="D60" s="19">
        <v>16909.687633000001</v>
      </c>
      <c r="E60" s="19">
        <v>9530.5775374499972</v>
      </c>
      <c r="F60" s="19">
        <v>9400.8813547699956</v>
      </c>
      <c r="G60" s="19"/>
      <c r="H60" s="20">
        <f t="shared" si="3"/>
        <v>55.594648220607937</v>
      </c>
      <c r="I60" s="20">
        <f t="shared" si="4"/>
        <v>98.63915715316972</v>
      </c>
      <c r="K60" s="26"/>
    </row>
    <row r="61" spans="1:11" s="3" customFormat="1" ht="13.5" x14ac:dyDescent="0.2">
      <c r="A61" s="8"/>
      <c r="B61" s="17"/>
      <c r="C61" s="18" t="s">
        <v>66</v>
      </c>
      <c r="D61" s="19">
        <v>3055.3862399999998</v>
      </c>
      <c r="E61" s="19">
        <v>3990.5421217899975</v>
      </c>
      <c r="F61" s="19">
        <v>3929.5111257099961</v>
      </c>
      <c r="G61" s="19"/>
      <c r="H61" s="20">
        <f t="shared" si="3"/>
        <v>128.60930884175207</v>
      </c>
      <c r="I61" s="20">
        <f t="shared" si="4"/>
        <v>98.470608899308516</v>
      </c>
      <c r="K61" s="26"/>
    </row>
    <row r="62" spans="1:11" s="3" customFormat="1" ht="13.5" x14ac:dyDescent="0.2">
      <c r="A62" s="8"/>
      <c r="B62" s="17"/>
      <c r="C62" s="17" t="s">
        <v>67</v>
      </c>
      <c r="D62" s="19">
        <v>1379.9024790000001</v>
      </c>
      <c r="E62" s="19">
        <v>1554.91066735</v>
      </c>
      <c r="F62" s="19">
        <v>1490.4848804699996</v>
      </c>
      <c r="G62" s="19"/>
      <c r="H62" s="20">
        <f t="shared" si="3"/>
        <v>108.01378381102245</v>
      </c>
      <c r="I62" s="20">
        <f t="shared" si="4"/>
        <v>95.856624548740157</v>
      </c>
      <c r="K62" s="26"/>
    </row>
    <row r="63" spans="1:11" s="3" customFormat="1" ht="13.5" x14ac:dyDescent="0.2">
      <c r="A63" s="8"/>
      <c r="B63" s="17"/>
      <c r="C63" s="18" t="s">
        <v>68</v>
      </c>
      <c r="D63" s="19">
        <v>7000</v>
      </c>
      <c r="E63" s="19">
        <v>960.32897537999997</v>
      </c>
      <c r="F63" s="19">
        <v>960.00257171999999</v>
      </c>
      <c r="G63" s="19"/>
      <c r="H63" s="20">
        <f t="shared" si="3"/>
        <v>13.714322453142858</v>
      </c>
      <c r="I63" s="20">
        <f t="shared" si="4"/>
        <v>99.966011266100679</v>
      </c>
      <c r="K63" s="26"/>
    </row>
    <row r="64" spans="1:11" s="3" customFormat="1" ht="13.5" x14ac:dyDescent="0.2">
      <c r="A64" s="8"/>
      <c r="B64" s="17"/>
      <c r="C64" s="18" t="s">
        <v>37</v>
      </c>
      <c r="D64" s="19">
        <v>4874.3989140000003</v>
      </c>
      <c r="E64" s="19">
        <v>3024.7957729300001</v>
      </c>
      <c r="F64" s="19">
        <v>3020.8827768699998</v>
      </c>
      <c r="G64" s="19"/>
      <c r="H64" s="20">
        <f t="shared" si="3"/>
        <v>61.974467624994212</v>
      </c>
      <c r="I64" s="20">
        <f t="shared" si="4"/>
        <v>99.870636024586545</v>
      </c>
      <c r="K64" s="26"/>
    </row>
    <row r="65" spans="1:11" s="3" customFormat="1" ht="27" x14ac:dyDescent="0.2">
      <c r="A65" s="8"/>
      <c r="B65" s="17"/>
      <c r="C65" s="18" t="s">
        <v>69</v>
      </c>
      <c r="D65" s="19">
        <v>600</v>
      </c>
      <c r="E65" s="19">
        <v>0</v>
      </c>
      <c r="F65" s="19">
        <v>0</v>
      </c>
      <c r="G65" s="19"/>
      <c r="H65" s="20" t="str">
        <f t="shared" si="3"/>
        <v>n.a.</v>
      </c>
      <c r="I65" s="20" t="str">
        <f t="shared" si="4"/>
        <v xml:space="preserve">              n.a.</v>
      </c>
      <c r="K65" s="26"/>
    </row>
    <row r="66" spans="1:11" s="3" customFormat="1" ht="13.5" x14ac:dyDescent="0.2">
      <c r="A66" s="8"/>
      <c r="B66" s="27" t="s">
        <v>70</v>
      </c>
      <c r="C66" s="18"/>
      <c r="D66" s="19">
        <v>0</v>
      </c>
      <c r="E66" s="19">
        <v>2.8023988900000001</v>
      </c>
      <c r="F66" s="19">
        <v>2.8023988900000001</v>
      </c>
      <c r="G66" s="19"/>
      <c r="H66" s="20" t="str">
        <f t="shared" si="3"/>
        <v xml:space="preserve">              n.a.</v>
      </c>
      <c r="I66" s="20">
        <f t="shared" si="4"/>
        <v>100</v>
      </c>
      <c r="K66" s="26"/>
    </row>
    <row r="67" spans="1:11" s="3" customFormat="1" ht="13.5" x14ac:dyDescent="0.2">
      <c r="A67" s="8"/>
      <c r="B67" s="17"/>
      <c r="C67" s="18" t="s">
        <v>70</v>
      </c>
      <c r="D67" s="19">
        <v>0</v>
      </c>
      <c r="E67" s="19">
        <v>2.8023988900000001</v>
      </c>
      <c r="F67" s="19">
        <v>2.8023988900000001</v>
      </c>
      <c r="G67" s="19"/>
      <c r="H67" s="20" t="str">
        <f t="shared" si="3"/>
        <v xml:space="preserve">              n.a.</v>
      </c>
      <c r="I67" s="20">
        <f t="shared" si="4"/>
        <v>100</v>
      </c>
      <c r="K67" s="26"/>
    </row>
    <row r="68" spans="1:11" s="3" customFormat="1" ht="13.5" x14ac:dyDescent="0.2">
      <c r="A68" s="8"/>
      <c r="B68" s="27" t="s">
        <v>71</v>
      </c>
      <c r="C68" s="18"/>
      <c r="D68" s="19">
        <v>133.49994599999999</v>
      </c>
      <c r="E68" s="19">
        <v>256.91590113999996</v>
      </c>
      <c r="F68" s="19">
        <v>253.56521763000001</v>
      </c>
      <c r="G68" s="19"/>
      <c r="H68" s="20">
        <f t="shared" si="3"/>
        <v>189.93656943501688</v>
      </c>
      <c r="I68" s="20">
        <f t="shared" si="4"/>
        <v>98.695805321845725</v>
      </c>
      <c r="K68" s="26"/>
    </row>
    <row r="69" spans="1:11" s="3" customFormat="1" ht="13.5" x14ac:dyDescent="0.2">
      <c r="A69" s="8"/>
      <c r="B69" s="17"/>
      <c r="C69" s="18" t="s">
        <v>71</v>
      </c>
      <c r="D69" s="19">
        <v>133.49994599999999</v>
      </c>
      <c r="E69" s="19">
        <v>256.91590113999996</v>
      </c>
      <c r="F69" s="19">
        <v>253.56521763000001</v>
      </c>
      <c r="G69" s="19"/>
      <c r="H69" s="20">
        <f t="shared" si="3"/>
        <v>189.93656943501688</v>
      </c>
      <c r="I69" s="20">
        <f t="shared" si="4"/>
        <v>98.695805321845725</v>
      </c>
      <c r="K69" s="26"/>
    </row>
    <row r="70" spans="1:11" s="3" customFormat="1" ht="13.5" x14ac:dyDescent="0.2">
      <c r="A70" s="21" t="s">
        <v>72</v>
      </c>
      <c r="B70" s="35"/>
      <c r="C70" s="36"/>
      <c r="D70" s="37">
        <v>2161.0001010000001</v>
      </c>
      <c r="E70" s="37">
        <v>1959.832476079999</v>
      </c>
      <c r="F70" s="37">
        <v>1894.8565686899992</v>
      </c>
      <c r="G70" s="37"/>
      <c r="H70" s="38">
        <f t="shared" si="3"/>
        <v>87.684242486298672</v>
      </c>
      <c r="I70" s="38">
        <f t="shared" si="4"/>
        <v>96.684619313995512</v>
      </c>
      <c r="K70" s="26"/>
    </row>
    <row r="71" spans="1:11" s="3" customFormat="1" ht="13.5" x14ac:dyDescent="0.2">
      <c r="A71" s="8"/>
      <c r="B71" s="17" t="s">
        <v>73</v>
      </c>
      <c r="C71" s="18"/>
      <c r="D71" s="19">
        <v>309.93116600000002</v>
      </c>
      <c r="E71" s="19">
        <v>317.36510413000008</v>
      </c>
      <c r="F71" s="19">
        <v>312.26028899000011</v>
      </c>
      <c r="G71" s="19"/>
      <c r="H71" s="20">
        <f t="shared" si="3"/>
        <v>100.75149686301638</v>
      </c>
      <c r="I71" s="20">
        <f t="shared" si="4"/>
        <v>98.391500806620215</v>
      </c>
      <c r="K71" s="26"/>
    </row>
    <row r="72" spans="1:11" s="3" customFormat="1" ht="13.5" x14ac:dyDescent="0.2">
      <c r="A72" s="8"/>
      <c r="B72" s="17" t="s">
        <v>74</v>
      </c>
      <c r="C72" s="18"/>
      <c r="D72" s="19">
        <v>370.47736099999997</v>
      </c>
      <c r="E72" s="19">
        <v>388.18072088999992</v>
      </c>
      <c r="F72" s="19">
        <v>378.8252282599999</v>
      </c>
      <c r="G72" s="19"/>
      <c r="H72" s="20">
        <f t="shared" si="3"/>
        <v>102.25327324656686</v>
      </c>
      <c r="I72" s="20">
        <f t="shared" si="4"/>
        <v>97.589913118675696</v>
      </c>
      <c r="K72" s="26"/>
    </row>
    <row r="73" spans="1:11" s="3" customFormat="1" ht="13.5" x14ac:dyDescent="0.2">
      <c r="A73" s="8"/>
      <c r="B73" s="17" t="s">
        <v>75</v>
      </c>
      <c r="C73" s="18"/>
      <c r="D73" s="19">
        <v>243.820211</v>
      </c>
      <c r="E73" s="19">
        <v>223.08412206999984</v>
      </c>
      <c r="F73" s="19">
        <v>217.92586924999978</v>
      </c>
      <c r="G73" s="19"/>
      <c r="H73" s="20">
        <f t="shared" si="3"/>
        <v>89.379739422011966</v>
      </c>
      <c r="I73" s="20">
        <f t="shared" si="4"/>
        <v>97.687754389628196</v>
      </c>
      <c r="K73" s="26"/>
    </row>
    <row r="74" spans="1:11" s="3" customFormat="1" ht="13.5" x14ac:dyDescent="0.2">
      <c r="A74" s="8"/>
      <c r="B74" s="17" t="s">
        <v>76</v>
      </c>
      <c r="C74" s="18"/>
      <c r="D74" s="19">
        <v>54.102476000000003</v>
      </c>
      <c r="E74" s="19">
        <v>77.769492130000003</v>
      </c>
      <c r="F74" s="19">
        <v>72.979576909999992</v>
      </c>
      <c r="G74" s="19"/>
      <c r="H74" s="20">
        <f t="shared" si="3"/>
        <v>134.89138077525323</v>
      </c>
      <c r="I74" s="20">
        <f t="shared" si="4"/>
        <v>93.840881444881802</v>
      </c>
      <c r="K74" s="26"/>
    </row>
    <row r="75" spans="1:11" s="3" customFormat="1" ht="26.1" customHeight="1" x14ac:dyDescent="0.2">
      <c r="A75" s="8"/>
      <c r="B75" s="39" t="s">
        <v>77</v>
      </c>
      <c r="C75" s="39"/>
      <c r="D75" s="19">
        <v>114.913701</v>
      </c>
      <c r="E75" s="19">
        <v>113.12372739999999</v>
      </c>
      <c r="F75" s="19">
        <v>105.81252085999994</v>
      </c>
      <c r="G75" s="19"/>
      <c r="H75" s="20">
        <f t="shared" si="3"/>
        <v>92.07998692862563</v>
      </c>
      <c r="I75" s="20">
        <f t="shared" si="4"/>
        <v>93.536982286529522</v>
      </c>
      <c r="K75" s="26"/>
    </row>
    <row r="76" spans="1:11" s="3" customFormat="1" ht="26.1" customHeight="1" x14ac:dyDescent="0.2">
      <c r="A76" s="8"/>
      <c r="B76" s="39" t="s">
        <v>78</v>
      </c>
      <c r="C76" s="39"/>
      <c r="D76" s="19">
        <v>661.23271999999997</v>
      </c>
      <c r="E76" s="19">
        <v>473.9115040199996</v>
      </c>
      <c r="F76" s="19">
        <v>449.3516414099995</v>
      </c>
      <c r="G76" s="19"/>
      <c r="H76" s="20">
        <f t="shared" ref="H76:H139" si="5">IF(AND(F76=0,D76&gt;0),"n.a.",IF(AND(F76=0,D76&lt;0),"n.a.",IF(OR(F76=0,D76=0),"              n.a.",IF(OR((AND(F76&lt;0,D76&gt;0)),(AND(F76&gt;0,D76&lt;0))),"                n.a.",IF(((F76/D76))*100&gt;500,"             -o-",((F76/D76))*100)))))</f>
        <v>67.956655473733889</v>
      </c>
      <c r="I76" s="20">
        <f t="shared" ref="I76:I139" si="6">IF(AND(F76=0,E76&gt;0),"n.a.",IF(AND(F76=0,E76&lt;0),"n.a.",IF(OR(F76=0,E76=0),"              n.a.",IF(OR((AND(F76&lt;0,E76&gt;0)),(AND(F76&gt;0,E76&lt;0))),"                n.a.",IF(((F76/E76))*100&gt;500,"             -o-",((F76/E76))*100)))))</f>
        <v>94.817626835038041</v>
      </c>
      <c r="K76" s="26"/>
    </row>
    <row r="77" spans="1:11" s="3" customFormat="1" ht="26.1" customHeight="1" x14ac:dyDescent="0.2">
      <c r="A77" s="8"/>
      <c r="B77" s="39" t="s">
        <v>79</v>
      </c>
      <c r="C77" s="39"/>
      <c r="D77" s="19">
        <v>345.435068</v>
      </c>
      <c r="E77" s="19">
        <v>305.29201480999984</v>
      </c>
      <c r="F77" s="19">
        <v>296.59671438999987</v>
      </c>
      <c r="G77" s="19"/>
      <c r="H77" s="20">
        <f t="shared" si="5"/>
        <v>85.861784707393937</v>
      </c>
      <c r="I77" s="20">
        <f t="shared" si="6"/>
        <v>97.151808760733047</v>
      </c>
      <c r="K77" s="26"/>
    </row>
    <row r="78" spans="1:11" s="3" customFormat="1" ht="26.1" customHeight="1" x14ac:dyDescent="0.2">
      <c r="A78" s="8"/>
      <c r="B78" s="39" t="s">
        <v>80</v>
      </c>
      <c r="C78" s="39"/>
      <c r="D78" s="19">
        <v>61.087398</v>
      </c>
      <c r="E78" s="19">
        <v>61.105790629999994</v>
      </c>
      <c r="F78" s="19">
        <v>61.104728619999989</v>
      </c>
      <c r="G78" s="19"/>
      <c r="H78" s="20">
        <f t="shared" si="5"/>
        <v>100.0283702049316</v>
      </c>
      <c r="I78" s="20">
        <f t="shared" si="6"/>
        <v>99.998262014141275</v>
      </c>
      <c r="K78" s="26"/>
    </row>
    <row r="79" spans="1:11" s="3" customFormat="1" ht="13.5" x14ac:dyDescent="0.2">
      <c r="A79" s="21" t="s">
        <v>81</v>
      </c>
      <c r="B79" s="35"/>
      <c r="C79" s="36"/>
      <c r="D79" s="37">
        <v>392898.547769</v>
      </c>
      <c r="E79" s="37">
        <v>416267.97272721003</v>
      </c>
      <c r="F79" s="37">
        <v>413262.85862633999</v>
      </c>
      <c r="G79" s="37"/>
      <c r="H79" s="38">
        <f t="shared" si="5"/>
        <v>105.18309649475033</v>
      </c>
      <c r="I79" s="38">
        <f t="shared" si="6"/>
        <v>99.278081837240123</v>
      </c>
      <c r="K79" s="26"/>
    </row>
    <row r="80" spans="1:11" s="3" customFormat="1" ht="13.5" x14ac:dyDescent="0.2">
      <c r="A80" s="8"/>
      <c r="B80" s="17" t="s">
        <v>82</v>
      </c>
      <c r="C80" s="18"/>
      <c r="D80" s="19">
        <v>5562.3994810000004</v>
      </c>
      <c r="E80" s="19">
        <v>5297.1665282499998</v>
      </c>
      <c r="F80" s="19">
        <v>5297.1665282499998</v>
      </c>
      <c r="G80" s="19"/>
      <c r="H80" s="20">
        <f t="shared" si="5"/>
        <v>95.231680974083559</v>
      </c>
      <c r="I80" s="20">
        <f t="shared" si="6"/>
        <v>100</v>
      </c>
      <c r="K80" s="26"/>
    </row>
    <row r="81" spans="1:11" s="3" customFormat="1" ht="13.5" x14ac:dyDescent="0.2">
      <c r="A81" s="8"/>
      <c r="B81" s="17" t="s">
        <v>83</v>
      </c>
      <c r="C81" s="18"/>
      <c r="D81" s="19">
        <v>3587.9379509999999</v>
      </c>
      <c r="E81" s="19">
        <v>3805.029564129999</v>
      </c>
      <c r="F81" s="19">
        <v>3658.8311748800011</v>
      </c>
      <c r="G81" s="19"/>
      <c r="H81" s="20">
        <f t="shared" si="5"/>
        <v>101.97587652986704</v>
      </c>
      <c r="I81" s="20">
        <f t="shared" si="6"/>
        <v>96.157759439553132</v>
      </c>
      <c r="K81" s="26"/>
    </row>
    <row r="82" spans="1:11" s="3" customFormat="1" ht="13.5" x14ac:dyDescent="0.2">
      <c r="A82" s="8"/>
      <c r="B82" s="17" t="s">
        <v>84</v>
      </c>
      <c r="C82" s="18"/>
      <c r="D82" s="19">
        <v>53551.596933000001</v>
      </c>
      <c r="E82" s="19">
        <v>51468.009461219946</v>
      </c>
      <c r="F82" s="19">
        <v>51307.033591269981</v>
      </c>
      <c r="G82" s="19"/>
      <c r="H82" s="20">
        <f t="shared" si="5"/>
        <v>95.808596810776237</v>
      </c>
      <c r="I82" s="20">
        <f t="shared" si="6"/>
        <v>99.687231210930634</v>
      </c>
      <c r="K82" s="26"/>
    </row>
    <row r="83" spans="1:11" s="3" customFormat="1" ht="13.5" x14ac:dyDescent="0.2">
      <c r="A83" s="8"/>
      <c r="B83" s="17" t="s">
        <v>85</v>
      </c>
      <c r="C83" s="18"/>
      <c r="D83" s="19">
        <v>62120.371537999999</v>
      </c>
      <c r="E83" s="19">
        <v>69398.32297424</v>
      </c>
      <c r="F83" s="19">
        <v>68904.362627080001</v>
      </c>
      <c r="G83" s="19"/>
      <c r="H83" s="20">
        <f t="shared" si="5"/>
        <v>110.92071879339957</v>
      </c>
      <c r="I83" s="20">
        <f t="shared" si="6"/>
        <v>99.288224374898292</v>
      </c>
      <c r="K83" s="26"/>
    </row>
    <row r="84" spans="1:11" s="3" customFormat="1" ht="13.5" x14ac:dyDescent="0.2">
      <c r="A84" s="8"/>
      <c r="B84" s="17" t="s">
        <v>86</v>
      </c>
      <c r="C84" s="18"/>
      <c r="D84" s="19">
        <v>4248.2829060000004</v>
      </c>
      <c r="E84" s="19">
        <v>4443.0241663600009</v>
      </c>
      <c r="F84" s="19">
        <v>4443.0241663600009</v>
      </c>
      <c r="G84" s="19"/>
      <c r="H84" s="20">
        <f t="shared" si="5"/>
        <v>104.58399933970877</v>
      </c>
      <c r="I84" s="20">
        <f t="shared" si="6"/>
        <v>100</v>
      </c>
      <c r="K84" s="26"/>
    </row>
    <row r="85" spans="1:11" s="3" customFormat="1" ht="13.5" x14ac:dyDescent="0.2">
      <c r="A85" s="8"/>
      <c r="B85" s="17" t="s">
        <v>87</v>
      </c>
      <c r="C85" s="18"/>
      <c r="D85" s="19">
        <v>963.70837300000005</v>
      </c>
      <c r="E85" s="19">
        <v>1026.5929562600002</v>
      </c>
      <c r="F85" s="19">
        <v>937.11612077999973</v>
      </c>
      <c r="G85" s="19"/>
      <c r="H85" s="20">
        <f t="shared" si="5"/>
        <v>97.240632854810698</v>
      </c>
      <c r="I85" s="20">
        <f t="shared" si="6"/>
        <v>91.284098051288481</v>
      </c>
      <c r="K85" s="26"/>
    </row>
    <row r="86" spans="1:11" s="3" customFormat="1" ht="13.5" x14ac:dyDescent="0.2">
      <c r="A86" s="8"/>
      <c r="B86" s="17" t="s">
        <v>88</v>
      </c>
      <c r="C86" s="18"/>
      <c r="D86" s="19">
        <v>17992.666805000001</v>
      </c>
      <c r="E86" s="19">
        <v>18967.357986590003</v>
      </c>
      <c r="F86" s="19">
        <v>18928.491535780006</v>
      </c>
      <c r="G86" s="19"/>
      <c r="H86" s="20">
        <f t="shared" si="5"/>
        <v>105.20114522723193</v>
      </c>
      <c r="I86" s="20">
        <f t="shared" si="6"/>
        <v>99.795087693091062</v>
      </c>
      <c r="K86" s="26"/>
    </row>
    <row r="87" spans="1:11" s="3" customFormat="1" ht="13.5" x14ac:dyDescent="0.2">
      <c r="A87" s="8"/>
      <c r="B87" s="17" t="s">
        <v>89</v>
      </c>
      <c r="C87" s="18"/>
      <c r="D87" s="19">
        <v>232.96291199999999</v>
      </c>
      <c r="E87" s="19">
        <v>497.82388734999984</v>
      </c>
      <c r="F87" s="19">
        <v>360.11855359999981</v>
      </c>
      <c r="G87" s="19"/>
      <c r="H87" s="20">
        <f t="shared" si="5"/>
        <v>154.58192486879619</v>
      </c>
      <c r="I87" s="20">
        <f t="shared" si="6"/>
        <v>72.338544362941548</v>
      </c>
      <c r="K87" s="26"/>
    </row>
    <row r="88" spans="1:11" s="3" customFormat="1" ht="13.5" x14ac:dyDescent="0.2">
      <c r="A88" s="8"/>
      <c r="B88" s="17" t="s">
        <v>90</v>
      </c>
      <c r="C88" s="18"/>
      <c r="D88" s="19">
        <v>1642.573629</v>
      </c>
      <c r="E88" s="19">
        <v>1716.6673409699999</v>
      </c>
      <c r="F88" s="19">
        <v>1654.6781174399998</v>
      </c>
      <c r="G88" s="19"/>
      <c r="H88" s="20">
        <f t="shared" si="5"/>
        <v>100.73692212186367</v>
      </c>
      <c r="I88" s="20">
        <f t="shared" si="6"/>
        <v>96.388978688499236</v>
      </c>
      <c r="K88" s="26"/>
    </row>
    <row r="89" spans="1:11" s="3" customFormat="1" ht="13.5" x14ac:dyDescent="0.2">
      <c r="A89" s="8"/>
      <c r="B89" s="17" t="s">
        <v>91</v>
      </c>
      <c r="C89" s="18"/>
      <c r="D89" s="19">
        <v>1352.591032</v>
      </c>
      <c r="E89" s="19">
        <v>405.51908684000011</v>
      </c>
      <c r="F89" s="19">
        <v>391.6904848800001</v>
      </c>
      <c r="G89" s="19"/>
      <c r="H89" s="20">
        <f t="shared" si="5"/>
        <v>28.95853037712585</v>
      </c>
      <c r="I89" s="20">
        <f t="shared" si="6"/>
        <v>96.589901090042602</v>
      </c>
      <c r="K89" s="26"/>
    </row>
    <row r="90" spans="1:11" s="3" customFormat="1" ht="13.5" x14ac:dyDescent="0.2">
      <c r="A90" s="8"/>
      <c r="B90" s="17" t="s">
        <v>92</v>
      </c>
      <c r="C90" s="18"/>
      <c r="D90" s="19">
        <v>145.03528900000001</v>
      </c>
      <c r="E90" s="19">
        <v>735.27070977999995</v>
      </c>
      <c r="F90" s="19">
        <v>734.5211379399999</v>
      </c>
      <c r="G90" s="19"/>
      <c r="H90" s="20" t="str">
        <f t="shared" si="5"/>
        <v xml:space="preserve">             -o-</v>
      </c>
      <c r="I90" s="20">
        <f t="shared" si="6"/>
        <v>99.898054984371086</v>
      </c>
      <c r="K90" s="26"/>
    </row>
    <row r="91" spans="1:11" s="3" customFormat="1" ht="13.5" x14ac:dyDescent="0.2">
      <c r="A91" s="8"/>
      <c r="B91" s="17" t="s">
        <v>39</v>
      </c>
      <c r="C91" s="18"/>
      <c r="D91" s="19">
        <v>275.57198699999998</v>
      </c>
      <c r="E91" s="19">
        <v>275.57198699999998</v>
      </c>
      <c r="F91" s="19">
        <v>275.57198699999998</v>
      </c>
      <c r="G91" s="19"/>
      <c r="H91" s="20">
        <f t="shared" si="5"/>
        <v>100</v>
      </c>
      <c r="I91" s="20">
        <f t="shared" si="6"/>
        <v>100</v>
      </c>
      <c r="K91" s="26"/>
    </row>
    <row r="92" spans="1:11" s="3" customFormat="1" ht="13.5" x14ac:dyDescent="0.2">
      <c r="A92" s="8"/>
      <c r="B92" s="17" t="s">
        <v>93</v>
      </c>
      <c r="C92" s="18"/>
      <c r="D92" s="19">
        <v>5965.284944</v>
      </c>
      <c r="E92" s="19">
        <v>7846.8541354600029</v>
      </c>
      <c r="F92" s="19">
        <v>7529.9058443699987</v>
      </c>
      <c r="G92" s="19"/>
      <c r="H92" s="20">
        <f t="shared" si="5"/>
        <v>126.22877054588524</v>
      </c>
      <c r="I92" s="20">
        <f t="shared" si="6"/>
        <v>95.960823463536656</v>
      </c>
      <c r="K92" s="26"/>
    </row>
    <row r="93" spans="1:11" s="3" customFormat="1" ht="13.5" x14ac:dyDescent="0.2">
      <c r="A93" s="8"/>
      <c r="B93" s="17" t="s">
        <v>94</v>
      </c>
      <c r="C93" s="18"/>
      <c r="D93" s="19">
        <v>234.101474</v>
      </c>
      <c r="E93" s="19">
        <v>239.08444152999994</v>
      </c>
      <c r="F93" s="19">
        <v>238.18321447999986</v>
      </c>
      <c r="G93" s="19"/>
      <c r="H93" s="20">
        <f t="shared" si="5"/>
        <v>101.74357743685111</v>
      </c>
      <c r="I93" s="20">
        <f t="shared" si="6"/>
        <v>99.623050732940726</v>
      </c>
      <c r="K93" s="26"/>
    </row>
    <row r="94" spans="1:11" s="3" customFormat="1" ht="13.5" x14ac:dyDescent="0.2">
      <c r="A94" s="8"/>
      <c r="B94" s="17" t="s">
        <v>95</v>
      </c>
      <c r="C94" s="18"/>
      <c r="D94" s="19">
        <v>3593.3397380000001</v>
      </c>
      <c r="E94" s="19">
        <v>2306.4402069799994</v>
      </c>
      <c r="F94" s="19">
        <v>1871.0769185100021</v>
      </c>
      <c r="G94" s="19"/>
      <c r="H94" s="20">
        <f t="shared" si="5"/>
        <v>52.07069341991626</v>
      </c>
      <c r="I94" s="20">
        <f t="shared" si="6"/>
        <v>81.124015825233471</v>
      </c>
      <c r="K94" s="26"/>
    </row>
    <row r="95" spans="1:11" s="3" customFormat="1" ht="13.5" x14ac:dyDescent="0.2">
      <c r="A95" s="8"/>
      <c r="B95" s="17" t="s">
        <v>96</v>
      </c>
      <c r="C95" s="18"/>
      <c r="D95" s="19">
        <v>34922.125472</v>
      </c>
      <c r="E95" s="19">
        <v>34761.411041440006</v>
      </c>
      <c r="F95" s="19">
        <v>34692.519730319997</v>
      </c>
      <c r="G95" s="19"/>
      <c r="H95" s="20">
        <f t="shared" si="5"/>
        <v>99.342520712652217</v>
      </c>
      <c r="I95" s="20">
        <f t="shared" si="6"/>
        <v>99.801816701175099</v>
      </c>
      <c r="K95" s="26"/>
    </row>
    <row r="96" spans="1:11" s="3" customFormat="1" ht="13.5" x14ac:dyDescent="0.2">
      <c r="A96" s="8"/>
      <c r="B96" s="17" t="s">
        <v>97</v>
      </c>
      <c r="C96" s="18"/>
      <c r="D96" s="19">
        <v>1927.601136</v>
      </c>
      <c r="E96" s="19">
        <v>1991.6763426899997</v>
      </c>
      <c r="F96" s="19">
        <v>1991.36785031</v>
      </c>
      <c r="G96" s="19"/>
      <c r="H96" s="20">
        <f t="shared" si="5"/>
        <v>103.30808657035362</v>
      </c>
      <c r="I96" s="20">
        <f t="shared" si="6"/>
        <v>99.984510918095111</v>
      </c>
      <c r="K96" s="26"/>
    </row>
    <row r="97" spans="1:11" s="3" customFormat="1" ht="13.5" x14ac:dyDescent="0.2">
      <c r="A97" s="8"/>
      <c r="B97" s="17" t="s">
        <v>98</v>
      </c>
      <c r="C97" s="18"/>
      <c r="D97" s="19">
        <v>263.25709899999998</v>
      </c>
      <c r="E97" s="19">
        <v>653.78771451</v>
      </c>
      <c r="F97" s="19">
        <v>653.39000357999987</v>
      </c>
      <c r="G97" s="19"/>
      <c r="H97" s="20">
        <f t="shared" si="5"/>
        <v>248.19463788894822</v>
      </c>
      <c r="I97" s="20">
        <f t="shared" si="6"/>
        <v>99.93916818545631</v>
      </c>
      <c r="K97" s="26"/>
    </row>
    <row r="98" spans="1:11" s="3" customFormat="1" ht="13.5" x14ac:dyDescent="0.2">
      <c r="A98" s="8"/>
      <c r="B98" s="17" t="s">
        <v>99</v>
      </c>
      <c r="C98" s="18"/>
      <c r="D98" s="19">
        <v>1876.6541910000001</v>
      </c>
      <c r="E98" s="19">
        <v>2172.3668311000006</v>
      </c>
      <c r="F98" s="19">
        <v>2172.3668311000001</v>
      </c>
      <c r="G98" s="19"/>
      <c r="H98" s="20">
        <f t="shared" si="5"/>
        <v>115.7574390379522</v>
      </c>
      <c r="I98" s="20">
        <f t="shared" si="6"/>
        <v>99.999999999999972</v>
      </c>
      <c r="K98" s="26"/>
    </row>
    <row r="99" spans="1:11" s="3" customFormat="1" ht="13.5" x14ac:dyDescent="0.2">
      <c r="A99" s="8"/>
      <c r="B99" s="17" t="s">
        <v>100</v>
      </c>
      <c r="C99" s="18"/>
      <c r="D99" s="19">
        <v>27052.859701000001</v>
      </c>
      <c r="E99" s="19">
        <v>26844.741190149998</v>
      </c>
      <c r="F99" s="19">
        <v>26352.911482989999</v>
      </c>
      <c r="G99" s="19"/>
      <c r="H99" s="20">
        <f t="shared" si="5"/>
        <v>97.412664591669298</v>
      </c>
      <c r="I99" s="20">
        <f t="shared" si="6"/>
        <v>98.1678731648921</v>
      </c>
      <c r="K99" s="26"/>
    </row>
    <row r="100" spans="1:11" s="3" customFormat="1" ht="13.5" x14ac:dyDescent="0.2">
      <c r="A100" s="8"/>
      <c r="B100" s="17" t="s">
        <v>101</v>
      </c>
      <c r="C100" s="18"/>
      <c r="D100" s="19">
        <v>11162.411147000001</v>
      </c>
      <c r="E100" s="19">
        <v>11122.535226549999</v>
      </c>
      <c r="F100" s="19">
        <v>11088.347124869999</v>
      </c>
      <c r="G100" s="19"/>
      <c r="H100" s="20">
        <f t="shared" si="5"/>
        <v>99.336487241379672</v>
      </c>
      <c r="I100" s="20">
        <f t="shared" si="6"/>
        <v>99.692623120685724</v>
      </c>
      <c r="K100" s="26"/>
    </row>
    <row r="101" spans="1:11" s="3" customFormat="1" ht="13.5" x14ac:dyDescent="0.2">
      <c r="A101" s="8"/>
      <c r="B101" s="17" t="s">
        <v>102</v>
      </c>
      <c r="C101" s="18"/>
      <c r="D101" s="19">
        <v>37554.331211999997</v>
      </c>
      <c r="E101" s="19">
        <v>36499.897056089998</v>
      </c>
      <c r="F101" s="19">
        <v>36199.904863510004</v>
      </c>
      <c r="G101" s="19"/>
      <c r="H101" s="20">
        <f t="shared" si="5"/>
        <v>96.393421731187146</v>
      </c>
      <c r="I101" s="20">
        <f t="shared" si="6"/>
        <v>99.178101263904964</v>
      </c>
      <c r="K101" s="26"/>
    </row>
    <row r="102" spans="1:11" s="3" customFormat="1" ht="13.5" x14ac:dyDescent="0.2">
      <c r="A102" s="8"/>
      <c r="B102" s="17" t="s">
        <v>103</v>
      </c>
      <c r="C102" s="18"/>
      <c r="D102" s="19">
        <v>105468.802622</v>
      </c>
      <c r="E102" s="19">
        <v>108049.62837295004</v>
      </c>
      <c r="F102" s="19">
        <v>107916.59757314002</v>
      </c>
      <c r="G102" s="19"/>
      <c r="H102" s="20">
        <f t="shared" si="5"/>
        <v>102.3208710920071</v>
      </c>
      <c r="I102" s="20">
        <f t="shared" si="6"/>
        <v>99.876879909895806</v>
      </c>
      <c r="K102" s="26"/>
    </row>
    <row r="103" spans="1:11" s="3" customFormat="1" ht="13.5" x14ac:dyDescent="0.2">
      <c r="A103" s="8"/>
      <c r="B103" s="17" t="s">
        <v>104</v>
      </c>
      <c r="C103" s="18"/>
      <c r="D103" s="19">
        <v>9725.6803799999998</v>
      </c>
      <c r="E103" s="19">
        <v>24268.774219200001</v>
      </c>
      <c r="F103" s="19">
        <v>24189.261864329997</v>
      </c>
      <c r="G103" s="19"/>
      <c r="H103" s="20">
        <f t="shared" si="5"/>
        <v>248.71536920001063</v>
      </c>
      <c r="I103" s="20">
        <f t="shared" si="6"/>
        <v>99.672367651732912</v>
      </c>
      <c r="K103" s="26"/>
    </row>
    <row r="104" spans="1:11" s="3" customFormat="1" ht="13.5" x14ac:dyDescent="0.2">
      <c r="A104" s="8"/>
      <c r="B104" s="17" t="s">
        <v>105</v>
      </c>
      <c r="C104" s="18"/>
      <c r="D104" s="19">
        <v>1476.399817</v>
      </c>
      <c r="E104" s="19">
        <v>1474.4192995700002</v>
      </c>
      <c r="F104" s="19">
        <v>1474.4192995700002</v>
      </c>
      <c r="G104" s="19"/>
      <c r="H104" s="20">
        <f t="shared" si="5"/>
        <v>99.865854939346704</v>
      </c>
      <c r="I104" s="20">
        <f t="shared" si="6"/>
        <v>100</v>
      </c>
      <c r="K104" s="26"/>
    </row>
    <row r="105" spans="1:11" s="3" customFormat="1" ht="13.5" x14ac:dyDescent="0.2">
      <c r="A105" s="21" t="s">
        <v>106</v>
      </c>
      <c r="B105" s="35"/>
      <c r="C105" s="36"/>
      <c r="D105" s="37">
        <v>121582.568654</v>
      </c>
      <c r="E105" s="37">
        <v>72515.075323190031</v>
      </c>
      <c r="F105" s="37">
        <v>68823.595789550018</v>
      </c>
      <c r="G105" s="37"/>
      <c r="H105" s="38">
        <f t="shared" si="5"/>
        <v>56.606466331048154</v>
      </c>
      <c r="I105" s="38">
        <f t="shared" si="6"/>
        <v>94.90936261572152</v>
      </c>
      <c r="K105" s="26"/>
    </row>
    <row r="106" spans="1:11" s="3" customFormat="1" ht="13.5" x14ac:dyDescent="0.2">
      <c r="A106" s="8"/>
      <c r="B106" s="17" t="s">
        <v>107</v>
      </c>
      <c r="C106" s="18"/>
      <c r="D106" s="19">
        <v>988.32964800000002</v>
      </c>
      <c r="E106" s="19">
        <v>641.9939806399999</v>
      </c>
      <c r="F106" s="19">
        <v>532.93011104000061</v>
      </c>
      <c r="G106" s="19"/>
      <c r="H106" s="20">
        <f t="shared" si="5"/>
        <v>53.922303364919458</v>
      </c>
      <c r="I106" s="20">
        <f t="shared" si="6"/>
        <v>83.011699036294047</v>
      </c>
      <c r="K106" s="26"/>
    </row>
    <row r="107" spans="1:11" s="3" customFormat="1" ht="13.5" x14ac:dyDescent="0.2">
      <c r="A107" s="8"/>
      <c r="B107" s="17" t="s">
        <v>210</v>
      </c>
      <c r="C107" s="18"/>
      <c r="D107" s="19">
        <v>634.39079700000002</v>
      </c>
      <c r="E107" s="19">
        <v>1757.11115408</v>
      </c>
      <c r="F107" s="19">
        <v>1441.2345958399997</v>
      </c>
      <c r="G107" s="19"/>
      <c r="H107" s="20">
        <f t="shared" si="5"/>
        <v>227.18403272171042</v>
      </c>
      <c r="I107" s="20">
        <f t="shared" si="6"/>
        <v>82.022960954602269</v>
      </c>
      <c r="K107" s="26"/>
    </row>
    <row r="108" spans="1:11" s="3" customFormat="1" ht="13.5" x14ac:dyDescent="0.2">
      <c r="A108" s="8"/>
      <c r="B108" s="17" t="s">
        <v>93</v>
      </c>
      <c r="C108" s="18"/>
      <c r="D108" s="19">
        <v>8901.2934210000003</v>
      </c>
      <c r="E108" s="19">
        <v>4747.7842612999984</v>
      </c>
      <c r="F108" s="19">
        <v>4634.1830755099982</v>
      </c>
      <c r="G108" s="19"/>
      <c r="H108" s="20">
        <f t="shared" si="5"/>
        <v>52.061906695233731</v>
      </c>
      <c r="I108" s="20">
        <f t="shared" si="6"/>
        <v>97.6072799533883</v>
      </c>
      <c r="K108" s="26"/>
    </row>
    <row r="109" spans="1:11" s="3" customFormat="1" ht="13.5" x14ac:dyDescent="0.2">
      <c r="A109" s="8"/>
      <c r="B109" s="17" t="s">
        <v>108</v>
      </c>
      <c r="C109" s="18"/>
      <c r="D109" s="19">
        <v>7738.2059719999997</v>
      </c>
      <c r="E109" s="19">
        <v>6530.9613297299929</v>
      </c>
      <c r="F109" s="19">
        <v>6514.2998930399935</v>
      </c>
      <c r="G109" s="19"/>
      <c r="H109" s="20">
        <f t="shared" si="5"/>
        <v>84.183593931350501</v>
      </c>
      <c r="I109" s="20">
        <f t="shared" si="6"/>
        <v>99.74488538748264</v>
      </c>
      <c r="K109" s="26"/>
    </row>
    <row r="110" spans="1:11" s="3" customFormat="1" ht="13.5" x14ac:dyDescent="0.2">
      <c r="A110" s="8"/>
      <c r="B110" s="17" t="s">
        <v>109</v>
      </c>
      <c r="C110" s="18"/>
      <c r="D110" s="19">
        <v>2614.867072</v>
      </c>
      <c r="E110" s="19">
        <v>2660.1259875800006</v>
      </c>
      <c r="F110" s="19">
        <v>2626.0352715900003</v>
      </c>
      <c r="G110" s="19"/>
      <c r="H110" s="20">
        <f t="shared" si="5"/>
        <v>100.4271039132195</v>
      </c>
      <c r="I110" s="20">
        <f t="shared" si="6"/>
        <v>98.718454834501514</v>
      </c>
      <c r="K110" s="26"/>
    </row>
    <row r="111" spans="1:11" s="3" customFormat="1" ht="13.5" x14ac:dyDescent="0.2">
      <c r="A111" s="8"/>
      <c r="B111" s="17" t="s">
        <v>110</v>
      </c>
      <c r="C111" s="18"/>
      <c r="D111" s="19">
        <v>79416.322310000003</v>
      </c>
      <c r="E111" s="19">
        <v>46326.765011240044</v>
      </c>
      <c r="F111" s="19">
        <v>45652.616991190051</v>
      </c>
      <c r="G111" s="19"/>
      <c r="H111" s="20">
        <f t="shared" si="5"/>
        <v>57.485181463057408</v>
      </c>
      <c r="I111" s="20">
        <f t="shared" si="6"/>
        <v>98.544797980419247</v>
      </c>
      <c r="K111" s="26"/>
    </row>
    <row r="112" spans="1:11" s="3" customFormat="1" ht="13.5" x14ac:dyDescent="0.2">
      <c r="A112" s="8"/>
      <c r="B112" s="17" t="s">
        <v>111</v>
      </c>
      <c r="C112" s="18"/>
      <c r="D112" s="19">
        <v>1536.1807429999999</v>
      </c>
      <c r="E112" s="19">
        <v>1512.3049238799993</v>
      </c>
      <c r="F112" s="19">
        <v>1507.0206625399999</v>
      </c>
      <c r="G112" s="19"/>
      <c r="H112" s="20">
        <f t="shared" si="5"/>
        <v>98.101780627515652</v>
      </c>
      <c r="I112" s="20">
        <f t="shared" si="6"/>
        <v>99.650582282940533</v>
      </c>
      <c r="K112" s="26"/>
    </row>
    <row r="113" spans="1:11" s="3" customFormat="1" ht="13.5" x14ac:dyDescent="0.2">
      <c r="A113" s="8"/>
      <c r="B113" s="17" t="s">
        <v>112</v>
      </c>
      <c r="C113" s="18"/>
      <c r="D113" s="19">
        <v>14021.841652999999</v>
      </c>
      <c r="E113" s="19">
        <v>4935.5377506999994</v>
      </c>
      <c r="F113" s="19">
        <v>2951.0076944200005</v>
      </c>
      <c r="G113" s="19"/>
      <c r="H113" s="20">
        <f t="shared" si="5"/>
        <v>21.045792467558115</v>
      </c>
      <c r="I113" s="20">
        <f t="shared" si="6"/>
        <v>59.791006441019803</v>
      </c>
      <c r="K113" s="26"/>
    </row>
    <row r="114" spans="1:11" s="3" customFormat="1" ht="13.5" x14ac:dyDescent="0.2">
      <c r="A114" s="8"/>
      <c r="B114" s="17" t="s">
        <v>113</v>
      </c>
      <c r="C114" s="18"/>
      <c r="D114" s="19">
        <v>727.18426499999998</v>
      </c>
      <c r="E114" s="19">
        <v>717.84156925000048</v>
      </c>
      <c r="F114" s="19">
        <v>688.69400408000024</v>
      </c>
      <c r="G114" s="19"/>
      <c r="H114" s="20">
        <f t="shared" si="5"/>
        <v>94.70694529948338</v>
      </c>
      <c r="I114" s="20">
        <f t="shared" si="6"/>
        <v>95.939554573239121</v>
      </c>
      <c r="K114" s="26"/>
    </row>
    <row r="115" spans="1:11" s="3" customFormat="1" ht="13.5" x14ac:dyDescent="0.2">
      <c r="A115" s="8"/>
      <c r="B115" s="17" t="s">
        <v>114</v>
      </c>
      <c r="C115" s="18"/>
      <c r="D115" s="19">
        <v>509.83563700000002</v>
      </c>
      <c r="E115" s="19">
        <v>411.87520147999999</v>
      </c>
      <c r="F115" s="19">
        <v>408.32199428999996</v>
      </c>
      <c r="G115" s="19"/>
      <c r="H115" s="20">
        <f t="shared" si="5"/>
        <v>80.088947232615666</v>
      </c>
      <c r="I115" s="20">
        <f t="shared" si="6"/>
        <v>99.137309753723414</v>
      </c>
      <c r="K115" s="26"/>
    </row>
    <row r="116" spans="1:11" s="3" customFormat="1" ht="13.5" x14ac:dyDescent="0.2">
      <c r="A116" s="8"/>
      <c r="B116" s="17" t="s">
        <v>115</v>
      </c>
      <c r="C116" s="18"/>
      <c r="D116" s="19">
        <v>731.65064600000005</v>
      </c>
      <c r="E116" s="19">
        <v>591.17011991000038</v>
      </c>
      <c r="F116" s="19">
        <v>475.19477278000005</v>
      </c>
      <c r="G116" s="19"/>
      <c r="H116" s="20">
        <f t="shared" si="5"/>
        <v>64.948315890641624</v>
      </c>
      <c r="I116" s="20">
        <f t="shared" si="6"/>
        <v>80.382068845486245</v>
      </c>
      <c r="K116" s="26"/>
    </row>
    <row r="117" spans="1:11" s="3" customFormat="1" ht="13.5" x14ac:dyDescent="0.2">
      <c r="A117" s="8"/>
      <c r="B117" s="17" t="s">
        <v>116</v>
      </c>
      <c r="C117" s="18"/>
      <c r="D117" s="19">
        <v>2240.0781010000001</v>
      </c>
      <c r="E117" s="19">
        <v>1068.4077939200001</v>
      </c>
      <c r="F117" s="19">
        <v>822.26980164000008</v>
      </c>
      <c r="G117" s="19"/>
      <c r="H117" s="20">
        <f t="shared" si="5"/>
        <v>36.707193435484598</v>
      </c>
      <c r="I117" s="20">
        <f t="shared" si="6"/>
        <v>76.96216803352614</v>
      </c>
      <c r="K117" s="26"/>
    </row>
    <row r="118" spans="1:11" s="3" customFormat="1" ht="13.5" x14ac:dyDescent="0.2">
      <c r="A118" s="8"/>
      <c r="B118" s="17" t="s">
        <v>117</v>
      </c>
      <c r="C118" s="18"/>
      <c r="D118" s="19">
        <v>28.231259000000001</v>
      </c>
      <c r="E118" s="19">
        <v>28.231259000000001</v>
      </c>
      <c r="F118" s="19">
        <v>28.231259000000001</v>
      </c>
      <c r="G118" s="19"/>
      <c r="H118" s="20">
        <f t="shared" si="5"/>
        <v>100</v>
      </c>
      <c r="I118" s="20">
        <f t="shared" si="6"/>
        <v>100</v>
      </c>
      <c r="K118" s="26"/>
    </row>
    <row r="119" spans="1:11" s="3" customFormat="1" ht="13.5" x14ac:dyDescent="0.2">
      <c r="A119" s="8"/>
      <c r="B119" s="17" t="s">
        <v>144</v>
      </c>
      <c r="C119" s="18"/>
      <c r="D119" s="19">
        <v>277.77777800000001</v>
      </c>
      <c r="E119" s="19">
        <v>135.64039735</v>
      </c>
      <c r="F119" s="19">
        <v>135.64039735000003</v>
      </c>
      <c r="G119" s="19"/>
      <c r="H119" s="20">
        <f t="shared" si="5"/>
        <v>48.830543006935571</v>
      </c>
      <c r="I119" s="20">
        <f t="shared" si="6"/>
        <v>100.00000000000003</v>
      </c>
      <c r="K119" s="26"/>
    </row>
    <row r="120" spans="1:11" s="3" customFormat="1" ht="13.5" x14ac:dyDescent="0.2">
      <c r="A120" s="8"/>
      <c r="B120" s="17" t="s">
        <v>118</v>
      </c>
      <c r="C120" s="18"/>
      <c r="D120" s="19">
        <v>616.22634900000003</v>
      </c>
      <c r="E120" s="19">
        <v>48.950289259999998</v>
      </c>
      <c r="F120" s="19">
        <v>48.923799370000005</v>
      </c>
      <c r="G120" s="19"/>
      <c r="H120" s="20">
        <f t="shared" si="5"/>
        <v>7.9392579446485172</v>
      </c>
      <c r="I120" s="20">
        <f t="shared" si="6"/>
        <v>99.945884099153545</v>
      </c>
      <c r="K120" s="26"/>
    </row>
    <row r="121" spans="1:11" s="3" customFormat="1" ht="13.5" x14ac:dyDescent="0.2">
      <c r="A121" s="8"/>
      <c r="B121" s="17" t="s">
        <v>119</v>
      </c>
      <c r="C121" s="18"/>
      <c r="D121" s="19">
        <v>600.15300300000001</v>
      </c>
      <c r="E121" s="19">
        <v>400.37429387000003</v>
      </c>
      <c r="F121" s="19">
        <v>356.99146586999996</v>
      </c>
      <c r="G121" s="19"/>
      <c r="H121" s="20">
        <f t="shared" si="5"/>
        <v>59.483409078267989</v>
      </c>
      <c r="I121" s="20">
        <f t="shared" si="6"/>
        <v>89.164432216498312</v>
      </c>
      <c r="K121" s="26"/>
    </row>
    <row r="122" spans="1:11" s="3" customFormat="1" ht="13.5" x14ac:dyDescent="0.2">
      <c r="A122" s="21" t="s">
        <v>120</v>
      </c>
      <c r="B122" s="35"/>
      <c r="C122" s="36"/>
      <c r="D122" s="37">
        <v>17255.048129999999</v>
      </c>
      <c r="E122" s="37">
        <v>10672.929883289999</v>
      </c>
      <c r="F122" s="37">
        <v>10509.109380769996</v>
      </c>
      <c r="G122" s="37"/>
      <c r="H122" s="38">
        <f t="shared" si="5"/>
        <v>60.904549796639692</v>
      </c>
      <c r="I122" s="38">
        <f t="shared" si="6"/>
        <v>98.465084055536749</v>
      </c>
      <c r="K122" s="26"/>
    </row>
    <row r="123" spans="1:11" s="3" customFormat="1" ht="15" x14ac:dyDescent="0.2">
      <c r="A123" s="8"/>
      <c r="B123" s="27" t="s">
        <v>217</v>
      </c>
      <c r="C123" s="18"/>
      <c r="D123" s="19">
        <v>7280.3268500000004</v>
      </c>
      <c r="E123" s="19">
        <v>267.59304253999994</v>
      </c>
      <c r="F123" s="19">
        <v>256.70271640999999</v>
      </c>
      <c r="G123" s="19"/>
      <c r="H123" s="20">
        <f t="shared" si="5"/>
        <v>3.5259779086704053</v>
      </c>
      <c r="I123" s="20">
        <f t="shared" si="6"/>
        <v>95.930265590379818</v>
      </c>
      <c r="K123" s="26"/>
    </row>
    <row r="124" spans="1:11" s="3" customFormat="1" ht="27" x14ac:dyDescent="0.2">
      <c r="A124" s="8"/>
      <c r="B124" s="17"/>
      <c r="C124" s="18" t="s">
        <v>121</v>
      </c>
      <c r="D124" s="19">
        <v>79.050771999999995</v>
      </c>
      <c r="E124" s="19">
        <v>43.451861620000003</v>
      </c>
      <c r="F124" s="19">
        <v>43.337379030000001</v>
      </c>
      <c r="G124" s="19"/>
      <c r="H124" s="20">
        <f t="shared" si="5"/>
        <v>54.822208478874821</v>
      </c>
      <c r="I124" s="20">
        <f t="shared" si="6"/>
        <v>99.736530068605148</v>
      </c>
      <c r="K124" s="26"/>
    </row>
    <row r="125" spans="1:11" s="3" customFormat="1" ht="13.5" x14ac:dyDescent="0.2">
      <c r="A125" s="8"/>
      <c r="B125" s="17"/>
      <c r="C125" s="18" t="s">
        <v>93</v>
      </c>
      <c r="D125" s="19">
        <v>219.433561</v>
      </c>
      <c r="E125" s="19">
        <v>57.061255629999991</v>
      </c>
      <c r="F125" s="19">
        <v>49.710158130000003</v>
      </c>
      <c r="G125" s="19"/>
      <c r="H125" s="20">
        <f t="shared" si="5"/>
        <v>22.653853815005082</v>
      </c>
      <c r="I125" s="20">
        <f t="shared" si="6"/>
        <v>87.117182370352282</v>
      </c>
      <c r="K125" s="26"/>
    </row>
    <row r="126" spans="1:11" s="3" customFormat="1" ht="13.5" x14ac:dyDescent="0.2">
      <c r="A126" s="8"/>
      <c r="B126" s="17"/>
      <c r="C126" s="18" t="s">
        <v>94</v>
      </c>
      <c r="D126" s="19">
        <v>7.273142</v>
      </c>
      <c r="E126" s="19">
        <v>7.273142</v>
      </c>
      <c r="F126" s="19">
        <v>6.6438618700000003</v>
      </c>
      <c r="G126" s="19"/>
      <c r="H126" s="20">
        <f t="shared" si="5"/>
        <v>91.347891598981562</v>
      </c>
      <c r="I126" s="20">
        <f t="shared" si="6"/>
        <v>91.347891598981562</v>
      </c>
      <c r="K126" s="26"/>
    </row>
    <row r="127" spans="1:11" s="3" customFormat="1" ht="27" x14ac:dyDescent="0.2">
      <c r="A127" s="8"/>
      <c r="B127" s="17"/>
      <c r="C127" s="18" t="s">
        <v>122</v>
      </c>
      <c r="D127" s="19">
        <v>174.56937500000001</v>
      </c>
      <c r="E127" s="19">
        <v>159.80678328999997</v>
      </c>
      <c r="F127" s="19">
        <v>157.01131738000001</v>
      </c>
      <c r="G127" s="19"/>
      <c r="H127" s="20">
        <f t="shared" si="5"/>
        <v>89.942074536269615</v>
      </c>
      <c r="I127" s="20">
        <f t="shared" si="6"/>
        <v>98.250721369613544</v>
      </c>
      <c r="K127" s="26"/>
    </row>
    <row r="128" spans="1:11" s="3" customFormat="1" ht="13.5" x14ac:dyDescent="0.2">
      <c r="A128" s="8"/>
      <c r="B128" s="17"/>
      <c r="C128" s="18" t="s">
        <v>123</v>
      </c>
      <c r="D128" s="19">
        <v>6800</v>
      </c>
      <c r="E128" s="19">
        <v>0</v>
      </c>
      <c r="F128" s="19">
        <v>0</v>
      </c>
      <c r="G128" s="19"/>
      <c r="H128" s="20" t="str">
        <f t="shared" si="5"/>
        <v>n.a.</v>
      </c>
      <c r="I128" s="20" t="str">
        <f t="shared" si="6"/>
        <v xml:space="preserve">              n.a.</v>
      </c>
      <c r="K128" s="26"/>
    </row>
    <row r="129" spans="1:11" s="3" customFormat="1" ht="15" x14ac:dyDescent="0.2">
      <c r="A129" s="8"/>
      <c r="B129" s="27" t="s">
        <v>218</v>
      </c>
      <c r="C129" s="18"/>
      <c r="D129" s="19">
        <v>401.88408800000002</v>
      </c>
      <c r="E129" s="19">
        <v>3564.7914190499996</v>
      </c>
      <c r="F129" s="19">
        <v>3466.3518154100002</v>
      </c>
      <c r="G129" s="19"/>
      <c r="H129" s="20" t="str">
        <f t="shared" si="5"/>
        <v xml:space="preserve">             -o-</v>
      </c>
      <c r="I129" s="20">
        <f t="shared" si="6"/>
        <v>97.238559229189534</v>
      </c>
      <c r="K129" s="26"/>
    </row>
    <row r="130" spans="1:11" s="3" customFormat="1" ht="13.5" x14ac:dyDescent="0.2">
      <c r="A130" s="8"/>
      <c r="B130" s="17"/>
      <c r="C130" s="18" t="s">
        <v>124</v>
      </c>
      <c r="D130" s="19">
        <v>388.70307600000001</v>
      </c>
      <c r="E130" s="19">
        <v>441.79737846000006</v>
      </c>
      <c r="F130" s="19">
        <v>348.81168681999998</v>
      </c>
      <c r="G130" s="19"/>
      <c r="H130" s="20">
        <f t="shared" si="5"/>
        <v>89.737310650971011</v>
      </c>
      <c r="I130" s="20">
        <f t="shared" si="6"/>
        <v>78.952864780654437</v>
      </c>
      <c r="K130" s="26"/>
    </row>
    <row r="131" spans="1:11" s="3" customFormat="1" ht="13.5" x14ac:dyDescent="0.2">
      <c r="A131" s="8"/>
      <c r="B131" s="17"/>
      <c r="C131" s="18" t="s">
        <v>125</v>
      </c>
      <c r="D131" s="19">
        <v>0</v>
      </c>
      <c r="E131" s="19">
        <v>3108.81540976</v>
      </c>
      <c r="F131" s="19">
        <v>3105.1694097600002</v>
      </c>
      <c r="G131" s="19"/>
      <c r="H131" s="20" t="str">
        <f t="shared" si="5"/>
        <v xml:space="preserve">              n.a.</v>
      </c>
      <c r="I131" s="20">
        <f t="shared" si="6"/>
        <v>99.882720601919516</v>
      </c>
      <c r="K131" s="26"/>
    </row>
    <row r="132" spans="1:11" s="3" customFormat="1" ht="13.5" x14ac:dyDescent="0.2">
      <c r="A132" s="8"/>
      <c r="B132" s="17"/>
      <c r="C132" s="18" t="s">
        <v>93</v>
      </c>
      <c r="D132" s="19">
        <v>9.8181940000000001</v>
      </c>
      <c r="E132" s="19">
        <v>10.525971049999999</v>
      </c>
      <c r="F132" s="19">
        <v>9.1959090499999991</v>
      </c>
      <c r="G132" s="19"/>
      <c r="H132" s="20">
        <f t="shared" si="5"/>
        <v>93.661920410209859</v>
      </c>
      <c r="I132" s="20">
        <f t="shared" si="6"/>
        <v>87.363997167748238</v>
      </c>
      <c r="K132" s="26"/>
    </row>
    <row r="133" spans="1:11" s="3" customFormat="1" ht="13.5" x14ac:dyDescent="0.2">
      <c r="A133" s="8"/>
      <c r="B133" s="17"/>
      <c r="C133" s="18" t="s">
        <v>94</v>
      </c>
      <c r="D133" s="19">
        <v>3.3628179999999999</v>
      </c>
      <c r="E133" s="19">
        <v>3.6526597800000005</v>
      </c>
      <c r="F133" s="19">
        <v>3.1748097800000004</v>
      </c>
      <c r="G133" s="19"/>
      <c r="H133" s="20">
        <f t="shared" si="5"/>
        <v>94.409206207412964</v>
      </c>
      <c r="I133" s="20">
        <f t="shared" si="6"/>
        <v>86.917752301584457</v>
      </c>
      <c r="K133" s="26"/>
    </row>
    <row r="134" spans="1:11" s="3" customFormat="1" ht="13.5" x14ac:dyDescent="0.2">
      <c r="A134" s="8"/>
      <c r="B134" s="17" t="s">
        <v>126</v>
      </c>
      <c r="C134" s="18"/>
      <c r="D134" s="19">
        <v>7854.8871920000001</v>
      </c>
      <c r="E134" s="19">
        <v>4681.9326423699977</v>
      </c>
      <c r="F134" s="19">
        <v>4627.4420696199959</v>
      </c>
      <c r="G134" s="19"/>
      <c r="H134" s="20">
        <f t="shared" si="5"/>
        <v>58.911629874620296</v>
      </c>
      <c r="I134" s="20">
        <f t="shared" si="6"/>
        <v>98.836152142453329</v>
      </c>
      <c r="K134" s="26"/>
    </row>
    <row r="135" spans="1:11" s="3" customFormat="1" ht="13.5" x14ac:dyDescent="0.2">
      <c r="A135" s="8"/>
      <c r="B135" s="17" t="s">
        <v>36</v>
      </c>
      <c r="C135" s="18"/>
      <c r="D135" s="19">
        <v>1717.95</v>
      </c>
      <c r="E135" s="19">
        <v>2158.6127793299997</v>
      </c>
      <c r="F135" s="19">
        <v>2158.6127793299997</v>
      </c>
      <c r="G135" s="19"/>
      <c r="H135" s="20">
        <f t="shared" si="5"/>
        <v>125.65050084868592</v>
      </c>
      <c r="I135" s="20">
        <f t="shared" si="6"/>
        <v>100</v>
      </c>
      <c r="K135" s="26"/>
    </row>
    <row r="136" spans="1:11" s="3" customFormat="1" ht="13.5" x14ac:dyDescent="0.2">
      <c r="A136" s="21" t="s">
        <v>127</v>
      </c>
      <c r="B136" s="35"/>
      <c r="C136" s="36"/>
      <c r="D136" s="37">
        <v>24479.455662</v>
      </c>
      <c r="E136" s="37">
        <v>24829.740291330003</v>
      </c>
      <c r="F136" s="37">
        <v>24035.11365041</v>
      </c>
      <c r="G136" s="37"/>
      <c r="H136" s="38">
        <f t="shared" si="5"/>
        <v>98.184837041618692</v>
      </c>
      <c r="I136" s="38">
        <f t="shared" si="6"/>
        <v>96.79969813781149</v>
      </c>
      <c r="K136" s="26"/>
    </row>
    <row r="137" spans="1:11" s="3" customFormat="1" ht="13.5" x14ac:dyDescent="0.2">
      <c r="A137" s="8"/>
      <c r="B137" s="17" t="s">
        <v>128</v>
      </c>
      <c r="C137" s="18"/>
      <c r="D137" s="19">
        <v>59.824433999999997</v>
      </c>
      <c r="E137" s="19">
        <v>293.82282456999997</v>
      </c>
      <c r="F137" s="19">
        <v>287.13968670000003</v>
      </c>
      <c r="G137" s="19"/>
      <c r="H137" s="20">
        <f t="shared" si="5"/>
        <v>479.97058643296151</v>
      </c>
      <c r="I137" s="20">
        <f t="shared" si="6"/>
        <v>97.725453126461332</v>
      </c>
      <c r="K137" s="26"/>
    </row>
    <row r="138" spans="1:11" s="3" customFormat="1" ht="13.5" x14ac:dyDescent="0.2">
      <c r="A138" s="8"/>
      <c r="B138" s="17" t="s">
        <v>129</v>
      </c>
      <c r="C138" s="18"/>
      <c r="D138" s="19">
        <v>788.05138199999999</v>
      </c>
      <c r="E138" s="19">
        <v>838.99882698000022</v>
      </c>
      <c r="F138" s="19">
        <v>803.02950888000021</v>
      </c>
      <c r="G138" s="19"/>
      <c r="H138" s="20">
        <f t="shared" si="5"/>
        <v>101.90065358961584</v>
      </c>
      <c r="I138" s="20">
        <f t="shared" si="6"/>
        <v>95.712828559072889</v>
      </c>
      <c r="K138" s="26"/>
    </row>
    <row r="139" spans="1:11" s="3" customFormat="1" ht="13.5" x14ac:dyDescent="0.2">
      <c r="A139" s="8"/>
      <c r="B139" s="17" t="s">
        <v>130</v>
      </c>
      <c r="C139" s="18"/>
      <c r="D139" s="19">
        <v>226.03582900000001</v>
      </c>
      <c r="E139" s="19">
        <v>233.43802644000004</v>
      </c>
      <c r="F139" s="19">
        <v>222.31972606000002</v>
      </c>
      <c r="G139" s="19"/>
      <c r="H139" s="20">
        <f t="shared" si="5"/>
        <v>98.355967301095447</v>
      </c>
      <c r="I139" s="20">
        <f t="shared" si="6"/>
        <v>95.237151140472946</v>
      </c>
      <c r="K139" s="26"/>
    </row>
    <row r="140" spans="1:11" s="3" customFormat="1" ht="13.5" x14ac:dyDescent="0.2">
      <c r="A140" s="8"/>
      <c r="B140" s="17" t="s">
        <v>131</v>
      </c>
      <c r="C140" s="18"/>
      <c r="D140" s="19">
        <v>27.407834000000001</v>
      </c>
      <c r="E140" s="19">
        <v>61.219984220000001</v>
      </c>
      <c r="F140" s="19">
        <v>57.094285169999992</v>
      </c>
      <c r="G140" s="19"/>
      <c r="H140" s="20">
        <f t="shared" ref="H140:H203" si="7">IF(AND(F140=0,D140&gt;0),"n.a.",IF(AND(F140=0,D140&lt;0),"n.a.",IF(OR(F140=0,D140=0),"              n.a.",IF(OR((AND(F140&lt;0,D140&gt;0)),(AND(F140&gt;0,D140&lt;0))),"                n.a.",IF(((F140/D140))*100&gt;500,"             -o-",((F140/D140))*100)))))</f>
        <v>208.31374405580533</v>
      </c>
      <c r="I140" s="20">
        <f t="shared" ref="I140:I203" si="8">IF(AND(F140=0,E140&gt;0),"n.a.",IF(AND(F140=0,E140&lt;0),"n.a.",IF(OR(F140=0,E140=0),"              n.a.",IF(OR((AND(F140&lt;0,E140&gt;0)),(AND(F140&gt;0,E140&lt;0))),"                n.a.",IF(((F140/E140))*100&gt;500,"             -o-",((F140/E140))*100)))))</f>
        <v>93.260862277955013</v>
      </c>
      <c r="K140" s="26"/>
    </row>
    <row r="141" spans="1:11" s="3" customFormat="1" ht="13.5" x14ac:dyDescent="0.2">
      <c r="A141" s="8"/>
      <c r="B141" s="17" t="s">
        <v>132</v>
      </c>
      <c r="C141" s="18"/>
      <c r="D141" s="19">
        <v>36.331389999999999</v>
      </c>
      <c r="E141" s="19">
        <v>52.936067480000006</v>
      </c>
      <c r="F141" s="19">
        <v>48.618638279999992</v>
      </c>
      <c r="G141" s="19"/>
      <c r="H141" s="20">
        <f t="shared" si="7"/>
        <v>133.81992343260191</v>
      </c>
      <c r="I141" s="20">
        <f t="shared" si="8"/>
        <v>91.844068882466189</v>
      </c>
      <c r="K141" s="26"/>
    </row>
    <row r="142" spans="1:11" s="3" customFormat="1" ht="13.5" x14ac:dyDescent="0.2">
      <c r="A142" s="8"/>
      <c r="B142" s="17" t="s">
        <v>133</v>
      </c>
      <c r="C142" s="18"/>
      <c r="D142" s="19">
        <v>251.352992</v>
      </c>
      <c r="E142" s="19">
        <v>466.56207020000022</v>
      </c>
      <c r="F142" s="19">
        <v>343.65433436000012</v>
      </c>
      <c r="G142" s="19"/>
      <c r="H142" s="20">
        <f t="shared" si="7"/>
        <v>136.72179973891065</v>
      </c>
      <c r="I142" s="20">
        <f t="shared" si="8"/>
        <v>73.656723576497868</v>
      </c>
      <c r="K142" s="26"/>
    </row>
    <row r="143" spans="1:11" s="3" customFormat="1" ht="13.5" x14ac:dyDescent="0.2">
      <c r="A143" s="8"/>
      <c r="B143" s="17" t="s">
        <v>134</v>
      </c>
      <c r="C143" s="18"/>
      <c r="D143" s="19">
        <v>23090.451800999999</v>
      </c>
      <c r="E143" s="19">
        <v>22882.76249144</v>
      </c>
      <c r="F143" s="19">
        <v>22273.257470959998</v>
      </c>
      <c r="G143" s="19"/>
      <c r="H143" s="20">
        <f t="shared" si="7"/>
        <v>96.460899348861545</v>
      </c>
      <c r="I143" s="20">
        <f t="shared" si="8"/>
        <v>97.33640105425205</v>
      </c>
      <c r="K143" s="26"/>
    </row>
    <row r="144" spans="1:11" s="3" customFormat="1" ht="13.5" x14ac:dyDescent="0.2">
      <c r="A144" s="21" t="s">
        <v>135</v>
      </c>
      <c r="B144" s="35"/>
      <c r="C144" s="36"/>
      <c r="D144" s="37">
        <v>14238.466187</v>
      </c>
      <c r="E144" s="37">
        <v>20151.995564209996</v>
      </c>
      <c r="F144" s="37">
        <v>20107.929940809994</v>
      </c>
      <c r="G144" s="37"/>
      <c r="H144" s="38">
        <f t="shared" si="7"/>
        <v>141.22258448855206</v>
      </c>
      <c r="I144" s="38">
        <f t="shared" si="8"/>
        <v>99.781333698394306</v>
      </c>
      <c r="K144" s="26"/>
    </row>
    <row r="145" spans="1:11" s="3" customFormat="1" ht="13.5" x14ac:dyDescent="0.2">
      <c r="A145" s="8"/>
      <c r="B145" s="17" t="s">
        <v>136</v>
      </c>
      <c r="C145" s="18"/>
      <c r="D145" s="19">
        <v>766.30134899999996</v>
      </c>
      <c r="E145" s="19">
        <v>880.54105320999997</v>
      </c>
      <c r="F145" s="19">
        <v>880.49374147000003</v>
      </c>
      <c r="G145" s="19"/>
      <c r="H145" s="20">
        <f t="shared" si="7"/>
        <v>114.90176059575228</v>
      </c>
      <c r="I145" s="20">
        <f t="shared" si="8"/>
        <v>99.994626969426648</v>
      </c>
      <c r="K145" s="26"/>
    </row>
    <row r="146" spans="1:11" s="3" customFormat="1" ht="13.5" x14ac:dyDescent="0.2">
      <c r="A146" s="8"/>
      <c r="B146" s="17" t="s">
        <v>137</v>
      </c>
      <c r="C146" s="18"/>
      <c r="D146" s="19">
        <v>188.58047999999999</v>
      </c>
      <c r="E146" s="19">
        <v>450.10324876999994</v>
      </c>
      <c r="F146" s="19">
        <v>449.84466191000001</v>
      </c>
      <c r="G146" s="19"/>
      <c r="H146" s="20">
        <f t="shared" si="7"/>
        <v>238.54253733472311</v>
      </c>
      <c r="I146" s="20">
        <f t="shared" si="8"/>
        <v>99.942549434889315</v>
      </c>
      <c r="K146" s="26"/>
    </row>
    <row r="147" spans="1:11" s="3" customFormat="1" ht="13.5" x14ac:dyDescent="0.2">
      <c r="A147" s="8"/>
      <c r="B147" s="17" t="s">
        <v>138</v>
      </c>
      <c r="C147" s="18"/>
      <c r="D147" s="19">
        <v>107.746268</v>
      </c>
      <c r="E147" s="19">
        <v>287.64163643000001</v>
      </c>
      <c r="F147" s="19">
        <v>287.64163643000001</v>
      </c>
      <c r="G147" s="19"/>
      <c r="H147" s="20">
        <f t="shared" si="7"/>
        <v>266.9620412560368</v>
      </c>
      <c r="I147" s="20">
        <f t="shared" si="8"/>
        <v>100</v>
      </c>
      <c r="K147" s="26"/>
    </row>
    <row r="148" spans="1:11" s="3" customFormat="1" ht="13.5" x14ac:dyDescent="0.2">
      <c r="A148" s="8"/>
      <c r="B148" s="17" t="s">
        <v>139</v>
      </c>
      <c r="C148" s="18"/>
      <c r="D148" s="19">
        <v>133.85813300000001</v>
      </c>
      <c r="E148" s="19">
        <v>152.07901186999999</v>
      </c>
      <c r="F148" s="19">
        <v>152.04537187</v>
      </c>
      <c r="G148" s="19"/>
      <c r="H148" s="20">
        <f t="shared" si="7"/>
        <v>113.58695094753786</v>
      </c>
      <c r="I148" s="20">
        <f t="shared" si="8"/>
        <v>99.977879919400877</v>
      </c>
      <c r="K148" s="26"/>
    </row>
    <row r="149" spans="1:11" s="3" customFormat="1" ht="13.5" x14ac:dyDescent="0.2">
      <c r="A149" s="8"/>
      <c r="B149" s="17" t="s">
        <v>140</v>
      </c>
      <c r="C149" s="18"/>
      <c r="D149" s="19">
        <v>853.02566999999999</v>
      </c>
      <c r="E149" s="19">
        <v>1025.5385824199975</v>
      </c>
      <c r="F149" s="19">
        <v>1010.4075234899973</v>
      </c>
      <c r="G149" s="19"/>
      <c r="H149" s="20">
        <f t="shared" si="7"/>
        <v>118.44983791519397</v>
      </c>
      <c r="I149" s="20">
        <f t="shared" si="8"/>
        <v>98.524574385656464</v>
      </c>
      <c r="K149" s="26"/>
    </row>
    <row r="150" spans="1:11" s="3" customFormat="1" ht="13.5" x14ac:dyDescent="0.2">
      <c r="A150" s="8"/>
      <c r="B150" s="17" t="s">
        <v>141</v>
      </c>
      <c r="C150" s="18"/>
      <c r="D150" s="19">
        <v>4521.9499290000003</v>
      </c>
      <c r="E150" s="19">
        <v>5129.6146076800005</v>
      </c>
      <c r="F150" s="19">
        <v>5128.2186453800005</v>
      </c>
      <c r="G150" s="19"/>
      <c r="H150" s="20">
        <f t="shared" si="7"/>
        <v>113.40724081202005</v>
      </c>
      <c r="I150" s="20">
        <f t="shared" si="8"/>
        <v>99.972786214817972</v>
      </c>
      <c r="K150" s="26"/>
    </row>
    <row r="151" spans="1:11" s="3" customFormat="1" ht="13.5" x14ac:dyDescent="0.2">
      <c r="A151" s="8"/>
      <c r="B151" s="17" t="s">
        <v>142</v>
      </c>
      <c r="C151" s="18"/>
      <c r="D151" s="19">
        <v>78.120598999999999</v>
      </c>
      <c r="E151" s="19">
        <v>78.104624629999989</v>
      </c>
      <c r="F151" s="19">
        <v>78.03186104000001</v>
      </c>
      <c r="G151" s="19"/>
      <c r="H151" s="20">
        <f t="shared" si="7"/>
        <v>99.886409012301627</v>
      </c>
      <c r="I151" s="20">
        <f t="shared" si="8"/>
        <v>99.906838307789485</v>
      </c>
      <c r="K151" s="26"/>
    </row>
    <row r="152" spans="1:11" s="3" customFormat="1" ht="13.5" x14ac:dyDescent="0.2">
      <c r="A152" s="8"/>
      <c r="B152" s="17" t="s">
        <v>143</v>
      </c>
      <c r="C152" s="18"/>
      <c r="D152" s="19">
        <v>6647.39</v>
      </c>
      <c r="E152" s="19">
        <v>11056.761226249999</v>
      </c>
      <c r="F152" s="19">
        <v>11030.220342119999</v>
      </c>
      <c r="G152" s="19"/>
      <c r="H152" s="20">
        <f t="shared" si="7"/>
        <v>165.9331006924522</v>
      </c>
      <c r="I152" s="20">
        <f t="shared" si="8"/>
        <v>99.759957879283959</v>
      </c>
      <c r="K152" s="26"/>
    </row>
    <row r="153" spans="1:11" s="3" customFormat="1" ht="13.5" x14ac:dyDescent="0.2">
      <c r="A153" s="8"/>
      <c r="B153" s="17" t="s">
        <v>144</v>
      </c>
      <c r="C153" s="18"/>
      <c r="D153" s="19">
        <v>628.68368999999996</v>
      </c>
      <c r="E153" s="19">
        <v>740.68496684000002</v>
      </c>
      <c r="F153" s="19">
        <v>740.45702924</v>
      </c>
      <c r="G153" s="19"/>
      <c r="H153" s="20">
        <f t="shared" si="7"/>
        <v>117.7789468723135</v>
      </c>
      <c r="I153" s="20">
        <f t="shared" si="8"/>
        <v>99.969226106886921</v>
      </c>
      <c r="K153" s="26"/>
    </row>
    <row r="154" spans="1:11" s="3" customFormat="1" ht="13.5" x14ac:dyDescent="0.2">
      <c r="A154" s="8"/>
      <c r="B154" s="17" t="s">
        <v>145</v>
      </c>
      <c r="C154" s="18"/>
      <c r="D154" s="19">
        <v>228.511751</v>
      </c>
      <c r="E154" s="19">
        <v>266.79688815000003</v>
      </c>
      <c r="F154" s="19">
        <v>266.47263204000001</v>
      </c>
      <c r="G154" s="19"/>
      <c r="H154" s="20">
        <f t="shared" si="7"/>
        <v>116.6122227298499</v>
      </c>
      <c r="I154" s="20">
        <f t="shared" si="8"/>
        <v>99.87846330883076</v>
      </c>
      <c r="K154" s="26"/>
    </row>
    <row r="155" spans="1:11" s="3" customFormat="1" ht="13.5" x14ac:dyDescent="0.2">
      <c r="A155" s="8"/>
      <c r="B155" s="17" t="s">
        <v>146</v>
      </c>
      <c r="C155" s="18"/>
      <c r="D155" s="19">
        <v>84.298317999999995</v>
      </c>
      <c r="E155" s="19">
        <v>84.129717959999979</v>
      </c>
      <c r="F155" s="19">
        <v>84.096495819999987</v>
      </c>
      <c r="G155" s="19"/>
      <c r="H155" s="20">
        <f t="shared" si="7"/>
        <v>99.760585756883074</v>
      </c>
      <c r="I155" s="20">
        <f t="shared" si="8"/>
        <v>99.960510814958653</v>
      </c>
      <c r="K155" s="26"/>
    </row>
    <row r="156" spans="1:11" s="3" customFormat="1" ht="13.5" x14ac:dyDescent="0.2">
      <c r="A156" s="21" t="s">
        <v>147</v>
      </c>
      <c r="B156" s="35"/>
      <c r="C156" s="36"/>
      <c r="D156" s="37">
        <v>70252.846166999996</v>
      </c>
      <c r="E156" s="37">
        <v>67877.475018200043</v>
      </c>
      <c r="F156" s="37">
        <v>63951.148711230009</v>
      </c>
      <c r="G156" s="37"/>
      <c r="H156" s="38">
        <f t="shared" si="7"/>
        <v>91.029975581643981</v>
      </c>
      <c r="I156" s="38">
        <f t="shared" si="8"/>
        <v>94.215568116054314</v>
      </c>
      <c r="K156" s="26"/>
    </row>
    <row r="157" spans="1:11" s="3" customFormat="1" ht="13.5" x14ac:dyDescent="0.2">
      <c r="A157" s="8"/>
      <c r="B157" s="17" t="s">
        <v>148</v>
      </c>
      <c r="C157" s="18"/>
      <c r="D157" s="19">
        <v>29.162157000000001</v>
      </c>
      <c r="E157" s="19">
        <v>38.958416010000008</v>
      </c>
      <c r="F157" s="19">
        <v>36.463464939999994</v>
      </c>
      <c r="G157" s="19"/>
      <c r="H157" s="20">
        <f t="shared" si="7"/>
        <v>125.0369269323939</v>
      </c>
      <c r="I157" s="20">
        <f t="shared" si="8"/>
        <v>93.595861111602701</v>
      </c>
      <c r="K157" s="26"/>
    </row>
    <row r="158" spans="1:11" s="3" customFormat="1" ht="13.5" x14ac:dyDescent="0.2">
      <c r="A158" s="8"/>
      <c r="B158" s="17" t="s">
        <v>149</v>
      </c>
      <c r="C158" s="18"/>
      <c r="D158" s="19">
        <v>4659.7384320000001</v>
      </c>
      <c r="E158" s="19">
        <v>4247.9566655999997</v>
      </c>
      <c r="F158" s="19">
        <v>4243.1474001400002</v>
      </c>
      <c r="G158" s="19"/>
      <c r="H158" s="20">
        <f t="shared" si="7"/>
        <v>91.059776467298505</v>
      </c>
      <c r="I158" s="20">
        <f t="shared" si="8"/>
        <v>99.88678638134553</v>
      </c>
      <c r="K158" s="26"/>
    </row>
    <row r="159" spans="1:11" s="3" customFormat="1" ht="13.5" x14ac:dyDescent="0.2">
      <c r="A159" s="8"/>
      <c r="B159" s="17" t="s">
        <v>150</v>
      </c>
      <c r="C159" s="18"/>
      <c r="D159" s="19">
        <v>141.30662899999999</v>
      </c>
      <c r="E159" s="19">
        <v>87.345206280000014</v>
      </c>
      <c r="F159" s="19">
        <v>86.101905710000025</v>
      </c>
      <c r="G159" s="19"/>
      <c r="H159" s="20">
        <f t="shared" si="7"/>
        <v>60.932672670296327</v>
      </c>
      <c r="I159" s="20">
        <f t="shared" si="8"/>
        <v>98.576566908532598</v>
      </c>
      <c r="K159" s="26"/>
    </row>
    <row r="160" spans="1:11" s="3" customFormat="1" ht="13.5" x14ac:dyDescent="0.2">
      <c r="A160" s="8"/>
      <c r="B160" s="17" t="s">
        <v>151</v>
      </c>
      <c r="C160" s="18"/>
      <c r="D160" s="19">
        <v>1416.184853</v>
      </c>
      <c r="E160" s="19">
        <v>1409.9540181999978</v>
      </c>
      <c r="F160" s="19">
        <v>1390.6298513099994</v>
      </c>
      <c r="G160" s="19"/>
      <c r="H160" s="20">
        <f t="shared" si="7"/>
        <v>98.195503811817659</v>
      </c>
      <c r="I160" s="20">
        <f t="shared" si="8"/>
        <v>98.629447014543885</v>
      </c>
      <c r="K160" s="26"/>
    </row>
    <row r="161" spans="1:11" s="3" customFormat="1" ht="13.5" x14ac:dyDescent="0.2">
      <c r="A161" s="8"/>
      <c r="B161" s="17" t="s">
        <v>152</v>
      </c>
      <c r="C161" s="18"/>
      <c r="D161" s="19">
        <v>819.04845799999998</v>
      </c>
      <c r="E161" s="19">
        <v>901.92206629999998</v>
      </c>
      <c r="F161" s="19">
        <v>845.20168308999985</v>
      </c>
      <c r="G161" s="19"/>
      <c r="H161" s="20">
        <f t="shared" si="7"/>
        <v>103.19312304840453</v>
      </c>
      <c r="I161" s="20">
        <f t="shared" si="8"/>
        <v>93.711165816943918</v>
      </c>
      <c r="K161" s="26"/>
    </row>
    <row r="162" spans="1:11" s="3" customFormat="1" ht="13.5" x14ac:dyDescent="0.2">
      <c r="A162" s="8"/>
      <c r="B162" s="17" t="s">
        <v>153</v>
      </c>
      <c r="C162" s="18"/>
      <c r="D162" s="19">
        <v>7465.0740560000004</v>
      </c>
      <c r="E162" s="19">
        <v>10302.11826971003</v>
      </c>
      <c r="F162" s="19">
        <v>9620.4245045500138</v>
      </c>
      <c r="G162" s="19"/>
      <c r="H162" s="20">
        <f t="shared" si="7"/>
        <v>128.87245903230746</v>
      </c>
      <c r="I162" s="20">
        <f t="shared" si="8"/>
        <v>93.382974769719823</v>
      </c>
      <c r="K162" s="26"/>
    </row>
    <row r="163" spans="1:11" s="3" customFormat="1" ht="13.5" x14ac:dyDescent="0.2">
      <c r="A163" s="8"/>
      <c r="B163" s="17" t="s">
        <v>154</v>
      </c>
      <c r="C163" s="18"/>
      <c r="D163" s="19">
        <v>19689.866408999998</v>
      </c>
      <c r="E163" s="19">
        <v>18647.93552535</v>
      </c>
      <c r="F163" s="19">
        <v>17625.977968789994</v>
      </c>
      <c r="G163" s="19"/>
      <c r="H163" s="20">
        <f t="shared" si="7"/>
        <v>89.518017048268916</v>
      </c>
      <c r="I163" s="20">
        <f t="shared" si="8"/>
        <v>94.519728174892293</v>
      </c>
      <c r="K163" s="26"/>
    </row>
    <row r="164" spans="1:11" s="3" customFormat="1" ht="13.5" x14ac:dyDescent="0.2">
      <c r="A164" s="8"/>
      <c r="B164" s="17" t="s">
        <v>155</v>
      </c>
      <c r="C164" s="18"/>
      <c r="D164" s="19">
        <v>5946.1385110000001</v>
      </c>
      <c r="E164" s="19">
        <v>3830.4125579000001</v>
      </c>
      <c r="F164" s="19">
        <v>3138.8894128100005</v>
      </c>
      <c r="G164" s="19"/>
      <c r="H164" s="20">
        <f t="shared" si="7"/>
        <v>52.788703239980762</v>
      </c>
      <c r="I164" s="20">
        <f t="shared" si="8"/>
        <v>81.946510078561275</v>
      </c>
      <c r="K164" s="26"/>
    </row>
    <row r="165" spans="1:11" s="3" customFormat="1" ht="26.1" customHeight="1" x14ac:dyDescent="0.2">
      <c r="A165" s="8"/>
      <c r="B165" s="39" t="s">
        <v>156</v>
      </c>
      <c r="C165" s="39"/>
      <c r="D165" s="19">
        <v>23188.730329000002</v>
      </c>
      <c r="E165" s="19">
        <v>15416.237609310001</v>
      </c>
      <c r="F165" s="19">
        <v>14344.637682189999</v>
      </c>
      <c r="G165" s="19"/>
      <c r="H165" s="20">
        <f t="shared" si="7"/>
        <v>61.860384241264335</v>
      </c>
      <c r="I165" s="20">
        <f t="shared" si="8"/>
        <v>93.048888099176324</v>
      </c>
      <c r="K165" s="26"/>
    </row>
    <row r="166" spans="1:11" s="3" customFormat="1" ht="26.1" customHeight="1" x14ac:dyDescent="0.2">
      <c r="A166" s="8"/>
      <c r="B166" s="39" t="s">
        <v>157</v>
      </c>
      <c r="C166" s="39"/>
      <c r="D166" s="19">
        <v>562.17334000000005</v>
      </c>
      <c r="E166" s="19">
        <v>1071.4024400800004</v>
      </c>
      <c r="F166" s="19">
        <v>984.14721008999982</v>
      </c>
      <c r="G166" s="19"/>
      <c r="H166" s="20">
        <f t="shared" si="7"/>
        <v>175.06116709305348</v>
      </c>
      <c r="I166" s="20">
        <f t="shared" si="8"/>
        <v>91.855979907653989</v>
      </c>
      <c r="K166" s="26"/>
    </row>
    <row r="167" spans="1:11" s="3" customFormat="1" ht="13.5" x14ac:dyDescent="0.2">
      <c r="A167" s="8"/>
      <c r="B167" s="17" t="s">
        <v>158</v>
      </c>
      <c r="C167" s="18"/>
      <c r="D167" s="19">
        <v>147.97969599999999</v>
      </c>
      <c r="E167" s="19">
        <v>309.794648</v>
      </c>
      <c r="F167" s="19">
        <v>308.539781</v>
      </c>
      <c r="G167" s="19"/>
      <c r="H167" s="20">
        <f t="shared" si="7"/>
        <v>208.50142914200879</v>
      </c>
      <c r="I167" s="20">
        <f t="shared" si="8"/>
        <v>99.594935868614499</v>
      </c>
      <c r="K167" s="26"/>
    </row>
    <row r="168" spans="1:11" s="3" customFormat="1" ht="13.5" x14ac:dyDescent="0.2">
      <c r="A168" s="8"/>
      <c r="B168" s="17" t="s">
        <v>159</v>
      </c>
      <c r="C168" s="18"/>
      <c r="D168" s="19">
        <v>3427.264694</v>
      </c>
      <c r="E168" s="19">
        <v>5858.3266122099985</v>
      </c>
      <c r="F168" s="19">
        <v>5847.7235034499981</v>
      </c>
      <c r="G168" s="19"/>
      <c r="H168" s="20">
        <f t="shared" si="7"/>
        <v>170.62363212527518</v>
      </c>
      <c r="I168" s="20">
        <f t="shared" si="8"/>
        <v>99.819007893177186</v>
      </c>
      <c r="K168" s="26"/>
    </row>
    <row r="169" spans="1:11" s="3" customFormat="1" ht="13.5" x14ac:dyDescent="0.2">
      <c r="A169" s="8"/>
      <c r="B169" s="17" t="s">
        <v>160</v>
      </c>
      <c r="C169" s="18"/>
      <c r="D169" s="19">
        <v>1706.7936999999999</v>
      </c>
      <c r="E169" s="19">
        <v>4311.1823092499999</v>
      </c>
      <c r="F169" s="19">
        <v>4037.7139974999996</v>
      </c>
      <c r="G169" s="19"/>
      <c r="H169" s="20">
        <f t="shared" si="7"/>
        <v>236.56719599445438</v>
      </c>
      <c r="I169" s="20">
        <f t="shared" si="8"/>
        <v>93.656767630465282</v>
      </c>
      <c r="K169" s="26"/>
    </row>
    <row r="170" spans="1:11" s="3" customFormat="1" ht="13.5" x14ac:dyDescent="0.2">
      <c r="A170" s="8"/>
      <c r="B170" s="17" t="s">
        <v>161</v>
      </c>
      <c r="C170" s="18"/>
      <c r="D170" s="19">
        <v>861.96712500000001</v>
      </c>
      <c r="E170" s="19">
        <v>1159.3162442999999</v>
      </c>
      <c r="F170" s="19">
        <v>1158.5162088700001</v>
      </c>
      <c r="G170" s="19"/>
      <c r="H170" s="20">
        <f t="shared" si="7"/>
        <v>134.40375801687335</v>
      </c>
      <c r="I170" s="20">
        <f t="shared" si="8"/>
        <v>99.93099075132146</v>
      </c>
      <c r="K170" s="26"/>
    </row>
    <row r="171" spans="1:11" s="3" customFormat="1" ht="13.5" x14ac:dyDescent="0.2">
      <c r="A171" s="8"/>
      <c r="B171" s="17" t="s">
        <v>162</v>
      </c>
      <c r="C171" s="18"/>
      <c r="D171" s="19">
        <v>191.417778</v>
      </c>
      <c r="E171" s="19">
        <v>284.61242970000001</v>
      </c>
      <c r="F171" s="19">
        <v>283.03413679000005</v>
      </c>
      <c r="G171" s="19"/>
      <c r="H171" s="20">
        <f t="shared" si="7"/>
        <v>147.86199053569624</v>
      </c>
      <c r="I171" s="20">
        <f t="shared" si="8"/>
        <v>99.445458895922584</v>
      </c>
      <c r="K171" s="26"/>
    </row>
    <row r="172" spans="1:11" s="3" customFormat="1" ht="13.5" x14ac:dyDescent="0.2">
      <c r="A172" s="21" t="s">
        <v>163</v>
      </c>
      <c r="B172" s="35"/>
      <c r="C172" s="36"/>
      <c r="D172" s="37">
        <v>20935.3835</v>
      </c>
      <c r="E172" s="37">
        <v>20935.379687929999</v>
      </c>
      <c r="F172" s="37">
        <v>20935.379687929999</v>
      </c>
      <c r="G172" s="37"/>
      <c r="H172" s="38">
        <f t="shared" si="7"/>
        <v>99.999981791257838</v>
      </c>
      <c r="I172" s="38">
        <f t="shared" si="8"/>
        <v>100</v>
      </c>
      <c r="K172" s="26"/>
    </row>
    <row r="173" spans="1:11" s="3" customFormat="1" ht="13.5" x14ac:dyDescent="0.2">
      <c r="A173" s="8"/>
      <c r="B173" s="17" t="s">
        <v>164</v>
      </c>
      <c r="C173" s="18"/>
      <c r="D173" s="19">
        <v>20628.230577999999</v>
      </c>
      <c r="E173" s="19">
        <v>20628.230577999999</v>
      </c>
      <c r="F173" s="19">
        <v>20628.230577999999</v>
      </c>
      <c r="G173" s="19"/>
      <c r="H173" s="20">
        <f t="shared" si="7"/>
        <v>100</v>
      </c>
      <c r="I173" s="20">
        <f t="shared" si="8"/>
        <v>100</v>
      </c>
      <c r="K173" s="26"/>
    </row>
    <row r="174" spans="1:11" s="3" customFormat="1" ht="13.5" x14ac:dyDescent="0.2">
      <c r="A174" s="8"/>
      <c r="B174" s="17" t="s">
        <v>165</v>
      </c>
      <c r="C174" s="18"/>
      <c r="D174" s="19">
        <v>307.15292199999999</v>
      </c>
      <c r="E174" s="19">
        <v>307.14910993000001</v>
      </c>
      <c r="F174" s="19">
        <v>307.14910993000001</v>
      </c>
      <c r="G174" s="19"/>
      <c r="H174" s="20">
        <f t="shared" si="7"/>
        <v>99.998758901600169</v>
      </c>
      <c r="I174" s="20">
        <f t="shared" si="8"/>
        <v>100</v>
      </c>
      <c r="K174" s="26"/>
    </row>
    <row r="175" spans="1:11" s="3" customFormat="1" ht="13.5" x14ac:dyDescent="0.2">
      <c r="A175" s="21" t="s">
        <v>166</v>
      </c>
      <c r="B175" s="35"/>
      <c r="C175" s="36"/>
      <c r="D175" s="37">
        <v>406300.97539899999</v>
      </c>
      <c r="E175" s="37">
        <v>390943.75201501994</v>
      </c>
      <c r="F175" s="37">
        <v>388914.64789428998</v>
      </c>
      <c r="G175" s="37"/>
      <c r="H175" s="38">
        <f t="shared" si="7"/>
        <v>95.720825556070565</v>
      </c>
      <c r="I175" s="38">
        <f t="shared" si="8"/>
        <v>99.480972873905401</v>
      </c>
      <c r="K175" s="26"/>
    </row>
    <row r="176" spans="1:11" s="3" customFormat="1" ht="13.5" x14ac:dyDescent="0.2">
      <c r="A176" s="8"/>
      <c r="B176" s="17" t="s">
        <v>167</v>
      </c>
      <c r="C176" s="18"/>
      <c r="D176" s="19">
        <v>318.778076</v>
      </c>
      <c r="E176" s="19">
        <v>320.39159651999989</v>
      </c>
      <c r="F176" s="19">
        <v>320.24636438999994</v>
      </c>
      <c r="G176" s="19"/>
      <c r="H176" s="20">
        <f t="shared" si="7"/>
        <v>100.46059892462615</v>
      </c>
      <c r="I176" s="20">
        <f t="shared" si="8"/>
        <v>99.954670430942201</v>
      </c>
      <c r="K176" s="26"/>
    </row>
    <row r="177" spans="1:11" s="3" customFormat="1" ht="26.1" customHeight="1" x14ac:dyDescent="0.2">
      <c r="A177" s="8"/>
      <c r="B177" s="39" t="s">
        <v>168</v>
      </c>
      <c r="C177" s="39"/>
      <c r="D177" s="19">
        <v>2926.4878720000002</v>
      </c>
      <c r="E177" s="19">
        <v>2750.62540089</v>
      </c>
      <c r="F177" s="19">
        <v>2668.7088813800001</v>
      </c>
      <c r="G177" s="19"/>
      <c r="H177" s="20">
        <f t="shared" si="7"/>
        <v>91.191523700256084</v>
      </c>
      <c r="I177" s="20">
        <f t="shared" si="8"/>
        <v>97.021894748609</v>
      </c>
      <c r="K177" s="26"/>
    </row>
    <row r="178" spans="1:11" s="3" customFormat="1" ht="13.5" x14ac:dyDescent="0.2">
      <c r="A178" s="8"/>
      <c r="B178" s="17" t="s">
        <v>169</v>
      </c>
      <c r="C178" s="18"/>
      <c r="D178" s="19">
        <v>339341.35580399999</v>
      </c>
      <c r="E178" s="19">
        <v>331075.22313391999</v>
      </c>
      <c r="F178" s="19">
        <v>330563.70313197997</v>
      </c>
      <c r="G178" s="19"/>
      <c r="H178" s="20">
        <f t="shared" si="7"/>
        <v>97.413326574586478</v>
      </c>
      <c r="I178" s="20">
        <f t="shared" si="8"/>
        <v>99.845497347370781</v>
      </c>
      <c r="K178" s="26"/>
    </row>
    <row r="179" spans="1:11" s="3" customFormat="1" ht="13.5" x14ac:dyDescent="0.2">
      <c r="A179" s="8"/>
      <c r="B179" s="17" t="s">
        <v>170</v>
      </c>
      <c r="C179" s="18"/>
      <c r="D179" s="19">
        <v>26577.821631999999</v>
      </c>
      <c r="E179" s="19">
        <v>21843.450695919993</v>
      </c>
      <c r="F179" s="19">
        <v>21070.43526319</v>
      </c>
      <c r="G179" s="19"/>
      <c r="H179" s="20">
        <f t="shared" si="7"/>
        <v>79.278262737006841</v>
      </c>
      <c r="I179" s="20">
        <f t="shared" si="8"/>
        <v>96.461111188469957</v>
      </c>
      <c r="K179" s="26"/>
    </row>
    <row r="180" spans="1:11" s="3" customFormat="1" ht="13.5" x14ac:dyDescent="0.2">
      <c r="A180" s="8"/>
      <c r="B180" s="17" t="s">
        <v>171</v>
      </c>
      <c r="C180" s="18"/>
      <c r="D180" s="19">
        <v>37136.532014999997</v>
      </c>
      <c r="E180" s="19">
        <v>34954.061187769999</v>
      </c>
      <c r="F180" s="19">
        <v>34291.554253349997</v>
      </c>
      <c r="G180" s="19"/>
      <c r="H180" s="20">
        <f t="shared" si="7"/>
        <v>92.339139905414783</v>
      </c>
      <c r="I180" s="20">
        <f t="shared" si="8"/>
        <v>98.104635307293549</v>
      </c>
      <c r="K180" s="26"/>
    </row>
    <row r="181" spans="1:11" s="3" customFormat="1" ht="13.5" x14ac:dyDescent="0.2">
      <c r="A181" s="21" t="s">
        <v>172</v>
      </c>
      <c r="B181" s="35"/>
      <c r="C181" s="36"/>
      <c r="D181" s="37">
        <v>1971.1983009999999</v>
      </c>
      <c r="E181" s="37">
        <v>1982.1840804999999</v>
      </c>
      <c r="F181" s="37">
        <v>1590.6458514899996</v>
      </c>
      <c r="G181" s="37"/>
      <c r="H181" s="38">
        <f t="shared" si="7"/>
        <v>80.694359907019802</v>
      </c>
      <c r="I181" s="38">
        <f t="shared" si="8"/>
        <v>80.247130785591011</v>
      </c>
      <c r="K181" s="26"/>
    </row>
    <row r="182" spans="1:11" s="3" customFormat="1" ht="13.5" x14ac:dyDescent="0.2">
      <c r="A182" s="8"/>
      <c r="B182" s="17" t="s">
        <v>173</v>
      </c>
      <c r="C182" s="18"/>
      <c r="D182" s="19">
        <v>301.68579899999997</v>
      </c>
      <c r="E182" s="19">
        <v>361.07337979999988</v>
      </c>
      <c r="F182" s="19">
        <v>346.63527049999988</v>
      </c>
      <c r="G182" s="19"/>
      <c r="H182" s="20">
        <f t="shared" si="7"/>
        <v>114.89943233953809</v>
      </c>
      <c r="I182" s="20">
        <f t="shared" si="8"/>
        <v>96.001336540512256</v>
      </c>
      <c r="K182" s="26"/>
    </row>
    <row r="183" spans="1:11" s="3" customFormat="1" ht="13.5" x14ac:dyDescent="0.2">
      <c r="A183" s="8"/>
      <c r="B183" s="17" t="s">
        <v>174</v>
      </c>
      <c r="C183" s="18"/>
      <c r="D183" s="19">
        <v>130.808862</v>
      </c>
      <c r="E183" s="19">
        <v>97.66380184999997</v>
      </c>
      <c r="F183" s="19">
        <v>97.663790729999974</v>
      </c>
      <c r="G183" s="19"/>
      <c r="H183" s="20">
        <f t="shared" si="7"/>
        <v>74.661448189955181</v>
      </c>
      <c r="I183" s="20">
        <f t="shared" si="8"/>
        <v>99.999988614000486</v>
      </c>
      <c r="K183" s="26"/>
    </row>
    <row r="184" spans="1:11" s="3" customFormat="1" ht="13.5" x14ac:dyDescent="0.2">
      <c r="A184" s="8"/>
      <c r="B184" s="17" t="s">
        <v>175</v>
      </c>
      <c r="C184" s="18"/>
      <c r="D184" s="19">
        <v>695.96014400000001</v>
      </c>
      <c r="E184" s="19">
        <v>755.88045809000005</v>
      </c>
      <c r="F184" s="19">
        <v>648.51714598999979</v>
      </c>
      <c r="G184" s="19"/>
      <c r="H184" s="20">
        <f t="shared" si="7"/>
        <v>93.183086931196428</v>
      </c>
      <c r="I184" s="20">
        <f t="shared" si="8"/>
        <v>85.796257734815413</v>
      </c>
      <c r="K184" s="26"/>
    </row>
    <row r="185" spans="1:11" s="3" customFormat="1" ht="13.5" x14ac:dyDescent="0.2">
      <c r="A185" s="8"/>
      <c r="B185" s="17" t="s">
        <v>176</v>
      </c>
      <c r="C185" s="18"/>
      <c r="D185" s="19">
        <v>87.240559000000005</v>
      </c>
      <c r="E185" s="19">
        <v>92.258818130000023</v>
      </c>
      <c r="F185" s="19">
        <v>88.187469009999987</v>
      </c>
      <c r="G185" s="19"/>
      <c r="H185" s="20">
        <f t="shared" si="7"/>
        <v>101.08540112632703</v>
      </c>
      <c r="I185" s="20">
        <f t="shared" si="8"/>
        <v>95.587035253082064</v>
      </c>
      <c r="K185" s="26"/>
    </row>
    <row r="186" spans="1:11" s="3" customFormat="1" ht="13.5" x14ac:dyDescent="0.2">
      <c r="A186" s="8"/>
      <c r="B186" s="17" t="s">
        <v>39</v>
      </c>
      <c r="C186" s="18"/>
      <c r="D186" s="19">
        <v>755.50293699999997</v>
      </c>
      <c r="E186" s="19">
        <v>675.30762262999997</v>
      </c>
      <c r="F186" s="19">
        <v>409.64217525999999</v>
      </c>
      <c r="G186" s="19"/>
      <c r="H186" s="20">
        <f t="shared" si="7"/>
        <v>54.22112280418574</v>
      </c>
      <c r="I186" s="20">
        <f t="shared" si="8"/>
        <v>60.660084609239242</v>
      </c>
      <c r="K186" s="26"/>
    </row>
    <row r="187" spans="1:11" s="3" customFormat="1" ht="13.5" x14ac:dyDescent="0.2">
      <c r="A187" s="21" t="s">
        <v>177</v>
      </c>
      <c r="B187" s="35"/>
      <c r="C187" s="36"/>
      <c r="D187" s="37">
        <v>17.900417999999998</v>
      </c>
      <c r="E187" s="37">
        <v>17.900417999999998</v>
      </c>
      <c r="F187" s="37">
        <v>22.546600189999996</v>
      </c>
      <c r="G187" s="37"/>
      <c r="H187" s="38">
        <f t="shared" si="7"/>
        <v>125.95571896700959</v>
      </c>
      <c r="I187" s="38">
        <f t="shared" si="8"/>
        <v>125.95571896700959</v>
      </c>
      <c r="K187" s="26"/>
    </row>
    <row r="188" spans="1:11" s="3" customFormat="1" ht="26.1" customHeight="1" x14ac:dyDescent="0.2">
      <c r="A188" s="8"/>
      <c r="B188" s="39" t="s">
        <v>178</v>
      </c>
      <c r="C188" s="39"/>
      <c r="D188" s="19">
        <v>17.900417999999998</v>
      </c>
      <c r="E188" s="19">
        <v>17.900417999999998</v>
      </c>
      <c r="F188" s="19">
        <v>22.546600189999996</v>
      </c>
      <c r="G188" s="19"/>
      <c r="H188" s="20">
        <f t="shared" si="7"/>
        <v>125.95571896700959</v>
      </c>
      <c r="I188" s="20">
        <f t="shared" si="8"/>
        <v>125.95571896700959</v>
      </c>
      <c r="K188" s="26"/>
    </row>
    <row r="189" spans="1:11" s="3" customFormat="1" ht="13.5" x14ac:dyDescent="0.2">
      <c r="A189" s="21" t="s">
        <v>179</v>
      </c>
      <c r="B189" s="35"/>
      <c r="C189" s="36"/>
      <c r="D189" s="37">
        <v>61748.571111000005</v>
      </c>
      <c r="E189" s="37">
        <v>62134.345871140009</v>
      </c>
      <c r="F189" s="37">
        <v>47355.362545000011</v>
      </c>
      <c r="G189" s="37"/>
      <c r="H189" s="38">
        <f t="shared" si="7"/>
        <v>76.690620840235184</v>
      </c>
      <c r="I189" s="38">
        <f t="shared" si="8"/>
        <v>76.214470243575065</v>
      </c>
      <c r="K189" s="26"/>
    </row>
    <row r="190" spans="1:11" s="3" customFormat="1" ht="13.5" x14ac:dyDescent="0.2">
      <c r="A190" s="8"/>
      <c r="B190" s="17" t="s">
        <v>180</v>
      </c>
      <c r="C190" s="18"/>
      <c r="D190" s="19">
        <v>2813.446355</v>
      </c>
      <c r="E190" s="19">
        <v>3571.080067580001</v>
      </c>
      <c r="F190" s="19">
        <v>2920.1711663800002</v>
      </c>
      <c r="G190" s="19"/>
      <c r="H190" s="20">
        <f t="shared" si="7"/>
        <v>103.79338355573515</v>
      </c>
      <c r="I190" s="20">
        <f t="shared" si="8"/>
        <v>81.772772133863143</v>
      </c>
      <c r="K190" s="26"/>
    </row>
    <row r="191" spans="1:11" s="3" customFormat="1" ht="26.1" customHeight="1" x14ac:dyDescent="0.2">
      <c r="A191" s="8"/>
      <c r="B191" s="39" t="s">
        <v>211</v>
      </c>
      <c r="C191" s="39"/>
      <c r="D191" s="19">
        <v>1992.9123440000001</v>
      </c>
      <c r="E191" s="19">
        <v>6556.4115339700002</v>
      </c>
      <c r="F191" s="19">
        <v>5830.2315217000023</v>
      </c>
      <c r="G191" s="19"/>
      <c r="H191" s="20">
        <f t="shared" si="7"/>
        <v>292.54831700214521</v>
      </c>
      <c r="I191" s="20">
        <f t="shared" si="8"/>
        <v>88.924123989052205</v>
      </c>
      <c r="K191" s="26"/>
    </row>
    <row r="192" spans="1:11" s="3" customFormat="1" ht="13.5" x14ac:dyDescent="0.2">
      <c r="A192" s="8"/>
      <c r="B192" s="17" t="s">
        <v>181</v>
      </c>
      <c r="C192" s="18"/>
      <c r="D192" s="19">
        <v>21994.296814000001</v>
      </c>
      <c r="E192" s="19">
        <v>21470.852170100006</v>
      </c>
      <c r="F192" s="19">
        <v>16419.633220989999</v>
      </c>
      <c r="G192" s="19"/>
      <c r="H192" s="20">
        <f t="shared" si="7"/>
        <v>74.654049455849986</v>
      </c>
      <c r="I192" s="20">
        <f t="shared" si="8"/>
        <v>76.474063958466161</v>
      </c>
      <c r="K192" s="26"/>
    </row>
    <row r="193" spans="1:11" s="3" customFormat="1" ht="26.1" customHeight="1" x14ac:dyDescent="0.2">
      <c r="A193" s="8"/>
      <c r="B193" s="39" t="s">
        <v>182</v>
      </c>
      <c r="C193" s="39"/>
      <c r="D193" s="19">
        <v>34525.322207999998</v>
      </c>
      <c r="E193" s="19">
        <v>30125.987050330004</v>
      </c>
      <c r="F193" s="19">
        <v>21841.459300510007</v>
      </c>
      <c r="G193" s="19"/>
      <c r="H193" s="20">
        <f t="shared" si="7"/>
        <v>63.262144720691516</v>
      </c>
      <c r="I193" s="20">
        <f t="shared" si="8"/>
        <v>72.500393975541968</v>
      </c>
      <c r="K193" s="26"/>
    </row>
    <row r="194" spans="1:11" s="3" customFormat="1" ht="13.5" x14ac:dyDescent="0.2">
      <c r="A194" s="8"/>
      <c r="B194" s="17" t="s">
        <v>183</v>
      </c>
      <c r="C194" s="18"/>
      <c r="D194" s="19">
        <v>422.59339</v>
      </c>
      <c r="E194" s="19">
        <v>410.01504915999999</v>
      </c>
      <c r="F194" s="19">
        <v>343.86733542000002</v>
      </c>
      <c r="G194" s="19"/>
      <c r="H194" s="20">
        <f t="shared" si="7"/>
        <v>81.370732140415171</v>
      </c>
      <c r="I194" s="20">
        <f t="shared" si="8"/>
        <v>83.867003448893612</v>
      </c>
      <c r="K194" s="26"/>
    </row>
    <row r="195" spans="1:11" s="3" customFormat="1" ht="13.5" x14ac:dyDescent="0.2">
      <c r="A195" s="21" t="s">
        <v>184</v>
      </c>
      <c r="B195" s="35"/>
      <c r="C195" s="36"/>
      <c r="D195" s="37">
        <v>27391.736528999998</v>
      </c>
      <c r="E195" s="37">
        <v>29735.244502180001</v>
      </c>
      <c r="F195" s="37">
        <v>29481.089468540002</v>
      </c>
      <c r="G195" s="37"/>
      <c r="H195" s="38">
        <f t="shared" si="7"/>
        <v>107.62767609613934</v>
      </c>
      <c r="I195" s="38">
        <f t="shared" si="8"/>
        <v>99.145273435967994</v>
      </c>
      <c r="K195" s="26"/>
    </row>
    <row r="196" spans="1:11" s="3" customFormat="1" ht="13.5" x14ac:dyDescent="0.2">
      <c r="A196" s="8"/>
      <c r="B196" s="17" t="s">
        <v>185</v>
      </c>
      <c r="C196" s="18"/>
      <c r="D196" s="19">
        <v>6155.9444329999997</v>
      </c>
      <c r="E196" s="19">
        <v>6474.2920557700008</v>
      </c>
      <c r="F196" s="19">
        <v>6461.569909660001</v>
      </c>
      <c r="G196" s="19"/>
      <c r="H196" s="20">
        <f t="shared" si="7"/>
        <v>104.96472117294698</v>
      </c>
      <c r="I196" s="20">
        <f t="shared" si="8"/>
        <v>99.803497494391507</v>
      </c>
      <c r="K196" s="26"/>
    </row>
    <row r="197" spans="1:11" s="3" customFormat="1" ht="13.5" x14ac:dyDescent="0.2">
      <c r="A197" s="8"/>
      <c r="B197" s="17" t="s">
        <v>186</v>
      </c>
      <c r="C197" s="18"/>
      <c r="D197" s="19">
        <v>13138.649421</v>
      </c>
      <c r="E197" s="19">
        <v>13119.193820549999</v>
      </c>
      <c r="F197" s="19">
        <v>12878.500341790001</v>
      </c>
      <c r="G197" s="19"/>
      <c r="H197" s="20">
        <f t="shared" si="7"/>
        <v>98.019970920342899</v>
      </c>
      <c r="I197" s="20">
        <f t="shared" si="8"/>
        <v>98.165333311998367</v>
      </c>
      <c r="K197" s="26"/>
    </row>
    <row r="198" spans="1:11" s="3" customFormat="1" ht="13.5" x14ac:dyDescent="0.2">
      <c r="A198" s="8"/>
      <c r="B198" s="17" t="s">
        <v>187</v>
      </c>
      <c r="C198" s="18"/>
      <c r="D198" s="19">
        <v>8097.1426750000001</v>
      </c>
      <c r="E198" s="19">
        <v>10141.75862586</v>
      </c>
      <c r="F198" s="19">
        <v>10141.019217090001</v>
      </c>
      <c r="G198" s="19"/>
      <c r="H198" s="20">
        <f t="shared" si="7"/>
        <v>125.2419479824715</v>
      </c>
      <c r="I198" s="20">
        <f t="shared" si="8"/>
        <v>99.992709264760904</v>
      </c>
      <c r="K198" s="26"/>
    </row>
    <row r="199" spans="1:11" s="3" customFormat="1" ht="13.5" x14ac:dyDescent="0.2">
      <c r="A199" s="21" t="s">
        <v>188</v>
      </c>
      <c r="B199" s="35"/>
      <c r="C199" s="36"/>
      <c r="D199" s="37">
        <v>87810.925802000012</v>
      </c>
      <c r="E199" s="37">
        <v>95884.976984600042</v>
      </c>
      <c r="F199" s="37">
        <v>84983.46023033002</v>
      </c>
      <c r="G199" s="37"/>
      <c r="H199" s="38">
        <f t="shared" si="7"/>
        <v>96.780052657632282</v>
      </c>
      <c r="I199" s="38">
        <f t="shared" si="8"/>
        <v>88.630631098737283</v>
      </c>
      <c r="K199" s="26"/>
    </row>
    <row r="200" spans="1:11" s="3" customFormat="1" ht="13.5" x14ac:dyDescent="0.2">
      <c r="A200" s="8"/>
      <c r="B200" s="27" t="s">
        <v>189</v>
      </c>
      <c r="C200" s="18"/>
      <c r="D200" s="19">
        <v>4110.419656</v>
      </c>
      <c r="E200" s="19">
        <v>4337.010895450001</v>
      </c>
      <c r="F200" s="19">
        <v>3884.5908371899995</v>
      </c>
      <c r="G200" s="19"/>
      <c r="H200" s="20">
        <f t="shared" si="7"/>
        <v>94.505942514157709</v>
      </c>
      <c r="I200" s="20">
        <f t="shared" si="8"/>
        <v>89.568390092479603</v>
      </c>
      <c r="K200" s="26"/>
    </row>
    <row r="201" spans="1:11" s="3" customFormat="1" ht="13.5" x14ac:dyDescent="0.2">
      <c r="A201" s="8"/>
      <c r="B201" s="17"/>
      <c r="C201" s="18" t="s">
        <v>190</v>
      </c>
      <c r="D201" s="19">
        <v>178.25628599999999</v>
      </c>
      <c r="E201" s="19">
        <v>125.10869964999999</v>
      </c>
      <c r="F201" s="19">
        <v>118.19677839000001</v>
      </c>
      <c r="G201" s="19"/>
      <c r="H201" s="20">
        <f t="shared" si="7"/>
        <v>66.307214764925604</v>
      </c>
      <c r="I201" s="20">
        <f t="shared" si="8"/>
        <v>94.475267284100511</v>
      </c>
      <c r="K201" s="26"/>
    </row>
    <row r="202" spans="1:11" s="3" customFormat="1" ht="13.5" x14ac:dyDescent="0.2">
      <c r="A202" s="8"/>
      <c r="B202" s="17"/>
      <c r="C202" s="18" t="s">
        <v>94</v>
      </c>
      <c r="D202" s="19">
        <v>12.458364</v>
      </c>
      <c r="E202" s="19">
        <v>14.985323579999999</v>
      </c>
      <c r="F202" s="19">
        <v>14.39871569</v>
      </c>
      <c r="G202" s="19"/>
      <c r="H202" s="20">
        <f t="shared" si="7"/>
        <v>115.57469094658015</v>
      </c>
      <c r="I202" s="20">
        <f t="shared" si="8"/>
        <v>96.08545062862099</v>
      </c>
      <c r="K202" s="26"/>
    </row>
    <row r="203" spans="1:11" s="3" customFormat="1" ht="13.5" x14ac:dyDescent="0.2">
      <c r="A203" s="8"/>
      <c r="B203" s="17"/>
      <c r="C203" s="18" t="s">
        <v>191</v>
      </c>
      <c r="D203" s="19">
        <v>1034.8331149999999</v>
      </c>
      <c r="E203" s="19">
        <v>1193.1709385800007</v>
      </c>
      <c r="F203" s="19">
        <v>1113.9892629100007</v>
      </c>
      <c r="G203" s="19"/>
      <c r="H203" s="20">
        <f t="shared" si="7"/>
        <v>107.64917036018902</v>
      </c>
      <c r="I203" s="20">
        <f t="shared" si="8"/>
        <v>93.363760957484061</v>
      </c>
      <c r="K203" s="26"/>
    </row>
    <row r="204" spans="1:11" s="3" customFormat="1" ht="13.5" x14ac:dyDescent="0.2">
      <c r="A204" s="8"/>
      <c r="B204" s="17"/>
      <c r="C204" s="18" t="s">
        <v>192</v>
      </c>
      <c r="D204" s="19">
        <v>1831.417357</v>
      </c>
      <c r="E204" s="19">
        <v>1837.6759312200011</v>
      </c>
      <c r="F204" s="19">
        <v>1586.3990409199998</v>
      </c>
      <c r="G204" s="19"/>
      <c r="H204" s="20">
        <f t="shared" ref="H204:H220" si="9">IF(AND(F204=0,D204&gt;0),"n.a.",IF(AND(F204=0,D204&lt;0),"n.a.",IF(OR(F204=0,D204=0),"              n.a.",IF(OR((AND(F204&lt;0,D204&gt;0)),(AND(F204&gt;0,D204&lt;0))),"                n.a.",IF(((F204/D204))*100&gt;500,"             -o-",((F204/D204))*100)))))</f>
        <v>86.621382879030989</v>
      </c>
      <c r="I204" s="20">
        <f t="shared" ref="I204:I220" si="10">IF(AND(F204=0,E204&gt;0),"n.a.",IF(AND(F204=0,E204&lt;0),"n.a.",IF(OR(F204=0,E204=0),"              n.a.",IF(OR((AND(F204&lt;0,E204&gt;0)),(AND(F204&gt;0,E204&lt;0))),"                n.a.",IF(((F204/E204))*100&gt;500,"             -o-",((F204/E204))*100)))))</f>
        <v>86.326376374033316</v>
      </c>
      <c r="K204" s="26"/>
    </row>
    <row r="205" spans="1:11" s="3" customFormat="1" ht="13.5" x14ac:dyDescent="0.2">
      <c r="A205" s="8"/>
      <c r="B205" s="17"/>
      <c r="C205" s="18" t="s">
        <v>193</v>
      </c>
      <c r="D205" s="19">
        <v>1053.454534</v>
      </c>
      <c r="E205" s="19">
        <v>1166.07000242</v>
      </c>
      <c r="F205" s="19">
        <v>1051.6070392799995</v>
      </c>
      <c r="G205" s="19"/>
      <c r="H205" s="20">
        <f t="shared" si="9"/>
        <v>99.824625110968441</v>
      </c>
      <c r="I205" s="20">
        <f t="shared" si="10"/>
        <v>90.183868644039364</v>
      </c>
      <c r="K205" s="26"/>
    </row>
    <row r="206" spans="1:11" s="3" customFormat="1" ht="13.5" x14ac:dyDescent="0.2">
      <c r="A206" s="8"/>
      <c r="B206" s="17" t="s">
        <v>212</v>
      </c>
      <c r="C206" s="18"/>
      <c r="D206" s="19">
        <v>0</v>
      </c>
      <c r="E206" s="19">
        <v>12767.435926130003</v>
      </c>
      <c r="F206" s="19">
        <v>9412.1059007699987</v>
      </c>
      <c r="G206" s="19"/>
      <c r="H206" s="20" t="str">
        <f t="shared" si="9"/>
        <v xml:space="preserve">              n.a.</v>
      </c>
      <c r="I206" s="20">
        <f t="shared" si="10"/>
        <v>73.719625108962234</v>
      </c>
      <c r="K206" s="26"/>
    </row>
    <row r="207" spans="1:11" s="3" customFormat="1" ht="15" x14ac:dyDescent="0.2">
      <c r="A207" s="8"/>
      <c r="B207" s="17" t="s">
        <v>219</v>
      </c>
      <c r="C207" s="18"/>
      <c r="D207" s="19">
        <v>882.48976900000002</v>
      </c>
      <c r="E207" s="19">
        <v>1535.7429169499999</v>
      </c>
      <c r="F207" s="19">
        <v>1346.2257373999998</v>
      </c>
      <c r="G207" s="19"/>
      <c r="H207" s="20">
        <f t="shared" si="9"/>
        <v>152.54859429424158</v>
      </c>
      <c r="I207" s="20">
        <f t="shared" si="10"/>
        <v>87.659576517768812</v>
      </c>
      <c r="K207" s="26"/>
    </row>
    <row r="208" spans="1:11" s="3" customFormat="1" ht="26.25" customHeight="1" x14ac:dyDescent="0.2">
      <c r="A208" s="8"/>
      <c r="B208" s="39" t="s">
        <v>220</v>
      </c>
      <c r="C208" s="39"/>
      <c r="D208" s="19">
        <v>81914.01079</v>
      </c>
      <c r="E208" s="19">
        <v>76412.630370930041</v>
      </c>
      <c r="F208" s="19">
        <v>69570.611014250026</v>
      </c>
      <c r="G208" s="19"/>
      <c r="H208" s="20">
        <f t="shared" si="9"/>
        <v>84.931271638750175</v>
      </c>
      <c r="I208" s="20">
        <f t="shared" si="10"/>
        <v>91.045957555096862</v>
      </c>
      <c r="K208" s="26"/>
    </row>
    <row r="209" spans="1:11" s="3" customFormat="1" ht="13.5" x14ac:dyDescent="0.2">
      <c r="A209" s="8"/>
      <c r="B209" s="17" t="s">
        <v>194</v>
      </c>
      <c r="C209" s="18"/>
      <c r="D209" s="19">
        <v>503.73058800000001</v>
      </c>
      <c r="E209" s="19">
        <v>434.0441513099999</v>
      </c>
      <c r="F209" s="19">
        <v>379.61055452999994</v>
      </c>
      <c r="G209" s="19"/>
      <c r="H209" s="20">
        <f t="shared" si="9"/>
        <v>75.359837892155142</v>
      </c>
      <c r="I209" s="20">
        <f t="shared" si="10"/>
        <v>87.458972407366275</v>
      </c>
      <c r="K209" s="26"/>
    </row>
    <row r="210" spans="1:11" s="3" customFormat="1" ht="13.5" x14ac:dyDescent="0.2">
      <c r="A210" s="8"/>
      <c r="B210" s="17" t="s">
        <v>195</v>
      </c>
      <c r="C210" s="18"/>
      <c r="D210" s="19">
        <v>400.27499899999998</v>
      </c>
      <c r="E210" s="19">
        <v>398.11272382999999</v>
      </c>
      <c r="F210" s="19">
        <v>390.31618619</v>
      </c>
      <c r="G210" s="19"/>
      <c r="H210" s="20">
        <f t="shared" si="9"/>
        <v>97.512007286270702</v>
      </c>
      <c r="I210" s="20">
        <f t="shared" si="10"/>
        <v>98.041625606688925</v>
      </c>
      <c r="K210" s="26"/>
    </row>
    <row r="211" spans="1:11" s="3" customFormat="1" ht="13.5" x14ac:dyDescent="0.2">
      <c r="A211" s="21" t="s">
        <v>196</v>
      </c>
      <c r="B211" s="35"/>
      <c r="C211" s="36"/>
      <c r="D211" s="37">
        <v>7042.3452399999996</v>
      </c>
      <c r="E211" s="37">
        <v>9463.0736287700038</v>
      </c>
      <c r="F211" s="37">
        <v>8207.3557164800004</v>
      </c>
      <c r="G211" s="37"/>
      <c r="H211" s="38">
        <f t="shared" si="9"/>
        <v>116.54293330952916</v>
      </c>
      <c r="I211" s="38">
        <f t="shared" si="10"/>
        <v>86.73033771530298</v>
      </c>
      <c r="K211" s="26"/>
    </row>
    <row r="212" spans="1:11" s="3" customFormat="1" ht="13.5" x14ac:dyDescent="0.2">
      <c r="A212" s="8"/>
      <c r="B212" s="17" t="s">
        <v>197</v>
      </c>
      <c r="C212" s="18"/>
      <c r="D212" s="19">
        <v>2186.8325500000001</v>
      </c>
      <c r="E212" s="19">
        <v>2418.5922888900009</v>
      </c>
      <c r="F212" s="19">
        <v>2381.2324465500001</v>
      </c>
      <c r="G212" s="19"/>
      <c r="H212" s="20">
        <f t="shared" si="9"/>
        <v>108.88956479772536</v>
      </c>
      <c r="I212" s="20">
        <f t="shared" si="10"/>
        <v>98.455306315511876</v>
      </c>
      <c r="K212" s="26"/>
    </row>
    <row r="213" spans="1:11" s="3" customFormat="1" ht="13.5" x14ac:dyDescent="0.2">
      <c r="A213" s="8"/>
      <c r="B213" s="17" t="s">
        <v>198</v>
      </c>
      <c r="C213" s="18"/>
      <c r="D213" s="19">
        <v>3670</v>
      </c>
      <c r="E213" s="19">
        <v>5935.9373113500014</v>
      </c>
      <c r="F213" s="19">
        <v>4757.8428874300007</v>
      </c>
      <c r="G213" s="19"/>
      <c r="H213" s="20">
        <f t="shared" si="9"/>
        <v>129.64149557029972</v>
      </c>
      <c r="I213" s="20">
        <f t="shared" si="10"/>
        <v>80.153186226084514</v>
      </c>
      <c r="K213" s="26"/>
    </row>
    <row r="214" spans="1:11" s="3" customFormat="1" ht="13.5" x14ac:dyDescent="0.2">
      <c r="A214" s="8"/>
      <c r="B214" s="17" t="s">
        <v>199</v>
      </c>
      <c r="C214" s="18"/>
      <c r="D214" s="19">
        <v>64.696286999999998</v>
      </c>
      <c r="E214" s="19">
        <v>55.931508829999991</v>
      </c>
      <c r="F214" s="19">
        <v>55.497050269999995</v>
      </c>
      <c r="G214" s="19"/>
      <c r="H214" s="20">
        <f t="shared" si="9"/>
        <v>85.780889203116089</v>
      </c>
      <c r="I214" s="20">
        <f t="shared" si="10"/>
        <v>99.22323111053467</v>
      </c>
      <c r="K214" s="26"/>
    </row>
    <row r="215" spans="1:11" s="3" customFormat="1" ht="13.5" x14ac:dyDescent="0.2">
      <c r="A215" s="8"/>
      <c r="B215" s="17" t="s">
        <v>200</v>
      </c>
      <c r="C215" s="18"/>
      <c r="D215" s="19">
        <v>187.97927799999999</v>
      </c>
      <c r="E215" s="19">
        <v>186.19815182999997</v>
      </c>
      <c r="F215" s="19">
        <v>185.81524861</v>
      </c>
      <c r="G215" s="19"/>
      <c r="H215" s="20">
        <f t="shared" si="9"/>
        <v>98.848793647350846</v>
      </c>
      <c r="I215" s="20">
        <f t="shared" si="10"/>
        <v>99.794357131777772</v>
      </c>
      <c r="K215" s="26"/>
    </row>
    <row r="216" spans="1:11" s="3" customFormat="1" ht="13.5" x14ac:dyDescent="0.2">
      <c r="A216" s="8"/>
      <c r="B216" s="17" t="s">
        <v>144</v>
      </c>
      <c r="C216" s="18"/>
      <c r="D216" s="19">
        <v>332.77777800000001</v>
      </c>
      <c r="E216" s="19">
        <v>271.21023113000001</v>
      </c>
      <c r="F216" s="19">
        <v>270.90897585999994</v>
      </c>
      <c r="G216" s="19"/>
      <c r="H216" s="20">
        <f t="shared" si="9"/>
        <v>81.408373325937617</v>
      </c>
      <c r="I216" s="20">
        <f t="shared" si="10"/>
        <v>99.888921863771557</v>
      </c>
      <c r="K216" s="26"/>
    </row>
    <row r="217" spans="1:11" s="3" customFormat="1" ht="26.1" customHeight="1" x14ac:dyDescent="0.2">
      <c r="A217" s="8"/>
      <c r="B217" s="39" t="s">
        <v>201</v>
      </c>
      <c r="C217" s="39"/>
      <c r="D217" s="19">
        <v>600.059347</v>
      </c>
      <c r="E217" s="19">
        <v>595.20413673999997</v>
      </c>
      <c r="F217" s="19">
        <v>556.05910775999996</v>
      </c>
      <c r="G217" s="19"/>
      <c r="H217" s="20">
        <f t="shared" si="9"/>
        <v>92.667352077760384</v>
      </c>
      <c r="I217" s="20">
        <f t="shared" si="10"/>
        <v>93.423259926518369</v>
      </c>
      <c r="K217" s="26"/>
    </row>
    <row r="218" spans="1:11" s="3" customFormat="1" ht="13.5" x14ac:dyDescent="0.2">
      <c r="A218" s="21" t="s">
        <v>202</v>
      </c>
      <c r="B218" s="35"/>
      <c r="C218" s="36"/>
      <c r="D218" s="37">
        <v>13304.067873</v>
      </c>
      <c r="E218" s="37">
        <v>13156.537647499999</v>
      </c>
      <c r="F218" s="37">
        <v>13283.315010350007</v>
      </c>
      <c r="G218" s="37"/>
      <c r="H218" s="38">
        <f t="shared" si="9"/>
        <v>99.844011148709555</v>
      </c>
      <c r="I218" s="38">
        <f t="shared" si="10"/>
        <v>100.96360734295544</v>
      </c>
      <c r="K218" s="26"/>
    </row>
    <row r="219" spans="1:11" s="3" customFormat="1" ht="13.5" x14ac:dyDescent="0.2">
      <c r="A219" s="8"/>
      <c r="B219" s="17" t="s">
        <v>203</v>
      </c>
      <c r="C219" s="18"/>
      <c r="D219" s="19">
        <v>11589.074911</v>
      </c>
      <c r="E219" s="19">
        <v>11441.544685499999</v>
      </c>
      <c r="F219" s="19">
        <v>11487.355645240006</v>
      </c>
      <c r="G219" s="19"/>
      <c r="H219" s="20">
        <f t="shared" si="9"/>
        <v>99.122283128367343</v>
      </c>
      <c r="I219" s="20">
        <f t="shared" si="10"/>
        <v>100.40039138944292</v>
      </c>
      <c r="K219" s="26"/>
    </row>
    <row r="220" spans="1:11" s="3" customFormat="1" ht="13.5" x14ac:dyDescent="0.2">
      <c r="A220" s="8"/>
      <c r="B220" s="17" t="s">
        <v>204</v>
      </c>
      <c r="C220" s="18"/>
      <c r="D220" s="19">
        <v>1714.992962</v>
      </c>
      <c r="E220" s="19">
        <v>1714.992962</v>
      </c>
      <c r="F220" s="19">
        <v>1795.9593651100004</v>
      </c>
      <c r="G220" s="19"/>
      <c r="H220" s="20">
        <f t="shared" si="9"/>
        <v>104.72109244201087</v>
      </c>
      <c r="I220" s="20">
        <f t="shared" si="10"/>
        <v>104.72109244201087</v>
      </c>
      <c r="K220" s="26"/>
    </row>
    <row r="221" spans="1:11" s="3" customFormat="1" ht="6.95" customHeight="1" thickBot="1" x14ac:dyDescent="0.25">
      <c r="A221" s="11"/>
      <c r="B221" s="12"/>
      <c r="C221" s="11"/>
      <c r="D221" s="13"/>
      <c r="E221" s="13"/>
      <c r="F221" s="13"/>
      <c r="G221" s="13"/>
      <c r="H221" s="14"/>
      <c r="I221" s="14"/>
      <c r="K221" s="26"/>
    </row>
    <row r="222" spans="1:11" ht="13.5" x14ac:dyDescent="0.2">
      <c r="A222" s="7" t="s">
        <v>13</v>
      </c>
      <c r="B222" s="5"/>
      <c r="C222" s="6"/>
      <c r="D222" s="6"/>
      <c r="E222" s="6"/>
      <c r="F222" s="6"/>
      <c r="G222" s="6"/>
      <c r="H222" s="6"/>
      <c r="I222" s="6"/>
    </row>
    <row r="223" spans="1:11" ht="27" customHeight="1" x14ac:dyDescent="0.2">
      <c r="A223" s="48" t="s">
        <v>213</v>
      </c>
      <c r="B223" s="48"/>
      <c r="C223" s="48"/>
      <c r="D223" s="48"/>
      <c r="E223" s="48"/>
      <c r="F223" s="48"/>
      <c r="G223" s="48"/>
      <c r="H223" s="48"/>
      <c r="I223" s="48"/>
    </row>
    <row r="224" spans="1:11" ht="13.5" x14ac:dyDescent="0.2">
      <c r="A224" s="7" t="s">
        <v>214</v>
      </c>
      <c r="B224" s="5"/>
      <c r="C224" s="6"/>
      <c r="D224" s="6"/>
      <c r="E224" s="6"/>
      <c r="F224" s="6"/>
      <c r="G224" s="6"/>
      <c r="H224" s="6"/>
      <c r="I224" s="6"/>
    </row>
    <row r="225" spans="1:9" ht="13.5" x14ac:dyDescent="0.2">
      <c r="A225" s="7" t="s">
        <v>215</v>
      </c>
      <c r="B225" s="5"/>
      <c r="C225" s="6"/>
      <c r="D225" s="6"/>
      <c r="E225" s="6"/>
      <c r="F225" s="6"/>
      <c r="G225" s="6"/>
      <c r="H225" s="6"/>
      <c r="I225" s="6"/>
    </row>
    <row r="226" spans="1:9" ht="13.5" x14ac:dyDescent="0.2">
      <c r="A226" s="7" t="s">
        <v>18</v>
      </c>
      <c r="B226" s="5"/>
      <c r="C226" s="6"/>
      <c r="D226" s="6"/>
      <c r="E226" s="6"/>
      <c r="F226" s="6"/>
      <c r="G226" s="6"/>
      <c r="H226" s="6"/>
      <c r="I226" s="6"/>
    </row>
    <row r="227" spans="1:9" ht="13.5" x14ac:dyDescent="0.2">
      <c r="A227" s="5" t="s">
        <v>7</v>
      </c>
      <c r="B227" s="5"/>
      <c r="C227" s="6"/>
      <c r="D227" s="6"/>
      <c r="E227" s="6"/>
      <c r="F227" s="6"/>
      <c r="G227" s="6"/>
      <c r="H227" s="6"/>
      <c r="I227" s="6"/>
    </row>
    <row r="228" spans="1:9" ht="13.5" x14ac:dyDescent="0.2">
      <c r="A228" s="7"/>
    </row>
  </sheetData>
  <mergeCells count="25">
    <mergeCell ref="B18:C18"/>
    <mergeCell ref="B177:C177"/>
    <mergeCell ref="A223:I223"/>
    <mergeCell ref="B188:C188"/>
    <mergeCell ref="B191:C191"/>
    <mergeCell ref="B193:C193"/>
    <mergeCell ref="D1:F1"/>
    <mergeCell ref="A2:I2"/>
    <mergeCell ref="H6:I6"/>
    <mergeCell ref="A3:I3"/>
    <mergeCell ref="A4:I4"/>
    <mergeCell ref="A1:C1"/>
    <mergeCell ref="A6:C8"/>
    <mergeCell ref="E6:F6"/>
    <mergeCell ref="B19:C19"/>
    <mergeCell ref="B217:C217"/>
    <mergeCell ref="B208:C208"/>
    <mergeCell ref="B37:C37"/>
    <mergeCell ref="B39:C39"/>
    <mergeCell ref="B75:C75"/>
    <mergeCell ref="B76:C76"/>
    <mergeCell ref="B77:C77"/>
    <mergeCell ref="B165:C165"/>
    <mergeCell ref="B166:C166"/>
    <mergeCell ref="B78:C78"/>
  </mergeCells>
  <printOptions horizontalCentered="1"/>
  <pageMargins left="0.19685039370078741" right="0.19685039370078741" top="0.59055118110236227" bottom="0.59055118110236227" header="0" footer="0"/>
  <pageSetup scale="70" orientation="portrait" r:id="rId1"/>
  <headerFooter alignWithMargins="0"/>
  <ignoredErrors>
    <ignoredError sqref="D8:F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Prin_Prog_T4_2023</vt:lpstr>
      <vt:lpstr>Prin_Prog_T4_2023!Área_de_impresión</vt:lpstr>
      <vt:lpstr>Prin_Prog_T4_2023!Títulos_a_imprimir</vt:lpstr>
    </vt:vector>
  </TitlesOfParts>
  <Company>SHCP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Mejia Ramirez</dc:creator>
  <cp:lastModifiedBy>prueba</cp:lastModifiedBy>
  <cp:lastPrinted>2023-10-25T23:52:44Z</cp:lastPrinted>
  <dcterms:created xsi:type="dcterms:W3CDTF">2014-10-24T17:02:04Z</dcterms:created>
  <dcterms:modified xsi:type="dcterms:W3CDTF">2024-01-27T02:01:07Z</dcterms:modified>
</cp:coreProperties>
</file>