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2\Trimestral IV_2022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'C1'!$B$14:$L$1508</definedName>
    <definedName name="_xlnm._FilterDatabase" localSheetId="1" hidden="1">'C2'!$A$16:$M$940</definedName>
    <definedName name="_xlnm.Print_Area" localSheetId="0">'C1'!$A$4:$L$1515</definedName>
    <definedName name="_xlnm.Print_Area" localSheetId="1">'C2'!$A$4:$M$947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L15" i="2" s="1"/>
  <c r="L14" i="2" s="1"/>
  <c r="M944" i="2"/>
  <c r="M943" i="2"/>
  <c r="M942" i="2"/>
  <c r="K15" i="2"/>
  <c r="K16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K14" i="2" l="1"/>
  <c r="K15" i="1" l="1"/>
  <c r="J15" i="1"/>
  <c r="K14" i="1" l="1"/>
  <c r="J14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J13" i="1" l="1"/>
  <c r="K13" i="1"/>
  <c r="L14" i="1" l="1"/>
  <c r="M15" i="2" l="1"/>
  <c r="L1510" i="1" l="1"/>
  <c r="L1511" i="1"/>
  <c r="L1512" i="1"/>
  <c r="L13" i="1" l="1"/>
  <c r="L15" i="1"/>
  <c r="M16" i="2" l="1"/>
  <c r="M14" i="2" l="1"/>
</calcChain>
</file>

<file path=xl/sharedStrings.xml><?xml version="1.0" encoding="utf-8"?>
<sst xmlns="http://schemas.openxmlformats.org/spreadsheetml/2006/main" count="4506" uniqueCount="2591">
  <si>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</si>
  <si>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</si>
  <si>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</si>
  <si>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</si>
  <si>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</si>
  <si>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</si>
  <si>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</si>
  <si>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</si>
  <si>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</si>
  <si>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</si>
  <si>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</si>
  <si>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</si>
  <si>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</si>
  <si>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</si>
  <si>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</si>
  <si>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</si>
  <si>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</si>
  <si>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</si>
  <si>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</si>
  <si>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</si>
  <si>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</si>
  <si>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</si>
  <si>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</si>
  <si>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</si>
  <si>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</si>
  <si>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</si>
  <si>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</si>
  <si>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</si>
  <si>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</si>
  <si>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</si>
  <si>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</si>
  <si>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</si>
  <si>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</si>
  <si>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</si>
  <si>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</si>
  <si>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</si>
  <si>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</si>
  <si>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</si>
  <si>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</si>
  <si>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</si>
  <si>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</si>
  <si>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</si>
  <si>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</si>
  <si>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</si>
  <si>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</si>
  <si>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</si>
  <si>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</si>
  <si>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</si>
  <si>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</si>
  <si>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</si>
  <si>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</si>
  <si>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</si>
  <si>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</si>
  <si>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</si>
  <si>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</si>
  <si>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</si>
  <si>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</si>
  <si>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</si>
  <si>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</si>
  <si>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</si>
  <si>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</si>
  <si>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</si>
  <si>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</si>
  <si>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</si>
  <si>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</si>
  <si>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</si>
  <si>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</si>
  <si>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</si>
  <si>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</si>
  <si>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</si>
  <si>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</si>
  <si>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</si>
  <si>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</si>
  <si>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</si>
  <si>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</si>
  <si>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</si>
  <si>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</si>
  <si>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</si>
  <si>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</si>
  <si>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</si>
  <si>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</si>
  <si>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</si>
  <si>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</si>
  <si>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</si>
  <si>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</si>
  <si>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</si>
  <si>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</si>
  <si>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</si>
  <si>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</si>
  <si>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</si>
  <si>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</si>
  <si>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</si>
  <si>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</si>
  <si>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</si>
  <si>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</si>
  <si>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</si>
  <si>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</si>
  <si>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</si>
  <si>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</si>
  <si>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</si>
  <si>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</si>
  <si>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</si>
  <si>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</si>
  <si>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</si>
  <si>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</si>
  <si>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</si>
  <si>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</si>
  <si>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</si>
  <si>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</si>
  <si>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</si>
  <si>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</si>
  <si>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</si>
  <si>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</si>
  <si>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</si>
  <si>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</si>
  <si>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</si>
  <si>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Instituto Mexicano del Transporte</t>
  </si>
  <si>
    <t>Servicios a la Navegación en el Espacio Aéreo Mexicano</t>
  </si>
  <si>
    <t>Agencia Reguladora del Transporte Ferroviario</t>
  </si>
  <si>
    <t>J3C</t>
  </si>
  <si>
    <t>J3L</t>
  </si>
  <si>
    <t>Ferrocarril del Istmo de Tehuantepec, S.A. de C.V.</t>
  </si>
  <si>
    <t>J4Q</t>
  </si>
  <si>
    <t>Organismo Promotor de Inversiones en Telecomunicaciones</t>
  </si>
  <si>
    <t>J4V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</si>
  <si>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</si>
  <si>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</si>
  <si>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</si>
  <si>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</si>
  <si>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</si>
  <si>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</si>
  <si>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</si>
  <si>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</si>
  <si>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</si>
  <si>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</si>
  <si>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</si>
  <si>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</si>
  <si>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</si>
  <si>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</si>
  <si>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</si>
  <si>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</si>
  <si>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</si>
  <si>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</si>
  <si>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</si>
  <si>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</si>
  <si>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</si>
  <si>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</si>
  <si>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</si>
  <si>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</si>
  <si>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</si>
  <si>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</si>
  <si>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</si>
  <si>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</si>
  <si>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</si>
  <si>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</si>
  <si>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</si>
  <si>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</si>
  <si>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</si>
  <si>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</si>
  <si>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</si>
  <si>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</si>
  <si>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</si>
  <si>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</si>
  <si>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</si>
  <si>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</si>
  <si>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</si>
  <si>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</si>
  <si>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</si>
  <si>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</si>
  <si>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</si>
  <si>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</si>
  <si>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</si>
  <si>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</si>
  <si>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</si>
  <si>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</si>
  <si>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</si>
  <si>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</si>
  <si>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</si>
  <si>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</si>
  <si>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</si>
  <si>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</si>
  <si>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</si>
  <si>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</si>
  <si>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</si>
  <si>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</si>
  <si>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</si>
  <si>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</si>
  <si>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</si>
  <si>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</si>
  <si>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</si>
  <si>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</si>
  <si>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</si>
  <si>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</si>
  <si>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</si>
  <si>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</si>
  <si>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</si>
  <si>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</si>
  <si>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</si>
  <si>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</si>
  <si>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</si>
  <si>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</si>
  <si>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</si>
  <si>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</si>
  <si>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</si>
  <si>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</si>
  <si>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</si>
  <si>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</si>
  <si>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</si>
  <si>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</si>
  <si>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</si>
  <si>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</si>
  <si>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</si>
  <si>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</si>
  <si>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</si>
  <si>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</si>
  <si>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</si>
  <si>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</si>
  <si>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</si>
  <si>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</si>
  <si>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</si>
  <si>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</si>
  <si>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</si>
  <si>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</si>
  <si>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</si>
  <si>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</si>
  <si>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</si>
  <si>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</si>
  <si>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</si>
  <si>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</si>
  <si>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</si>
  <si>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</si>
  <si>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</si>
  <si>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</si>
  <si>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</si>
  <si>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</si>
  <si>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</si>
  <si>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</si>
  <si>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</si>
  <si>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</si>
  <si>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</si>
  <si>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</si>
  <si>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</si>
  <si>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</si>
  <si>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</si>
  <si>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</si>
  <si>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</si>
  <si>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</si>
  <si>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</si>
  <si>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</si>
  <si>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</si>
  <si>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</si>
  <si>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</si>
  <si>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</si>
  <si>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</si>
  <si>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</si>
  <si>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</si>
  <si>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</si>
  <si>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</si>
  <si>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</si>
  <si>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</si>
  <si>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</si>
  <si>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</si>
  <si>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</si>
  <si>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</si>
  <si>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</si>
  <si>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</si>
  <si>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</si>
  <si>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</si>
  <si>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</si>
  <si>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</si>
  <si>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</si>
  <si>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</si>
  <si>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</si>
  <si>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</si>
  <si>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</si>
  <si>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</si>
  <si>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</si>
  <si>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</si>
  <si>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</si>
  <si>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</si>
  <si>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</si>
  <si>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</si>
  <si>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</si>
  <si>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</si>
  <si>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</si>
  <si>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</si>
  <si>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</si>
  <si>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</si>
  <si>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</si>
  <si>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</si>
  <si>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</si>
  <si>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</si>
  <si>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</si>
  <si>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</si>
  <si>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</si>
  <si>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</si>
  <si>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</si>
  <si>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</si>
  <si>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</si>
  <si>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</si>
  <si>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</si>
  <si>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</si>
  <si>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</si>
  <si>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</si>
  <si>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</si>
  <si>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</si>
  <si>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</si>
  <si>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</si>
  <si>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</si>
  <si>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</si>
  <si>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</si>
  <si>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</si>
  <si>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</si>
  <si>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</si>
  <si>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</si>
  <si>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</si>
  <si>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</si>
  <si>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</si>
  <si>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</si>
  <si>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</si>
  <si>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</si>
  <si>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</si>
  <si>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</si>
  <si>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</si>
  <si>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</si>
  <si>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</si>
  <si>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</si>
  <si>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</si>
  <si>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</si>
  <si>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</si>
  <si>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</si>
  <si>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</si>
  <si>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</si>
  <si>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</si>
  <si>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</si>
  <si>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</si>
  <si>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</si>
  <si>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</si>
  <si>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</si>
  <si>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</si>
  <si>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</si>
  <si>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</si>
  <si>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</si>
  <si>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</si>
  <si>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</si>
  <si>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</si>
  <si>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</si>
  <si>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</si>
  <si>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</si>
  <si>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</si>
  <si>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</si>
  <si>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</si>
  <si>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</si>
  <si>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</si>
  <si>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</si>
  <si>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</si>
  <si>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</si>
  <si>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</si>
  <si>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</si>
  <si>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</si>
  <si>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</si>
  <si>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</si>
  <si>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</si>
  <si>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</si>
  <si>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</si>
  <si>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</si>
  <si>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</si>
  <si>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</si>
  <si>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</si>
  <si>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</si>
  <si>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</si>
  <si>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</si>
  <si>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</si>
  <si>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</si>
  <si>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</si>
  <si>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</si>
  <si>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</si>
  <si>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</si>
  <si>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</si>
  <si>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</si>
  <si>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</si>
  <si>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</si>
  <si>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</si>
  <si>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</si>
  <si>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</si>
  <si>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</si>
  <si>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</si>
  <si>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</si>
  <si>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</si>
  <si>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</si>
  <si>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</si>
  <si>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</si>
  <si>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</si>
  <si>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</si>
  <si>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</si>
  <si>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</si>
  <si>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</si>
  <si>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</si>
  <si>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MHL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</si>
  <si>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</si>
  <si>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</si>
  <si>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</si>
  <si>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</si>
  <si>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</si>
  <si>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</si>
  <si>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</si>
  <si>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</si>
  <si>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</si>
  <si>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</si>
  <si>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</si>
  <si>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</si>
  <si>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</si>
  <si>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</si>
  <si>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</si>
  <si>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</si>
  <si>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</si>
  <si>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</si>
  <si>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</si>
  <si>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</si>
  <si>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</si>
  <si>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</si>
  <si>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</si>
  <si>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</si>
  <si>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</si>
  <si>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K025</t>
  </si>
  <si>
    <t>Proyectos de inmuebles (oficinas administrativas)</t>
  </si>
  <si>
    <t>Comisión Nacional de Búsqueda de Personas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</si>
  <si>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</si>
  <si>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</si>
  <si>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</si>
  <si>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</si>
  <si>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</si>
  <si>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</si>
  <si>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</si>
  <si>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</si>
  <si>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</si>
  <si>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</si>
  <si>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</si>
  <si>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</si>
  <si>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</si>
  <si>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</si>
  <si>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</si>
  <si>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</si>
  <si>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</si>
  <si>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</si>
  <si>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</si>
  <si>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</si>
  <si>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</si>
  <si>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</si>
  <si>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</si>
  <si>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</si>
  <si>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</si>
  <si>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</si>
  <si>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</si>
  <si>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</si>
  <si>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</si>
  <si>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</si>
  <si>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</si>
  <si>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</si>
  <si>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</si>
  <si>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</si>
  <si>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</si>
  <si>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</si>
  <si>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</si>
  <si>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</si>
  <si>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</si>
  <si>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</si>
  <si>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</si>
  <si>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</si>
  <si>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</si>
  <si>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</si>
  <si>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</si>
  <si>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</si>
  <si>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</si>
  <si>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</si>
  <si>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</si>
  <si>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</si>
  <si>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</si>
  <si>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</si>
  <si>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</si>
  <si>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</si>
  <si>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</si>
  <si>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</si>
  <si>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</si>
  <si>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</si>
  <si>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</si>
  <si>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</si>
  <si>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</si>
  <si>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</si>
  <si>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</si>
  <si>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</si>
  <si>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</si>
  <si>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</si>
  <si>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</si>
  <si>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</si>
  <si>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</si>
  <si>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</si>
  <si>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</si>
  <si>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</si>
  <si>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</si>
  <si>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</si>
  <si>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</si>
  <si>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</si>
  <si>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</si>
  <si>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</si>
  <si>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</si>
  <si>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</si>
  <si>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</si>
  <si>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</si>
  <si>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</si>
  <si>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</si>
  <si>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</si>
  <si>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</si>
  <si>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</si>
  <si>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</si>
  <si>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</si>
  <si>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</si>
  <si>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</si>
  <si>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</si>
  <si>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</si>
  <si>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</si>
  <si>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</si>
  <si>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</si>
  <si>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</si>
  <si>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</si>
  <si>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</si>
  <si>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</si>
  <si>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</si>
  <si>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</si>
  <si>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</si>
  <si>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</si>
  <si>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</si>
  <si>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</si>
  <si>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</si>
  <si>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</si>
  <si>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</si>
  <si>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</si>
  <si>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</si>
  <si>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</si>
  <si>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</si>
  <si>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</si>
  <si>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Subjefatura de la Oficina de la Presidencia</t>
  </si>
  <si>
    <t>Coordinación General de Política y Gobierno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</si>
  <si>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</si>
  <si>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</si>
  <si>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</si>
  <si>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</si>
  <si>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</si>
  <si>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</si>
  <si>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</si>
  <si>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</si>
  <si>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</si>
  <si>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</si>
  <si>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</si>
  <si>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</si>
  <si>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</si>
  <si>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</si>
  <si>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</si>
  <si>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Seguridad Privada</t>
  </si>
  <si>
    <t>Dirección General de Política y Desarrollo Penitenciario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</si>
  <si>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</si>
  <si>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</si>
  <si>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</si>
  <si>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</si>
  <si>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</si>
  <si>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</si>
  <si>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</si>
  <si>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</si>
  <si>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</si>
  <si>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</si>
  <si>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Dirección General de Servicios Consulares</t>
  </si>
  <si>
    <t>Dirección General de Asuntos Especiales</t>
  </si>
  <si>
    <t>Subsecretaría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</si>
  <si>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</si>
  <si>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</si>
  <si>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</si>
  <si>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</si>
  <si>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</si>
  <si>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</si>
  <si>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</si>
  <si>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</si>
  <si>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</si>
  <si>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</si>
  <si>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</si>
  <si>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</si>
  <si>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</si>
  <si>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</si>
  <si>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</si>
  <si>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</si>
  <si>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</si>
  <si>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</si>
  <si>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</si>
  <si>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</si>
  <si>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</si>
  <si>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</si>
  <si>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</si>
  <si>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</si>
  <si>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</si>
  <si>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</si>
  <si>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</si>
  <si>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</si>
  <si>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</si>
  <si>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</si>
  <si>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</si>
  <si>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</si>
  <si>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</si>
  <si>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</si>
  <si>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</si>
  <si>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</si>
  <si>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</si>
  <si>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</si>
  <si>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</si>
  <si>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</si>
  <si>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</si>
  <si>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</si>
  <si>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</si>
  <si>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</si>
  <si>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</si>
  <si>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</si>
  <si>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</si>
  <si>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</si>
  <si>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</si>
  <si>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</si>
  <si>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</si>
  <si>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</si>
  <si>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</si>
  <si>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</si>
  <si>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</si>
  <si>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</si>
  <si>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</si>
  <si>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</si>
  <si>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</si>
  <si>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</si>
  <si>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</si>
  <si>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</si>
  <si>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</si>
  <si>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</si>
  <si>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</si>
  <si>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</si>
  <si>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</si>
  <si>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</si>
  <si>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</si>
  <si>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</si>
  <si>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</si>
  <si>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</si>
  <si>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</si>
  <si>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</si>
  <si>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</si>
  <si>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</si>
  <si>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</si>
  <si>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</si>
  <si>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</si>
  <si>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Ganadería</t>
  </si>
  <si>
    <t>Delegación en la Ciudad de México</t>
  </si>
  <si>
    <t>Dirección General de Normalización Agroalimentaria</t>
  </si>
  <si>
    <t>Dirección General de Fomento a la Agricultura</t>
  </si>
  <si>
    <t>Dirección General de Programación, Presupuesto y Finanzas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</si>
  <si>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</si>
  <si>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</si>
  <si>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</si>
  <si>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</si>
  <si>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</si>
  <si>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</si>
  <si>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</si>
  <si>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</si>
  <si>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</si>
  <si>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</si>
  <si>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</si>
  <si>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</si>
  <si>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</si>
  <si>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</si>
  <si>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</si>
  <si>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</si>
  <si>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</si>
  <si>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</si>
  <si>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</si>
  <si>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</si>
  <si>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</si>
  <si>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</si>
  <si>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</si>
  <si>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</si>
  <si>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</si>
  <si>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</si>
  <si>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</si>
  <si>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</si>
  <si>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</si>
  <si>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</si>
  <si>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</si>
  <si>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</si>
  <si>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</si>
  <si>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</si>
  <si>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</si>
  <si>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</si>
  <si>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</si>
  <si>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</si>
  <si>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</si>
  <si>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</si>
  <si>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</si>
  <si>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</si>
  <si>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</si>
  <si>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</si>
  <si>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</si>
  <si>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</si>
  <si>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</si>
  <si>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</si>
  <si>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</si>
  <si>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</si>
  <si>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</si>
  <si>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</si>
  <si>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</si>
  <si>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</si>
  <si>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</si>
  <si>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Dirección General de Normas</t>
  </si>
  <si>
    <t>Dirección General de Inversión Extranjera</t>
  </si>
  <si>
    <t>Dirección General de Normatividad Mercantil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</si>
  <si>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</si>
  <si>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</si>
  <si>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</si>
  <si>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</si>
  <si>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</si>
  <si>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</si>
  <si>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</si>
  <si>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Minas</t>
  </si>
  <si>
    <t>Dirección General de Desarrollo Minero</t>
  </si>
  <si>
    <t>Dirección General de Relaciones Internacionales</t>
  </si>
  <si>
    <t>Dirección General de Acreditación, Incorporación y Revalidación</t>
  </si>
  <si>
    <t>Subsecretaría de Educación Básica</t>
  </si>
  <si>
    <t>Dirección General de Materiales Educativos</t>
  </si>
  <si>
    <t>Dirección General de Desarrollo Curricular</t>
  </si>
  <si>
    <t>Subsecretaría de Educación Superior</t>
  </si>
  <si>
    <t>Dirección General de Profesiones</t>
  </si>
  <si>
    <t>Subsecretaría de Educación Media Superior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</si>
  <si>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</si>
  <si>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</si>
  <si>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</si>
  <si>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</si>
  <si>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</si>
  <si>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</si>
  <si>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</si>
  <si>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</si>
  <si>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</si>
  <si>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</si>
  <si>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</si>
  <si>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</si>
  <si>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</si>
  <si>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</si>
  <si>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</si>
  <si>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</si>
  <si>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</si>
  <si>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</si>
  <si>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</si>
  <si>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</si>
  <si>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</si>
  <si>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</si>
  <si>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</si>
  <si>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</si>
  <si>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</si>
  <si>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</si>
  <si>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</si>
  <si>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</si>
  <si>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</si>
  <si>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</si>
  <si>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</si>
  <si>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</si>
  <si>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</si>
  <si>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</si>
  <si>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Administración y Finanzas</t>
  </si>
  <si>
    <t>Universidad Naval</t>
  </si>
  <si>
    <t>Junta Federal de Conciliación y Arbitraje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</si>
  <si>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</si>
  <si>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</si>
  <si>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</si>
  <si>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</si>
  <si>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</si>
  <si>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Investigación y Estadísticas del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</si>
  <si>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</si>
  <si>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</si>
  <si>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</si>
  <si>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</si>
  <si>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</si>
  <si>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</si>
  <si>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</si>
  <si>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</si>
  <si>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</si>
  <si>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</si>
  <si>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</si>
  <si>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</si>
  <si>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</si>
  <si>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</si>
  <si>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</si>
  <si>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</si>
  <si>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</si>
  <si>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</si>
  <si>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</si>
  <si>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</si>
  <si>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</si>
  <si>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</si>
  <si>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</si>
  <si>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</si>
  <si>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</si>
  <si>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</si>
  <si>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</si>
  <si>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</si>
  <si>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</si>
  <si>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</si>
  <si>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</si>
  <si>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</si>
  <si>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</si>
  <si>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</si>
  <si>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</si>
  <si>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</si>
  <si>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</si>
  <si>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Centro de Educación y Capacitación para el Desarrollo Sustentable</t>
  </si>
  <si>
    <t>Coordinación Ejecutiva de Vinculación Institucional</t>
  </si>
  <si>
    <t>Dirección General de Estadística e Información Ambiental</t>
  </si>
  <si>
    <t>Dirección General de Política Ambiental e Integración Regional y Sectorial</t>
  </si>
  <si>
    <t>Dirección General de Desarrollo Humano y Organización</t>
  </si>
  <si>
    <t>Dirección General de Informática y Telecomunicaciones</t>
  </si>
  <si>
    <t>Dirección General de Industria</t>
  </si>
  <si>
    <t>Dirección General del Sector Primario y Recursos Naturales Renovables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</si>
  <si>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</si>
  <si>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</si>
  <si>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</si>
  <si>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</si>
  <si>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</si>
  <si>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</si>
  <si>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</si>
  <si>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</si>
  <si>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</si>
  <si>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</si>
  <si>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</si>
  <si>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</si>
  <si>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</si>
  <si>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</si>
  <si>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</si>
  <si>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</si>
  <si>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</si>
  <si>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</si>
  <si>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</si>
  <si>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</si>
  <si>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</si>
  <si>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</si>
  <si>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</si>
  <si>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</si>
  <si>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</si>
  <si>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</si>
  <si>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</si>
  <si>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</si>
  <si>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</si>
  <si>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</si>
  <si>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</si>
  <si>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</si>
  <si>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</si>
  <si>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</si>
  <si>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</si>
  <si>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</si>
  <si>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</si>
  <si>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</si>
  <si>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</si>
  <si>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</si>
  <si>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</si>
  <si>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</si>
  <si>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</si>
  <si>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</si>
  <si>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</si>
  <si>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</si>
  <si>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</si>
  <si>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</si>
  <si>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</si>
  <si>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</si>
  <si>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</si>
  <si>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</si>
  <si>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</si>
  <si>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</si>
  <si>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</si>
  <si>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</si>
  <si>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</si>
  <si>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</si>
  <si>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</si>
  <si>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</si>
  <si>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</si>
  <si>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</si>
  <si>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</si>
  <si>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</si>
  <si>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</si>
  <si>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</si>
  <si>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</si>
  <si>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</si>
  <si>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</si>
  <si>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</si>
  <si>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</si>
  <si>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</si>
  <si>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</si>
  <si>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</si>
  <si>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</si>
  <si>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</si>
  <si>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</si>
  <si>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</si>
  <si>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</si>
  <si>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</si>
  <si>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</si>
  <si>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</si>
  <si>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</si>
  <si>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</si>
  <si>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</si>
  <si>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</si>
  <si>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</si>
  <si>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</si>
  <si>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</si>
  <si>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</si>
  <si>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</si>
  <si>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</si>
  <si>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</si>
  <si>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</si>
  <si>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</si>
  <si>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</si>
  <si>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Coordinación de Delegaciones</t>
  </si>
  <si>
    <t>Dirección General de Procesos y Estructuras Organizacionales</t>
  </si>
  <si>
    <t>Unidad del Abogado General y Comisionado para la Transparencia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</si>
  <si>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</si>
  <si>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</si>
  <si>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</si>
  <si>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</si>
  <si>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</si>
  <si>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</si>
  <si>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</si>
  <si>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</si>
  <si>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</si>
  <si>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</si>
  <si>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</si>
  <si>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</si>
  <si>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</si>
  <si>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</si>
  <si>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</si>
  <si>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</si>
  <si>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</si>
  <si>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</si>
  <si>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Auditoría Gubernamental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</si>
  <si>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</si>
  <si>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</si>
  <si>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</si>
  <si>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</si>
  <si>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</si>
  <si>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</si>
  <si>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</si>
  <si>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</si>
  <si>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</si>
  <si>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</si>
  <si>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</si>
  <si>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</si>
  <si>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</si>
  <si>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</si>
  <si>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</si>
  <si>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</si>
  <si>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</si>
  <si>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</si>
  <si>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</si>
  <si>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</si>
  <si>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</si>
  <si>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</si>
  <si>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</si>
  <si>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</si>
  <si>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</si>
  <si>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</si>
  <si>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</si>
  <si>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</si>
  <si>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</si>
  <si>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</si>
  <si>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</si>
  <si>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</si>
  <si>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</si>
  <si>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</si>
  <si>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</si>
  <si>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</si>
  <si>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</si>
  <si>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</si>
  <si>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</si>
  <si>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</si>
  <si>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</si>
  <si>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</si>
  <si>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</si>
  <si>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</si>
  <si>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</si>
  <si>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</si>
  <si>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</si>
  <si>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</si>
  <si>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</si>
  <si>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</si>
  <si>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</si>
  <si>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</si>
  <si>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</si>
  <si>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Cuerpo de Policía Militar</t>
  </si>
  <si>
    <t>Unidad de Policía Naval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</si>
  <si>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</si>
  <si>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</si>
  <si>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</si>
  <si>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</si>
  <si>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</si>
  <si>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</si>
  <si>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</si>
  <si>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</si>
  <si>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</si>
  <si>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</si>
  <si>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</si>
  <si>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</si>
  <si>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</si>
  <si>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</si>
  <si>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</si>
  <si>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</si>
  <si>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</si>
  <si>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</si>
  <si>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</si>
  <si>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</si>
  <si>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</si>
  <si>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</si>
  <si>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</si>
  <si>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</si>
  <si>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</si>
  <si>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</si>
  <si>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</si>
  <si>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</si>
  <si>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</si>
  <si>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</si>
  <si>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</si>
  <si>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</si>
  <si>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</si>
  <si>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</si>
  <si>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</si>
  <si>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Centro Nacional de Inteligencia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</si>
  <si>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</si>
  <si>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</si>
  <si>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</si>
  <si>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</si>
  <si>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</si>
  <si>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</si>
  <si>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</si>
  <si>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</si>
  <si>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</si>
  <si>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</si>
  <si>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</si>
  <si>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</si>
  <si>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</si>
  <si>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</si>
  <si>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</si>
  <si>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</si>
  <si>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</si>
  <si>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</si>
  <si>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</si>
  <si>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</si>
  <si>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</si>
  <si>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</si>
  <si>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</si>
  <si>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</si>
  <si>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</si>
  <si>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</si>
  <si>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</si>
  <si>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</si>
  <si>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</si>
  <si>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</si>
  <si>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</si>
  <si>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</si>
  <si>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</si>
  <si>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</si>
  <si>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</si>
  <si>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</si>
  <si>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</si>
  <si>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</si>
  <si>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</si>
  <si>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</si>
  <si>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</si>
  <si>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</si>
  <si>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</si>
  <si>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</si>
  <si>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</si>
  <si>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</si>
  <si>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</si>
  <si>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</si>
  <si>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</si>
  <si>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</si>
  <si>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</si>
  <si>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</si>
  <si>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</si>
  <si>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</si>
  <si>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</si>
  <si>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</si>
  <si>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</si>
  <si>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</si>
  <si>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</si>
  <si>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</si>
  <si>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</si>
  <si>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</si>
  <si>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</si>
  <si>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</si>
  <si>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</si>
  <si>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</si>
  <si>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</si>
  <si>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</si>
  <si>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</si>
  <si>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</si>
  <si>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</si>
  <si>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</si>
  <si>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</si>
  <si>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</si>
  <si>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</si>
  <si>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</si>
  <si>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</si>
  <si>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</si>
  <si>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</si>
  <si>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</si>
  <si>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</si>
  <si>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</si>
  <si>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</si>
  <si>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</si>
  <si>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</si>
  <si>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</si>
  <si>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</si>
  <si>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</si>
  <si>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</si>
  <si>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</si>
  <si>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</si>
  <si>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</si>
  <si>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</si>
  <si>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</si>
  <si>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</si>
  <si>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</si>
  <si>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</si>
  <si>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</si>
  <si>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</si>
  <si>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</si>
  <si>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</si>
  <si>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</si>
  <si>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</si>
  <si>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</si>
  <si>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</si>
  <si>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</si>
  <si>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</si>
  <si>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</si>
  <si>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</si>
  <si>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</si>
  <si>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</si>
  <si>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</si>
  <si>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</si>
  <si>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</si>
  <si>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</si>
  <si>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</si>
  <si>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</si>
  <si>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</si>
  <si>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</si>
  <si>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</si>
  <si>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</si>
  <si>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</si>
  <si>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601</t>
  </si>
  <si>
    <t>602</t>
  </si>
  <si>
    <t>603</t>
  </si>
  <si>
    <t>610</t>
  </si>
  <si>
    <t>611</t>
  </si>
  <si>
    <t>613</t>
  </si>
  <si>
    <t>620</t>
  </si>
  <si>
    <t>621</t>
  </si>
  <si>
    <t>800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</si>
  <si>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</si>
  <si>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</si>
  <si>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</si>
  <si>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</si>
  <si>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</si>
  <si>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</si>
  <si>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</si>
  <si>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</si>
  <si>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</si>
  <si>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</si>
  <si>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</si>
  <si>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</si>
  <si>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</si>
  <si>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</si>
  <si>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</si>
  <si>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</si>
  <si>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</si>
  <si>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</si>
  <si>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</si>
  <si>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</si>
  <si>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</si>
  <si>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</si>
  <si>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</si>
  <si>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</si>
  <si>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</si>
  <si>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</si>
  <si>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</si>
  <si>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</si>
  <si>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</si>
  <si>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</si>
  <si>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</si>
  <si>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</si>
  <si>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</si>
  <si>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</si>
  <si>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</si>
  <si>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</si>
  <si>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</si>
  <si>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</si>
  <si>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</si>
  <si>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</si>
  <si>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</si>
  <si>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</si>
  <si>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</si>
  <si>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</si>
  <si>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</si>
  <si>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</si>
  <si>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</si>
  <si>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</si>
  <si>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</si>
  <si>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</si>
  <si>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</si>
  <si>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</si>
  <si>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</si>
  <si>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</si>
  <si>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</si>
  <si>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</si>
  <si>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</si>
  <si>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</si>
  <si>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</si>
  <si>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</si>
  <si>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</si>
  <si>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</si>
  <si>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</si>
  <si>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</si>
  <si>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</si>
  <si>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</si>
  <si>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</si>
  <si>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</si>
  <si>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</si>
  <si>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</si>
  <si>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</si>
  <si>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</si>
  <si>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</si>
  <si>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</si>
  <si>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</si>
  <si>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</si>
  <si>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</si>
  <si>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</si>
  <si>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</si>
  <si>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</si>
  <si>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</si>
  <si>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</si>
  <si>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</si>
  <si>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</si>
  <si>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</si>
  <si>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</si>
  <si>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</si>
  <si>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</si>
  <si>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314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</si>
  <si>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</si>
  <si>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</si>
  <si>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</si>
  <si>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</si>
  <si>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</si>
  <si>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</si>
  <si>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</si>
  <si>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</si>
  <si>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</si>
  <si>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</si>
  <si>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</si>
  <si>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</si>
  <si>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</si>
  <si>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</si>
  <si>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</si>
  <si>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</si>
  <si>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</si>
  <si>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</si>
  <si>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</si>
  <si>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</si>
  <si>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</si>
  <si>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</si>
  <si>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</si>
  <si>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</si>
  <si>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</si>
  <si>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</si>
  <si>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</si>
  <si>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</si>
  <si>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</si>
  <si>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</si>
  <si>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</si>
  <si>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</si>
  <si>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</si>
  <si>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</si>
  <si>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</si>
  <si>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</si>
  <si>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</si>
  <si>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</si>
  <si>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</si>
  <si>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</si>
  <si>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</si>
  <si>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</si>
  <si>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</si>
  <si>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</si>
  <si>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</si>
  <si>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</si>
  <si>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</si>
  <si>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</si>
  <si>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</si>
  <si>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</si>
  <si>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</si>
  <si>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160</t>
  </si>
  <si>
    <t>161</t>
  </si>
  <si>
    <t>172</t>
  </si>
  <si>
    <t>315</t>
  </si>
  <si>
    <t>316</t>
  </si>
  <si>
    <t>317</t>
  </si>
  <si>
    <t>318</t>
  </si>
  <si>
    <t>Dirección General de Facilitación Comercial y de Comercio Exterior</t>
  </si>
  <si>
    <t>420</t>
  </si>
  <si>
    <t>432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</si>
  <si>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</si>
  <si>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</si>
  <si>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</si>
  <si>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</si>
  <si>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</si>
  <si>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</si>
  <si>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</si>
  <si>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</si>
  <si>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</si>
  <si>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</si>
  <si>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</si>
  <si>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</si>
  <si>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</si>
  <si>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</si>
  <si>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</si>
  <si>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</si>
  <si>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</si>
  <si>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</si>
  <si>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</si>
  <si>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</si>
  <si>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</si>
  <si>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</si>
  <si>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</si>
  <si>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</si>
  <si>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</si>
  <si>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</si>
  <si>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</si>
  <si>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</si>
  <si>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</si>
  <si>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</si>
  <si>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</si>
  <si>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</si>
  <si>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</si>
  <si>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</si>
  <si>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</si>
  <si>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</si>
  <si>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</si>
  <si>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</si>
  <si>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</si>
  <si>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</si>
  <si>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</si>
  <si>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</si>
  <si>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</si>
  <si>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</si>
  <si>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</si>
  <si>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</si>
  <si>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</si>
  <si>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</si>
  <si>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</si>
  <si>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</si>
  <si>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</si>
  <si>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</si>
  <si>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</si>
  <si>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</si>
  <si>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</si>
  <si>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</si>
  <si>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</si>
  <si>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</si>
  <si>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</si>
  <si>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</si>
  <si>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</si>
  <si>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</si>
  <si>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</si>
  <si>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</si>
  <si>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</si>
  <si>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</si>
  <si>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</si>
  <si>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</si>
  <si>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</si>
  <si>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</si>
  <si>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</si>
  <si>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</si>
  <si>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</si>
  <si>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</si>
  <si>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</si>
  <si>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</si>
  <si>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</si>
  <si>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</si>
  <si>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</si>
  <si>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</si>
  <si>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</si>
  <si>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</si>
  <si>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</si>
  <si>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</si>
  <si>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</si>
  <si>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</si>
  <si>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</si>
  <si>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</si>
  <si>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</si>
  <si>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</si>
  <si>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</si>
  <si>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</si>
  <si>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</si>
  <si>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AYH</t>
  </si>
  <si>
    <t>Corredor Interoceánico del Istmo de Tehuantepec</t>
  </si>
  <si>
    <t>AYN</t>
  </si>
  <si>
    <t>Comisión Nacional para la Mejora Continua de la Educación</t>
  </si>
  <si>
    <t>Coordinación General de Programas para el Desarrollo</t>
  </si>
  <si>
    <t>Coordinación de Memoria Histórica y Cultural de México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</si>
  <si>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</si>
  <si>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</si>
  <si>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</si>
  <si>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</si>
  <si>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</si>
  <si>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</si>
  <si>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</si>
  <si>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</si>
  <si>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</si>
  <si>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</si>
  <si>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</si>
  <si>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J3G</t>
  </si>
  <si>
    <t>Administración Portuaria Integral de Salina Cruz, S.A. de C.V.</t>
  </si>
  <si>
    <t>Sala Regional de Tlaxcala, con sede en el Municipio de Apetatitlán de Antonio Carvajal, Estado de Tlaxcala</t>
  </si>
  <si>
    <t>Jefatura de la Oficina de la Presidencia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</si>
  <si>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</si>
  <si>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</si>
  <si>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</si>
  <si>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</si>
  <si>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</si>
  <si>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</si>
  <si>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</si>
  <si>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</si>
  <si>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</si>
  <si>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</si>
  <si>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</si>
  <si>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</si>
  <si>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</si>
  <si>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</si>
  <si>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</si>
  <si>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</si>
  <si>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</si>
  <si>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</si>
  <si>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</si>
  <si>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</si>
  <si>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</si>
  <si>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</si>
  <si>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</si>
  <si>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</si>
  <si>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</si>
  <si>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</si>
  <si>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</si>
  <si>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</si>
  <si>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</si>
  <si>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</si>
  <si>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</si>
  <si>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</si>
  <si>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</si>
  <si>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</si>
  <si>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</si>
  <si>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</si>
  <si>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</si>
  <si>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</si>
  <si>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</si>
  <si>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</si>
  <si>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</si>
  <si>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</si>
  <si>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</si>
  <si>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</si>
  <si>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</si>
  <si>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</si>
  <si>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</si>
  <si>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</si>
  <si>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</si>
  <si>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</si>
  <si>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</si>
  <si>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</si>
  <si>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Unidad de Tesorería</t>
  </si>
  <si>
    <t>Unidad de Investigación y Desarrollo Tecnológico</t>
  </si>
  <si>
    <t>Dirección General de Servicios Generales e Hidrográficos</t>
  </si>
  <si>
    <t>PBE</t>
  </si>
  <si>
    <t>Centro Federal de Conciliación y Registro Laboral</t>
  </si>
  <si>
    <t>Dirección General de Concertación Agraria y Mediación</t>
  </si>
  <si>
    <t>Coordinación General de Desarrollo Metropolitano y Movilidad</t>
  </si>
  <si>
    <t>Agencia Nacional de Seguridad Industrial y de Protección al Medio Ambiente del Sector Hidrocarburos</t>
  </si>
  <si>
    <t>Coordinación General de Ciudadanización y Defensa de Víctimas de la Corrupción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</si>
  <si>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</si>
  <si>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</si>
  <si>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</si>
  <si>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</si>
  <si>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</si>
  <si>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Policía Federal - Transición</t>
  </si>
  <si>
    <t>CALENDARIO DE PRESUPUESTO AUTORIZADO POR RAMO Y UNIDAD RESPONSABLE, 2022</t>
  </si>
  <si>
    <t>Dirección General de Difusión de los Derechos Humanos</t>
  </si>
  <si>
    <t>Dirección General de Quejas y Orientación</t>
  </si>
  <si>
    <t>Dirección General de Planeación y Estrategia Institucional</t>
  </si>
  <si>
    <t>Coordinación General de Administración y Finanzas</t>
  </si>
  <si>
    <t>Unidad Técnica para la Igualdad de Género</t>
  </si>
  <si>
    <t>Fiscalía Especializada en materia de Combate a la Corrupción</t>
  </si>
  <si>
    <t>Fiscalía Especializada de Control Regional</t>
  </si>
  <si>
    <t>Fiscalía Especializada en materia de Delincuencia Organizada</t>
  </si>
  <si>
    <t>Fiscalía Especializada de Control Competencial</t>
  </si>
  <si>
    <t>Fiscalía Especializada en materia de Derechos Humanos</t>
  </si>
  <si>
    <t>Fiscalía Especializada en Delitos de Violencia Contra las Mujeres y Trata de Personas</t>
  </si>
  <si>
    <t>Fiscalía Especializada en materia de Delitos Electorales</t>
  </si>
  <si>
    <t>Órgano Especializado de Mecanismos Alternativos de Solución de Controversias</t>
  </si>
  <si>
    <t>Sala Regional del Centro IV, con sede en la Ciudad de Silao de la Victoria, Estado de Guanajuato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</si>
  <si>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</si>
  <si>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</si>
  <si>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</si>
  <si>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</si>
  <si>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</si>
  <si>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Jefatura de Unidad para América del Norte</t>
  </si>
  <si>
    <t>Dirección General de Protección Consular y Planeación Estratégica</t>
  </si>
  <si>
    <t>154</t>
  </si>
  <si>
    <t>Dirección General para Centroamérica y el Caribe</t>
  </si>
  <si>
    <t>Dirección General para América del Sur</t>
  </si>
  <si>
    <t>Secciones Mexicanas de las Comisiones Internacionales de Límites y Aguas entre México y Guatemala, y entre México y Belice</t>
  </si>
  <si>
    <t>Dirección Genera para África, Asia Central y Medio Oriente</t>
  </si>
  <si>
    <t>Dirección General de Oficinas de Pasaportes</t>
  </si>
  <si>
    <t>617</t>
  </si>
  <si>
    <t>Dirección General de Coordinación Interinstitucional</t>
  </si>
  <si>
    <t>Dirección General de Impulso Económico Global</t>
  </si>
  <si>
    <t>Agencia Nacional de Aduanas de México</t>
  </si>
  <si>
    <t>HZI</t>
  </si>
  <si>
    <t>Aeropuerto Internacional Felipe Ángeles, S.A. de C.V.</t>
  </si>
  <si>
    <t>Dirección General de Supervisión, Evaluación y Rendición de Cuentas</t>
  </si>
  <si>
    <t>Oficina del Abogado General</t>
  </si>
  <si>
    <t>Coordinación General de Operación Territorial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</si>
  <si>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</si>
  <si>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</si>
  <si>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</si>
  <si>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</si>
  <si>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</si>
  <si>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</si>
  <si>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</si>
  <si>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</si>
  <si>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</si>
  <si>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</si>
  <si>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</si>
  <si>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</si>
  <si>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</si>
  <si>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</si>
  <si>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</si>
  <si>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</si>
  <si>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</si>
  <si>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</si>
  <si>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Dirección General de Repoblamiento Ganadero</t>
  </si>
  <si>
    <t>Dirección General de Sustentabilidad de Tierras de Uso Ganadero</t>
  </si>
  <si>
    <t>Infraestructura, Comunicaciones y Transportes</t>
  </si>
  <si>
    <t>Unidad de Normatividad, Competitividad y Competencia</t>
  </si>
  <si>
    <t>191</t>
  </si>
  <si>
    <t>192</t>
  </si>
  <si>
    <t>193</t>
  </si>
  <si>
    <t>Dirección General de Competitividad y Competencia</t>
  </si>
  <si>
    <t>Subsecretaría de Industria y Comercio</t>
  </si>
  <si>
    <t>Dirección General de Contenido Nacional y Fomento en el Sector Energético</t>
  </si>
  <si>
    <t>450</t>
  </si>
  <si>
    <t>Unidad de Fomento y Crecimiento Económico</t>
  </si>
  <si>
    <t>Unidad de Coordinación de Actividades Extractivas</t>
  </si>
  <si>
    <t>Unidad de Actualización Normativa, Legalidad y Regulación</t>
  </si>
  <si>
    <t>Dirección General de Actualización Normativa, Cultura de la Legalidad y Transparencia</t>
  </si>
  <si>
    <t>Unidad de Promoción de Equidad y Excelencia Educativa</t>
  </si>
  <si>
    <t>Dirección General de Análisis y Diagnóstico del Aprovechamiento Educativo</t>
  </si>
  <si>
    <t>Dirección General de Desarrollo Humano Integral</t>
  </si>
  <si>
    <t>173</t>
  </si>
  <si>
    <t>Dirección General de Formación Continua a Docentes y Directivos</t>
  </si>
  <si>
    <t>Dirección General La Escuela es Nuestra</t>
  </si>
  <si>
    <t>Dirección General de Gestión Escolar y Enfoque Territorial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</si>
  <si>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</si>
  <si>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</si>
  <si>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</si>
  <si>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</si>
  <si>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</si>
  <si>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</si>
  <si>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</si>
  <si>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Gestión Sectorial y Enlace Interinstitucional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</si>
  <si>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</si>
  <si>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</si>
  <si>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</si>
  <si>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Dirección General de Educación Tecnológica Agropecuaria y Ciencias del Mar</t>
  </si>
  <si>
    <t>Dirección General de Educación Tecnológica Industrial y de Servicios</t>
  </si>
  <si>
    <t>Dirección General de Bachillerato Tecnológico de Educación y Promoción Deportiva</t>
  </si>
  <si>
    <t>Administración del Sistema Portuario Nacional Puerto Chiapas, S.A. de C.V.</t>
  </si>
  <si>
    <t>Dirección General de Ordenamiento Territorial</t>
  </si>
  <si>
    <t>Unidad de Vinculación Interinstitucional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</si>
  <si>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</si>
  <si>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</si>
  <si>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</si>
  <si>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</si>
  <si>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</si>
  <si>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</si>
  <si>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</si>
  <si>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</si>
  <si>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</si>
  <si>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</si>
  <si>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</si>
  <si>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</si>
  <si>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</si>
  <si>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</si>
  <si>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</si>
  <si>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</si>
  <si>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</si>
  <si>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</si>
  <si>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</si>
  <si>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</si>
  <si>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</si>
  <si>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</si>
  <si>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</si>
  <si>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</si>
  <si>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</si>
  <si>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</si>
  <si>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</si>
  <si>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</si>
  <si>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</si>
  <si>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</si>
  <si>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</si>
  <si>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</si>
  <si>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</si>
  <si>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</si>
  <si>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</si>
  <si>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</si>
  <si>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</si>
  <si>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</si>
  <si>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</si>
  <si>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</si>
  <si>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</si>
  <si>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</si>
  <si>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</si>
  <si>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</si>
  <si>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</si>
  <si>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</si>
  <si>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Padrones de Beneficiarios</t>
  </si>
  <si>
    <t>Subsecretaría de Turismo</t>
  </si>
  <si>
    <t>Dirección General de Promoción y Asuntos Internacionales</t>
  </si>
  <si>
    <t>Dirección General de Inversión Turística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</si>
  <si>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</si>
  <si>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</si>
  <si>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</si>
  <si>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</si>
  <si>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Unidad de Información y Seguimiento</t>
  </si>
  <si>
    <t>Unidad de Innovación y Política Turística</t>
  </si>
  <si>
    <t>Dirección General de Gestión Social de Destinos</t>
  </si>
  <si>
    <t>Dirección General de Política Turística</t>
  </si>
  <si>
    <t>W3X</t>
  </si>
  <si>
    <t>FONATUR Tren Maya, S.A. de C.V.</t>
  </si>
  <si>
    <t>Órgano Interno de Control de la Secretaría de la Función Pública</t>
  </si>
  <si>
    <t>Centro de Capacitación Cinematográfica, A.C.</t>
  </si>
  <si>
    <t>Instituto Mexicano de Cinematografía</t>
  </si>
  <si>
    <t>Televisión Metropolitana, S.A. de C.V.</t>
  </si>
  <si>
    <t>No Programable</t>
  </si>
  <si>
    <t>Secciones Mexicanas de la Comisión Internacional de Límites y Aguas entre México y Estados Unidos</t>
  </si>
  <si>
    <t>Dirección General de Coordinación Territorial de Trámites y Servicios de Economía</t>
  </si>
  <si>
    <t>174</t>
  </si>
  <si>
    <t>Dirección General de Educación Musical y Orquestas Escolares</t>
  </si>
  <si>
    <t>Dirección General para el Bienestar y la Cohesión Social</t>
  </si>
  <si>
    <t>Comandancia del Ejército Mexicano</t>
  </si>
  <si>
    <t>Administración del Sistema Portuario Nacional Salina Cruz, S.A. de C.V.</t>
  </si>
  <si>
    <t>Fideicomiso Universidad Marítima y Portuaria de México    </t>
  </si>
  <si>
    <t>162</t>
  </si>
  <si>
    <t>Dirección General de Relaciones Institucionales</t>
  </si>
  <si>
    <t>Unidad Coordinadora de Oficinas de Representación y Gestión Territorial</t>
  </si>
  <si>
    <t>Unidad Coordinadora de Vinculación Social, Derechos Humanos y Transparencia</t>
  </si>
  <si>
    <t>Oficina de Representación en México</t>
  </si>
  <si>
    <t>Subsecretaría de Política Ambiental y Recursos Naturales</t>
  </si>
  <si>
    <t>Dirección General de Planeación, Evaluación y Estadística Ambiental</t>
  </si>
  <si>
    <t>Dirección General de Políticas para la Acción Climática</t>
  </si>
  <si>
    <t>Subsecretaría de Regulación Ambiental</t>
  </si>
  <si>
    <t>Dirección General de Fomento y Desempeño Urbano Ambiental</t>
  </si>
  <si>
    <t>Cuarto Trimestre de 2022</t>
  </si>
  <si>
    <t>XVI. CALENDARIO DE PRESUPUESTO AUTORIZADO</t>
  </si>
  <si>
    <t>Enero-diciembre</t>
  </si>
  <si>
    <t>CALENDARIO DE PRESUPUESTO AUTORIZADO POR RAMO Y PROGRAMA PRESUPUESTARIO, 2022</t>
  </si>
  <si>
    <t>Entidades paraestatales</t>
  </si>
  <si>
    <t>E2D</t>
  </si>
  <si>
    <t>Talleres Gráficos de México</t>
  </si>
  <si>
    <t>G0N</t>
  </si>
  <si>
    <t>Banco Nacional de Comercio Exterior, S.N.C.</t>
  </si>
  <si>
    <t>G1C</t>
  </si>
  <si>
    <t>Banco Nacional de Obras y Servicios Públicos, S.N.C.</t>
  </si>
  <si>
    <t>HIU</t>
  </si>
  <si>
    <t>Nacional Financiera, S.N.C.</t>
  </si>
  <si>
    <t>Dirección General @prende.mx</t>
  </si>
  <si>
    <t>J3F</t>
  </si>
  <si>
    <t>Administración del Sistema Portuario Nacional Coatzacoalcos, S.A. de C.V.</t>
  </si>
  <si>
    <t>N9W</t>
  </si>
  <si>
    <t>Turística Integral Islas Marías, S.A. de C.V.</t>
  </si>
  <si>
    <t>Dirección General de Agroecología y Patrimonio Biocultural</t>
  </si>
  <si>
    <t>Dirección General de Recursos Naturales y Bioseguridad</t>
  </si>
  <si>
    <t>Dirección General de Gestión Forestal, Suelos y Ordenamiento Ecológico</t>
  </si>
  <si>
    <t>615</t>
  </si>
  <si>
    <t>Dirección General de Industria, Energías Limpias y Gestión de la Calidad del Aire</t>
  </si>
  <si>
    <t>618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</si>
  <si>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</si>
  <si>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</si>
  <si>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</si>
  <si>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</si>
  <si>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</si>
  <si>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</si>
  <si>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</si>
  <si>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</si>
  <si>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</si>
  <si>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</si>
  <si>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</si>
  <si>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</si>
  <si>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</si>
  <si>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</si>
  <si>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</si>
  <si>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</si>
  <si>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</si>
  <si>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</si>
  <si>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</si>
  <si>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</si>
  <si>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</si>
  <si>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</si>
  <si>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</si>
  <si>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</si>
  <si>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proteger, supervisar y promover los Derechos Humanos y presentar sus resultados.</t>
  </si>
  <si>
    <t>E002</t>
  </si>
  <si>
    <t>Atender al público en general en oficinas centrales y foráneas; así como, investigar expedientes de presuntas violaciones a los Derechos Humanos.</t>
  </si>
  <si>
    <t>E003</t>
  </si>
  <si>
    <t>Atender asuntos relacionados con las personas migrantes, así como impulsar las acciones de promoción en la materia.</t>
  </si>
  <si>
    <t>E006</t>
  </si>
  <si>
    <t>Atender asuntos relacionados con víctimas del delito y de violaciones a derechos humanos</t>
  </si>
  <si>
    <t>E007</t>
  </si>
  <si>
    <t>Atender asuntos relacionados con personas reportadas como desaparecidas y no localizadas</t>
  </si>
  <si>
    <t>E008</t>
  </si>
  <si>
    <t>Operar el Mecanismo Nacional de Prevención de la Tortura</t>
  </si>
  <si>
    <t>E011</t>
  </si>
  <si>
    <t>Atender asuntos relacionados con niñas, niños y adolescentes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</si>
  <si>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</si>
  <si>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</si>
  <si>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</si>
  <si>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</si>
  <si>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</si>
  <si>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Proteger y promover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</si>
  <si>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</si>
  <si>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promoción y capacitación en materia de Derechos Humanos.</t>
  </si>
  <si>
    <t>E016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</si>
  <si>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</si>
  <si>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</si>
  <si>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</si>
  <si>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</si>
  <si>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</si>
  <si>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</si>
  <si>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Protección, promoción y difusión de los Derechos Humanos de los integrantes de pueblos y comunidades indígenas y afrodescendientes, así como de las personas indígenas y afrodescendientes privadas de la libertad.</t>
  </si>
  <si>
    <t>E023</t>
  </si>
  <si>
    <t>Supervisar la observancia e incidencia de los Derechos Humanos en los centros penitenciarios en la República Mexicana.</t>
  </si>
  <si>
    <t>E024</t>
  </si>
  <si>
    <t>Atender asuntos relativos a la aplicación del Mecanismo Independiente de Monitoreo Nacional de la Convención sobre los Derechos de las Personas con Discapacidad</t>
  </si>
  <si>
    <t>E026</t>
  </si>
  <si>
    <t>Atender asuntos relacionados con los Derechos Humanos Económicos, Sociales, Culturales y Ambientales</t>
  </si>
  <si>
    <t>E032</t>
  </si>
  <si>
    <t>Atender asuntos relacionados con las y los jóvenes, las personas mayores y las familias</t>
  </si>
  <si>
    <t>E033</t>
  </si>
  <si>
    <t>Proteger y promover el respeto de los Derechos Humanos de víctimas y posibles víctimas de la trata de personas.</t>
  </si>
  <si>
    <t>E035</t>
  </si>
  <si>
    <t>Promover, observar y divulgar la protección, respeto y remedio de los Derechos Humanos de las personas con alto riesgo de vulnerabilidad ante los abusos de las empresas, públicas y privadas.</t>
  </si>
  <si>
    <t>E036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</si>
  <si>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</si>
  <si>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P019</t>
  </si>
  <si>
    <t>Planear actividades, analizar información y resultados, supervisar acciones que contribuyan a la medición del cumplimiento de los Derechos Humanos en el país, así como generar propuestas de mejora continua.</t>
  </si>
  <si>
    <t>Actividades de apoyo administrativo</t>
  </si>
  <si>
    <t>Actividades relacionadas a la Igualdad de Género Institucional.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</si>
  <si>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</si>
  <si>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</si>
  <si>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</si>
  <si>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G007</t>
  </si>
  <si>
    <t>Posicionar a la competencia económica en la agenda pública</t>
  </si>
  <si>
    <t>Actividades de apoyo a la función pública y buen gobierno</t>
  </si>
  <si>
    <t>Fortalecimiento e innovación institucional para el desarrollo de los sectores de Telecomunicaciones y Radiodifusión</t>
  </si>
  <si>
    <t>G004</t>
  </si>
  <si>
    <t>Regulación y supervisión de redes e infraestructura de telecomunicaciones y radiodifusión</t>
  </si>
  <si>
    <t>G008</t>
  </si>
  <si>
    <t>Promoción de la competencia económica en los sectores de telecomunicaciones y radiodifusión</t>
  </si>
  <si>
    <t>G010</t>
  </si>
  <si>
    <t>Regulación de los servicios de Telecomunicaciones y Radiodifusión y fortalecimiento de los derechos de sus usuarios y audiencias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</si>
  <si>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</si>
  <si>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</si>
  <si>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</si>
  <si>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</si>
  <si>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</si>
  <si>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Investigar y perseguir los delitos del orden federal</t>
  </si>
  <si>
    <t>Investigar y perseguir los delitos relativos a la Delincuencia Organizada</t>
  </si>
  <si>
    <t>Promover la solución de controversias en materia penal federal mediante la aplicación de mecanismos alternativos</t>
  </si>
  <si>
    <t>Investigar y perseguir los delitos federales de carácter especial</t>
  </si>
  <si>
    <t>Representar jurídicamente a la Fiscalía General de la República</t>
  </si>
  <si>
    <t>E009</t>
  </si>
  <si>
    <t>Investigar y perseguir los delitos cometidos en materia de derechos humanos</t>
  </si>
  <si>
    <t>E010</t>
  </si>
  <si>
    <t>Realizar 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</si>
  <si>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</si>
  <si>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</si>
  <si>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Promover la formación profesional y capacitación del capital humano</t>
  </si>
  <si>
    <t>Fortalecimiento de las Capacidades Institucionales para la Investigación de Delitos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</si>
  <si>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</si>
  <si>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</si>
  <si>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</si>
  <si>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P003</t>
  </si>
  <si>
    <t>Censo Agropecuario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</si>
  <si>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</si>
  <si>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</si>
  <si>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</si>
  <si>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</t>
  </si>
  <si>
    <t>P005</t>
  </si>
  <si>
    <t>Apoyo a las actividades de Ayudantía y Logística de la Oficina de la Presidencia de la República</t>
  </si>
  <si>
    <t>Subsidios: Sectores Social y Privado o Entidades Federativas y Municipios</t>
  </si>
  <si>
    <t>S155</t>
  </si>
  <si>
    <t>Programa de Apoyo a las Instancias de Mujeres en las Entidades Federativas (PAIMEF)</t>
  </si>
  <si>
    <t>U008</t>
  </si>
  <si>
    <t>Subsidios para las acciones de búsqueda de Personas Desaparecidas y No Localizadas</t>
  </si>
  <si>
    <t>U012</t>
  </si>
  <si>
    <t>Programa de Apoyo para Refugios Especializados para Mujeres Víctimas de Violencia de Género, sus hijas e hijos</t>
  </si>
  <si>
    <t>Servicios de edición y artes gráficas para el Gobierno Federal</t>
  </si>
  <si>
    <t>Producción de programas informativos de radio y televisión del Ejecutivo Federal</t>
  </si>
  <si>
    <t>Atención a refugiados en el país</t>
  </si>
  <si>
    <t>Política y servicios migratorios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</si>
  <si>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</si>
  <si>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</si>
  <si>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</si>
  <si>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Conducción de la política interior</t>
  </si>
  <si>
    <t>Instrumentar la normatividad en materia de comunicación social y coordinar la relación con los medios de comunicación del Gobierno Federal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</si>
  <si>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</si>
  <si>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</si>
  <si>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</si>
  <si>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</si>
  <si>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</si>
  <si>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</si>
  <si>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</si>
  <si>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</si>
  <si>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P022</t>
  </si>
  <si>
    <t>Protección y defensa de los derechos humanos</t>
  </si>
  <si>
    <t>P023</t>
  </si>
  <si>
    <t>Impulso a la democracia participativa y fomento a la construcción de paz en México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</si>
  <si>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</si>
  <si>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</si>
  <si>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</si>
  <si>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</si>
  <si>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P026</t>
  </si>
  <si>
    <t>Determinación, ejecución y seguimiento a las acciones de búsqueda de Personas Desaparecidas y No Localizadas</t>
  </si>
  <si>
    <t>P027</t>
  </si>
  <si>
    <t>Coordinar la relación entre autoridades locales y federales para la consolidación del sistema de justicia penal y la reconciliación social</t>
  </si>
  <si>
    <t>Atención, protección, servicios y asistencia consulares</t>
  </si>
  <si>
    <t>Fortalecimiento de las capacidades del Servicio Exterior Mexicano y de la Cancillería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</si>
  <si>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</si>
  <si>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</si>
  <si>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</si>
  <si>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</si>
  <si>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</si>
  <si>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</si>
  <si>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</si>
  <si>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</si>
  <si>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Funciones de otorgamiento de crédito a estados y municipios</t>
  </si>
  <si>
    <t>E025</t>
  </si>
  <si>
    <t>Control de la operación aduanera</t>
  </si>
  <si>
    <t>Recaudación de las contribuciones federales</t>
  </si>
  <si>
    <t>Administración y enajenación de activos</t>
  </si>
  <si>
    <t>F007</t>
  </si>
  <si>
    <t>Operación de financiamiento para la exportación</t>
  </si>
  <si>
    <t>F026</t>
  </si>
  <si>
    <t>Operación de financiamiento y asistencia técnica</t>
  </si>
  <si>
    <t>F035</t>
  </si>
  <si>
    <t>Programa de Inclusión Financiera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</si>
  <si>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</si>
  <si>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</si>
  <si>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</si>
  <si>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</si>
  <si>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</si>
  <si>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</si>
  <si>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</si>
  <si>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</si>
  <si>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</si>
  <si>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</si>
  <si>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</si>
  <si>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</si>
  <si>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P004</t>
  </si>
  <si>
    <t>Asesoría jurídica y representación judicial y administrativa de la SHCP</t>
  </si>
  <si>
    <t>R021</t>
  </si>
  <si>
    <t>Administración del Fondo de Pensiones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</si>
  <si>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</si>
  <si>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</si>
  <si>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</si>
  <si>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</si>
  <si>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</si>
  <si>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</si>
  <si>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</si>
  <si>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</si>
  <si>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</si>
  <si>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</si>
  <si>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</si>
  <si>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</si>
  <si>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</si>
  <si>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</si>
  <si>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</si>
  <si>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</si>
  <si>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</si>
  <si>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</si>
  <si>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</si>
  <si>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</si>
  <si>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</si>
  <si>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</si>
  <si>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</si>
  <si>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</si>
  <si>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</si>
  <si>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</t>
  </si>
  <si>
    <t>A023</t>
  </si>
  <si>
    <t>Salud y producción animal</t>
  </si>
  <si>
    <t>A024</t>
  </si>
  <si>
    <t>Fortalecimiento de las capacidades de auxilio a la población civil mediante el Plan DN-III-E</t>
  </si>
  <si>
    <t>A026</t>
  </si>
  <si>
    <t>Operación y desarrollo de los cuerpos de seguridad de las Fuerzas Armadas</t>
  </si>
  <si>
    <t>A900</t>
  </si>
  <si>
    <t>Programa de igualdad entre mujeres y hombres SDN</t>
  </si>
  <si>
    <t>Administración de la Infraestructura Aeroportuaria en Santa Lucía, Edo. Méx.</t>
  </si>
  <si>
    <t>K014</t>
  </si>
  <si>
    <t>Otros proyectos de infraestructura social</t>
  </si>
  <si>
    <t>K019</t>
  </si>
  <si>
    <t>Proyectos de infraestructura gubernamental de seguridad nacional</t>
  </si>
  <si>
    <t>K028</t>
  </si>
  <si>
    <t>Estudios de Preinversión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</si>
  <si>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</si>
  <si>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</si>
  <si>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</si>
  <si>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</si>
  <si>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R026</t>
  </si>
  <si>
    <t>Provisiones para la modernización y rehabilitación de la infraestructura aeroportuaria y de conectividad</t>
  </si>
  <si>
    <t>S052</t>
  </si>
  <si>
    <t>Programa de Abasto Social de Leche a cargo de Liconsa, S.A. de C.V.</t>
  </si>
  <si>
    <t>S053</t>
  </si>
  <si>
    <t>Programa de Abasto Rural a cargo de Diconsa, S.A. de C.V. (DICONSA)</t>
  </si>
  <si>
    <t>S263</t>
  </si>
  <si>
    <t>Sanidad e Inocuidad Agroalimentaria</t>
  </si>
  <si>
    <t>S290</t>
  </si>
  <si>
    <t>Precios de Garantía a Productos Alimentarios Básicos</t>
  </si>
  <si>
    <t>S292</t>
  </si>
  <si>
    <t>Fertilizantes</t>
  </si>
  <si>
    <t>S293</t>
  </si>
  <si>
    <t>Producción para el Bienestar</t>
  </si>
  <si>
    <t>S304</t>
  </si>
  <si>
    <t>Programa de Fomento a la Agricultura, Ganadería, Pesca y Acuicultura</t>
  </si>
  <si>
    <t>B004</t>
  </si>
  <si>
    <t>Adquisición de leche nacional</t>
  </si>
  <si>
    <t>Desarrollo, aplicación de programas educativos e investigación en materia agroalimentaria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</si>
  <si>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</si>
  <si>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</si>
  <si>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</si>
  <si>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</si>
  <si>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</si>
  <si>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U004</t>
  </si>
  <si>
    <t>Mejora en la conectividad municipal a través de caminos rurales y carreteras alimentadoras</t>
  </si>
  <si>
    <t>Estudios técnicos para la construcción, conservación y operación de infraestructura de comunicaciones y transportes</t>
  </si>
  <si>
    <t>Internet para Todos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</si>
  <si>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</si>
  <si>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</si>
  <si>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</si>
  <si>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</si>
  <si>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Conservación y operación de infraestructura aeroportuaria en la Ciudad de México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</si>
  <si>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</si>
  <si>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</si>
  <si>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</si>
  <si>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</si>
  <si>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</si>
  <si>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</si>
  <si>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</si>
  <si>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</si>
  <si>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Derecho de Vía</t>
  </si>
  <si>
    <t>K003</t>
  </si>
  <si>
    <t>Proyectos de construcción de carreteras</t>
  </si>
  <si>
    <t>K005</t>
  </si>
  <si>
    <t>Proyectos de construcción de aeropuertos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</si>
  <si>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</si>
  <si>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</si>
  <si>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</si>
  <si>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</si>
  <si>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</si>
  <si>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</si>
  <si>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</si>
  <si>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</si>
  <si>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</si>
  <si>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</si>
  <si>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</si>
  <si>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Ferroviarios para Transporte de Carga y Pasajeros</t>
  </si>
  <si>
    <t>K041</t>
  </si>
  <si>
    <t>Proyectos de Transporte Masivo de Pasajeros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</si>
  <si>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</si>
  <si>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</si>
  <si>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</si>
  <si>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</si>
  <si>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</si>
  <si>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R023</t>
  </si>
  <si>
    <t>Provisiones para el desarrollo de trenes de pasajeros y de carga</t>
  </si>
  <si>
    <t>B002</t>
  </si>
  <si>
    <t>Generación y difusión de información para el consumidor  </t>
  </si>
  <si>
    <t>E005</t>
  </si>
  <si>
    <t>Protección de los derechos de los consumidores</t>
  </si>
  <si>
    <t>Desarrollo tecnológico y prestación de servicios metrológicos para la competitividad </t>
  </si>
  <si>
    <t>Producción de información geológica del territorio nacional</t>
  </si>
  <si>
    <t>Atención de trámites y servicios a cargo de la Secretaría en las entidades federativas</t>
  </si>
  <si>
    <t>F003</t>
  </si>
  <si>
    <t>Promoción del comercio exterior y atracción de inversión extranjera directa</t>
  </si>
  <si>
    <t>Supervisión aplicación y actualización del marco normativo y operativo en materia de Infraestructura de la Calidad, Mercantil, Competitividad y Competencia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</si>
  <si>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</si>
  <si>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</si>
  <si>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</si>
  <si>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</si>
  <si>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Promoción y fomento del desarrollo y la 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</si>
  <si>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</si>
  <si>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</si>
  <si>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</si>
  <si>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Programa de Becas de Educación Básica para el Bienestar Benito Juárez</t>
  </si>
  <si>
    <t>S243</t>
  </si>
  <si>
    <t>Programa de Becas Elisa Acuña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</si>
  <si>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</si>
  <si>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</si>
  <si>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</si>
  <si>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</si>
  <si>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</si>
  <si>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</si>
  <si>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S281</t>
  </si>
  <si>
    <t>Programa Nacional de Reconstrucción</t>
  </si>
  <si>
    <t>S283</t>
  </si>
  <si>
    <t>Jóvenes Escribiendo el Futuro</t>
  </si>
  <si>
    <t>S295</t>
  </si>
  <si>
    <t>Fortalecimiento de los Servicios de Educación Especial (PFSEE)</t>
  </si>
  <si>
    <t>S298</t>
  </si>
  <si>
    <t>Atención de Planteles Federales de Educación Media Superior con estudiantes con discapacidad (PAPFEMS)</t>
  </si>
  <si>
    <t>S300</t>
  </si>
  <si>
    <t>Fortalecimiento a la Excelencia Educativa</t>
  </si>
  <si>
    <t>S311</t>
  </si>
  <si>
    <t>Beca Universal para Estudiantes de Educación Media Superior Benito Juárez</t>
  </si>
  <si>
    <t>U006</t>
  </si>
  <si>
    <t>Subsidios para organismos descentralizados estatales</t>
  </si>
  <si>
    <t>U031</t>
  </si>
  <si>
    <t>Expansión de la Educación Inicial</t>
  </si>
  <si>
    <t>U079</t>
  </si>
  <si>
    <t>Expansión de la Educación Media Superior y Superior</t>
  </si>
  <si>
    <t>U080</t>
  </si>
  <si>
    <t>Apoyos a centros y organizaciones de educación</t>
  </si>
  <si>
    <t>U083</t>
  </si>
  <si>
    <t>Universidades para el Bienestar Benito Juárez García</t>
  </si>
  <si>
    <t>U282</t>
  </si>
  <si>
    <t>La Escuela es Nuestra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</si>
  <si>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</si>
  <si>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</si>
  <si>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</si>
  <si>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</si>
  <si>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</si>
  <si>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</si>
  <si>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</si>
  <si>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</si>
  <si>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</si>
  <si>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</si>
  <si>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</si>
  <si>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</si>
  <si>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</si>
  <si>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</si>
  <si>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</si>
  <si>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</si>
  <si>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mantenimiento e infraestructura física educativa</t>
  </si>
  <si>
    <t>E064</t>
  </si>
  <si>
    <t>Educación para Adultos (INEA)</t>
  </si>
  <si>
    <t>E066</t>
  </si>
  <si>
    <t>Educación Inicial y Básica Comunitaria</t>
  </si>
  <si>
    <t>E068</t>
  </si>
  <si>
    <t>Educación Física de Excelencia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</si>
  <si>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</si>
  <si>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</si>
  <si>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</si>
  <si>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</si>
  <si>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</si>
  <si>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</si>
  <si>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S200</t>
  </si>
  <si>
    <t>Fortalecimiento a la atención médica</t>
  </si>
  <si>
    <t>Prevención y Control de Sobrepeso, Obesidad y Diabetes</t>
  </si>
  <si>
    <t>U009</t>
  </si>
  <si>
    <t>Vigilancia epidemiológica</t>
  </si>
  <si>
    <t>Fortalecimiento de los Servicios Estatales de Salud</t>
  </si>
  <si>
    <t>U013</t>
  </si>
  <si>
    <t>Atención a la Salud y Medicamentos Gratuitos para la Población sin Seguridad Social Laboral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</si>
  <si>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</si>
  <si>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</si>
  <si>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</si>
  <si>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</si>
  <si>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</si>
  <si>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</si>
  <si>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</si>
  <si>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</si>
  <si>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</si>
  <si>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</si>
  <si>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</si>
  <si>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K011</t>
  </si>
  <si>
    <t>Proyectos de infraestructura social de salud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</si>
  <si>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</si>
  <si>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</si>
  <si>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</si>
  <si>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</si>
  <si>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</si>
  <si>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</si>
  <si>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</si>
  <si>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</si>
  <si>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</si>
  <si>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</si>
  <si>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</si>
  <si>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</si>
  <si>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</si>
  <si>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</si>
  <si>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A010</t>
  </si>
  <si>
    <t>Administración y Operación de Capitanías de Puerto y Asuntos Marítimos</t>
  </si>
  <si>
    <t>Formación del personal de la Marina Mercante</t>
  </si>
  <si>
    <t>Operación de infraestructura marítimo-portuaria</t>
  </si>
  <si>
    <t>Adquisición, contratación y desarrollo de programas para impulsar el turismo de bajo impacto ambiental</t>
  </si>
  <si>
    <t>K004</t>
  </si>
  <si>
    <t>Proyectos de construcción de puertos</t>
  </si>
  <si>
    <t>K012</t>
  </si>
  <si>
    <t>Proyectos de infraestructura social de asistencia y seguridad social</t>
  </si>
  <si>
    <t>Estudios de Preinversión.</t>
  </si>
  <si>
    <t>S043</t>
  </si>
  <si>
    <t>Programa de Apoyo al Empleo (PAE)</t>
  </si>
  <si>
    <t>S280</t>
  </si>
  <si>
    <t>Jóvenes Construyendo el Futuro</t>
  </si>
  <si>
    <t>U100</t>
  </si>
  <si>
    <t>Subsidios a las Entidades Federativas para la implementación de la Reforma al Sistema de Justicia Laboral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</si>
  <si>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</si>
  <si>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</si>
  <si>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</si>
  <si>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</si>
  <si>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Ejecución a nivel nacional de acciones de promoción y vigilancia de los derechos laborales</t>
  </si>
  <si>
    <t>Conciliación entre empleadores y sindicatos</t>
  </si>
  <si>
    <t>Registro de agrupaciones sindicales</t>
  </si>
  <si>
    <t>Servicio de Conciliación Federal y Registros Laborales</t>
  </si>
  <si>
    <t>Instrumentación de la política laboral</t>
  </si>
  <si>
    <t>Evaluación del Salario Mínimo</t>
  </si>
  <si>
    <t>S177</t>
  </si>
  <si>
    <t>Programa de Vivienda Social</t>
  </si>
  <si>
    <t>S213</t>
  </si>
  <si>
    <t>Programa para Regularizar Asentamientos Humanos</t>
  </si>
  <si>
    <t>S273</t>
  </si>
  <si>
    <t>Programa de Mejoramiento Urbano (PMU)</t>
  </si>
  <si>
    <t>U001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</si>
  <si>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</si>
  <si>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</si>
  <si>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</si>
  <si>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</si>
  <si>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</si>
  <si>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</si>
  <si>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</si>
  <si>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</si>
  <si>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</si>
  <si>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</si>
  <si>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Compromisos de Gobierno Federal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</si>
  <si>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</si>
  <si>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</si>
  <si>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</si>
  <si>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</si>
  <si>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</si>
  <si>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</si>
  <si>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</si>
  <si>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</si>
  <si>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</si>
  <si>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Apoyos para el Desarrollo Forestal Sustentable</t>
  </si>
  <si>
    <t>Programa de Devolución de Derechos</t>
  </si>
  <si>
    <t>U007</t>
  </si>
  <si>
    <t>Devolución de Aprovechamientos</t>
  </si>
  <si>
    <t>Saneamiento de Aguas Residuales</t>
  </si>
  <si>
    <t>U020</t>
  </si>
  <si>
    <t>Conservación y Aprovechamiento Sustentable de la Vida Silvestre</t>
  </si>
  <si>
    <t>U040</t>
  </si>
  <si>
    <t>Programa para la Protección y Restauración de Ecosistemas y Especies Prioritarias</t>
  </si>
  <si>
    <t>U041</t>
  </si>
  <si>
    <t>Acciones estratégicas para enfrentar los efectos adversos del cambio climático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</si>
  <si>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</si>
  <si>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</si>
  <si>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</si>
  <si>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</si>
  <si>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</si>
  <si>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</si>
  <si>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Conservación y Manejo de Áreas Naturales Protegidas</t>
  </si>
  <si>
    <t>Regulación Ambiental</t>
  </si>
  <si>
    <t>Inspección y Vigilancia del Medio Ambiente y Recursos Naturales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</si>
  <si>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</si>
  <si>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</si>
  <si>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</si>
  <si>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</si>
  <si>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</si>
  <si>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</si>
  <si>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</si>
  <si>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K129</t>
  </si>
  <si>
    <t>Infraestructura para la Protección de Centros de Población y Áreas Productivas</t>
  </si>
  <si>
    <t>K138</t>
  </si>
  <si>
    <t>Inversión en Infraestructura Social y Protección Ambiental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</si>
  <si>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</si>
  <si>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</si>
  <si>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</si>
  <si>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</si>
  <si>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</si>
  <si>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</si>
  <si>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R017</t>
  </si>
  <si>
    <t>Provisiones para la infraestructura hidroagrícola para Pueblos Indígenas</t>
  </si>
  <si>
    <t>N001</t>
  </si>
  <si>
    <t>Atención de emergencias y desastres naturales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</si>
  <si>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</si>
  <si>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</si>
  <si>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</si>
  <si>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</si>
  <si>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</si>
  <si>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</si>
  <si>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P008</t>
  </si>
  <si>
    <t>Gestión, promoción, supervisión y evaluación del aprovechamiento sustentable de la energía</t>
  </si>
  <si>
    <t>Recursos destinados a la transición e investigación en materia energética</t>
  </si>
  <si>
    <t>S174</t>
  </si>
  <si>
    <t xml:space="preserve">Programa de Apoyo para el Bienestar de las Niñas y Niños, Hijos de Madres Trabajadoras </t>
  </si>
  <si>
    <t>S176</t>
  </si>
  <si>
    <t>Pensión para el Bienestar de las Personas Adultas Mayores</t>
  </si>
  <si>
    <t>S241</t>
  </si>
  <si>
    <t>Seguro de vida para jefas de familia</t>
  </si>
  <si>
    <t>S286</t>
  </si>
  <si>
    <t>Pensión para el Bienestar de las Personas con Discapacidad Permanente</t>
  </si>
  <si>
    <t>S287</t>
  </si>
  <si>
    <t>Sembrando Vida</t>
  </si>
  <si>
    <t>U011</t>
  </si>
  <si>
    <t>Programa para el Bienestar de las Personas en Emergencia Social o Natural</t>
  </si>
  <si>
    <t>Servicios a grupos con necesidades especiales</t>
  </si>
  <si>
    <t>Articulación de Políticas Integrales de Juventud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</si>
  <si>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</si>
  <si>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</si>
  <si>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</si>
  <si>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</si>
  <si>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</si>
  <si>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</si>
  <si>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F001</t>
  </si>
  <si>
    <t>Promoción de México como Destino Turístico</t>
  </si>
  <si>
    <t>F002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</si>
  <si>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</si>
  <si>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</si>
  <si>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</si>
  <si>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</t>
  </si>
  <si>
    <t>Planeación y conducción de la política de turismo</t>
  </si>
  <si>
    <t>Impulso a la competitividad del sector turismo</t>
  </si>
  <si>
    <t>K029</t>
  </si>
  <si>
    <t>Programas de adquisiciones</t>
  </si>
  <si>
    <t>O002</t>
  </si>
  <si>
    <t>Fiscalización a la gestión pública</t>
  </si>
  <si>
    <t>O003</t>
  </si>
  <si>
    <t>Integración de las estructuras profesionales del gobierno</t>
  </si>
  <si>
    <t>O005</t>
  </si>
  <si>
    <t>Políticas de austeridad republicana y eficacia gubernamental</t>
  </si>
  <si>
    <t>O006</t>
  </si>
  <si>
    <t>Inhibición y sanción de las prácticas de corrupción</t>
  </si>
  <si>
    <t>Resolución de asuntos relativos a conflictos y controversias por la posesión y usufructo de la tierra</t>
  </si>
  <si>
    <t>Resolución de juicios agrarios dotatorios de tierras y los recursos de revisión</t>
  </si>
  <si>
    <t>Servicios de inteligencia para la Seguridad Nacional</t>
  </si>
  <si>
    <t>Servicios de protección, custodia, vigilancia y seguridad de personas, bienes e instalaciones</t>
  </si>
  <si>
    <t>Administración del Sistema Federal Penitenciario</t>
  </si>
  <si>
    <t>Regulación de los servicios de seguridad privada para coadyuvar a la prevención del delito</t>
  </si>
  <si>
    <t>Operación de la Guardia Nacional para la prevención, investigación y persecución de delitos</t>
  </si>
  <si>
    <t>K023</t>
  </si>
  <si>
    <t>Proyectos de infraestructura gubernamental de Seguridad Pública</t>
  </si>
  <si>
    <t>Implementar las políticas, programas y acciones tendientes a garantizar la seguridad pública de la Nación y sus habitantes</t>
  </si>
  <si>
    <t>Coordinación con las instancias que integran el Sistema Nacional de Seguridad Pública</t>
  </si>
  <si>
    <t>Provisiones para infraestructura de seguridad</t>
  </si>
  <si>
    <t>Plataforma México</t>
  </si>
  <si>
    <t>Coordinación del Sistema Nacional de Protección Civil</t>
  </si>
  <si>
    <t>N002</t>
  </si>
  <si>
    <t>Programa para la Atención de Emergencias por Amenazas Naturales</t>
  </si>
  <si>
    <t>Asesoramiento en materia jurídica al Presidente de la Republica y al Gobierno Federal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</si>
  <si>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</si>
  <si>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</si>
  <si>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</si>
  <si>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</si>
  <si>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</si>
  <si>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Programas nacionales estratégicos de ciencia, tecnología y vinculación con el sector social, público y privado</t>
  </si>
  <si>
    <t>K010</t>
  </si>
  <si>
    <t>Proyectos de infraestructura social de ciencia y tecnología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</si>
  <si>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</si>
  <si>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</si>
  <si>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</si>
  <si>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</si>
  <si>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</si>
  <si>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</si>
  <si>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</si>
  <si>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Fortalecimiento a la Transversalidad de la Perspectiva de Género</t>
  </si>
  <si>
    <t>S178</t>
  </si>
  <si>
    <t>Programa de Apoyo a la Educación Indígena</t>
  </si>
  <si>
    <t>S249</t>
  </si>
  <si>
    <t>Programa para el Bienestar Integral de los Pueblos Indígenas</t>
  </si>
  <si>
    <t>Preservación y difusión del acervo documental de la Nación</t>
  </si>
  <si>
    <t>Recopilación y producción de material informativo (Notimex)</t>
  </si>
  <si>
    <t>Producción y transmisión de materiales Radiofónicos de contenidos informativo, educativo, cultural, de orientación, servicio y participación social, y recreativos</t>
  </si>
  <si>
    <t>Operación y conservación de infraestructura ferroviaria</t>
  </si>
  <si>
    <t>Protección y Defensa de los Contribuyentes</t>
  </si>
  <si>
    <t>Atención a Víctimas</t>
  </si>
  <si>
    <t>Producción y Difusión de Materiales Audiovisuales</t>
  </si>
  <si>
    <t>F036</t>
  </si>
  <si>
    <t>Fomento y promoción para el desarrollo del Corredor Interoceánico del Istmo de Tehuantepec</t>
  </si>
  <si>
    <t>Planeación, diseño, ejecución y evaluación del Corredor Interoceánico del Istmo de Tehuantepec</t>
  </si>
  <si>
    <t>Fortalecimiento de la Igualdad Sustantiva entre Mujeres y Hombres</t>
  </si>
  <si>
    <t>Planeación y Articulación de la Acción Pública hacia los Pueblos Indígenas</t>
  </si>
  <si>
    <t>P014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</si>
  <si>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</si>
  <si>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</si>
  <si>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</si>
  <si>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</si>
  <si>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</si>
  <si>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S057</t>
  </si>
  <si>
    <t>Programas del Fondo Nacional de Fomento a las Artesanías (FONART)</t>
  </si>
  <si>
    <t>S268</t>
  </si>
  <si>
    <t>Programa de Apoyos a la Cultura</t>
  </si>
  <si>
    <t>S303</t>
  </si>
  <si>
    <t>Programa Nacional de Becas Artísticas y Culturales</t>
  </si>
  <si>
    <t>Estímulos a la creación artística, reconocimientos a las trayectorias y apoyo al desarrollo de proyectos culturales</t>
  </si>
  <si>
    <t>U283</t>
  </si>
  <si>
    <t>Fomento al Cine Mexicano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</si>
  <si>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</si>
  <si>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</si>
  <si>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</si>
  <si>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</si>
  <si>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</si>
  <si>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</si>
  <si>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</si>
  <si>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</si>
  <si>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Proyectos de infraestructura social del sector cultura</t>
  </si>
  <si>
    <t>Educación y cultura indígena</t>
  </si>
  <si>
    <t>S038</t>
  </si>
  <si>
    <t>Programa IMSS-BIENESTAR</t>
  </si>
  <si>
    <t>Seguridad Social Cañeros</t>
  </si>
  <si>
    <t>U002</t>
  </si>
  <si>
    <t>Régimen de Incorporación</t>
  </si>
  <si>
    <t>Subsidio por cáncer IMSS y ayudas guardería ABC</t>
  </si>
  <si>
    <t>Subsidio por cáncer ISSSTE</t>
  </si>
  <si>
    <t>Pagas de Defunción y Ayuda para Gastos de Sepelio</t>
  </si>
  <si>
    <t>R013</t>
  </si>
  <si>
    <t>Compensaciones de Carácter Militar con Pago único</t>
  </si>
  <si>
    <t>R015</t>
  </si>
  <si>
    <t>Apoyo a jubilados del IMSS e ISSSTE</t>
  </si>
  <si>
    <t>Apoyo para cubrir el gasto de operación del ISSSTE</t>
  </si>
  <si>
    <t>Adeudos con el IMSS e ISSSTE y fortalecimiento del Modelo de Atención Integral de Salud</t>
  </si>
  <si>
    <t>Comisión por Administración de Pensiones en Curso de Pago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</si>
  <si>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</si>
  <si>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</si>
  <si>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</si>
  <si>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</si>
  <si>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</si>
  <si>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</si>
  <si>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</si>
  <si>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</si>
  <si>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</si>
  <si>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</si>
  <si>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</si>
  <si>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</si>
  <si>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</si>
  <si>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</si>
  <si>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</si>
  <si>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</si>
  <si>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</si>
  <si>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</si>
  <si>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</si>
  <si>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</si>
  <si>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</si>
  <si>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</si>
  <si>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</si>
  <si>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</si>
  <si>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</si>
  <si>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</si>
  <si>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</si>
  <si>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</si>
  <si>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</si>
  <si>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</si>
  <si>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</si>
  <si>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</si>
  <si>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</si>
  <si>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Apoyo a municipios para obras de infraestructura y seguridad de los museos, monumentos y zonas arqueológicas (derecho a museos)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</si>
  <si>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</si>
  <si>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</si>
  <si>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</si>
  <si>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</si>
  <si>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</si>
  <si>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</si>
  <si>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U151</t>
  </si>
  <si>
    <t>Regularización de vehículos usados de procedencia extranjera</t>
  </si>
  <si>
    <t>Situaciones laborales supervenientes</t>
  </si>
  <si>
    <t>R004</t>
  </si>
  <si>
    <t>Fondo de Ahorro Capitalizable (FONAC)</t>
  </si>
  <si>
    <t>R007</t>
  </si>
  <si>
    <t>Comisiones y pago a CECOBAN</t>
  </si>
  <si>
    <t>CONACYT</t>
  </si>
  <si>
    <t>Fiscalización</t>
  </si>
  <si>
    <t>R031</t>
  </si>
  <si>
    <t>Regularización contable y compensada (Ingresos Excedentes)</t>
  </si>
  <si>
    <t>R032</t>
  </si>
  <si>
    <t>Reasignaciones presupuestarias entre dependencias y entidades</t>
  </si>
  <si>
    <t>R066</t>
  </si>
  <si>
    <t>Programa de Separación Laboral </t>
  </si>
  <si>
    <t>R068</t>
  </si>
  <si>
    <t>Seguro de vida de las Dependencias y Entidades de la APF</t>
  </si>
  <si>
    <t>R069</t>
  </si>
  <si>
    <t>Seguro Colectivo de Retiro</t>
  </si>
  <si>
    <t>R080</t>
  </si>
  <si>
    <t>FEIEF</t>
  </si>
  <si>
    <t>R081</t>
  </si>
  <si>
    <t>FEIP</t>
  </si>
  <si>
    <t>R114</t>
  </si>
  <si>
    <t>Apoyo al Instituto de Seguridad Social para las Fuerzas Armadas Mexicanas (ISSFAM)</t>
  </si>
  <si>
    <t>R120</t>
  </si>
  <si>
    <t>Apoyo Federal para Pago de Adeudos de Suministro de Energía Eléctrica</t>
  </si>
  <si>
    <t>R122</t>
  </si>
  <si>
    <t>Reasignaciones Presupuestarias Medidas de Cierre</t>
  </si>
  <si>
    <t>R123</t>
  </si>
  <si>
    <t>Reasignaciones Presupuestarias Medidas de Cierre Servicios Personales</t>
  </si>
  <si>
    <t>R124</t>
  </si>
  <si>
    <t xml:space="preserve">Reasignaciones Presupuestarias Medidas de Cierre Servicios Personales (Seguridad Social) </t>
  </si>
  <si>
    <t>R125</t>
  </si>
  <si>
    <t>Fondo de Desastres Naturales (FONDEN)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</si>
  <si>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</si>
  <si>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</si>
  <si>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</si>
  <si>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</si>
  <si>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</si>
  <si>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</si>
  <si>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la Ciudad de México</t>
  </si>
  <si>
    <t>Servicios de educación normal en la Ciudad de México</t>
  </si>
  <si>
    <t>E031</t>
  </si>
  <si>
    <t>E270</t>
  </si>
  <si>
    <t>E295</t>
  </si>
  <si>
    <t>E300</t>
  </si>
  <si>
    <t>Programas Gasto Federalizado</t>
  </si>
  <si>
    <t>Gasto Federalizado</t>
  </si>
  <si>
    <t>I002</t>
  </si>
  <si>
    <t>Previsiones salariales y económicas del Fondo de Aportaciones para la Nómina Educativa y Gasto Operativo (FONE)</t>
  </si>
  <si>
    <t>I003</t>
  </si>
  <si>
    <t>Previsiones salariales y económicas del Fondo de Aportaciones para la Educación Tecnológica y de Adultos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</si>
  <si>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</si>
  <si>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</si>
  <si>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</si>
  <si>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</si>
  <si>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</si>
  <si>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</si>
  <si>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</si>
  <si>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</si>
  <si>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</si>
  <si>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</si>
  <si>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</si>
  <si>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</si>
  <si>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</si>
  <si>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</si>
  <si>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</si>
  <si>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</si>
  <si>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</si>
  <si>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</si>
  <si>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</si>
  <si>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</si>
  <si>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</si>
  <si>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</si>
  <si>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</si>
  <si>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</si>
  <si>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</si>
  <si>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</si>
  <si>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</si>
  <si>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</si>
  <si>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</si>
  <si>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</si>
  <si>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</si>
  <si>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</si>
  <si>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W001</t>
  </si>
  <si>
    <t>Operaciones ajenas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</si>
  <si>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</si>
  <si>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</si>
  <si>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</si>
  <si>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</si>
  <si>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</si>
  <si>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</si>
  <si>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</si>
  <si>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</si>
  <si>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</si>
  <si>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</si>
  <si>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</si>
  <si>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</si>
  <si>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</si>
  <si>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</si>
  <si>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</si>
  <si>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</si>
  <si>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</si>
  <si>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</si>
  <si>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</si>
  <si>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</si>
  <si>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</si>
  <si>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</si>
  <si>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Programa de Adquisiciones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</si>
  <si>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</si>
  <si>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</si>
  <si>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</si>
  <si>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</si>
  <si>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</si>
  <si>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</si>
  <si>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</si>
  <si>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</si>
  <si>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</si>
  <si>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</si>
  <si>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</si>
  <si>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</si>
  <si>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</si>
  <si>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</si>
  <si>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</si>
  <si>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</si>
  <si>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</si>
  <si>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</si>
  <si>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</si>
  <si>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</si>
  <si>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</si>
  <si>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</si>
  <si>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</si>
  <si>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</si>
  <si>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</si>
  <si>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</si>
  <si>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</si>
  <si>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</si>
  <si>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</si>
  <si>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Compra de acciones o inversiones diversas para Pemex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</si>
  <si>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</si>
  <si>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</si>
  <si>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</si>
  <si>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</si>
  <si>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</si>
  <si>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</si>
  <si>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</si>
  <si>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</si>
  <si>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</si>
  <si>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</si>
  <si>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</si>
  <si>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</si>
  <si>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</si>
  <si>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</si>
  <si>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</si>
  <si>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</si>
  <si>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</si>
  <si>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Servicio de transporte de gas natural</t>
  </si>
  <si>
    <t>E585</t>
  </si>
  <si>
    <t>Funciones en relación con Estrategias de Negocios Comerciales, así como potenciales nuevos negocios</t>
  </si>
  <si>
    <t>E586</t>
  </si>
  <si>
    <t>Servicios de pruebas, soluciones de ingeniería especializada y de gestión de calidad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</si>
  <si>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</si>
  <si>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</si>
  <si>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</si>
  <si>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</si>
  <si>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</si>
  <si>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</si>
  <si>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</si>
  <si>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</si>
  <si>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</si>
  <si>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</si>
  <si>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</si>
  <si>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</si>
  <si>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</si>
  <si>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</si>
  <si>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</si>
  <si>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</si>
  <si>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</si>
  <si>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</si>
  <si>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</si>
  <si>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</si>
  <si>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</si>
  <si>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</si>
  <si>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</si>
  <si>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</si>
  <si>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D006</t>
  </si>
  <si>
    <t>Banca comercial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</si>
  <si>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</si>
  <si>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</si>
  <si>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</si>
  <si>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</si>
  <si>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</si>
  <si>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</si>
  <si>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</si>
  <si>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</si>
  <si>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</si>
  <si>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</si>
  <si>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</si>
  <si>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</si>
  <si>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</si>
  <si>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</si>
  <si>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</si>
  <si>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</si>
  <si>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INDUSTRIA Descuento en pago</t>
  </si>
  <si>
    <t>HIPOTECARIO-VIVIENDA</t>
  </si>
  <si>
    <t>AGROINDUSTRIA Descuento en pago</t>
  </si>
  <si>
    <t>INDUSTRIA Reestructuración en UDIs</t>
  </si>
  <si>
    <t>HIPOTECARIO-VIVIENDA Reestructuración en UDIs</t>
  </si>
  <si>
    <t>AGROINDUSTRIA Reestructuración en UDIs</t>
  </si>
  <si>
    <t>ESTADOS Y MUNICIPIOS Reestructuración en UDIs</t>
  </si>
  <si>
    <t>INDUSTRIA Descuento en pago Banca de Desarrollo</t>
  </si>
  <si>
    <t>AGROINDUSTRIA Descuento en pago Banca de Desarrollo</t>
  </si>
  <si>
    <t>D011</t>
  </si>
  <si>
    <t>I P 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</si>
</sst>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  <numFmt numFmtId="168" formatCode="_-* #,##0.0_-;\-* #,##0.0_-;_-* &quot;-&quot;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9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166" fontId="9" fillId="0" borderId="0" xfId="0" applyNumberFormat="1" applyFont="1" applyFill="1" applyAlignment="1">
      <alignment horizontal="left"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5" fontId="2" fillId="0" borderId="0" xfId="1" applyNumberFormat="1" applyFont="1" applyAlignment="1">
      <alignment vertical="top"/>
    </xf>
    <xf numFmtId="0" fontId="11" fillId="0" borderId="0" xfId="0" applyFont="1" applyBorder="1" applyAlignment="1"/>
    <xf numFmtId="0" fontId="10" fillId="5" borderId="0" xfId="0" applyFont="1" applyFill="1" applyAlignment="1">
      <alignment horizontal="left" vertical="top"/>
    </xf>
    <xf numFmtId="167" fontId="10" fillId="5" borderId="0" xfId="0" applyNumberFormat="1" applyFont="1" applyFill="1" applyAlignment="1">
      <alignment horizontal="left" vertical="top"/>
    </xf>
    <xf numFmtId="0" fontId="10" fillId="5" borderId="0" xfId="0" applyNumberFormat="1" applyFont="1" applyFill="1" applyAlignment="1">
      <alignment horizontal="left" vertical="top"/>
    </xf>
    <xf numFmtId="164" fontId="10" fillId="5" borderId="0" xfId="0" applyNumberFormat="1" applyFont="1" applyFill="1" applyAlignment="1">
      <alignment horizontal="left" vertical="top" wrapText="1"/>
    </xf>
    <xf numFmtId="164" fontId="10" fillId="5" borderId="0" xfId="0" applyNumberFormat="1" applyFont="1" applyFill="1" applyAlignment="1">
      <alignment horizontal="right" vertical="top"/>
    </xf>
    <xf numFmtId="166" fontId="10" fillId="5" borderId="0" xfId="0" applyNumberFormat="1" applyFont="1" applyFill="1" applyAlignment="1">
      <alignment horizontal="left" vertical="top"/>
    </xf>
    <xf numFmtId="164" fontId="10" fillId="5" borderId="0" xfId="0" applyNumberFormat="1" applyFont="1" applyFill="1" applyAlignment="1">
      <alignment vertical="top"/>
    </xf>
    <xf numFmtId="164" fontId="9" fillId="0" borderId="0" xfId="0" applyNumberFormat="1" applyFont="1" applyFill="1" applyAlignment="1">
      <alignment horizontal="left" vertical="top"/>
    </xf>
    <xf numFmtId="0" fontId="10" fillId="5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167" fontId="10" fillId="0" borderId="5" xfId="0" applyNumberFormat="1" applyFont="1" applyFill="1" applyBorder="1" applyAlignment="1">
      <alignment horizontal="left" vertical="top"/>
    </xf>
    <xf numFmtId="0" fontId="10" fillId="0" borderId="5" xfId="0" applyNumberFormat="1" applyFont="1" applyFill="1" applyBorder="1" applyAlignment="1">
      <alignment horizontal="left" vertical="top"/>
    </xf>
    <xf numFmtId="164" fontId="10" fillId="0" borderId="5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right" vertical="top"/>
    </xf>
    <xf numFmtId="166" fontId="10" fillId="0" borderId="5" xfId="0" applyNumberFormat="1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vertical="top"/>
    </xf>
    <xf numFmtId="0" fontId="19" fillId="0" borderId="0" xfId="4" applyFont="1" applyFill="1" applyBorder="1" applyAlignment="1">
      <alignment vertical="center"/>
    </xf>
    <xf numFmtId="164" fontId="19" fillId="0" borderId="0" xfId="4" applyNumberFormat="1" applyFont="1" applyFill="1" applyBorder="1" applyAlignment="1">
      <alignment vertical="center"/>
    </xf>
    <xf numFmtId="0" fontId="20" fillId="0" borderId="0" xfId="0" applyFont="1" applyBorder="1" applyAlignment="1">
      <alignment vertical="top"/>
    </xf>
    <xf numFmtId="0" fontId="2" fillId="0" borderId="0" xfId="0" applyFont="1" applyBorder="1"/>
    <xf numFmtId="168" fontId="2" fillId="0" borderId="0" xfId="0" applyNumberFormat="1" applyFont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17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8" style="2" customWidth="1"/>
    <col min="14" max="16" width="13.140625" style="2" customWidth="1"/>
    <col min="17" max="16384" width="11.42578125" style="2"/>
  </cols>
  <sheetData>
    <row r="1" spans="1:18" customFormat="1" ht="45.75" customHeight="1" x14ac:dyDescent="0.25">
      <c r="A1" s="89" t="s">
        <v>973</v>
      </c>
      <c r="B1" s="89"/>
      <c r="C1" s="89"/>
      <c r="D1" s="89"/>
      <c r="E1" s="89"/>
      <c r="F1" s="89"/>
      <c r="G1" s="89"/>
      <c r="H1" s="89"/>
      <c r="I1" s="89"/>
      <c r="J1" s="88" t="s">
        <v>1668</v>
      </c>
      <c r="K1" s="88"/>
      <c r="L1" s="88"/>
    </row>
    <row r="2" spans="1:18" customFormat="1" ht="42" customHeight="1" thickBot="1" x14ac:dyDescent="0.45">
      <c r="A2" s="59" t="s">
        <v>1669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8" customFormat="1" ht="5.25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8" s="3" customFormat="1" ht="21" x14ac:dyDescent="0.6">
      <c r="A4" s="90" t="s">
        <v>1491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8" s="3" customFormat="1" ht="15" customHeight="1" x14ac:dyDescent="0.6">
      <c r="A5" s="90" t="s">
        <v>1670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8" s="3" customFormat="1" ht="15" customHeight="1" x14ac:dyDescent="0.6">
      <c r="A6" s="86" t="s">
        <v>974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8" s="3" customFormat="1" ht="21" customHeight="1" x14ac:dyDescent="0.6">
      <c r="A7" s="38"/>
      <c r="B7" s="38"/>
      <c r="C7" s="38"/>
      <c r="D7" s="38"/>
      <c r="E7" s="38"/>
      <c r="F7" s="38"/>
      <c r="G7" s="38"/>
      <c r="H7" s="38"/>
      <c r="I7" s="38"/>
      <c r="J7" s="87" t="s">
        <v>1670</v>
      </c>
      <c r="K7" s="87"/>
      <c r="L7" s="87"/>
    </row>
    <row r="8" spans="1:18" s="1" customFormat="1" ht="16.5" x14ac:dyDescent="0.25">
      <c r="A8" s="38"/>
      <c r="B8" s="38"/>
      <c r="C8" s="38"/>
      <c r="D8" s="38"/>
      <c r="E8" s="38" t="s">
        <v>4</v>
      </c>
      <c r="F8" s="38"/>
      <c r="G8" s="38"/>
      <c r="H8" s="38"/>
      <c r="I8" s="38"/>
      <c r="J8" s="38" t="s">
        <v>26</v>
      </c>
      <c r="K8" s="38" t="s">
        <v>975</v>
      </c>
      <c r="L8" s="38" t="s">
        <v>3</v>
      </c>
    </row>
    <row r="9" spans="1:18" s="1" customFormat="1" ht="15.7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 t="s">
        <v>5</v>
      </c>
      <c r="K9" s="39" t="s">
        <v>6</v>
      </c>
      <c r="L9" s="39" t="s">
        <v>7</v>
      </c>
    </row>
    <row r="10" spans="1:18" s="1" customFormat="1" ht="5.0999999999999996" customHeight="1" thickBo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8" s="1" customFormat="1" ht="5.25" customHeight="1" thickBo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8" s="1" customFormat="1" ht="9.9499999999999993" customHeight="1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8" s="1" customFormat="1" ht="20.100000000000001" customHeight="1" x14ac:dyDescent="0.25">
      <c r="A13" s="43" t="s">
        <v>8</v>
      </c>
      <c r="B13" s="43"/>
      <c r="C13" s="43"/>
      <c r="D13" s="43"/>
      <c r="E13" s="43"/>
      <c r="F13" s="43"/>
      <c r="G13" s="43"/>
      <c r="H13" s="43"/>
      <c r="I13" s="44"/>
      <c r="J13" s="45">
        <f>+J14+J1488</f>
        <v>7088250.2999999989</v>
      </c>
      <c r="K13" s="45">
        <f>+K14+K1488</f>
        <v>7503804.1466096193</v>
      </c>
      <c r="L13" s="45">
        <f>+K13-J13</f>
        <v>415553.84660962038</v>
      </c>
      <c r="M13" s="5"/>
      <c r="N13" s="58"/>
      <c r="O13" s="58"/>
      <c r="P13" s="58"/>
      <c r="Q13" s="58"/>
      <c r="R13" s="81"/>
    </row>
    <row r="14" spans="1:18" s="1" customFormat="1" ht="20.100000000000001" customHeight="1" thickBot="1" x14ac:dyDescent="0.3">
      <c r="A14" s="40"/>
      <c r="B14" s="41" t="s">
        <v>9</v>
      </c>
      <c r="C14" s="41"/>
      <c r="D14" s="41"/>
      <c r="E14" s="41"/>
      <c r="F14" s="41"/>
      <c r="G14" s="41"/>
      <c r="H14" s="41"/>
      <c r="I14" s="41"/>
      <c r="J14" s="42">
        <f>+J15+J1474+J1481-J1510</f>
        <v>5247296.444978999</v>
      </c>
      <c r="K14" s="42">
        <f>+K15+K1474+K1481-K1510</f>
        <v>5654796.4295515195</v>
      </c>
      <c r="L14" s="42">
        <f>+K14-J14</f>
        <v>407499.98457252048</v>
      </c>
      <c r="M14" s="5"/>
      <c r="N14" s="58"/>
      <c r="O14" s="58"/>
      <c r="P14" s="58"/>
      <c r="Q14" s="58"/>
      <c r="R14" s="81"/>
    </row>
    <row r="15" spans="1:18" s="1" customFormat="1" ht="15" customHeight="1" x14ac:dyDescent="0.25">
      <c r="B15" s="37"/>
      <c r="C15" s="31" t="s">
        <v>10</v>
      </c>
      <c r="D15" s="31"/>
      <c r="E15" s="31"/>
      <c r="F15" s="31"/>
      <c r="G15" s="31"/>
      <c r="H15" s="31"/>
      <c r="I15" s="31"/>
      <c r="J15" s="57">
        <f>+J16+J232+J236+J284+J1454</f>
        <v>3776703.6339779999</v>
      </c>
      <c r="K15" s="57">
        <f>+K16+K232+K236+K284+K1454</f>
        <v>4107455.5943294493</v>
      </c>
      <c r="L15" s="57">
        <f t="shared" ref="L15" si="0">+K15-J15</f>
        <v>330751.96035144944</v>
      </c>
    </row>
    <row r="16" spans="1:18" ht="15" x14ac:dyDescent="0.2">
      <c r="A16" s="8"/>
      <c r="B16" s="24"/>
      <c r="C16" s="24"/>
      <c r="D16" s="69" t="s">
        <v>0</v>
      </c>
      <c r="E16" s="69"/>
      <c r="F16" s="69"/>
      <c r="G16" s="70"/>
      <c r="H16" s="71"/>
      <c r="I16" s="72"/>
      <c r="J16" s="73">
        <v>131319.60664400001</v>
      </c>
      <c r="K16" s="73">
        <v>132435.68909663</v>
      </c>
      <c r="L16" s="73">
        <f t="shared" ref="L16:L71" si="1">+K16-J16</f>
        <v>1116.0824526299839</v>
      </c>
    </row>
    <row r="17" spans="1:12" ht="15" x14ac:dyDescent="0.2">
      <c r="A17" s="8"/>
      <c r="B17" s="24"/>
      <c r="C17" s="24"/>
      <c r="D17" s="13"/>
      <c r="E17" s="65">
        <v>1</v>
      </c>
      <c r="F17" s="60" t="s">
        <v>1</v>
      </c>
      <c r="G17" s="61"/>
      <c r="H17" s="62"/>
      <c r="I17" s="63"/>
      <c r="J17" s="64">
        <v>15012.582403</v>
      </c>
      <c r="K17" s="64">
        <v>15476.798510590001</v>
      </c>
      <c r="L17" s="64">
        <f t="shared" si="1"/>
        <v>464.21610759000032</v>
      </c>
    </row>
    <row r="18" spans="1:12" ht="15" x14ac:dyDescent="0.2">
      <c r="A18" s="8"/>
      <c r="B18" s="24"/>
      <c r="C18" s="24"/>
      <c r="D18" s="13"/>
      <c r="E18" s="13"/>
      <c r="F18" s="13"/>
      <c r="G18" s="46" t="s">
        <v>2</v>
      </c>
      <c r="H18" s="47"/>
      <c r="I18" s="48"/>
      <c r="J18" s="49">
        <v>15012.582403</v>
      </c>
      <c r="K18" s="49">
        <v>15476.798510590001</v>
      </c>
      <c r="L18" s="49">
        <f t="shared" si="1"/>
        <v>464.21610759000032</v>
      </c>
    </row>
    <row r="19" spans="1:12" ht="15" x14ac:dyDescent="0.2">
      <c r="A19" s="8"/>
      <c r="B19" s="24"/>
      <c r="C19" s="24"/>
      <c r="D19" s="13"/>
      <c r="E19" s="13"/>
      <c r="F19" s="13"/>
      <c r="G19" s="50"/>
      <c r="H19" s="51" t="s">
        <v>1030</v>
      </c>
      <c r="I19" s="52" t="s">
        <v>427</v>
      </c>
      <c r="J19" s="53">
        <v>8045.9889780000003</v>
      </c>
      <c r="K19" s="53">
        <v>8045.9889780000003</v>
      </c>
      <c r="L19" s="53">
        <f t="shared" si="1"/>
        <v>0</v>
      </c>
    </row>
    <row r="20" spans="1:12" ht="15" x14ac:dyDescent="0.2">
      <c r="A20" s="8"/>
      <c r="B20" s="24"/>
      <c r="C20" s="24"/>
      <c r="D20" s="13"/>
      <c r="E20" s="13"/>
      <c r="F20" s="13"/>
      <c r="G20" s="50"/>
      <c r="H20" s="51" t="s">
        <v>1031</v>
      </c>
      <c r="I20" s="52" t="s">
        <v>428</v>
      </c>
      <c r="J20" s="53">
        <v>2528.2110790000002</v>
      </c>
      <c r="K20" s="53">
        <v>2992.42718659</v>
      </c>
      <c r="L20" s="53">
        <f t="shared" si="1"/>
        <v>464.21610758999987</v>
      </c>
    </row>
    <row r="21" spans="1:12" ht="15" x14ac:dyDescent="0.2">
      <c r="A21" s="8"/>
      <c r="B21" s="24"/>
      <c r="C21" s="24"/>
      <c r="D21" s="13"/>
      <c r="E21" s="13"/>
      <c r="F21" s="13"/>
      <c r="G21" s="50"/>
      <c r="H21" s="51" t="s">
        <v>1032</v>
      </c>
      <c r="I21" s="52" t="s">
        <v>429</v>
      </c>
      <c r="J21" s="53">
        <v>4438.3823460000003</v>
      </c>
      <c r="K21" s="53">
        <v>4438.3823460000003</v>
      </c>
      <c r="L21" s="53">
        <f t="shared" si="1"/>
        <v>0</v>
      </c>
    </row>
    <row r="22" spans="1:12" ht="15" x14ac:dyDescent="0.2">
      <c r="A22" s="8"/>
      <c r="B22" s="24"/>
      <c r="C22" s="24"/>
      <c r="D22" s="13"/>
      <c r="E22" s="65">
        <v>3</v>
      </c>
      <c r="F22" s="60" t="s">
        <v>28</v>
      </c>
      <c r="G22" s="61"/>
      <c r="H22" s="62"/>
      <c r="I22" s="63"/>
      <c r="J22" s="64">
        <v>73723.020424000002</v>
      </c>
      <c r="K22" s="64">
        <v>73712.705424</v>
      </c>
      <c r="L22" s="64">
        <f t="shared" si="1"/>
        <v>-10.315000000002328</v>
      </c>
    </row>
    <row r="23" spans="1:12" ht="15" x14ac:dyDescent="0.2">
      <c r="A23" s="8"/>
      <c r="B23" s="24"/>
      <c r="C23" s="24"/>
      <c r="D23" s="13"/>
      <c r="E23" s="13"/>
      <c r="F23" s="13"/>
      <c r="G23" s="46" t="s">
        <v>2</v>
      </c>
      <c r="H23" s="47"/>
      <c r="I23" s="48"/>
      <c r="J23" s="49">
        <v>73723.020424000002</v>
      </c>
      <c r="K23" s="49">
        <v>73712.705424</v>
      </c>
      <c r="L23" s="49">
        <f t="shared" si="1"/>
        <v>-10.315000000002328</v>
      </c>
    </row>
    <row r="24" spans="1:12" ht="15" x14ac:dyDescent="0.2">
      <c r="A24" s="8"/>
      <c r="B24" s="24"/>
      <c r="C24" s="24"/>
      <c r="D24" s="13"/>
      <c r="E24" s="13"/>
      <c r="F24" s="13"/>
      <c r="G24" s="50"/>
      <c r="H24" s="51" t="s">
        <v>1030</v>
      </c>
      <c r="I24" s="52" t="s">
        <v>430</v>
      </c>
      <c r="J24" s="53">
        <v>5284.9028470000003</v>
      </c>
      <c r="K24" s="53">
        <v>5284.9028470000003</v>
      </c>
      <c r="L24" s="53">
        <f t="shared" si="1"/>
        <v>0</v>
      </c>
    </row>
    <row r="25" spans="1:12" ht="15" x14ac:dyDescent="0.2">
      <c r="A25" s="8"/>
      <c r="B25" s="24"/>
      <c r="C25" s="24"/>
      <c r="D25" s="13"/>
      <c r="E25" s="13"/>
      <c r="F25" s="13"/>
      <c r="G25" s="50"/>
      <c r="H25" s="51" t="s">
        <v>1033</v>
      </c>
      <c r="I25" s="52" t="s">
        <v>431</v>
      </c>
      <c r="J25" s="53">
        <v>65640.979577000006</v>
      </c>
      <c r="K25" s="53">
        <v>65640.979577000006</v>
      </c>
      <c r="L25" s="53">
        <f t="shared" si="1"/>
        <v>0</v>
      </c>
    </row>
    <row r="26" spans="1:12" ht="15" x14ac:dyDescent="0.2">
      <c r="A26" s="8"/>
      <c r="B26" s="24"/>
      <c r="C26" s="24"/>
      <c r="D26" s="13"/>
      <c r="E26" s="13"/>
      <c r="F26" s="13"/>
      <c r="G26" s="50"/>
      <c r="H26" s="51" t="s">
        <v>1034</v>
      </c>
      <c r="I26" s="52" t="s">
        <v>432</v>
      </c>
      <c r="J26" s="53">
        <v>1977.053909</v>
      </c>
      <c r="K26" s="53">
        <v>1966.7389089999997</v>
      </c>
      <c r="L26" s="53">
        <f t="shared" si="1"/>
        <v>-10.315000000000282</v>
      </c>
    </row>
    <row r="27" spans="1:12" ht="15" x14ac:dyDescent="0.2">
      <c r="A27" s="8"/>
      <c r="B27" s="24"/>
      <c r="C27" s="24"/>
      <c r="D27" s="13"/>
      <c r="E27" s="13"/>
      <c r="F27" s="13"/>
      <c r="G27" s="50"/>
      <c r="H27" s="51" t="s">
        <v>1035</v>
      </c>
      <c r="I27" s="52" t="s">
        <v>433</v>
      </c>
      <c r="J27" s="53">
        <v>820.08409099999994</v>
      </c>
      <c r="K27" s="53">
        <v>820.08409099999994</v>
      </c>
      <c r="L27" s="53">
        <f t="shared" si="1"/>
        <v>0</v>
      </c>
    </row>
    <row r="28" spans="1:12" ht="15" x14ac:dyDescent="0.2">
      <c r="A28" s="8"/>
      <c r="B28" s="24"/>
      <c r="C28" s="24"/>
      <c r="D28" s="13"/>
      <c r="E28" s="65">
        <v>22</v>
      </c>
      <c r="F28" s="60" t="s">
        <v>29</v>
      </c>
      <c r="G28" s="61"/>
      <c r="H28" s="62"/>
      <c r="I28" s="63"/>
      <c r="J28" s="64">
        <v>19736.593971999999</v>
      </c>
      <c r="K28" s="64">
        <v>19736.593971999999</v>
      </c>
      <c r="L28" s="64">
        <f t="shared" si="1"/>
        <v>0</v>
      </c>
    </row>
    <row r="29" spans="1:12" ht="15" x14ac:dyDescent="0.2">
      <c r="A29" s="8"/>
      <c r="B29" s="24"/>
      <c r="C29" s="24"/>
      <c r="D29" s="13"/>
      <c r="E29" s="13"/>
      <c r="F29" s="13"/>
      <c r="G29" s="46" t="s">
        <v>2</v>
      </c>
      <c r="H29" s="47"/>
      <c r="I29" s="48"/>
      <c r="J29" s="49">
        <v>19736.593971999999</v>
      </c>
      <c r="K29" s="49">
        <v>19736.593971999999</v>
      </c>
      <c r="L29" s="49">
        <f t="shared" si="1"/>
        <v>0</v>
      </c>
    </row>
    <row r="30" spans="1:12" ht="15" x14ac:dyDescent="0.2">
      <c r="A30" s="8"/>
      <c r="B30" s="24"/>
      <c r="C30" s="24"/>
      <c r="D30" s="13"/>
      <c r="E30" s="13"/>
      <c r="F30" s="13"/>
      <c r="G30" s="50"/>
      <c r="H30" s="51" t="s">
        <v>1031</v>
      </c>
      <c r="I30" s="52" t="s">
        <v>434</v>
      </c>
      <c r="J30" s="53">
        <v>65.440088000000003</v>
      </c>
      <c r="K30" s="53">
        <v>65.440088000000003</v>
      </c>
      <c r="L30" s="53">
        <f t="shared" si="1"/>
        <v>0</v>
      </c>
    </row>
    <row r="31" spans="1:12" ht="15" x14ac:dyDescent="0.2">
      <c r="A31" s="8"/>
      <c r="B31" s="24"/>
      <c r="C31" s="24"/>
      <c r="D31" s="13"/>
      <c r="E31" s="13"/>
      <c r="F31" s="13"/>
      <c r="G31" s="50"/>
      <c r="H31" s="51" t="s">
        <v>1036</v>
      </c>
      <c r="I31" s="52" t="s">
        <v>435</v>
      </c>
      <c r="J31" s="53">
        <v>233.99418900000001</v>
      </c>
      <c r="K31" s="53">
        <v>233.99418900000001</v>
      </c>
      <c r="L31" s="53">
        <f t="shared" si="1"/>
        <v>0</v>
      </c>
    </row>
    <row r="32" spans="1:12" ht="15" x14ac:dyDescent="0.2">
      <c r="A32" s="8"/>
      <c r="B32" s="24"/>
      <c r="C32" s="24"/>
      <c r="D32" s="13"/>
      <c r="E32" s="13"/>
      <c r="F32" s="13"/>
      <c r="G32" s="50"/>
      <c r="H32" s="51" t="s">
        <v>1037</v>
      </c>
      <c r="I32" s="52" t="s">
        <v>436</v>
      </c>
      <c r="J32" s="53">
        <v>176.568848</v>
      </c>
      <c r="K32" s="53">
        <v>176.568848</v>
      </c>
      <c r="L32" s="53">
        <f t="shared" si="1"/>
        <v>0</v>
      </c>
    </row>
    <row r="33" spans="1:12" ht="15" x14ac:dyDescent="0.2">
      <c r="A33" s="8"/>
      <c r="B33" s="24"/>
      <c r="C33" s="24"/>
      <c r="D33" s="13"/>
      <c r="E33" s="13"/>
      <c r="F33" s="13"/>
      <c r="G33" s="50"/>
      <c r="H33" s="51" t="s">
        <v>1038</v>
      </c>
      <c r="I33" s="52" t="s">
        <v>437</v>
      </c>
      <c r="J33" s="53">
        <v>96.605547999999999</v>
      </c>
      <c r="K33" s="53">
        <v>96.605547999999999</v>
      </c>
      <c r="L33" s="53">
        <f t="shared" si="1"/>
        <v>0</v>
      </c>
    </row>
    <row r="34" spans="1:12" ht="15" x14ac:dyDescent="0.2">
      <c r="A34" s="8"/>
      <c r="B34" s="24"/>
      <c r="C34" s="24"/>
      <c r="D34" s="13"/>
      <c r="E34" s="13"/>
      <c r="F34" s="13"/>
      <c r="G34" s="50"/>
      <c r="H34" s="51" t="s">
        <v>1039</v>
      </c>
      <c r="I34" s="52" t="s">
        <v>438</v>
      </c>
      <c r="J34" s="53">
        <v>35.285462000000003</v>
      </c>
      <c r="K34" s="53">
        <v>35.285462000000003</v>
      </c>
      <c r="L34" s="53">
        <f t="shared" si="1"/>
        <v>0</v>
      </c>
    </row>
    <row r="35" spans="1:12" ht="15" x14ac:dyDescent="0.2">
      <c r="A35" s="8"/>
      <c r="B35" s="24"/>
      <c r="C35" s="24"/>
      <c r="D35" s="13"/>
      <c r="E35" s="13"/>
      <c r="F35" s="13"/>
      <c r="G35" s="50"/>
      <c r="H35" s="51" t="s">
        <v>1040</v>
      </c>
      <c r="I35" s="52" t="s">
        <v>439</v>
      </c>
      <c r="J35" s="53">
        <v>80.289287000000002</v>
      </c>
      <c r="K35" s="53">
        <v>80.289287000000002</v>
      </c>
      <c r="L35" s="53">
        <f t="shared" si="1"/>
        <v>0</v>
      </c>
    </row>
    <row r="36" spans="1:12" ht="15" x14ac:dyDescent="0.2">
      <c r="A36" s="8"/>
      <c r="B36" s="24"/>
      <c r="C36" s="24"/>
      <c r="D36" s="13"/>
      <c r="E36" s="13"/>
      <c r="F36" s="13"/>
      <c r="G36" s="50"/>
      <c r="H36" s="51" t="s">
        <v>1041</v>
      </c>
      <c r="I36" s="52" t="s">
        <v>464</v>
      </c>
      <c r="J36" s="53">
        <v>176.614216</v>
      </c>
      <c r="K36" s="53">
        <v>176.614216</v>
      </c>
      <c r="L36" s="53">
        <f t="shared" si="1"/>
        <v>0</v>
      </c>
    </row>
    <row r="37" spans="1:12" ht="15" x14ac:dyDescent="0.2">
      <c r="A37" s="8"/>
      <c r="B37" s="24"/>
      <c r="C37" s="24"/>
      <c r="D37" s="13"/>
      <c r="E37" s="13"/>
      <c r="F37" s="13"/>
      <c r="G37" s="50"/>
      <c r="H37" s="51" t="s">
        <v>1042</v>
      </c>
      <c r="I37" s="52" t="s">
        <v>440</v>
      </c>
      <c r="J37" s="53">
        <v>111.507796</v>
      </c>
      <c r="K37" s="53">
        <v>111.507796</v>
      </c>
      <c r="L37" s="53">
        <f t="shared" si="1"/>
        <v>0</v>
      </c>
    </row>
    <row r="38" spans="1:12" ht="15" x14ac:dyDescent="0.2">
      <c r="A38" s="8"/>
      <c r="B38" s="24"/>
      <c r="C38" s="24"/>
      <c r="D38" s="13"/>
      <c r="E38" s="13"/>
      <c r="F38" s="13"/>
      <c r="G38" s="50"/>
      <c r="H38" s="51" t="s">
        <v>1043</v>
      </c>
      <c r="I38" s="52" t="s">
        <v>441</v>
      </c>
      <c r="J38" s="53">
        <v>572.81098399999996</v>
      </c>
      <c r="K38" s="53">
        <v>572.81098399999996</v>
      </c>
      <c r="L38" s="53">
        <f t="shared" si="1"/>
        <v>0</v>
      </c>
    </row>
    <row r="39" spans="1:12" ht="15" x14ac:dyDescent="0.2">
      <c r="A39" s="8"/>
      <c r="B39" s="24"/>
      <c r="C39" s="24"/>
      <c r="D39" s="13"/>
      <c r="E39" s="13"/>
      <c r="F39" s="13"/>
      <c r="G39" s="50"/>
      <c r="H39" s="51" t="s">
        <v>1044</v>
      </c>
      <c r="I39" s="52" t="s">
        <v>442</v>
      </c>
      <c r="J39" s="53">
        <v>1541.2318330000001</v>
      </c>
      <c r="K39" s="53">
        <v>1541.2318330000001</v>
      </c>
      <c r="L39" s="53">
        <f t="shared" si="1"/>
        <v>0</v>
      </c>
    </row>
    <row r="40" spans="1:12" ht="15" x14ac:dyDescent="0.2">
      <c r="A40" s="8"/>
      <c r="B40" s="24"/>
      <c r="C40" s="24"/>
      <c r="D40" s="13"/>
      <c r="E40" s="13"/>
      <c r="F40" s="13"/>
      <c r="G40" s="50"/>
      <c r="H40" s="51" t="s">
        <v>1045</v>
      </c>
      <c r="I40" s="52" t="s">
        <v>443</v>
      </c>
      <c r="J40" s="53">
        <v>6124.9719990000003</v>
      </c>
      <c r="K40" s="53">
        <v>6124.9719990000003</v>
      </c>
      <c r="L40" s="53">
        <f t="shared" si="1"/>
        <v>0</v>
      </c>
    </row>
    <row r="41" spans="1:12" ht="15" x14ac:dyDescent="0.2">
      <c r="A41" s="8"/>
      <c r="B41" s="24"/>
      <c r="C41" s="24"/>
      <c r="D41" s="13"/>
      <c r="E41" s="13"/>
      <c r="F41" s="13"/>
      <c r="G41" s="50"/>
      <c r="H41" s="51" t="s">
        <v>1046</v>
      </c>
      <c r="I41" s="52" t="s">
        <v>444</v>
      </c>
      <c r="J41" s="53">
        <v>265.125832</v>
      </c>
      <c r="K41" s="53">
        <v>265.125832</v>
      </c>
      <c r="L41" s="53">
        <f t="shared" si="1"/>
        <v>0</v>
      </c>
    </row>
    <row r="42" spans="1:12" ht="15" x14ac:dyDescent="0.2">
      <c r="A42" s="8"/>
      <c r="B42" s="24"/>
      <c r="C42" s="24"/>
      <c r="D42" s="13"/>
      <c r="E42" s="13"/>
      <c r="F42" s="13"/>
      <c r="G42" s="50"/>
      <c r="H42" s="51" t="s">
        <v>1047</v>
      </c>
      <c r="I42" s="52" t="s">
        <v>445</v>
      </c>
      <c r="J42" s="53">
        <v>153.545749</v>
      </c>
      <c r="K42" s="53">
        <v>153.545749</v>
      </c>
      <c r="L42" s="53">
        <f t="shared" si="1"/>
        <v>0</v>
      </c>
    </row>
    <row r="43" spans="1:12" ht="15" x14ac:dyDescent="0.2">
      <c r="A43" s="8"/>
      <c r="B43" s="24"/>
      <c r="C43" s="24"/>
      <c r="D43" s="13"/>
      <c r="E43" s="13"/>
      <c r="F43" s="13"/>
      <c r="G43" s="50"/>
      <c r="H43" s="51" t="s">
        <v>1048</v>
      </c>
      <c r="I43" s="52" t="s">
        <v>446</v>
      </c>
      <c r="J43" s="53">
        <v>285.36976900000002</v>
      </c>
      <c r="K43" s="53">
        <v>285.36976900000002</v>
      </c>
      <c r="L43" s="53">
        <f t="shared" si="1"/>
        <v>0</v>
      </c>
    </row>
    <row r="44" spans="1:12" ht="15" x14ac:dyDescent="0.2">
      <c r="A44" s="8"/>
      <c r="B44" s="24"/>
      <c r="C44" s="24"/>
      <c r="D44" s="13"/>
      <c r="E44" s="13"/>
      <c r="F44" s="13"/>
      <c r="G44" s="50"/>
      <c r="H44" s="51" t="s">
        <v>1049</v>
      </c>
      <c r="I44" s="52" t="s">
        <v>447</v>
      </c>
      <c r="J44" s="53">
        <v>854.29775800000004</v>
      </c>
      <c r="K44" s="53">
        <v>854.29775800000004</v>
      </c>
      <c r="L44" s="53">
        <f t="shared" si="1"/>
        <v>0</v>
      </c>
    </row>
    <row r="45" spans="1:12" ht="15" x14ac:dyDescent="0.2">
      <c r="A45" s="8"/>
      <c r="B45" s="24"/>
      <c r="C45" s="24"/>
      <c r="D45" s="13"/>
      <c r="E45" s="13"/>
      <c r="F45" s="13"/>
      <c r="G45" s="50"/>
      <c r="H45" s="51" t="s">
        <v>1050</v>
      </c>
      <c r="I45" s="67" t="s">
        <v>448</v>
      </c>
      <c r="J45" s="53">
        <v>92.028649999999999</v>
      </c>
      <c r="K45" s="53">
        <v>92.028649999999999</v>
      </c>
      <c r="L45" s="53">
        <f t="shared" si="1"/>
        <v>0</v>
      </c>
    </row>
    <row r="46" spans="1:12" ht="15" x14ac:dyDescent="0.2">
      <c r="A46" s="8"/>
      <c r="B46" s="24"/>
      <c r="C46" s="24"/>
      <c r="D46" s="13"/>
      <c r="E46" s="13"/>
      <c r="F46" s="13"/>
      <c r="G46" s="50"/>
      <c r="H46" s="51" t="s">
        <v>1051</v>
      </c>
      <c r="I46" s="52" t="s">
        <v>449</v>
      </c>
      <c r="J46" s="53">
        <v>419.17051600000002</v>
      </c>
      <c r="K46" s="53">
        <v>419.17051600000002</v>
      </c>
      <c r="L46" s="53">
        <f t="shared" si="1"/>
        <v>0</v>
      </c>
    </row>
    <row r="47" spans="1:12" ht="15" x14ac:dyDescent="0.2">
      <c r="A47" s="8"/>
      <c r="B47" s="24"/>
      <c r="C47" s="24"/>
      <c r="D47" s="13"/>
      <c r="E47" s="13"/>
      <c r="F47" s="13"/>
      <c r="G47" s="50"/>
      <c r="H47" s="51" t="s">
        <v>1052</v>
      </c>
      <c r="I47" s="52" t="s">
        <v>450</v>
      </c>
      <c r="J47" s="53">
        <v>24.457882999999999</v>
      </c>
      <c r="K47" s="53">
        <v>24.457882999999999</v>
      </c>
      <c r="L47" s="53">
        <f t="shared" si="1"/>
        <v>0</v>
      </c>
    </row>
    <row r="48" spans="1:12" ht="30" x14ac:dyDescent="0.2">
      <c r="A48" s="8"/>
      <c r="B48" s="24"/>
      <c r="C48" s="24"/>
      <c r="D48" s="13"/>
      <c r="E48" s="13"/>
      <c r="F48" s="13"/>
      <c r="G48" s="50"/>
      <c r="H48" s="51" t="s">
        <v>1053</v>
      </c>
      <c r="I48" s="52" t="s">
        <v>451</v>
      </c>
      <c r="J48" s="53">
        <v>61.226928000000001</v>
      </c>
      <c r="K48" s="53">
        <v>61.226928000000001</v>
      </c>
      <c r="L48" s="53">
        <f t="shared" si="1"/>
        <v>0</v>
      </c>
    </row>
    <row r="49" spans="1:12" ht="15" x14ac:dyDescent="0.2">
      <c r="A49" s="8"/>
      <c r="B49" s="24"/>
      <c r="C49" s="24"/>
      <c r="D49" s="13"/>
      <c r="E49" s="13"/>
      <c r="F49" s="13"/>
      <c r="G49" s="50"/>
      <c r="H49" s="51" t="s">
        <v>1054</v>
      </c>
      <c r="I49" s="52" t="s">
        <v>452</v>
      </c>
      <c r="J49" s="53">
        <v>100.50704899999999</v>
      </c>
      <c r="K49" s="53">
        <v>100.50704899999999</v>
      </c>
      <c r="L49" s="53">
        <f t="shared" si="1"/>
        <v>0</v>
      </c>
    </row>
    <row r="50" spans="1:12" ht="15" x14ac:dyDescent="0.2">
      <c r="A50" s="8"/>
      <c r="B50" s="24"/>
      <c r="C50" s="24"/>
      <c r="D50" s="13"/>
      <c r="E50" s="13"/>
      <c r="F50" s="13"/>
      <c r="G50" s="50"/>
      <c r="H50" s="51" t="s">
        <v>1032</v>
      </c>
      <c r="I50" s="52" t="s">
        <v>453</v>
      </c>
      <c r="J50" s="53">
        <v>1449.4881640000001</v>
      </c>
      <c r="K50" s="53">
        <v>1449.4881640000001</v>
      </c>
      <c r="L50" s="53">
        <f t="shared" si="1"/>
        <v>0</v>
      </c>
    </row>
    <row r="51" spans="1:12" ht="15" x14ac:dyDescent="0.2">
      <c r="A51" s="8"/>
      <c r="B51" s="24"/>
      <c r="C51" s="24"/>
      <c r="D51" s="13"/>
      <c r="E51" s="13"/>
      <c r="F51" s="13"/>
      <c r="G51" s="50"/>
      <c r="H51" s="51" t="s">
        <v>1055</v>
      </c>
      <c r="I51" s="52" t="s">
        <v>454</v>
      </c>
      <c r="J51" s="53">
        <v>6816.0554240000001</v>
      </c>
      <c r="K51" s="53">
        <v>6816.0554240000001</v>
      </c>
      <c r="L51" s="53">
        <f t="shared" si="1"/>
        <v>0</v>
      </c>
    </row>
    <row r="52" spans="1:12" ht="15" x14ac:dyDescent="0.2">
      <c r="A52" s="8"/>
      <c r="B52" s="24"/>
      <c r="C52" s="24"/>
      <c r="D52" s="13"/>
      <c r="E52" s="65">
        <v>35</v>
      </c>
      <c r="F52" s="60" t="s">
        <v>30</v>
      </c>
      <c r="G52" s="61"/>
      <c r="H52" s="62"/>
      <c r="I52" s="63"/>
      <c r="J52" s="64">
        <v>1722.3247719999999</v>
      </c>
      <c r="K52" s="64">
        <v>1722.3247719999999</v>
      </c>
      <c r="L52" s="64">
        <f t="shared" si="1"/>
        <v>0</v>
      </c>
    </row>
    <row r="53" spans="1:12" ht="15" x14ac:dyDescent="0.2">
      <c r="A53" s="8"/>
      <c r="B53" s="24"/>
      <c r="C53" s="24"/>
      <c r="D53" s="13"/>
      <c r="E53" s="13"/>
      <c r="F53" s="13"/>
      <c r="G53" s="46" t="s">
        <v>2</v>
      </c>
      <c r="H53" s="47"/>
      <c r="I53" s="48"/>
      <c r="J53" s="49">
        <v>1722.3247719999999</v>
      </c>
      <c r="K53" s="49">
        <v>1722.3247719999999</v>
      </c>
      <c r="L53" s="49">
        <f t="shared" si="1"/>
        <v>0</v>
      </c>
    </row>
    <row r="54" spans="1:12" ht="15" x14ac:dyDescent="0.2">
      <c r="A54" s="8"/>
      <c r="B54" s="24"/>
      <c r="C54" s="24"/>
      <c r="D54" s="13"/>
      <c r="E54" s="13"/>
      <c r="F54" s="13"/>
      <c r="G54" s="50"/>
      <c r="H54" s="51" t="s">
        <v>1030</v>
      </c>
      <c r="I54" s="52" t="s">
        <v>455</v>
      </c>
      <c r="J54" s="53">
        <v>30.482018</v>
      </c>
      <c r="K54" s="53">
        <v>30.482018</v>
      </c>
      <c r="L54" s="53">
        <f t="shared" si="1"/>
        <v>0</v>
      </c>
    </row>
    <row r="55" spans="1:12" ht="15" x14ac:dyDescent="0.2">
      <c r="A55" s="8"/>
      <c r="B55" s="24"/>
      <c r="C55" s="24"/>
      <c r="D55" s="13"/>
      <c r="E55" s="13"/>
      <c r="F55" s="13"/>
      <c r="G55" s="50"/>
      <c r="H55" s="51" t="s">
        <v>1031</v>
      </c>
      <c r="I55" s="52" t="s">
        <v>456</v>
      </c>
      <c r="J55" s="53">
        <v>271.92648500000001</v>
      </c>
      <c r="K55" s="53">
        <v>271.92648500000001</v>
      </c>
      <c r="L55" s="53">
        <f t="shared" si="1"/>
        <v>0</v>
      </c>
    </row>
    <row r="56" spans="1:12" ht="15" x14ac:dyDescent="0.2">
      <c r="A56" s="8"/>
      <c r="B56" s="24"/>
      <c r="C56" s="24"/>
      <c r="D56" s="13"/>
      <c r="E56" s="13"/>
      <c r="F56" s="13"/>
      <c r="G56" s="50"/>
      <c r="H56" s="51" t="s">
        <v>1036</v>
      </c>
      <c r="I56" s="52" t="s">
        <v>457</v>
      </c>
      <c r="J56" s="53">
        <v>130.5615</v>
      </c>
      <c r="K56" s="53">
        <v>130.5615</v>
      </c>
      <c r="L56" s="53">
        <f t="shared" si="1"/>
        <v>0</v>
      </c>
    </row>
    <row r="57" spans="1:12" ht="15" x14ac:dyDescent="0.2">
      <c r="A57" s="8"/>
      <c r="B57" s="24"/>
      <c r="C57" s="24"/>
      <c r="D57" s="13"/>
      <c r="E57" s="13"/>
      <c r="F57" s="13"/>
      <c r="G57" s="50"/>
      <c r="H57" s="51" t="s">
        <v>1037</v>
      </c>
      <c r="I57" s="52" t="s">
        <v>458</v>
      </c>
      <c r="J57" s="53">
        <v>88.032314</v>
      </c>
      <c r="K57" s="53">
        <v>88.032314</v>
      </c>
      <c r="L57" s="53">
        <f t="shared" si="1"/>
        <v>0</v>
      </c>
    </row>
    <row r="58" spans="1:12" ht="15" x14ac:dyDescent="0.2">
      <c r="A58" s="8"/>
      <c r="B58" s="24"/>
      <c r="C58" s="24"/>
      <c r="D58" s="13"/>
      <c r="E58" s="13"/>
      <c r="F58" s="13"/>
      <c r="G58" s="50"/>
      <c r="H58" s="51" t="s">
        <v>1038</v>
      </c>
      <c r="I58" s="52" t="s">
        <v>459</v>
      </c>
      <c r="J58" s="53">
        <v>106.02144</v>
      </c>
      <c r="K58" s="53">
        <v>106.02144</v>
      </c>
      <c r="L58" s="53">
        <f t="shared" si="1"/>
        <v>0</v>
      </c>
    </row>
    <row r="59" spans="1:12" ht="15" x14ac:dyDescent="0.2">
      <c r="A59" s="8"/>
      <c r="B59" s="24"/>
      <c r="C59" s="24"/>
      <c r="D59" s="13"/>
      <c r="E59" s="13"/>
      <c r="F59" s="13"/>
      <c r="G59" s="50"/>
      <c r="H59" s="51" t="s">
        <v>1039</v>
      </c>
      <c r="I59" s="52" t="s">
        <v>460</v>
      </c>
      <c r="J59" s="53">
        <v>79.764049999999997</v>
      </c>
      <c r="K59" s="53">
        <v>79.764049999999997</v>
      </c>
      <c r="L59" s="53">
        <f t="shared" si="1"/>
        <v>0</v>
      </c>
    </row>
    <row r="60" spans="1:12" ht="15" x14ac:dyDescent="0.2">
      <c r="A60" s="8"/>
      <c r="B60" s="24"/>
      <c r="C60" s="24"/>
      <c r="D60" s="13"/>
      <c r="E60" s="13"/>
      <c r="F60" s="13"/>
      <c r="G60" s="50"/>
      <c r="H60" s="51" t="s">
        <v>1040</v>
      </c>
      <c r="I60" s="52" t="s">
        <v>436</v>
      </c>
      <c r="J60" s="53">
        <v>65.932871000000006</v>
      </c>
      <c r="K60" s="53">
        <v>65.932871000000006</v>
      </c>
      <c r="L60" s="53">
        <f t="shared" si="1"/>
        <v>0</v>
      </c>
    </row>
    <row r="61" spans="1:12" ht="15" x14ac:dyDescent="0.2">
      <c r="A61" s="8"/>
      <c r="B61" s="24"/>
      <c r="C61" s="24"/>
      <c r="D61" s="13"/>
      <c r="E61" s="13"/>
      <c r="F61" s="13"/>
      <c r="G61" s="50"/>
      <c r="H61" s="51" t="s">
        <v>1041</v>
      </c>
      <c r="I61" s="52" t="s">
        <v>1492</v>
      </c>
      <c r="J61" s="53">
        <v>50.967928000000001</v>
      </c>
      <c r="K61" s="53">
        <v>50.967928000000001</v>
      </c>
      <c r="L61" s="53">
        <f t="shared" si="1"/>
        <v>0</v>
      </c>
    </row>
    <row r="62" spans="1:12" ht="15" x14ac:dyDescent="0.2">
      <c r="A62" s="8"/>
      <c r="B62" s="24"/>
      <c r="C62" s="24"/>
      <c r="D62" s="13"/>
      <c r="E62" s="13"/>
      <c r="F62" s="13"/>
      <c r="G62" s="50"/>
      <c r="H62" s="51" t="s">
        <v>1042</v>
      </c>
      <c r="I62" s="52" t="s">
        <v>461</v>
      </c>
      <c r="J62" s="53">
        <v>55.390925000000003</v>
      </c>
      <c r="K62" s="53">
        <v>55.390925000000003</v>
      </c>
      <c r="L62" s="53">
        <f t="shared" si="1"/>
        <v>0</v>
      </c>
    </row>
    <row r="63" spans="1:12" ht="15" x14ac:dyDescent="0.2">
      <c r="A63" s="8"/>
      <c r="B63" s="24"/>
      <c r="C63" s="24"/>
      <c r="D63" s="13"/>
      <c r="E63" s="13"/>
      <c r="F63" s="13"/>
      <c r="G63" s="50"/>
      <c r="H63" s="51" t="s">
        <v>1043</v>
      </c>
      <c r="I63" s="52" t="s">
        <v>1493</v>
      </c>
      <c r="J63" s="53">
        <v>49.330699000000003</v>
      </c>
      <c r="K63" s="53">
        <v>49.330699000000003</v>
      </c>
      <c r="L63" s="53">
        <f t="shared" si="1"/>
        <v>0</v>
      </c>
    </row>
    <row r="64" spans="1:12" ht="15" x14ac:dyDescent="0.2">
      <c r="A64" s="8"/>
      <c r="B64" s="24"/>
      <c r="C64" s="24"/>
      <c r="D64" s="13"/>
      <c r="E64" s="13"/>
      <c r="F64" s="13"/>
      <c r="G64" s="50"/>
      <c r="H64" s="51" t="s">
        <v>1033</v>
      </c>
      <c r="I64" s="52" t="s">
        <v>1494</v>
      </c>
      <c r="J64" s="53">
        <v>32.659289999999999</v>
      </c>
      <c r="K64" s="53">
        <v>32.659289999999999</v>
      </c>
      <c r="L64" s="53">
        <f t="shared" si="1"/>
        <v>0</v>
      </c>
    </row>
    <row r="65" spans="1:12" ht="15" x14ac:dyDescent="0.2">
      <c r="A65" s="8"/>
      <c r="B65" s="24"/>
      <c r="C65" s="24"/>
      <c r="D65" s="13"/>
      <c r="E65" s="13"/>
      <c r="F65" s="13"/>
      <c r="G65" s="50"/>
      <c r="H65" s="51" t="s">
        <v>1045</v>
      </c>
      <c r="I65" s="52" t="s">
        <v>1495</v>
      </c>
      <c r="J65" s="53">
        <v>5.1406270000000003</v>
      </c>
      <c r="K65" s="53">
        <v>5.1406270000000003</v>
      </c>
      <c r="L65" s="53">
        <f t="shared" si="1"/>
        <v>0</v>
      </c>
    </row>
    <row r="66" spans="1:12" ht="15" x14ac:dyDescent="0.2">
      <c r="A66" s="8"/>
      <c r="B66" s="24"/>
      <c r="C66" s="24"/>
      <c r="D66" s="13"/>
      <c r="E66" s="13"/>
      <c r="F66" s="13"/>
      <c r="G66" s="50"/>
      <c r="H66" s="51" t="s">
        <v>1046</v>
      </c>
      <c r="I66" s="52" t="s">
        <v>464</v>
      </c>
      <c r="J66" s="53">
        <v>42.478242000000002</v>
      </c>
      <c r="K66" s="53">
        <v>42.478242000000002</v>
      </c>
      <c r="L66" s="53">
        <f t="shared" si="1"/>
        <v>0</v>
      </c>
    </row>
    <row r="67" spans="1:12" ht="30" x14ac:dyDescent="0.2">
      <c r="A67" s="8"/>
      <c r="B67" s="24"/>
      <c r="C67" s="24"/>
      <c r="D67" s="13"/>
      <c r="E67" s="13"/>
      <c r="F67" s="13"/>
      <c r="G67" s="50"/>
      <c r="H67" s="51" t="s">
        <v>1048</v>
      </c>
      <c r="I67" s="52" t="s">
        <v>465</v>
      </c>
      <c r="J67" s="53">
        <v>62.342277000000003</v>
      </c>
      <c r="K67" s="53">
        <v>62.342277000000003</v>
      </c>
      <c r="L67" s="53">
        <f t="shared" si="1"/>
        <v>0</v>
      </c>
    </row>
    <row r="68" spans="1:12" ht="15" x14ac:dyDescent="0.2">
      <c r="A68" s="8"/>
      <c r="B68" s="24"/>
      <c r="C68" s="24"/>
      <c r="D68" s="13"/>
      <c r="E68" s="13"/>
      <c r="F68" s="13"/>
      <c r="G68" s="50"/>
      <c r="H68" s="51" t="s">
        <v>1049</v>
      </c>
      <c r="I68" s="52" t="s">
        <v>466</v>
      </c>
      <c r="J68" s="53">
        <v>260.94817499999999</v>
      </c>
      <c r="K68" s="53">
        <v>260.94817499999999</v>
      </c>
      <c r="L68" s="53">
        <f t="shared" si="1"/>
        <v>0</v>
      </c>
    </row>
    <row r="69" spans="1:12" ht="15" x14ac:dyDescent="0.2">
      <c r="A69" s="8"/>
      <c r="B69" s="24"/>
      <c r="C69" s="24"/>
      <c r="D69" s="13"/>
      <c r="E69" s="13"/>
      <c r="F69" s="13"/>
      <c r="G69" s="50"/>
      <c r="H69" s="51" t="s">
        <v>1056</v>
      </c>
      <c r="I69" s="52" t="s">
        <v>467</v>
      </c>
      <c r="J69" s="53">
        <v>107.649722</v>
      </c>
      <c r="K69" s="53">
        <v>107.649722</v>
      </c>
      <c r="L69" s="53">
        <f t="shared" si="1"/>
        <v>0</v>
      </c>
    </row>
    <row r="70" spans="1:12" ht="30" x14ac:dyDescent="0.2">
      <c r="A70" s="8"/>
      <c r="B70" s="24"/>
      <c r="C70" s="24"/>
      <c r="D70" s="13"/>
      <c r="E70" s="13"/>
      <c r="F70" s="13"/>
      <c r="G70" s="50"/>
      <c r="H70" s="51" t="s">
        <v>1057</v>
      </c>
      <c r="I70" s="52" t="s">
        <v>468</v>
      </c>
      <c r="J70" s="53">
        <v>31.364447999999999</v>
      </c>
      <c r="K70" s="53">
        <v>31.364447999999999</v>
      </c>
      <c r="L70" s="53">
        <f t="shared" si="1"/>
        <v>0</v>
      </c>
    </row>
    <row r="71" spans="1:12" ht="15" x14ac:dyDescent="0.2">
      <c r="A71" s="8"/>
      <c r="B71" s="24"/>
      <c r="C71" s="24"/>
      <c r="D71" s="13"/>
      <c r="E71" s="13"/>
      <c r="F71" s="13"/>
      <c r="G71" s="50"/>
      <c r="H71" s="51" t="s">
        <v>1052</v>
      </c>
      <c r="I71" s="52" t="s">
        <v>976</v>
      </c>
      <c r="J71" s="53">
        <v>26.41591</v>
      </c>
      <c r="K71" s="53">
        <v>26.41591</v>
      </c>
      <c r="L71" s="53">
        <f t="shared" si="1"/>
        <v>0</v>
      </c>
    </row>
    <row r="72" spans="1:12" ht="30" x14ac:dyDescent="0.2">
      <c r="A72" s="8"/>
      <c r="B72" s="24"/>
      <c r="C72" s="24"/>
      <c r="D72" s="13"/>
      <c r="E72" s="13"/>
      <c r="F72" s="13"/>
      <c r="G72" s="50"/>
      <c r="H72" s="51" t="s">
        <v>1053</v>
      </c>
      <c r="I72" s="52" t="s">
        <v>561</v>
      </c>
      <c r="J72" s="53">
        <v>56.690694999999998</v>
      </c>
      <c r="K72" s="53">
        <v>56.690694999999998</v>
      </c>
      <c r="L72" s="53">
        <f t="shared" ref="L72:L135" si="2">+K72-J72</f>
        <v>0</v>
      </c>
    </row>
    <row r="73" spans="1:12" ht="15" x14ac:dyDescent="0.2">
      <c r="A73" s="8"/>
      <c r="B73" s="24"/>
      <c r="C73" s="24"/>
      <c r="D73" s="13"/>
      <c r="E73" s="13"/>
      <c r="F73" s="13"/>
      <c r="G73" s="50"/>
      <c r="H73" s="51" t="s">
        <v>1054</v>
      </c>
      <c r="I73" s="52" t="s">
        <v>532</v>
      </c>
      <c r="J73" s="53">
        <v>50.795375999999997</v>
      </c>
      <c r="K73" s="53">
        <v>50.795375999999997</v>
      </c>
      <c r="L73" s="53">
        <f t="shared" si="2"/>
        <v>0</v>
      </c>
    </row>
    <row r="74" spans="1:12" ht="15" x14ac:dyDescent="0.2">
      <c r="A74" s="8"/>
      <c r="B74" s="24"/>
      <c r="C74" s="24"/>
      <c r="D74" s="13"/>
      <c r="E74" s="13"/>
      <c r="F74" s="13"/>
      <c r="G74" s="50"/>
      <c r="H74" s="51" t="s">
        <v>1058</v>
      </c>
      <c r="I74" s="52" t="s">
        <v>534</v>
      </c>
      <c r="J74" s="53">
        <v>113.16632199999999</v>
      </c>
      <c r="K74" s="53">
        <v>113.16632199999999</v>
      </c>
      <c r="L74" s="53">
        <f t="shared" si="2"/>
        <v>0</v>
      </c>
    </row>
    <row r="75" spans="1:12" ht="15" x14ac:dyDescent="0.2">
      <c r="A75" s="8"/>
      <c r="B75" s="24"/>
      <c r="C75" s="24"/>
      <c r="D75" s="13"/>
      <c r="E75" s="13"/>
      <c r="F75" s="13"/>
      <c r="G75" s="50"/>
      <c r="H75" s="51" t="s">
        <v>1257</v>
      </c>
      <c r="I75" s="52" t="s">
        <v>1496</v>
      </c>
      <c r="J75" s="53">
        <v>4.263458</v>
      </c>
      <c r="K75" s="53">
        <v>4.263458</v>
      </c>
      <c r="L75" s="53">
        <f t="shared" si="2"/>
        <v>0</v>
      </c>
    </row>
    <row r="76" spans="1:12" ht="15" x14ac:dyDescent="0.2">
      <c r="A76" s="8"/>
      <c r="B76" s="24"/>
      <c r="C76" s="24"/>
      <c r="D76" s="13"/>
      <c r="E76" s="65">
        <v>41</v>
      </c>
      <c r="F76" s="60" t="s">
        <v>31</v>
      </c>
      <c r="G76" s="61"/>
      <c r="H76" s="62"/>
      <c r="I76" s="63"/>
      <c r="J76" s="64">
        <v>616.12514299999998</v>
      </c>
      <c r="K76" s="64">
        <v>651.48296300000004</v>
      </c>
      <c r="L76" s="64">
        <f t="shared" si="2"/>
        <v>35.357820000000061</v>
      </c>
    </row>
    <row r="77" spans="1:12" ht="15" x14ac:dyDescent="0.2">
      <c r="A77" s="8"/>
      <c r="B77" s="24"/>
      <c r="C77" s="24"/>
      <c r="D77" s="13"/>
      <c r="E77" s="13"/>
      <c r="F77" s="13"/>
      <c r="G77" s="46" t="s">
        <v>2</v>
      </c>
      <c r="H77" s="47"/>
      <c r="I77" s="48"/>
      <c r="J77" s="49">
        <v>616.12514299999998</v>
      </c>
      <c r="K77" s="49">
        <v>651.48296300000004</v>
      </c>
      <c r="L77" s="49">
        <f t="shared" si="2"/>
        <v>35.357820000000061</v>
      </c>
    </row>
    <row r="78" spans="1:12" ht="15" x14ac:dyDescent="0.2">
      <c r="A78" s="8"/>
      <c r="B78" s="24"/>
      <c r="C78" s="24"/>
      <c r="D78" s="13"/>
      <c r="E78" s="13"/>
      <c r="F78" s="13"/>
      <c r="G78" s="50"/>
      <c r="H78" s="51" t="s">
        <v>1030</v>
      </c>
      <c r="I78" s="52" t="s">
        <v>469</v>
      </c>
      <c r="J78" s="53">
        <v>163.549059</v>
      </c>
      <c r="K78" s="53">
        <v>171.65491399999999</v>
      </c>
      <c r="L78" s="53">
        <f t="shared" si="2"/>
        <v>8.1058549999999912</v>
      </c>
    </row>
    <row r="79" spans="1:12" ht="15" x14ac:dyDescent="0.2">
      <c r="A79" s="8"/>
      <c r="B79" s="24"/>
      <c r="C79" s="24"/>
      <c r="D79" s="13"/>
      <c r="E79" s="13"/>
      <c r="F79" s="13"/>
      <c r="G79" s="50"/>
      <c r="H79" s="51" t="s">
        <v>1032</v>
      </c>
      <c r="I79" s="52" t="s">
        <v>470</v>
      </c>
      <c r="J79" s="53">
        <v>113.845319</v>
      </c>
      <c r="K79" s="53">
        <v>113.60723</v>
      </c>
      <c r="L79" s="53">
        <f t="shared" si="2"/>
        <v>-0.23808900000000222</v>
      </c>
    </row>
    <row r="80" spans="1:12" ht="30" x14ac:dyDescent="0.2">
      <c r="A80" s="8"/>
      <c r="B80" s="24"/>
      <c r="C80" s="24"/>
      <c r="D80" s="13"/>
      <c r="E80" s="13"/>
      <c r="F80" s="13"/>
      <c r="G80" s="50"/>
      <c r="H80" s="51" t="s">
        <v>1059</v>
      </c>
      <c r="I80" s="52" t="s">
        <v>471</v>
      </c>
      <c r="J80" s="53">
        <v>22.333582</v>
      </c>
      <c r="K80" s="53">
        <v>22.936710999999999</v>
      </c>
      <c r="L80" s="53">
        <f t="shared" si="2"/>
        <v>0.60312899999999914</v>
      </c>
    </row>
    <row r="81" spans="1:12" ht="15" x14ac:dyDescent="0.2">
      <c r="A81" s="8"/>
      <c r="B81" s="24"/>
      <c r="C81" s="24"/>
      <c r="D81" s="13"/>
      <c r="E81" s="13"/>
      <c r="F81" s="13"/>
      <c r="G81" s="50"/>
      <c r="H81" s="51" t="s">
        <v>1060</v>
      </c>
      <c r="I81" s="52" t="s">
        <v>472</v>
      </c>
      <c r="J81" s="53">
        <v>187.323418</v>
      </c>
      <c r="K81" s="53">
        <v>214.41120900000001</v>
      </c>
      <c r="L81" s="53">
        <f t="shared" si="2"/>
        <v>27.08779100000001</v>
      </c>
    </row>
    <row r="82" spans="1:12" ht="15" x14ac:dyDescent="0.2">
      <c r="A82" s="8"/>
      <c r="B82" s="24"/>
      <c r="C82" s="24"/>
      <c r="D82" s="13"/>
      <c r="E82" s="13"/>
      <c r="F82" s="13"/>
      <c r="G82" s="50"/>
      <c r="H82" s="51" t="s">
        <v>1061</v>
      </c>
      <c r="I82" s="52" t="s">
        <v>473</v>
      </c>
      <c r="J82" s="53">
        <v>129.07376500000001</v>
      </c>
      <c r="K82" s="53">
        <v>128.87289899999999</v>
      </c>
      <c r="L82" s="53">
        <f t="shared" si="2"/>
        <v>-0.20086600000001908</v>
      </c>
    </row>
    <row r="83" spans="1:12" ht="15" x14ac:dyDescent="0.2">
      <c r="A83" s="8"/>
      <c r="B83" s="24"/>
      <c r="C83" s="24"/>
      <c r="D83" s="13"/>
      <c r="E83" s="65">
        <v>43</v>
      </c>
      <c r="F83" s="60" t="s">
        <v>32</v>
      </c>
      <c r="G83" s="61"/>
      <c r="H83" s="62"/>
      <c r="I83" s="63"/>
      <c r="J83" s="64">
        <v>1560</v>
      </c>
      <c r="K83" s="64">
        <v>2186.8154410399998</v>
      </c>
      <c r="L83" s="64">
        <f t="shared" si="2"/>
        <v>626.81544103999977</v>
      </c>
    </row>
    <row r="84" spans="1:12" ht="15" x14ac:dyDescent="0.2">
      <c r="A84" s="8"/>
      <c r="B84" s="24"/>
      <c r="C84" s="24"/>
      <c r="D84" s="13"/>
      <c r="E84" s="13"/>
      <c r="F84" s="13"/>
      <c r="G84" s="46" t="s">
        <v>2</v>
      </c>
      <c r="H84" s="47"/>
      <c r="I84" s="48"/>
      <c r="J84" s="49">
        <v>1560</v>
      </c>
      <c r="K84" s="49">
        <v>2186.8154410399998</v>
      </c>
      <c r="L84" s="49">
        <f t="shared" si="2"/>
        <v>626.81544103999977</v>
      </c>
    </row>
    <row r="85" spans="1:12" ht="15" x14ac:dyDescent="0.2">
      <c r="A85" s="8"/>
      <c r="B85" s="24"/>
      <c r="C85" s="24"/>
      <c r="D85" s="13"/>
      <c r="E85" s="13"/>
      <c r="F85" s="13"/>
      <c r="G85" s="50"/>
      <c r="H85" s="51" t="s">
        <v>1030</v>
      </c>
      <c r="I85" s="52" t="s">
        <v>475</v>
      </c>
      <c r="J85" s="53">
        <v>104.605401</v>
      </c>
      <c r="K85" s="53">
        <v>104.605401</v>
      </c>
      <c r="L85" s="53">
        <f t="shared" si="2"/>
        <v>0</v>
      </c>
    </row>
    <row r="86" spans="1:12" ht="15" x14ac:dyDescent="0.2">
      <c r="A86" s="8"/>
      <c r="B86" s="24"/>
      <c r="C86" s="24"/>
      <c r="D86" s="13"/>
      <c r="E86" s="13"/>
      <c r="F86" s="13"/>
      <c r="G86" s="50"/>
      <c r="H86" s="51" t="s">
        <v>1033</v>
      </c>
      <c r="I86" s="52" t="s">
        <v>472</v>
      </c>
      <c r="J86" s="53">
        <v>67.534148000000002</v>
      </c>
      <c r="K86" s="53">
        <v>67.534148000000002</v>
      </c>
      <c r="L86" s="53">
        <f t="shared" si="2"/>
        <v>0</v>
      </c>
    </row>
    <row r="87" spans="1:12" ht="15" x14ac:dyDescent="0.2">
      <c r="A87" s="8"/>
      <c r="B87" s="24"/>
      <c r="C87" s="24"/>
      <c r="D87" s="13"/>
      <c r="E87" s="13"/>
      <c r="F87" s="13"/>
      <c r="G87" s="50"/>
      <c r="H87" s="51" t="s">
        <v>1032</v>
      </c>
      <c r="I87" s="52" t="s">
        <v>455</v>
      </c>
      <c r="J87" s="53">
        <v>20.182403999999998</v>
      </c>
      <c r="K87" s="53">
        <v>20.182403999999998</v>
      </c>
      <c r="L87" s="53">
        <f t="shared" si="2"/>
        <v>0</v>
      </c>
    </row>
    <row r="88" spans="1:12" ht="15" x14ac:dyDescent="0.2">
      <c r="A88" s="8"/>
      <c r="B88" s="24"/>
      <c r="C88" s="24"/>
      <c r="D88" s="13"/>
      <c r="E88" s="13"/>
      <c r="F88" s="13"/>
      <c r="G88" s="50"/>
      <c r="H88" s="51" t="s">
        <v>1034</v>
      </c>
      <c r="I88" s="52" t="s">
        <v>476</v>
      </c>
      <c r="J88" s="53">
        <v>39.183411999999997</v>
      </c>
      <c r="K88" s="53">
        <v>39.183411999999997</v>
      </c>
      <c r="L88" s="53">
        <f t="shared" si="2"/>
        <v>0</v>
      </c>
    </row>
    <row r="89" spans="1:12" ht="15" x14ac:dyDescent="0.2">
      <c r="A89" s="8"/>
      <c r="B89" s="24"/>
      <c r="C89" s="24"/>
      <c r="D89" s="13"/>
      <c r="E89" s="13"/>
      <c r="F89" s="13"/>
      <c r="G89" s="50"/>
      <c r="H89" s="51" t="s">
        <v>1035</v>
      </c>
      <c r="I89" s="52" t="s">
        <v>477</v>
      </c>
      <c r="J89" s="53">
        <v>18.260849</v>
      </c>
      <c r="K89" s="53">
        <v>18.260849</v>
      </c>
      <c r="L89" s="53">
        <f t="shared" si="2"/>
        <v>0</v>
      </c>
    </row>
    <row r="90" spans="1:12" ht="15" x14ac:dyDescent="0.2">
      <c r="A90" s="8"/>
      <c r="B90" s="24"/>
      <c r="C90" s="24"/>
      <c r="D90" s="13"/>
      <c r="E90" s="13"/>
      <c r="F90" s="13"/>
      <c r="G90" s="50"/>
      <c r="H90" s="51" t="s">
        <v>1062</v>
      </c>
      <c r="I90" s="52" t="s">
        <v>478</v>
      </c>
      <c r="J90" s="53">
        <v>20.811057000000002</v>
      </c>
      <c r="K90" s="53">
        <v>20.811057000000002</v>
      </c>
      <c r="L90" s="53">
        <f t="shared" si="2"/>
        <v>0</v>
      </c>
    </row>
    <row r="91" spans="1:12" ht="15" x14ac:dyDescent="0.2">
      <c r="A91" s="8"/>
      <c r="B91" s="24"/>
      <c r="C91" s="24"/>
      <c r="D91" s="13"/>
      <c r="E91" s="13"/>
      <c r="F91" s="13"/>
      <c r="G91" s="50"/>
      <c r="H91" s="51" t="s">
        <v>1063</v>
      </c>
      <c r="I91" s="52" t="s">
        <v>479</v>
      </c>
      <c r="J91" s="53">
        <v>61.715980000000002</v>
      </c>
      <c r="K91" s="53">
        <v>61.715980000000002</v>
      </c>
      <c r="L91" s="53">
        <f t="shared" si="2"/>
        <v>0</v>
      </c>
    </row>
    <row r="92" spans="1:12" ht="15" x14ac:dyDescent="0.2">
      <c r="A92" s="8"/>
      <c r="B92" s="24"/>
      <c r="C92" s="24"/>
      <c r="D92" s="13"/>
      <c r="E92" s="13"/>
      <c r="F92" s="13"/>
      <c r="G92" s="50"/>
      <c r="H92" s="51" t="s">
        <v>1064</v>
      </c>
      <c r="I92" s="52" t="s">
        <v>480</v>
      </c>
      <c r="J92" s="53">
        <v>10.418312999999999</v>
      </c>
      <c r="K92" s="53">
        <v>10.418312999999999</v>
      </c>
      <c r="L92" s="53">
        <f t="shared" si="2"/>
        <v>0</v>
      </c>
    </row>
    <row r="93" spans="1:12" ht="15" x14ac:dyDescent="0.2">
      <c r="A93" s="8"/>
      <c r="B93" s="24"/>
      <c r="C93" s="24"/>
      <c r="D93" s="13"/>
      <c r="E93" s="13"/>
      <c r="F93" s="13"/>
      <c r="G93" s="50"/>
      <c r="H93" s="51" t="s">
        <v>1065</v>
      </c>
      <c r="I93" s="52" t="s">
        <v>481</v>
      </c>
      <c r="J93" s="53">
        <v>97.970920000000007</v>
      </c>
      <c r="K93" s="53">
        <v>97.970920000000007</v>
      </c>
      <c r="L93" s="53">
        <f t="shared" si="2"/>
        <v>0</v>
      </c>
    </row>
    <row r="94" spans="1:12" ht="15" x14ac:dyDescent="0.2">
      <c r="A94" s="8"/>
      <c r="B94" s="24"/>
      <c r="C94" s="24"/>
      <c r="D94" s="13"/>
      <c r="E94" s="13"/>
      <c r="F94" s="13"/>
      <c r="G94" s="50"/>
      <c r="H94" s="51" t="s">
        <v>1066</v>
      </c>
      <c r="I94" s="52" t="s">
        <v>482</v>
      </c>
      <c r="J94" s="53">
        <v>89.797109000000006</v>
      </c>
      <c r="K94" s="53">
        <v>89.797109000000006</v>
      </c>
      <c r="L94" s="53">
        <f t="shared" si="2"/>
        <v>0</v>
      </c>
    </row>
    <row r="95" spans="1:12" ht="15" x14ac:dyDescent="0.2">
      <c r="A95" s="8"/>
      <c r="B95" s="24"/>
      <c r="C95" s="24"/>
      <c r="D95" s="13"/>
      <c r="E95" s="13"/>
      <c r="F95" s="13"/>
      <c r="G95" s="50"/>
      <c r="H95" s="51" t="s">
        <v>1067</v>
      </c>
      <c r="I95" s="52" t="s">
        <v>483</v>
      </c>
      <c r="J95" s="53">
        <v>156.74261200000001</v>
      </c>
      <c r="K95" s="53">
        <v>156.74261200000001</v>
      </c>
      <c r="L95" s="53">
        <f t="shared" si="2"/>
        <v>0</v>
      </c>
    </row>
    <row r="96" spans="1:12" ht="15" x14ac:dyDescent="0.2">
      <c r="A96" s="8"/>
      <c r="B96" s="24"/>
      <c r="C96" s="24"/>
      <c r="D96" s="13"/>
      <c r="E96" s="13"/>
      <c r="F96" s="13"/>
      <c r="G96" s="50"/>
      <c r="H96" s="51" t="s">
        <v>1068</v>
      </c>
      <c r="I96" s="52" t="s">
        <v>484</v>
      </c>
      <c r="J96" s="53">
        <v>68.338271000000006</v>
      </c>
      <c r="K96" s="53">
        <v>68.338271000000006</v>
      </c>
      <c r="L96" s="53">
        <f t="shared" si="2"/>
        <v>0</v>
      </c>
    </row>
    <row r="97" spans="1:12" ht="15" x14ac:dyDescent="0.2">
      <c r="A97" s="8"/>
      <c r="B97" s="24"/>
      <c r="C97" s="24"/>
      <c r="D97" s="13"/>
      <c r="E97" s="13"/>
      <c r="F97" s="13"/>
      <c r="G97" s="50"/>
      <c r="H97" s="51" t="s">
        <v>1069</v>
      </c>
      <c r="I97" s="52" t="s">
        <v>485</v>
      </c>
      <c r="J97" s="53">
        <v>256.94591500000001</v>
      </c>
      <c r="K97" s="53">
        <v>256.94591500000001</v>
      </c>
      <c r="L97" s="53">
        <f t="shared" si="2"/>
        <v>0</v>
      </c>
    </row>
    <row r="98" spans="1:12" ht="15" x14ac:dyDescent="0.2">
      <c r="A98" s="8"/>
      <c r="B98" s="24"/>
      <c r="C98" s="24"/>
      <c r="D98" s="13"/>
      <c r="E98" s="13"/>
      <c r="F98" s="13"/>
      <c r="G98" s="50"/>
      <c r="H98" s="51" t="s">
        <v>1070</v>
      </c>
      <c r="I98" s="52" t="s">
        <v>486</v>
      </c>
      <c r="J98" s="53">
        <v>55.788240999999999</v>
      </c>
      <c r="K98" s="53">
        <v>55.788240999999999</v>
      </c>
      <c r="L98" s="53">
        <f t="shared" si="2"/>
        <v>0</v>
      </c>
    </row>
    <row r="99" spans="1:12" ht="15" x14ac:dyDescent="0.2">
      <c r="A99" s="8"/>
      <c r="B99" s="24"/>
      <c r="C99" s="24"/>
      <c r="D99" s="13"/>
      <c r="E99" s="13"/>
      <c r="F99" s="13"/>
      <c r="G99" s="50"/>
      <c r="H99" s="51" t="s">
        <v>1071</v>
      </c>
      <c r="I99" s="52" t="s">
        <v>487</v>
      </c>
      <c r="J99" s="53">
        <v>60.617382999999997</v>
      </c>
      <c r="K99" s="53">
        <v>60.617382999999997</v>
      </c>
      <c r="L99" s="53">
        <f t="shared" si="2"/>
        <v>0</v>
      </c>
    </row>
    <row r="100" spans="1:12" ht="15" x14ac:dyDescent="0.2">
      <c r="A100" s="8"/>
      <c r="B100" s="24"/>
      <c r="C100" s="24"/>
      <c r="D100" s="13"/>
      <c r="E100" s="13"/>
      <c r="F100" s="13"/>
      <c r="G100" s="50"/>
      <c r="H100" s="51" t="s">
        <v>1072</v>
      </c>
      <c r="I100" s="52" t="s">
        <v>488</v>
      </c>
      <c r="J100" s="53">
        <v>19.455469999999998</v>
      </c>
      <c r="K100" s="53">
        <v>19.455469999999998</v>
      </c>
      <c r="L100" s="53">
        <f t="shared" si="2"/>
        <v>0</v>
      </c>
    </row>
    <row r="101" spans="1:12" ht="15" x14ac:dyDescent="0.2">
      <c r="A101" s="8"/>
      <c r="B101" s="24"/>
      <c r="C101" s="24"/>
      <c r="D101" s="13"/>
      <c r="E101" s="13"/>
      <c r="F101" s="13"/>
      <c r="G101" s="50"/>
      <c r="H101" s="51" t="s">
        <v>1073</v>
      </c>
      <c r="I101" s="52" t="s">
        <v>489</v>
      </c>
      <c r="J101" s="53">
        <v>27.900082000000001</v>
      </c>
      <c r="K101" s="53">
        <v>27.900082000000001</v>
      </c>
      <c r="L101" s="53">
        <f t="shared" si="2"/>
        <v>0</v>
      </c>
    </row>
    <row r="102" spans="1:12" ht="15" x14ac:dyDescent="0.2">
      <c r="A102" s="8"/>
      <c r="B102" s="24"/>
      <c r="C102" s="24"/>
      <c r="D102" s="13"/>
      <c r="E102" s="13"/>
      <c r="F102" s="13"/>
      <c r="G102" s="50"/>
      <c r="H102" s="51" t="s">
        <v>1074</v>
      </c>
      <c r="I102" s="52" t="s">
        <v>490</v>
      </c>
      <c r="J102" s="53">
        <v>44.215752999999999</v>
      </c>
      <c r="K102" s="53">
        <v>44.215752999999999</v>
      </c>
      <c r="L102" s="53">
        <f t="shared" si="2"/>
        <v>0</v>
      </c>
    </row>
    <row r="103" spans="1:12" ht="15" x14ac:dyDescent="0.2">
      <c r="A103" s="8"/>
      <c r="B103" s="24"/>
      <c r="C103" s="24"/>
      <c r="D103" s="13"/>
      <c r="E103" s="13"/>
      <c r="F103" s="13"/>
      <c r="G103" s="50"/>
      <c r="H103" s="51" t="s">
        <v>1075</v>
      </c>
      <c r="I103" s="52" t="s">
        <v>474</v>
      </c>
      <c r="J103" s="53">
        <v>287.50677000000002</v>
      </c>
      <c r="K103" s="53">
        <v>914.32221103999996</v>
      </c>
      <c r="L103" s="53">
        <f t="shared" si="2"/>
        <v>626.81544104</v>
      </c>
    </row>
    <row r="104" spans="1:12" ht="15" x14ac:dyDescent="0.2">
      <c r="A104" s="8"/>
      <c r="B104" s="24"/>
      <c r="C104" s="24"/>
      <c r="D104" s="13"/>
      <c r="E104" s="13"/>
      <c r="F104" s="13"/>
      <c r="G104" s="50"/>
      <c r="H104" s="51" t="s">
        <v>1055</v>
      </c>
      <c r="I104" s="52" t="s">
        <v>464</v>
      </c>
      <c r="J104" s="53">
        <v>52.009909999999998</v>
      </c>
      <c r="K104" s="53">
        <v>52.009909999999998</v>
      </c>
      <c r="L104" s="53">
        <f t="shared" si="2"/>
        <v>0</v>
      </c>
    </row>
    <row r="105" spans="1:12" ht="30" customHeight="1" x14ac:dyDescent="0.2">
      <c r="A105" s="8"/>
      <c r="B105" s="24"/>
      <c r="C105" s="24"/>
      <c r="D105" s="13"/>
      <c r="E105" s="65">
        <v>44</v>
      </c>
      <c r="F105" s="91" t="s">
        <v>33</v>
      </c>
      <c r="G105" s="91"/>
      <c r="H105" s="91"/>
      <c r="I105" s="91"/>
      <c r="J105" s="64">
        <v>982.90515300000004</v>
      </c>
      <c r="K105" s="64">
        <v>982.90515300000004</v>
      </c>
      <c r="L105" s="64">
        <f t="shared" si="2"/>
        <v>0</v>
      </c>
    </row>
    <row r="106" spans="1:12" ht="15" x14ac:dyDescent="0.2">
      <c r="A106" s="8"/>
      <c r="B106" s="24"/>
      <c r="C106" s="24"/>
      <c r="D106" s="13"/>
      <c r="E106" s="13"/>
      <c r="F106" s="13"/>
      <c r="G106" s="46" t="s">
        <v>2</v>
      </c>
      <c r="H106" s="47"/>
      <c r="I106" s="48"/>
      <c r="J106" s="49">
        <v>982.90515300000004</v>
      </c>
      <c r="K106" s="49">
        <v>982.90515300000004</v>
      </c>
      <c r="L106" s="49">
        <f t="shared" si="2"/>
        <v>0</v>
      </c>
    </row>
    <row r="107" spans="1:12" ht="15" x14ac:dyDescent="0.2">
      <c r="A107" s="8"/>
      <c r="B107" s="24"/>
      <c r="C107" s="24"/>
      <c r="D107" s="13"/>
      <c r="E107" s="13"/>
      <c r="F107" s="13"/>
      <c r="G107" s="50"/>
      <c r="H107" s="51" t="s">
        <v>1030</v>
      </c>
      <c r="I107" s="52" t="s">
        <v>455</v>
      </c>
      <c r="J107" s="53">
        <v>805.18072299999994</v>
      </c>
      <c r="K107" s="53">
        <v>805.18072299999994</v>
      </c>
      <c r="L107" s="53">
        <f t="shared" si="2"/>
        <v>0</v>
      </c>
    </row>
    <row r="108" spans="1:12" ht="15" x14ac:dyDescent="0.2">
      <c r="A108" s="8"/>
      <c r="B108" s="24"/>
      <c r="C108" s="24"/>
      <c r="D108" s="13"/>
      <c r="E108" s="13"/>
      <c r="F108" s="13"/>
      <c r="G108" s="50"/>
      <c r="H108" s="51" t="s">
        <v>1034</v>
      </c>
      <c r="I108" s="52" t="s">
        <v>491</v>
      </c>
      <c r="J108" s="53">
        <v>157.02314100000001</v>
      </c>
      <c r="K108" s="53">
        <v>157.02314100000001</v>
      </c>
      <c r="L108" s="53">
        <f t="shared" si="2"/>
        <v>0</v>
      </c>
    </row>
    <row r="109" spans="1:12" ht="15" x14ac:dyDescent="0.2">
      <c r="A109" s="8"/>
      <c r="B109" s="24"/>
      <c r="C109" s="24"/>
      <c r="D109" s="13"/>
      <c r="E109" s="13"/>
      <c r="F109" s="13"/>
      <c r="G109" s="50"/>
      <c r="H109" s="51" t="s">
        <v>1059</v>
      </c>
      <c r="I109" s="52" t="s">
        <v>492</v>
      </c>
      <c r="J109" s="53">
        <v>20.701288999999999</v>
      </c>
      <c r="K109" s="53">
        <v>20.701288999999999</v>
      </c>
      <c r="L109" s="53">
        <f t="shared" si="2"/>
        <v>0</v>
      </c>
    </row>
    <row r="110" spans="1:12" ht="15" x14ac:dyDescent="0.2">
      <c r="A110" s="8"/>
      <c r="B110" s="24"/>
      <c r="C110" s="24"/>
      <c r="D110" s="13"/>
      <c r="E110" s="65">
        <v>49</v>
      </c>
      <c r="F110" s="60" t="s">
        <v>1029</v>
      </c>
      <c r="G110" s="61"/>
      <c r="H110" s="62"/>
      <c r="I110" s="63"/>
      <c r="J110" s="64">
        <v>17966.054777000001</v>
      </c>
      <c r="K110" s="64">
        <v>17966.062860999999</v>
      </c>
      <c r="L110" s="64">
        <f t="shared" si="2"/>
        <v>8.0839999973250087E-3</v>
      </c>
    </row>
    <row r="111" spans="1:12" ht="15" x14ac:dyDescent="0.2">
      <c r="A111" s="8"/>
      <c r="B111" s="24"/>
      <c r="C111" s="24"/>
      <c r="D111" s="13"/>
      <c r="E111" s="13"/>
      <c r="F111" s="13"/>
      <c r="G111" s="46" t="s">
        <v>2</v>
      </c>
      <c r="H111" s="47"/>
      <c r="I111" s="48"/>
      <c r="J111" s="49">
        <v>17312.956022999999</v>
      </c>
      <c r="K111" s="49">
        <v>17312.964107</v>
      </c>
      <c r="L111" s="49">
        <f t="shared" si="2"/>
        <v>8.0840000009629875E-3</v>
      </c>
    </row>
    <row r="112" spans="1:12" ht="15" x14ac:dyDescent="0.2">
      <c r="A112" s="8"/>
      <c r="B112" s="24"/>
      <c r="C112" s="24"/>
      <c r="D112" s="13"/>
      <c r="E112" s="13"/>
      <c r="F112" s="13"/>
      <c r="G112" s="50"/>
      <c r="H112" s="51" t="s">
        <v>1030</v>
      </c>
      <c r="I112" s="52" t="s">
        <v>1029</v>
      </c>
      <c r="J112" s="53">
        <v>100.105653</v>
      </c>
      <c r="K112" s="53">
        <v>100.105653</v>
      </c>
      <c r="L112" s="53">
        <f t="shared" si="2"/>
        <v>0</v>
      </c>
    </row>
    <row r="113" spans="1:12" ht="30" x14ac:dyDescent="0.2">
      <c r="A113" s="8"/>
      <c r="B113" s="24"/>
      <c r="C113" s="24"/>
      <c r="D113" s="13"/>
      <c r="E113" s="13"/>
      <c r="F113" s="13"/>
      <c r="G113" s="50"/>
      <c r="H113" s="51" t="s">
        <v>1037</v>
      </c>
      <c r="I113" s="52" t="s">
        <v>1076</v>
      </c>
      <c r="J113" s="53">
        <v>74.696455</v>
      </c>
      <c r="K113" s="53">
        <v>74.696455</v>
      </c>
      <c r="L113" s="53">
        <f t="shared" si="2"/>
        <v>0</v>
      </c>
    </row>
    <row r="114" spans="1:12" ht="15" x14ac:dyDescent="0.2">
      <c r="A114" s="8"/>
      <c r="B114" s="24"/>
      <c r="C114" s="24"/>
      <c r="D114" s="13"/>
      <c r="E114" s="13"/>
      <c r="F114" s="13"/>
      <c r="G114" s="50"/>
      <c r="H114" s="51" t="s">
        <v>1033</v>
      </c>
      <c r="I114" s="52" t="s">
        <v>544</v>
      </c>
      <c r="J114" s="53">
        <v>75.990566000000001</v>
      </c>
      <c r="K114" s="53">
        <v>75.990566000000001</v>
      </c>
      <c r="L114" s="53">
        <f t="shared" si="2"/>
        <v>0</v>
      </c>
    </row>
    <row r="115" spans="1:12" ht="15" x14ac:dyDescent="0.2">
      <c r="A115" s="8"/>
      <c r="B115" s="24"/>
      <c r="C115" s="24"/>
      <c r="D115" s="13"/>
      <c r="E115" s="13"/>
      <c r="F115" s="13"/>
      <c r="G115" s="50"/>
      <c r="H115" s="51" t="s">
        <v>1045</v>
      </c>
      <c r="I115" s="52" t="s">
        <v>464</v>
      </c>
      <c r="J115" s="53">
        <v>81.909925999999999</v>
      </c>
      <c r="K115" s="53">
        <v>81.909925999999999</v>
      </c>
      <c r="L115" s="53">
        <f t="shared" si="2"/>
        <v>0</v>
      </c>
    </row>
    <row r="116" spans="1:12" ht="15" x14ac:dyDescent="0.2">
      <c r="A116" s="8"/>
      <c r="B116" s="24"/>
      <c r="C116" s="24"/>
      <c r="D116" s="13"/>
      <c r="E116" s="13"/>
      <c r="F116" s="13"/>
      <c r="G116" s="50"/>
      <c r="H116" s="51" t="s">
        <v>1051</v>
      </c>
      <c r="I116" s="52" t="s">
        <v>828</v>
      </c>
      <c r="J116" s="53">
        <v>3099.2212530000002</v>
      </c>
      <c r="K116" s="53">
        <v>3099.2212530000002</v>
      </c>
      <c r="L116" s="53">
        <f t="shared" si="2"/>
        <v>0</v>
      </c>
    </row>
    <row r="117" spans="1:12" ht="15" x14ac:dyDescent="0.2">
      <c r="A117" s="8"/>
      <c r="B117" s="24"/>
      <c r="C117" s="24"/>
      <c r="D117" s="13"/>
      <c r="E117" s="13"/>
      <c r="F117" s="13"/>
      <c r="G117" s="50"/>
      <c r="H117" s="51" t="s">
        <v>1077</v>
      </c>
      <c r="I117" s="52" t="s">
        <v>829</v>
      </c>
      <c r="J117" s="53">
        <v>19.235154000000001</v>
      </c>
      <c r="K117" s="53">
        <v>19.235154000000001</v>
      </c>
      <c r="L117" s="53">
        <f t="shared" si="2"/>
        <v>0</v>
      </c>
    </row>
    <row r="118" spans="1:12" ht="30" x14ac:dyDescent="0.2">
      <c r="A118" s="8"/>
      <c r="B118" s="24"/>
      <c r="C118" s="24"/>
      <c r="D118" s="13"/>
      <c r="E118" s="13"/>
      <c r="F118" s="13"/>
      <c r="G118" s="50"/>
      <c r="H118" s="51" t="s">
        <v>1052</v>
      </c>
      <c r="I118" s="52" t="s">
        <v>830</v>
      </c>
      <c r="J118" s="53">
        <v>21.718423999999999</v>
      </c>
      <c r="K118" s="53">
        <v>21.718423999999999</v>
      </c>
      <c r="L118" s="53">
        <f t="shared" si="2"/>
        <v>0</v>
      </c>
    </row>
    <row r="119" spans="1:12" ht="15" x14ac:dyDescent="0.2">
      <c r="A119" s="8"/>
      <c r="B119" s="24"/>
      <c r="C119" s="24"/>
      <c r="D119" s="13"/>
      <c r="E119" s="13"/>
      <c r="F119" s="13"/>
      <c r="G119" s="50"/>
      <c r="H119" s="51" t="s">
        <v>1053</v>
      </c>
      <c r="I119" s="52" t="s">
        <v>831</v>
      </c>
      <c r="J119" s="53">
        <v>17.486340999999999</v>
      </c>
      <c r="K119" s="53">
        <v>17.486340999999999</v>
      </c>
      <c r="L119" s="53">
        <f t="shared" si="2"/>
        <v>0</v>
      </c>
    </row>
    <row r="120" spans="1:12" ht="15" x14ac:dyDescent="0.2">
      <c r="A120" s="8"/>
      <c r="B120" s="24"/>
      <c r="C120" s="24"/>
      <c r="D120" s="13"/>
      <c r="E120" s="13"/>
      <c r="F120" s="13"/>
      <c r="G120" s="50"/>
      <c r="H120" s="51" t="s">
        <v>1054</v>
      </c>
      <c r="I120" s="52" t="s">
        <v>832</v>
      </c>
      <c r="J120" s="53">
        <v>70.042501000000001</v>
      </c>
      <c r="K120" s="53">
        <v>70.042501000000001</v>
      </c>
      <c r="L120" s="53">
        <f t="shared" si="2"/>
        <v>0</v>
      </c>
    </row>
    <row r="121" spans="1:12" ht="30" x14ac:dyDescent="0.2">
      <c r="A121" s="8"/>
      <c r="B121" s="24"/>
      <c r="C121" s="24"/>
      <c r="D121" s="13"/>
      <c r="E121" s="13"/>
      <c r="F121" s="13"/>
      <c r="G121" s="50"/>
      <c r="H121" s="51" t="s">
        <v>1058</v>
      </c>
      <c r="I121" s="52" t="s">
        <v>833</v>
      </c>
      <c r="J121" s="53">
        <v>15.428685</v>
      </c>
      <c r="K121" s="53">
        <v>15.428685</v>
      </c>
      <c r="L121" s="53">
        <f t="shared" si="2"/>
        <v>0</v>
      </c>
    </row>
    <row r="122" spans="1:12" ht="30" x14ac:dyDescent="0.2">
      <c r="A122" s="8"/>
      <c r="B122" s="24"/>
      <c r="C122" s="24"/>
      <c r="D122" s="13"/>
      <c r="E122" s="13"/>
      <c r="F122" s="13"/>
      <c r="G122" s="50"/>
      <c r="H122" s="51" t="s">
        <v>1078</v>
      </c>
      <c r="I122" s="52" t="s">
        <v>834</v>
      </c>
      <c r="J122" s="53">
        <v>8.5745539999999991</v>
      </c>
      <c r="K122" s="53">
        <v>8.5745539999999991</v>
      </c>
      <c r="L122" s="53">
        <f t="shared" si="2"/>
        <v>0</v>
      </c>
    </row>
    <row r="123" spans="1:12" ht="15" x14ac:dyDescent="0.2">
      <c r="A123" s="8"/>
      <c r="B123" s="24"/>
      <c r="C123" s="24"/>
      <c r="D123" s="13"/>
      <c r="E123" s="13"/>
      <c r="F123" s="13"/>
      <c r="G123" s="50"/>
      <c r="H123" s="51" t="s">
        <v>1079</v>
      </c>
      <c r="I123" s="67" t="s">
        <v>835</v>
      </c>
      <c r="J123" s="53">
        <v>46.938296000000001</v>
      </c>
      <c r="K123" s="53">
        <v>46.938296000000001</v>
      </c>
      <c r="L123" s="53">
        <f t="shared" si="2"/>
        <v>0</v>
      </c>
    </row>
    <row r="124" spans="1:12" ht="15" x14ac:dyDescent="0.2">
      <c r="A124" s="8"/>
      <c r="B124" s="24"/>
      <c r="C124" s="24"/>
      <c r="D124" s="13"/>
      <c r="E124" s="13"/>
      <c r="F124" s="13"/>
      <c r="G124" s="50"/>
      <c r="H124" s="51" t="s">
        <v>1080</v>
      </c>
      <c r="I124" s="52" t="s">
        <v>836</v>
      </c>
      <c r="J124" s="53">
        <v>16.049605</v>
      </c>
      <c r="K124" s="53">
        <v>16.049605</v>
      </c>
      <c r="L124" s="53">
        <f t="shared" si="2"/>
        <v>0</v>
      </c>
    </row>
    <row r="125" spans="1:12" ht="30" x14ac:dyDescent="0.2">
      <c r="A125" s="8"/>
      <c r="B125" s="24"/>
      <c r="C125" s="24"/>
      <c r="D125" s="13"/>
      <c r="E125" s="13"/>
      <c r="F125" s="13"/>
      <c r="G125" s="50"/>
      <c r="H125" s="51" t="s">
        <v>1081</v>
      </c>
      <c r="I125" s="52" t="s">
        <v>837</v>
      </c>
      <c r="J125" s="53">
        <v>26.822514999999999</v>
      </c>
      <c r="K125" s="53">
        <v>26.822514999999999</v>
      </c>
      <c r="L125" s="53">
        <f t="shared" si="2"/>
        <v>0</v>
      </c>
    </row>
    <row r="126" spans="1:12" ht="15" x14ac:dyDescent="0.2">
      <c r="A126" s="8"/>
      <c r="B126" s="24"/>
      <c r="C126" s="24"/>
      <c r="D126" s="13"/>
      <c r="E126" s="13"/>
      <c r="F126" s="13"/>
      <c r="G126" s="50"/>
      <c r="H126" s="51" t="s">
        <v>1082</v>
      </c>
      <c r="I126" s="52" t="s">
        <v>838</v>
      </c>
      <c r="J126" s="53">
        <v>25.605452</v>
      </c>
      <c r="K126" s="53">
        <v>25.605452</v>
      </c>
      <c r="L126" s="53">
        <f t="shared" si="2"/>
        <v>0</v>
      </c>
    </row>
    <row r="127" spans="1:12" ht="15" x14ac:dyDescent="0.2">
      <c r="A127" s="8"/>
      <c r="B127" s="24"/>
      <c r="C127" s="24"/>
      <c r="D127" s="13"/>
      <c r="E127" s="13"/>
      <c r="F127" s="13"/>
      <c r="G127" s="50"/>
      <c r="H127" s="51" t="s">
        <v>1083</v>
      </c>
      <c r="I127" s="52" t="s">
        <v>839</v>
      </c>
      <c r="J127" s="53">
        <v>127.06836800000001</v>
      </c>
      <c r="K127" s="53">
        <v>127.06836800000001</v>
      </c>
      <c r="L127" s="53">
        <f t="shared" si="2"/>
        <v>0</v>
      </c>
    </row>
    <row r="128" spans="1:12" ht="15" x14ac:dyDescent="0.2">
      <c r="A128" s="8"/>
      <c r="B128" s="24"/>
      <c r="C128" s="24"/>
      <c r="D128" s="13"/>
      <c r="E128" s="13"/>
      <c r="F128" s="13"/>
      <c r="G128" s="50"/>
      <c r="H128" s="51" t="s">
        <v>1084</v>
      </c>
      <c r="I128" s="52" t="s">
        <v>840</v>
      </c>
      <c r="J128" s="53">
        <v>1188.6055100000001</v>
      </c>
      <c r="K128" s="53">
        <v>1188.6135939999999</v>
      </c>
      <c r="L128" s="53">
        <f t="shared" si="2"/>
        <v>8.0839999998261192E-3</v>
      </c>
    </row>
    <row r="129" spans="1:12" ht="15" x14ac:dyDescent="0.2">
      <c r="A129" s="8"/>
      <c r="B129" s="24"/>
      <c r="C129" s="24"/>
      <c r="D129" s="13"/>
      <c r="E129" s="13"/>
      <c r="F129" s="13"/>
      <c r="G129" s="50"/>
      <c r="H129" s="51" t="s">
        <v>1085</v>
      </c>
      <c r="I129" s="52" t="s">
        <v>841</v>
      </c>
      <c r="J129" s="53">
        <v>11.136488999999999</v>
      </c>
      <c r="K129" s="53">
        <v>11.136488999999999</v>
      </c>
      <c r="L129" s="53">
        <f t="shared" si="2"/>
        <v>0</v>
      </c>
    </row>
    <row r="130" spans="1:12" ht="15" x14ac:dyDescent="0.2">
      <c r="A130" s="8"/>
      <c r="B130" s="24"/>
      <c r="C130" s="24"/>
      <c r="D130" s="13"/>
      <c r="E130" s="13"/>
      <c r="F130" s="13"/>
      <c r="G130" s="50"/>
      <c r="H130" s="51" t="s">
        <v>1086</v>
      </c>
      <c r="I130" s="52" t="s">
        <v>842</v>
      </c>
      <c r="J130" s="53">
        <v>10.483067999999999</v>
      </c>
      <c r="K130" s="53">
        <v>10.483067999999999</v>
      </c>
      <c r="L130" s="53">
        <f t="shared" si="2"/>
        <v>0</v>
      </c>
    </row>
    <row r="131" spans="1:12" ht="15" x14ac:dyDescent="0.2">
      <c r="A131" s="8"/>
      <c r="B131" s="24"/>
      <c r="C131" s="24"/>
      <c r="D131" s="13"/>
      <c r="E131" s="13"/>
      <c r="F131" s="13"/>
      <c r="G131" s="50"/>
      <c r="H131" s="51" t="s">
        <v>1087</v>
      </c>
      <c r="I131" s="52" t="s">
        <v>843</v>
      </c>
      <c r="J131" s="53">
        <v>10.862131</v>
      </c>
      <c r="K131" s="53">
        <v>10.862131</v>
      </c>
      <c r="L131" s="53">
        <f t="shared" si="2"/>
        <v>0</v>
      </c>
    </row>
    <row r="132" spans="1:12" ht="15" x14ac:dyDescent="0.2">
      <c r="A132" s="8"/>
      <c r="B132" s="24"/>
      <c r="C132" s="24"/>
      <c r="D132" s="13"/>
      <c r="E132" s="13"/>
      <c r="F132" s="13"/>
      <c r="G132" s="50"/>
      <c r="H132" s="51" t="s">
        <v>1088</v>
      </c>
      <c r="I132" s="52" t="s">
        <v>844</v>
      </c>
      <c r="J132" s="53">
        <v>107.734133</v>
      </c>
      <c r="K132" s="53">
        <v>107.734133</v>
      </c>
      <c r="L132" s="53">
        <f t="shared" si="2"/>
        <v>0</v>
      </c>
    </row>
    <row r="133" spans="1:12" ht="15" x14ac:dyDescent="0.2">
      <c r="A133" s="8"/>
      <c r="B133" s="24"/>
      <c r="C133" s="24"/>
      <c r="D133" s="13"/>
      <c r="E133" s="13"/>
      <c r="F133" s="13"/>
      <c r="G133" s="50"/>
      <c r="H133" s="51" t="s">
        <v>1089</v>
      </c>
      <c r="I133" s="52" t="s">
        <v>1090</v>
      </c>
      <c r="J133" s="53">
        <v>16.792124999999999</v>
      </c>
      <c r="K133" s="53">
        <v>16.792124999999999</v>
      </c>
      <c r="L133" s="53">
        <f t="shared" si="2"/>
        <v>0</v>
      </c>
    </row>
    <row r="134" spans="1:12" ht="15" x14ac:dyDescent="0.2">
      <c r="A134" s="8"/>
      <c r="B134" s="24"/>
      <c r="C134" s="24"/>
      <c r="D134" s="13"/>
      <c r="E134" s="13"/>
      <c r="F134" s="13"/>
      <c r="G134" s="50"/>
      <c r="H134" s="51" t="s">
        <v>1091</v>
      </c>
      <c r="I134" s="52" t="s">
        <v>1497</v>
      </c>
      <c r="J134" s="53">
        <v>174.79233600000001</v>
      </c>
      <c r="K134" s="53">
        <v>174.79233600000001</v>
      </c>
      <c r="L134" s="53">
        <f t="shared" si="2"/>
        <v>0</v>
      </c>
    </row>
    <row r="135" spans="1:12" ht="15" x14ac:dyDescent="0.2">
      <c r="A135" s="8"/>
      <c r="B135" s="24"/>
      <c r="C135" s="24"/>
      <c r="D135" s="13"/>
      <c r="E135" s="13"/>
      <c r="F135" s="13"/>
      <c r="G135" s="50"/>
      <c r="H135" s="51" t="s">
        <v>1092</v>
      </c>
      <c r="I135" s="52" t="s">
        <v>1093</v>
      </c>
      <c r="J135" s="53">
        <v>180.81649899999999</v>
      </c>
      <c r="K135" s="53">
        <v>180.81649899999999</v>
      </c>
      <c r="L135" s="53">
        <f t="shared" si="2"/>
        <v>0</v>
      </c>
    </row>
    <row r="136" spans="1:12" ht="15" x14ac:dyDescent="0.2">
      <c r="A136" s="8"/>
      <c r="B136" s="24"/>
      <c r="C136" s="24"/>
      <c r="D136" s="13"/>
      <c r="E136" s="13"/>
      <c r="F136" s="13"/>
      <c r="G136" s="50"/>
      <c r="H136" s="51" t="s">
        <v>1032</v>
      </c>
      <c r="I136" s="52" t="s">
        <v>845</v>
      </c>
      <c r="J136" s="53">
        <v>106.21984399999999</v>
      </c>
      <c r="K136" s="53">
        <v>106.21984399999999</v>
      </c>
      <c r="L136" s="53">
        <f t="shared" ref="L136:L199" si="3">+K136-J136</f>
        <v>0</v>
      </c>
    </row>
    <row r="137" spans="1:12" ht="15" x14ac:dyDescent="0.2">
      <c r="A137" s="8"/>
      <c r="B137" s="24"/>
      <c r="C137" s="24"/>
      <c r="D137" s="13"/>
      <c r="E137" s="13"/>
      <c r="F137" s="13"/>
      <c r="G137" s="50"/>
      <c r="H137" s="51" t="s">
        <v>1034</v>
      </c>
      <c r="I137" s="52" t="s">
        <v>569</v>
      </c>
      <c r="J137" s="53">
        <v>59.566135000000003</v>
      </c>
      <c r="K137" s="53">
        <v>59.566135000000003</v>
      </c>
      <c r="L137" s="53">
        <f t="shared" si="3"/>
        <v>0</v>
      </c>
    </row>
    <row r="138" spans="1:12" ht="15" x14ac:dyDescent="0.2">
      <c r="A138" s="8"/>
      <c r="B138" s="24"/>
      <c r="C138" s="24"/>
      <c r="D138" s="13"/>
      <c r="E138" s="13"/>
      <c r="F138" s="13"/>
      <c r="G138" s="50"/>
      <c r="H138" s="51" t="s">
        <v>1035</v>
      </c>
      <c r="I138" s="52" t="s">
        <v>846</v>
      </c>
      <c r="J138" s="53">
        <v>27.085266000000001</v>
      </c>
      <c r="K138" s="53">
        <v>27.085266000000001</v>
      </c>
      <c r="L138" s="53">
        <f t="shared" si="3"/>
        <v>0</v>
      </c>
    </row>
    <row r="139" spans="1:12" ht="15" x14ac:dyDescent="0.2">
      <c r="A139" s="8"/>
      <c r="B139" s="24"/>
      <c r="C139" s="24"/>
      <c r="D139" s="13"/>
      <c r="E139" s="13"/>
      <c r="F139" s="13"/>
      <c r="G139" s="50"/>
      <c r="H139" s="51" t="s">
        <v>1062</v>
      </c>
      <c r="I139" s="52" t="s">
        <v>847</v>
      </c>
      <c r="J139" s="53">
        <v>14.867400999999999</v>
      </c>
      <c r="K139" s="53">
        <v>14.867400999999999</v>
      </c>
      <c r="L139" s="53">
        <f t="shared" si="3"/>
        <v>0</v>
      </c>
    </row>
    <row r="140" spans="1:12" ht="15" x14ac:dyDescent="0.2">
      <c r="A140" s="8"/>
      <c r="B140" s="24"/>
      <c r="C140" s="24"/>
      <c r="D140" s="13"/>
      <c r="E140" s="13"/>
      <c r="F140" s="13"/>
      <c r="G140" s="50"/>
      <c r="H140" s="51" t="s">
        <v>1063</v>
      </c>
      <c r="I140" s="52" t="s">
        <v>848</v>
      </c>
      <c r="J140" s="53">
        <v>33.362692000000003</v>
      </c>
      <c r="K140" s="53">
        <v>33.362692000000003</v>
      </c>
      <c r="L140" s="53">
        <f t="shared" si="3"/>
        <v>0</v>
      </c>
    </row>
    <row r="141" spans="1:12" ht="15" x14ac:dyDescent="0.2">
      <c r="A141" s="8"/>
      <c r="B141" s="24"/>
      <c r="C141" s="24"/>
      <c r="D141" s="13"/>
      <c r="E141" s="13"/>
      <c r="F141" s="13"/>
      <c r="G141" s="50"/>
      <c r="H141" s="51" t="s">
        <v>1094</v>
      </c>
      <c r="I141" s="52" t="s">
        <v>849</v>
      </c>
      <c r="J141" s="53">
        <v>51.558481</v>
      </c>
      <c r="K141" s="53">
        <v>51.558481</v>
      </c>
      <c r="L141" s="53">
        <f t="shared" si="3"/>
        <v>0</v>
      </c>
    </row>
    <row r="142" spans="1:12" ht="15" x14ac:dyDescent="0.2">
      <c r="A142" s="8"/>
      <c r="B142" s="24"/>
      <c r="C142" s="24"/>
      <c r="D142" s="13"/>
      <c r="E142" s="13"/>
      <c r="F142" s="13"/>
      <c r="G142" s="50"/>
      <c r="H142" s="51" t="s">
        <v>1095</v>
      </c>
      <c r="I142" s="52" t="s">
        <v>850</v>
      </c>
      <c r="J142" s="53">
        <v>101.566727</v>
      </c>
      <c r="K142" s="53">
        <v>101.566727</v>
      </c>
      <c r="L142" s="53">
        <f t="shared" si="3"/>
        <v>0</v>
      </c>
    </row>
    <row r="143" spans="1:12" ht="15" x14ac:dyDescent="0.2">
      <c r="A143" s="8"/>
      <c r="B143" s="24"/>
      <c r="C143" s="24"/>
      <c r="D143" s="13"/>
      <c r="E143" s="13"/>
      <c r="F143" s="13"/>
      <c r="G143" s="50"/>
      <c r="H143" s="51" t="s">
        <v>1096</v>
      </c>
      <c r="I143" s="52" t="s">
        <v>851</v>
      </c>
      <c r="J143" s="53">
        <v>14</v>
      </c>
      <c r="K143" s="53">
        <v>14</v>
      </c>
      <c r="L143" s="53">
        <f t="shared" si="3"/>
        <v>0</v>
      </c>
    </row>
    <row r="144" spans="1:12" ht="15" x14ac:dyDescent="0.2">
      <c r="A144" s="8"/>
      <c r="B144" s="24"/>
      <c r="C144" s="24"/>
      <c r="D144" s="13"/>
      <c r="E144" s="13"/>
      <c r="F144" s="13"/>
      <c r="G144" s="50"/>
      <c r="H144" s="51" t="s">
        <v>1055</v>
      </c>
      <c r="I144" s="52" t="s">
        <v>1498</v>
      </c>
      <c r="J144" s="53">
        <v>1562.8442669999999</v>
      </c>
      <c r="K144" s="53">
        <v>1562.8442669999999</v>
      </c>
      <c r="L144" s="53">
        <f t="shared" si="3"/>
        <v>0</v>
      </c>
    </row>
    <row r="145" spans="1:12" ht="15" x14ac:dyDescent="0.2">
      <c r="A145" s="8"/>
      <c r="B145" s="24"/>
      <c r="C145" s="24"/>
      <c r="D145" s="13"/>
      <c r="E145" s="13"/>
      <c r="F145" s="13"/>
      <c r="G145" s="50"/>
      <c r="H145" s="51" t="s">
        <v>1097</v>
      </c>
      <c r="I145" s="52" t="s">
        <v>852</v>
      </c>
      <c r="J145" s="53">
        <v>29.940567999999999</v>
      </c>
      <c r="K145" s="53">
        <v>29.940567999999999</v>
      </c>
      <c r="L145" s="53">
        <f t="shared" si="3"/>
        <v>0</v>
      </c>
    </row>
    <row r="146" spans="1:12" ht="15" x14ac:dyDescent="0.2">
      <c r="A146" s="8"/>
      <c r="B146" s="24"/>
      <c r="C146" s="24"/>
      <c r="D146" s="13"/>
      <c r="E146" s="13"/>
      <c r="F146" s="13"/>
      <c r="G146" s="50"/>
      <c r="H146" s="51" t="s">
        <v>1098</v>
      </c>
      <c r="I146" s="52" t="s">
        <v>853</v>
      </c>
      <c r="J146" s="53">
        <v>22.660285999999999</v>
      </c>
      <c r="K146" s="53">
        <v>22.660285999999999</v>
      </c>
      <c r="L146" s="53">
        <f t="shared" si="3"/>
        <v>0</v>
      </c>
    </row>
    <row r="147" spans="1:12" ht="15" x14ac:dyDescent="0.2">
      <c r="A147" s="8"/>
      <c r="B147" s="24"/>
      <c r="C147" s="24"/>
      <c r="D147" s="13"/>
      <c r="E147" s="13"/>
      <c r="F147" s="13"/>
      <c r="G147" s="50"/>
      <c r="H147" s="51" t="s">
        <v>1099</v>
      </c>
      <c r="I147" s="52" t="s">
        <v>854</v>
      </c>
      <c r="J147" s="53">
        <v>39.561104999999998</v>
      </c>
      <c r="K147" s="53">
        <v>39.561104999999998</v>
      </c>
      <c r="L147" s="53">
        <f t="shared" si="3"/>
        <v>0</v>
      </c>
    </row>
    <row r="148" spans="1:12" ht="15" x14ac:dyDescent="0.2">
      <c r="A148" s="8"/>
      <c r="B148" s="24"/>
      <c r="C148" s="24"/>
      <c r="D148" s="13"/>
      <c r="E148" s="13"/>
      <c r="F148" s="13"/>
      <c r="G148" s="50"/>
      <c r="H148" s="51" t="s">
        <v>1100</v>
      </c>
      <c r="I148" s="52" t="s">
        <v>855</v>
      </c>
      <c r="J148" s="53">
        <v>28.593992</v>
      </c>
      <c r="K148" s="53">
        <v>28.593992</v>
      </c>
      <c r="L148" s="53">
        <f t="shared" si="3"/>
        <v>0</v>
      </c>
    </row>
    <row r="149" spans="1:12" ht="15" x14ac:dyDescent="0.2">
      <c r="A149" s="8"/>
      <c r="B149" s="24"/>
      <c r="C149" s="24"/>
      <c r="D149" s="13"/>
      <c r="E149" s="13"/>
      <c r="F149" s="13"/>
      <c r="G149" s="50"/>
      <c r="H149" s="51" t="s">
        <v>1101</v>
      </c>
      <c r="I149" s="52" t="s">
        <v>775</v>
      </c>
      <c r="J149" s="53">
        <v>31.247115999999998</v>
      </c>
      <c r="K149" s="53">
        <v>31.247115999999998</v>
      </c>
      <c r="L149" s="53">
        <f t="shared" si="3"/>
        <v>0</v>
      </c>
    </row>
    <row r="150" spans="1:12" ht="15" x14ac:dyDescent="0.2">
      <c r="A150" s="8"/>
      <c r="B150" s="24"/>
      <c r="C150" s="24"/>
      <c r="D150" s="13"/>
      <c r="E150" s="13"/>
      <c r="F150" s="13"/>
      <c r="G150" s="50"/>
      <c r="H150" s="51" t="s">
        <v>1102</v>
      </c>
      <c r="I150" s="52" t="s">
        <v>776</v>
      </c>
      <c r="J150" s="53">
        <v>75.569693000000001</v>
      </c>
      <c r="K150" s="53">
        <v>75.569693000000001</v>
      </c>
      <c r="L150" s="53">
        <f t="shared" si="3"/>
        <v>0</v>
      </c>
    </row>
    <row r="151" spans="1:12" ht="15" x14ac:dyDescent="0.2">
      <c r="A151" s="8"/>
      <c r="B151" s="24"/>
      <c r="C151" s="24"/>
      <c r="D151" s="13"/>
      <c r="E151" s="13"/>
      <c r="F151" s="13"/>
      <c r="G151" s="50"/>
      <c r="H151" s="51" t="s">
        <v>1103</v>
      </c>
      <c r="I151" s="52" t="s">
        <v>777</v>
      </c>
      <c r="J151" s="53">
        <v>33.556576999999997</v>
      </c>
      <c r="K151" s="53">
        <v>33.556576999999997</v>
      </c>
      <c r="L151" s="53">
        <f t="shared" si="3"/>
        <v>0</v>
      </c>
    </row>
    <row r="152" spans="1:12" ht="15" x14ac:dyDescent="0.2">
      <c r="A152" s="8"/>
      <c r="B152" s="24"/>
      <c r="C152" s="24"/>
      <c r="D152" s="13"/>
      <c r="E152" s="13"/>
      <c r="F152" s="13"/>
      <c r="G152" s="50"/>
      <c r="H152" s="51" t="s">
        <v>1104</v>
      </c>
      <c r="I152" s="52" t="s">
        <v>778</v>
      </c>
      <c r="J152" s="53">
        <v>34.429465999999998</v>
      </c>
      <c r="K152" s="53">
        <v>34.429465999999998</v>
      </c>
      <c r="L152" s="53">
        <f t="shared" si="3"/>
        <v>0</v>
      </c>
    </row>
    <row r="153" spans="1:12" ht="15" x14ac:dyDescent="0.2">
      <c r="A153" s="8"/>
      <c r="B153" s="24"/>
      <c r="C153" s="24"/>
      <c r="D153" s="13"/>
      <c r="E153" s="13"/>
      <c r="F153" s="13"/>
      <c r="G153" s="50"/>
      <c r="H153" s="51" t="s">
        <v>1105</v>
      </c>
      <c r="I153" s="52" t="s">
        <v>779</v>
      </c>
      <c r="J153" s="53">
        <v>51.591070999999999</v>
      </c>
      <c r="K153" s="53">
        <v>51.591070999999999</v>
      </c>
      <c r="L153" s="53">
        <f t="shared" si="3"/>
        <v>0</v>
      </c>
    </row>
    <row r="154" spans="1:12" ht="15" x14ac:dyDescent="0.2">
      <c r="A154" s="8"/>
      <c r="B154" s="24"/>
      <c r="C154" s="24"/>
      <c r="D154" s="13"/>
      <c r="E154" s="13"/>
      <c r="F154" s="13"/>
      <c r="G154" s="50"/>
      <c r="H154" s="51" t="s">
        <v>1106</v>
      </c>
      <c r="I154" s="52" t="s">
        <v>780</v>
      </c>
      <c r="J154" s="53">
        <v>31.561489999999999</v>
      </c>
      <c r="K154" s="53">
        <v>31.561489999999999</v>
      </c>
      <c r="L154" s="53">
        <f t="shared" si="3"/>
        <v>0</v>
      </c>
    </row>
    <row r="155" spans="1:12" ht="15" x14ac:dyDescent="0.2">
      <c r="A155" s="8"/>
      <c r="B155" s="24"/>
      <c r="C155" s="24"/>
      <c r="D155" s="13"/>
      <c r="E155" s="13"/>
      <c r="F155" s="13"/>
      <c r="G155" s="50"/>
      <c r="H155" s="51" t="s">
        <v>1107</v>
      </c>
      <c r="I155" s="52" t="s">
        <v>781</v>
      </c>
      <c r="J155" s="53">
        <v>66.858806000000001</v>
      </c>
      <c r="K155" s="53">
        <v>66.858806000000001</v>
      </c>
      <c r="L155" s="53">
        <f t="shared" si="3"/>
        <v>0</v>
      </c>
    </row>
    <row r="156" spans="1:12" ht="15" x14ac:dyDescent="0.2">
      <c r="A156" s="8"/>
      <c r="B156" s="24"/>
      <c r="C156" s="24"/>
      <c r="D156" s="13"/>
      <c r="E156" s="13"/>
      <c r="F156" s="13"/>
      <c r="G156" s="50"/>
      <c r="H156" s="51" t="s">
        <v>1108</v>
      </c>
      <c r="I156" s="52" t="s">
        <v>782</v>
      </c>
      <c r="J156" s="53">
        <v>63.691873000000001</v>
      </c>
      <c r="K156" s="53">
        <v>63.691873000000001</v>
      </c>
      <c r="L156" s="53">
        <f t="shared" si="3"/>
        <v>0</v>
      </c>
    </row>
    <row r="157" spans="1:12" ht="15" x14ac:dyDescent="0.2">
      <c r="A157" s="8"/>
      <c r="B157" s="24"/>
      <c r="C157" s="24"/>
      <c r="D157" s="13"/>
      <c r="E157" s="13"/>
      <c r="F157" s="13"/>
      <c r="G157" s="50"/>
      <c r="H157" s="51" t="s">
        <v>1109</v>
      </c>
      <c r="I157" s="52" t="s">
        <v>653</v>
      </c>
      <c r="J157" s="53">
        <v>139.959305</v>
      </c>
      <c r="K157" s="53">
        <v>139.959305</v>
      </c>
      <c r="L157" s="53">
        <f t="shared" si="3"/>
        <v>0</v>
      </c>
    </row>
    <row r="158" spans="1:12" ht="15" x14ac:dyDescent="0.2">
      <c r="A158" s="8"/>
      <c r="B158" s="24"/>
      <c r="C158" s="24"/>
      <c r="D158" s="13"/>
      <c r="E158" s="13"/>
      <c r="F158" s="13"/>
      <c r="G158" s="50"/>
      <c r="H158" s="51" t="s">
        <v>1110</v>
      </c>
      <c r="I158" s="52" t="s">
        <v>783</v>
      </c>
      <c r="J158" s="53">
        <v>42.000326999999999</v>
      </c>
      <c r="K158" s="53">
        <v>42.000326999999999</v>
      </c>
      <c r="L158" s="53">
        <f t="shared" si="3"/>
        <v>0</v>
      </c>
    </row>
    <row r="159" spans="1:12" ht="15" x14ac:dyDescent="0.2">
      <c r="A159" s="8"/>
      <c r="B159" s="24"/>
      <c r="C159" s="24"/>
      <c r="D159" s="13"/>
      <c r="E159" s="13"/>
      <c r="F159" s="13"/>
      <c r="G159" s="50"/>
      <c r="H159" s="51" t="s">
        <v>1111</v>
      </c>
      <c r="I159" s="52" t="s">
        <v>784</v>
      </c>
      <c r="J159" s="53">
        <v>61.300249999999998</v>
      </c>
      <c r="K159" s="53">
        <v>61.300249999999998</v>
      </c>
      <c r="L159" s="53">
        <f t="shared" si="3"/>
        <v>0</v>
      </c>
    </row>
    <row r="160" spans="1:12" ht="15" x14ac:dyDescent="0.2">
      <c r="A160" s="8"/>
      <c r="B160" s="24"/>
      <c r="C160" s="24"/>
      <c r="D160" s="13"/>
      <c r="E160" s="13"/>
      <c r="F160" s="13"/>
      <c r="G160" s="50"/>
      <c r="H160" s="51" t="s">
        <v>1112</v>
      </c>
      <c r="I160" s="52" t="s">
        <v>785</v>
      </c>
      <c r="J160" s="53">
        <v>49.638903999999997</v>
      </c>
      <c r="K160" s="53">
        <v>49.638903999999997</v>
      </c>
      <c r="L160" s="53">
        <f t="shared" si="3"/>
        <v>0</v>
      </c>
    </row>
    <row r="161" spans="1:12" ht="15" x14ac:dyDescent="0.2">
      <c r="A161" s="8"/>
      <c r="B161" s="24"/>
      <c r="C161" s="24"/>
      <c r="D161" s="13"/>
      <c r="E161" s="13"/>
      <c r="F161" s="13"/>
      <c r="G161" s="50"/>
      <c r="H161" s="51" t="s">
        <v>1113</v>
      </c>
      <c r="I161" s="52" t="s">
        <v>786</v>
      </c>
      <c r="J161" s="53">
        <v>41.070143999999999</v>
      </c>
      <c r="K161" s="53">
        <v>41.070143999999999</v>
      </c>
      <c r="L161" s="53">
        <f t="shared" si="3"/>
        <v>0</v>
      </c>
    </row>
    <row r="162" spans="1:12" ht="15" x14ac:dyDescent="0.2">
      <c r="A162" s="8"/>
      <c r="B162" s="24"/>
      <c r="C162" s="24"/>
      <c r="D162" s="13"/>
      <c r="E162" s="13"/>
      <c r="F162" s="13"/>
      <c r="G162" s="50"/>
      <c r="H162" s="51" t="s">
        <v>1114</v>
      </c>
      <c r="I162" s="52" t="s">
        <v>787</v>
      </c>
      <c r="J162" s="53">
        <v>95.822445000000002</v>
      </c>
      <c r="K162" s="53">
        <v>95.822445000000002</v>
      </c>
      <c r="L162" s="53">
        <f t="shared" si="3"/>
        <v>0</v>
      </c>
    </row>
    <row r="163" spans="1:12" ht="15" x14ac:dyDescent="0.2">
      <c r="A163" s="8"/>
      <c r="B163" s="24"/>
      <c r="C163" s="24"/>
      <c r="D163" s="13"/>
      <c r="E163" s="13"/>
      <c r="F163" s="13"/>
      <c r="G163" s="50"/>
      <c r="H163" s="51" t="s">
        <v>1115</v>
      </c>
      <c r="I163" s="52" t="s">
        <v>788</v>
      </c>
      <c r="J163" s="53">
        <v>83.055310000000006</v>
      </c>
      <c r="K163" s="53">
        <v>83.055310000000006</v>
      </c>
      <c r="L163" s="53">
        <f t="shared" si="3"/>
        <v>0</v>
      </c>
    </row>
    <row r="164" spans="1:12" ht="15" x14ac:dyDescent="0.2">
      <c r="A164" s="8"/>
      <c r="B164" s="24"/>
      <c r="C164" s="24"/>
      <c r="D164" s="13"/>
      <c r="E164" s="13"/>
      <c r="F164" s="13"/>
      <c r="G164" s="50"/>
      <c r="H164" s="51" t="s">
        <v>1116</v>
      </c>
      <c r="I164" s="52" t="s">
        <v>789</v>
      </c>
      <c r="J164" s="53">
        <v>57.24174</v>
      </c>
      <c r="K164" s="53">
        <v>57.24174</v>
      </c>
      <c r="L164" s="53">
        <f t="shared" si="3"/>
        <v>0</v>
      </c>
    </row>
    <row r="165" spans="1:12" ht="15" x14ac:dyDescent="0.2">
      <c r="A165" s="8"/>
      <c r="B165" s="24"/>
      <c r="C165" s="24"/>
      <c r="D165" s="13"/>
      <c r="E165" s="13"/>
      <c r="F165" s="13"/>
      <c r="G165" s="50"/>
      <c r="H165" s="51" t="s">
        <v>1117</v>
      </c>
      <c r="I165" s="52" t="s">
        <v>790</v>
      </c>
      <c r="J165" s="53">
        <v>44.552787000000002</v>
      </c>
      <c r="K165" s="53">
        <v>44.552787000000002</v>
      </c>
      <c r="L165" s="53">
        <f t="shared" si="3"/>
        <v>0</v>
      </c>
    </row>
    <row r="166" spans="1:12" ht="15" x14ac:dyDescent="0.2">
      <c r="A166" s="8"/>
      <c r="B166" s="24"/>
      <c r="C166" s="24"/>
      <c r="D166" s="13"/>
      <c r="E166" s="13"/>
      <c r="F166" s="13"/>
      <c r="G166" s="50"/>
      <c r="H166" s="51" t="s">
        <v>1118</v>
      </c>
      <c r="I166" s="52" t="s">
        <v>791</v>
      </c>
      <c r="J166" s="53">
        <v>34.705840999999999</v>
      </c>
      <c r="K166" s="53">
        <v>34.705840999999999</v>
      </c>
      <c r="L166" s="53">
        <f t="shared" si="3"/>
        <v>0</v>
      </c>
    </row>
    <row r="167" spans="1:12" ht="15" x14ac:dyDescent="0.2">
      <c r="A167" s="8"/>
      <c r="B167" s="24"/>
      <c r="C167" s="24"/>
      <c r="D167" s="13"/>
      <c r="E167" s="13"/>
      <c r="F167" s="13"/>
      <c r="G167" s="50"/>
      <c r="H167" s="51" t="s">
        <v>1119</v>
      </c>
      <c r="I167" s="52" t="s">
        <v>792</v>
      </c>
      <c r="J167" s="53">
        <v>70.908981999999995</v>
      </c>
      <c r="K167" s="53">
        <v>70.908981999999995</v>
      </c>
      <c r="L167" s="53">
        <f t="shared" si="3"/>
        <v>0</v>
      </c>
    </row>
    <row r="168" spans="1:12" ht="15" x14ac:dyDescent="0.2">
      <c r="A168" s="8"/>
      <c r="B168" s="24"/>
      <c r="C168" s="24"/>
      <c r="D168" s="13"/>
      <c r="E168" s="13"/>
      <c r="F168" s="13"/>
      <c r="G168" s="50"/>
      <c r="H168" s="51" t="s">
        <v>1120</v>
      </c>
      <c r="I168" s="52" t="s">
        <v>793</v>
      </c>
      <c r="J168" s="53">
        <v>52.983463999999998</v>
      </c>
      <c r="K168" s="53">
        <v>52.983463999999998</v>
      </c>
      <c r="L168" s="53">
        <f t="shared" si="3"/>
        <v>0</v>
      </c>
    </row>
    <row r="169" spans="1:12" ht="15" x14ac:dyDescent="0.2">
      <c r="A169" s="8"/>
      <c r="B169" s="24"/>
      <c r="C169" s="24"/>
      <c r="D169" s="13"/>
      <c r="E169" s="13"/>
      <c r="F169" s="13"/>
      <c r="G169" s="50"/>
      <c r="H169" s="51" t="s">
        <v>1121</v>
      </c>
      <c r="I169" s="52" t="s">
        <v>794</v>
      </c>
      <c r="J169" s="53">
        <v>44.783448</v>
      </c>
      <c r="K169" s="53">
        <v>44.783448</v>
      </c>
      <c r="L169" s="53">
        <f t="shared" si="3"/>
        <v>0</v>
      </c>
    </row>
    <row r="170" spans="1:12" ht="15" x14ac:dyDescent="0.2">
      <c r="A170" s="8"/>
      <c r="B170" s="24"/>
      <c r="C170" s="24"/>
      <c r="D170" s="13"/>
      <c r="E170" s="13"/>
      <c r="F170" s="13"/>
      <c r="G170" s="50"/>
      <c r="H170" s="51" t="s">
        <v>1122</v>
      </c>
      <c r="I170" s="52" t="s">
        <v>795</v>
      </c>
      <c r="J170" s="53">
        <v>41.258037000000002</v>
      </c>
      <c r="K170" s="53">
        <v>41.258037000000002</v>
      </c>
      <c r="L170" s="53">
        <f t="shared" si="3"/>
        <v>0</v>
      </c>
    </row>
    <row r="171" spans="1:12" ht="15" x14ac:dyDescent="0.2">
      <c r="A171" s="8"/>
      <c r="B171" s="24"/>
      <c r="C171" s="24"/>
      <c r="D171" s="13"/>
      <c r="E171" s="13"/>
      <c r="F171" s="13"/>
      <c r="G171" s="50"/>
      <c r="H171" s="51" t="s">
        <v>1123</v>
      </c>
      <c r="I171" s="52" t="s">
        <v>796</v>
      </c>
      <c r="J171" s="53">
        <v>40.597169999999998</v>
      </c>
      <c r="K171" s="53">
        <v>40.597169999999998</v>
      </c>
      <c r="L171" s="53">
        <f t="shared" si="3"/>
        <v>0</v>
      </c>
    </row>
    <row r="172" spans="1:12" ht="15" x14ac:dyDescent="0.2">
      <c r="A172" s="8"/>
      <c r="B172" s="24"/>
      <c r="C172" s="24"/>
      <c r="D172" s="13"/>
      <c r="E172" s="13"/>
      <c r="F172" s="13"/>
      <c r="G172" s="50"/>
      <c r="H172" s="51" t="s">
        <v>1124</v>
      </c>
      <c r="I172" s="52" t="s">
        <v>797</v>
      </c>
      <c r="J172" s="53">
        <v>40.052467</v>
      </c>
      <c r="K172" s="53">
        <v>40.052467</v>
      </c>
      <c r="L172" s="53">
        <f t="shared" si="3"/>
        <v>0</v>
      </c>
    </row>
    <row r="173" spans="1:12" ht="15" x14ac:dyDescent="0.2">
      <c r="A173" s="8"/>
      <c r="B173" s="24"/>
      <c r="C173" s="24"/>
      <c r="D173" s="13"/>
      <c r="E173" s="13"/>
      <c r="F173" s="13"/>
      <c r="G173" s="50"/>
      <c r="H173" s="51" t="s">
        <v>1125</v>
      </c>
      <c r="I173" s="52" t="s">
        <v>798</v>
      </c>
      <c r="J173" s="53">
        <v>71.720923999999997</v>
      </c>
      <c r="K173" s="53">
        <v>71.720923999999997</v>
      </c>
      <c r="L173" s="53">
        <f t="shared" si="3"/>
        <v>0</v>
      </c>
    </row>
    <row r="174" spans="1:12" ht="15" x14ac:dyDescent="0.2">
      <c r="A174" s="8"/>
      <c r="B174" s="24"/>
      <c r="C174" s="24"/>
      <c r="D174" s="13"/>
      <c r="E174" s="13"/>
      <c r="F174" s="13"/>
      <c r="G174" s="50"/>
      <c r="H174" s="51" t="s">
        <v>1126</v>
      </c>
      <c r="I174" s="52" t="s">
        <v>799</v>
      </c>
      <c r="J174" s="53">
        <v>68.482112999999998</v>
      </c>
      <c r="K174" s="53">
        <v>68.482112999999998</v>
      </c>
      <c r="L174" s="53">
        <f t="shared" si="3"/>
        <v>0</v>
      </c>
    </row>
    <row r="175" spans="1:12" ht="15" x14ac:dyDescent="0.2">
      <c r="A175" s="8"/>
      <c r="B175" s="24"/>
      <c r="C175" s="24"/>
      <c r="D175" s="13"/>
      <c r="E175" s="13"/>
      <c r="F175" s="13"/>
      <c r="G175" s="50"/>
      <c r="H175" s="51" t="s">
        <v>1127</v>
      </c>
      <c r="I175" s="52" t="s">
        <v>800</v>
      </c>
      <c r="J175" s="53">
        <v>42.555484</v>
      </c>
      <c r="K175" s="53">
        <v>42.555484</v>
      </c>
      <c r="L175" s="53">
        <f t="shared" si="3"/>
        <v>0</v>
      </c>
    </row>
    <row r="176" spans="1:12" ht="15" x14ac:dyDescent="0.2">
      <c r="A176" s="8"/>
      <c r="B176" s="24"/>
      <c r="C176" s="24"/>
      <c r="D176" s="13"/>
      <c r="E176" s="13"/>
      <c r="F176" s="13"/>
      <c r="G176" s="50"/>
      <c r="H176" s="51" t="s">
        <v>1128</v>
      </c>
      <c r="I176" s="52" t="s">
        <v>801</v>
      </c>
      <c r="J176" s="53">
        <v>69.816642000000002</v>
      </c>
      <c r="K176" s="53">
        <v>69.816642000000002</v>
      </c>
      <c r="L176" s="53">
        <f t="shared" si="3"/>
        <v>0</v>
      </c>
    </row>
    <row r="177" spans="1:12" ht="15" x14ac:dyDescent="0.2">
      <c r="A177" s="8"/>
      <c r="B177" s="24"/>
      <c r="C177" s="24"/>
      <c r="D177" s="13"/>
      <c r="E177" s="13"/>
      <c r="F177" s="13"/>
      <c r="G177" s="50"/>
      <c r="H177" s="51" t="s">
        <v>1129</v>
      </c>
      <c r="I177" s="52" t="s">
        <v>802</v>
      </c>
      <c r="J177" s="53">
        <v>27.297142999999998</v>
      </c>
      <c r="K177" s="53">
        <v>27.297142999999998</v>
      </c>
      <c r="L177" s="53">
        <f t="shared" si="3"/>
        <v>0</v>
      </c>
    </row>
    <row r="178" spans="1:12" ht="15" x14ac:dyDescent="0.2">
      <c r="A178" s="8"/>
      <c r="B178" s="24"/>
      <c r="C178" s="24"/>
      <c r="D178" s="13"/>
      <c r="E178" s="13"/>
      <c r="F178" s="13"/>
      <c r="G178" s="50"/>
      <c r="H178" s="51" t="s">
        <v>1130</v>
      </c>
      <c r="I178" s="52" t="s">
        <v>803</v>
      </c>
      <c r="J178" s="53">
        <v>75.771111000000005</v>
      </c>
      <c r="K178" s="53">
        <v>75.771111000000005</v>
      </c>
      <c r="L178" s="53">
        <f t="shared" si="3"/>
        <v>0</v>
      </c>
    </row>
    <row r="179" spans="1:12" ht="15" x14ac:dyDescent="0.2">
      <c r="A179" s="8"/>
      <c r="B179" s="24"/>
      <c r="C179" s="24"/>
      <c r="D179" s="13"/>
      <c r="E179" s="13"/>
      <c r="F179" s="13"/>
      <c r="G179" s="50"/>
      <c r="H179" s="51" t="s">
        <v>1131</v>
      </c>
      <c r="I179" s="52" t="s">
        <v>804</v>
      </c>
      <c r="J179" s="53">
        <v>30.960563</v>
      </c>
      <c r="K179" s="53">
        <v>30.960563</v>
      </c>
      <c r="L179" s="53">
        <f t="shared" si="3"/>
        <v>0</v>
      </c>
    </row>
    <row r="180" spans="1:12" ht="15" x14ac:dyDescent="0.2">
      <c r="A180" s="8"/>
      <c r="B180" s="24"/>
      <c r="C180" s="24"/>
      <c r="D180" s="13"/>
      <c r="E180" s="13"/>
      <c r="F180" s="13"/>
      <c r="G180" s="50"/>
      <c r="H180" s="51" t="s">
        <v>1132</v>
      </c>
      <c r="I180" s="52" t="s">
        <v>805</v>
      </c>
      <c r="J180" s="53">
        <v>28.981884999999998</v>
      </c>
      <c r="K180" s="53">
        <v>28.981884999999998</v>
      </c>
      <c r="L180" s="53">
        <f t="shared" si="3"/>
        <v>0</v>
      </c>
    </row>
    <row r="181" spans="1:12" ht="15" x14ac:dyDescent="0.2">
      <c r="A181" s="8"/>
      <c r="B181" s="24"/>
      <c r="C181" s="24"/>
      <c r="D181" s="13"/>
      <c r="E181" s="13"/>
      <c r="F181" s="13"/>
      <c r="G181" s="50"/>
      <c r="H181" s="51" t="s">
        <v>1133</v>
      </c>
      <c r="I181" s="52" t="s">
        <v>1499</v>
      </c>
      <c r="J181" s="53">
        <v>520.16361300000005</v>
      </c>
      <c r="K181" s="53">
        <v>520.16361300000005</v>
      </c>
      <c r="L181" s="53">
        <f t="shared" si="3"/>
        <v>0</v>
      </c>
    </row>
    <row r="182" spans="1:12" ht="30" x14ac:dyDescent="0.2">
      <c r="A182" s="8"/>
      <c r="B182" s="24"/>
      <c r="C182" s="24"/>
      <c r="D182" s="13"/>
      <c r="E182" s="13"/>
      <c r="F182" s="13"/>
      <c r="G182" s="50"/>
      <c r="H182" s="51" t="s">
        <v>1134</v>
      </c>
      <c r="I182" s="52" t="s">
        <v>856</v>
      </c>
      <c r="J182" s="53">
        <v>17.963001999999999</v>
      </c>
      <c r="K182" s="53">
        <v>17.963001999999999</v>
      </c>
      <c r="L182" s="53">
        <f t="shared" si="3"/>
        <v>0</v>
      </c>
    </row>
    <row r="183" spans="1:12" ht="15" x14ac:dyDescent="0.2">
      <c r="A183" s="8"/>
      <c r="B183" s="24"/>
      <c r="C183" s="24"/>
      <c r="D183" s="13"/>
      <c r="E183" s="13"/>
      <c r="F183" s="13"/>
      <c r="G183" s="50"/>
      <c r="H183" s="51" t="s">
        <v>1135</v>
      </c>
      <c r="I183" s="52" t="s">
        <v>857</v>
      </c>
      <c r="J183" s="53">
        <v>43.684375000000003</v>
      </c>
      <c r="K183" s="53">
        <v>43.684375000000003</v>
      </c>
      <c r="L183" s="53">
        <f t="shared" si="3"/>
        <v>0</v>
      </c>
    </row>
    <row r="184" spans="1:12" ht="45" x14ac:dyDescent="0.2">
      <c r="A184" s="8"/>
      <c r="B184" s="24"/>
      <c r="C184" s="24"/>
      <c r="D184" s="13"/>
      <c r="E184" s="13"/>
      <c r="F184" s="13"/>
      <c r="G184" s="50"/>
      <c r="H184" s="51" t="s">
        <v>1136</v>
      </c>
      <c r="I184" s="52" t="s">
        <v>858</v>
      </c>
      <c r="J184" s="53">
        <v>58.181826000000001</v>
      </c>
      <c r="K184" s="53">
        <v>58.181826000000001</v>
      </c>
      <c r="L184" s="53">
        <f t="shared" si="3"/>
        <v>0</v>
      </c>
    </row>
    <row r="185" spans="1:12" ht="30" x14ac:dyDescent="0.2">
      <c r="A185" s="8"/>
      <c r="B185" s="24"/>
      <c r="C185" s="24"/>
      <c r="D185" s="13"/>
      <c r="E185" s="13"/>
      <c r="F185" s="13"/>
      <c r="G185" s="50"/>
      <c r="H185" s="51" t="s">
        <v>1137</v>
      </c>
      <c r="I185" s="52" t="s">
        <v>859</v>
      </c>
      <c r="J185" s="53">
        <v>24.611018000000001</v>
      </c>
      <c r="K185" s="53">
        <v>24.611018000000001</v>
      </c>
      <c r="L185" s="53">
        <f t="shared" si="3"/>
        <v>0</v>
      </c>
    </row>
    <row r="186" spans="1:12" ht="30" x14ac:dyDescent="0.2">
      <c r="A186" s="8"/>
      <c r="B186" s="24"/>
      <c r="C186" s="24"/>
      <c r="D186" s="13"/>
      <c r="E186" s="13"/>
      <c r="F186" s="13"/>
      <c r="G186" s="50"/>
      <c r="H186" s="51" t="s">
        <v>1138</v>
      </c>
      <c r="I186" s="52" t="s">
        <v>860</v>
      </c>
      <c r="J186" s="53">
        <v>17.398409999999998</v>
      </c>
      <c r="K186" s="53">
        <v>17.398409999999998</v>
      </c>
      <c r="L186" s="53">
        <f t="shared" si="3"/>
        <v>0</v>
      </c>
    </row>
    <row r="187" spans="1:12" ht="30" x14ac:dyDescent="0.2">
      <c r="A187" s="8"/>
      <c r="B187" s="24"/>
      <c r="C187" s="24"/>
      <c r="D187" s="13"/>
      <c r="E187" s="13"/>
      <c r="F187" s="13"/>
      <c r="G187" s="50"/>
      <c r="H187" s="51" t="s">
        <v>1139</v>
      </c>
      <c r="I187" s="52" t="s">
        <v>861</v>
      </c>
      <c r="J187" s="53">
        <v>15.693973</v>
      </c>
      <c r="K187" s="53">
        <v>15.693973</v>
      </c>
      <c r="L187" s="53">
        <f t="shared" si="3"/>
        <v>0</v>
      </c>
    </row>
    <row r="188" spans="1:12" ht="30" x14ac:dyDescent="0.2">
      <c r="A188" s="8"/>
      <c r="B188" s="24"/>
      <c r="C188" s="24"/>
      <c r="D188" s="13"/>
      <c r="E188" s="13"/>
      <c r="F188" s="13"/>
      <c r="G188" s="50"/>
      <c r="H188" s="51" t="s">
        <v>1140</v>
      </c>
      <c r="I188" s="52" t="s">
        <v>862</v>
      </c>
      <c r="J188" s="53">
        <v>10.194196</v>
      </c>
      <c r="K188" s="53">
        <v>10.194196</v>
      </c>
      <c r="L188" s="53">
        <f t="shared" si="3"/>
        <v>0</v>
      </c>
    </row>
    <row r="189" spans="1:12" ht="30" x14ac:dyDescent="0.2">
      <c r="A189" s="8"/>
      <c r="B189" s="24"/>
      <c r="C189" s="24"/>
      <c r="D189" s="13"/>
      <c r="E189" s="13"/>
      <c r="F189" s="13"/>
      <c r="G189" s="50"/>
      <c r="H189" s="51" t="s">
        <v>1141</v>
      </c>
      <c r="I189" s="52" t="s">
        <v>863</v>
      </c>
      <c r="J189" s="53">
        <v>15.609541999999999</v>
      </c>
      <c r="K189" s="53">
        <v>15.609541999999999</v>
      </c>
      <c r="L189" s="53">
        <f t="shared" si="3"/>
        <v>0</v>
      </c>
    </row>
    <row r="190" spans="1:12" ht="15" x14ac:dyDescent="0.2">
      <c r="A190" s="8"/>
      <c r="B190" s="24"/>
      <c r="C190" s="24"/>
      <c r="D190" s="13"/>
      <c r="E190" s="13"/>
      <c r="F190" s="13"/>
      <c r="G190" s="50"/>
      <c r="H190" s="51" t="s">
        <v>1142</v>
      </c>
      <c r="I190" s="52" t="s">
        <v>864</v>
      </c>
      <c r="J190" s="53">
        <v>153.35945599999999</v>
      </c>
      <c r="K190" s="53">
        <v>153.35945599999999</v>
      </c>
      <c r="L190" s="53">
        <f t="shared" si="3"/>
        <v>0</v>
      </c>
    </row>
    <row r="191" spans="1:12" ht="30" x14ac:dyDescent="0.2">
      <c r="A191" s="8"/>
      <c r="B191" s="24"/>
      <c r="C191" s="24"/>
      <c r="D191" s="13"/>
      <c r="E191" s="13"/>
      <c r="F191" s="13"/>
      <c r="G191" s="50"/>
      <c r="H191" s="51" t="s">
        <v>1143</v>
      </c>
      <c r="I191" s="52" t="s">
        <v>865</v>
      </c>
      <c r="J191" s="53">
        <v>20.084928000000001</v>
      </c>
      <c r="K191" s="53">
        <v>20.084928000000001</v>
      </c>
      <c r="L191" s="53">
        <f t="shared" si="3"/>
        <v>0</v>
      </c>
    </row>
    <row r="192" spans="1:12" ht="15" x14ac:dyDescent="0.2">
      <c r="A192" s="8"/>
      <c r="B192" s="24"/>
      <c r="C192" s="24"/>
      <c r="D192" s="13"/>
      <c r="E192" s="13"/>
      <c r="F192" s="13"/>
      <c r="G192" s="50"/>
      <c r="H192" s="51" t="s">
        <v>1059</v>
      </c>
      <c r="I192" s="52" t="s">
        <v>1500</v>
      </c>
      <c r="J192" s="53">
        <v>245.61157700000001</v>
      </c>
      <c r="K192" s="53">
        <v>245.61157700000001</v>
      </c>
      <c r="L192" s="53">
        <f t="shared" si="3"/>
        <v>0</v>
      </c>
    </row>
    <row r="193" spans="1:12" ht="30" x14ac:dyDescent="0.2">
      <c r="A193" s="8"/>
      <c r="B193" s="24"/>
      <c r="C193" s="24"/>
      <c r="D193" s="13"/>
      <c r="E193" s="13"/>
      <c r="F193" s="13"/>
      <c r="G193" s="50"/>
      <c r="H193" s="51" t="s">
        <v>1144</v>
      </c>
      <c r="I193" s="52" t="s">
        <v>866</v>
      </c>
      <c r="J193" s="53">
        <v>30.660872999999999</v>
      </c>
      <c r="K193" s="53">
        <v>30.660872999999999</v>
      </c>
      <c r="L193" s="53">
        <f t="shared" si="3"/>
        <v>0</v>
      </c>
    </row>
    <row r="194" spans="1:12" ht="30" x14ac:dyDescent="0.2">
      <c r="A194" s="8"/>
      <c r="B194" s="24"/>
      <c r="C194" s="24"/>
      <c r="D194" s="13"/>
      <c r="E194" s="13"/>
      <c r="F194" s="13"/>
      <c r="G194" s="50"/>
      <c r="H194" s="51" t="s">
        <v>1145</v>
      </c>
      <c r="I194" s="52" t="s">
        <v>867</v>
      </c>
      <c r="J194" s="53">
        <v>71.312235000000001</v>
      </c>
      <c r="K194" s="53">
        <v>71.312235000000001</v>
      </c>
      <c r="L194" s="53">
        <f t="shared" si="3"/>
        <v>0</v>
      </c>
    </row>
    <row r="195" spans="1:12" ht="30" x14ac:dyDescent="0.2">
      <c r="A195" s="8"/>
      <c r="B195" s="24"/>
      <c r="C195" s="24"/>
      <c r="D195" s="13"/>
      <c r="E195" s="13"/>
      <c r="F195" s="13"/>
      <c r="G195" s="50"/>
      <c r="H195" s="51" t="s">
        <v>1146</v>
      </c>
      <c r="I195" s="52" t="s">
        <v>868</v>
      </c>
      <c r="J195" s="53">
        <v>19.552969999999998</v>
      </c>
      <c r="K195" s="53">
        <v>19.552969999999998</v>
      </c>
      <c r="L195" s="53">
        <f t="shared" si="3"/>
        <v>0</v>
      </c>
    </row>
    <row r="196" spans="1:12" ht="30" x14ac:dyDescent="0.2">
      <c r="A196" s="8"/>
      <c r="B196" s="24"/>
      <c r="C196" s="24"/>
      <c r="D196" s="13"/>
      <c r="E196" s="13"/>
      <c r="F196" s="13"/>
      <c r="G196" s="50"/>
      <c r="H196" s="51" t="s">
        <v>1147</v>
      </c>
      <c r="I196" s="52" t="s">
        <v>869</v>
      </c>
      <c r="J196" s="53">
        <v>0.15</v>
      </c>
      <c r="K196" s="53">
        <v>0.15</v>
      </c>
      <c r="L196" s="53">
        <f t="shared" si="3"/>
        <v>0</v>
      </c>
    </row>
    <row r="197" spans="1:12" ht="15" x14ac:dyDescent="0.2">
      <c r="A197" s="8"/>
      <c r="B197" s="24"/>
      <c r="C197" s="24"/>
      <c r="D197" s="13"/>
      <c r="E197" s="13"/>
      <c r="F197" s="13"/>
      <c r="G197" s="50"/>
      <c r="H197" s="51" t="s">
        <v>1148</v>
      </c>
      <c r="I197" s="52" t="s">
        <v>870</v>
      </c>
      <c r="J197" s="53">
        <v>32.758535999999999</v>
      </c>
      <c r="K197" s="53">
        <v>32.758535999999999</v>
      </c>
      <c r="L197" s="53">
        <f t="shared" si="3"/>
        <v>0</v>
      </c>
    </row>
    <row r="198" spans="1:12" ht="30" x14ac:dyDescent="0.2">
      <c r="A198" s="8"/>
      <c r="B198" s="24"/>
      <c r="C198" s="24"/>
      <c r="D198" s="13"/>
      <c r="E198" s="13"/>
      <c r="F198" s="13"/>
      <c r="G198" s="50"/>
      <c r="H198" s="51" t="s">
        <v>1149</v>
      </c>
      <c r="I198" s="52" t="s">
        <v>871</v>
      </c>
      <c r="J198" s="53">
        <v>13.241355</v>
      </c>
      <c r="K198" s="53">
        <v>13.241355</v>
      </c>
      <c r="L198" s="53">
        <f t="shared" si="3"/>
        <v>0</v>
      </c>
    </row>
    <row r="199" spans="1:12" ht="30" x14ac:dyDescent="0.2">
      <c r="A199" s="8"/>
      <c r="B199" s="24"/>
      <c r="C199" s="24"/>
      <c r="D199" s="13"/>
      <c r="E199" s="13"/>
      <c r="F199" s="13"/>
      <c r="G199" s="50"/>
      <c r="H199" s="51" t="s">
        <v>1150</v>
      </c>
      <c r="I199" s="52" t="s">
        <v>872</v>
      </c>
      <c r="J199" s="53">
        <v>17.374227000000001</v>
      </c>
      <c r="K199" s="53">
        <v>17.374227000000001</v>
      </c>
      <c r="L199" s="53">
        <f t="shared" si="3"/>
        <v>0</v>
      </c>
    </row>
    <row r="200" spans="1:12" ht="15" x14ac:dyDescent="0.2">
      <c r="A200" s="8"/>
      <c r="B200" s="24"/>
      <c r="C200" s="24"/>
      <c r="D200" s="13"/>
      <c r="E200" s="13"/>
      <c r="F200" s="13"/>
      <c r="G200" s="50"/>
      <c r="H200" s="51" t="s">
        <v>1060</v>
      </c>
      <c r="I200" s="52" t="s">
        <v>1501</v>
      </c>
      <c r="J200" s="53">
        <v>244.94935699999999</v>
      </c>
      <c r="K200" s="53">
        <v>244.94935699999999</v>
      </c>
      <c r="L200" s="53">
        <f t="shared" ref="L200:L263" si="4">+K200-J200</f>
        <v>0</v>
      </c>
    </row>
    <row r="201" spans="1:12" ht="30" x14ac:dyDescent="0.2">
      <c r="A201" s="8"/>
      <c r="B201" s="24"/>
      <c r="C201" s="24"/>
      <c r="D201" s="13"/>
      <c r="E201" s="13"/>
      <c r="F201" s="13"/>
      <c r="G201" s="50"/>
      <c r="H201" s="51" t="s">
        <v>1151</v>
      </c>
      <c r="I201" s="52" t="s">
        <v>1502</v>
      </c>
      <c r="J201" s="53">
        <v>64.003747000000004</v>
      </c>
      <c r="K201" s="53">
        <v>64.003747000000004</v>
      </c>
      <c r="L201" s="53">
        <f t="shared" si="4"/>
        <v>0</v>
      </c>
    </row>
    <row r="202" spans="1:12" ht="30" x14ac:dyDescent="0.2">
      <c r="A202" s="8"/>
      <c r="B202" s="24"/>
      <c r="C202" s="24"/>
      <c r="D202" s="13"/>
      <c r="E202" s="13"/>
      <c r="F202" s="13"/>
      <c r="G202" s="50"/>
      <c r="H202" s="51" t="s">
        <v>1152</v>
      </c>
      <c r="I202" s="52" t="s">
        <v>873</v>
      </c>
      <c r="J202" s="53">
        <v>14.813521</v>
      </c>
      <c r="K202" s="53">
        <v>14.813521</v>
      </c>
      <c r="L202" s="53">
        <f t="shared" si="4"/>
        <v>0</v>
      </c>
    </row>
    <row r="203" spans="1:12" ht="15" x14ac:dyDescent="0.2">
      <c r="A203" s="8"/>
      <c r="B203" s="24"/>
      <c r="C203" s="24"/>
      <c r="D203" s="13"/>
      <c r="E203" s="13"/>
      <c r="F203" s="13"/>
      <c r="G203" s="50"/>
      <c r="H203" s="51" t="s">
        <v>1153</v>
      </c>
      <c r="I203" s="52" t="s">
        <v>988</v>
      </c>
      <c r="J203" s="53">
        <v>18.901858000000001</v>
      </c>
      <c r="K203" s="53">
        <v>18.901858000000001</v>
      </c>
      <c r="L203" s="53">
        <f t="shared" si="4"/>
        <v>0</v>
      </c>
    </row>
    <row r="204" spans="1:12" ht="30" x14ac:dyDescent="0.2">
      <c r="A204" s="8"/>
      <c r="B204" s="24"/>
      <c r="C204" s="24"/>
      <c r="D204" s="13"/>
      <c r="E204" s="13"/>
      <c r="F204" s="13"/>
      <c r="G204" s="50"/>
      <c r="H204" s="51" t="s">
        <v>1154</v>
      </c>
      <c r="I204" s="52" t="s">
        <v>875</v>
      </c>
      <c r="J204" s="53">
        <v>5.8057030000000003</v>
      </c>
      <c r="K204" s="53">
        <v>5.8057030000000003</v>
      </c>
      <c r="L204" s="53">
        <f t="shared" si="4"/>
        <v>0</v>
      </c>
    </row>
    <row r="205" spans="1:12" ht="32.25" customHeight="1" x14ac:dyDescent="0.2">
      <c r="A205" s="8"/>
      <c r="B205" s="24"/>
      <c r="C205" s="24"/>
      <c r="D205" s="13"/>
      <c r="E205" s="13"/>
      <c r="F205" s="13"/>
      <c r="G205" s="50"/>
      <c r="H205" s="51" t="s">
        <v>1155</v>
      </c>
      <c r="I205" s="52" t="s">
        <v>876</v>
      </c>
      <c r="J205" s="53">
        <v>4.314762</v>
      </c>
      <c r="K205" s="53">
        <v>4.314762</v>
      </c>
      <c r="L205" s="53">
        <f t="shared" si="4"/>
        <v>0</v>
      </c>
    </row>
    <row r="206" spans="1:12" ht="30" x14ac:dyDescent="0.2">
      <c r="A206" s="8"/>
      <c r="B206" s="24"/>
      <c r="C206" s="24"/>
      <c r="D206" s="13"/>
      <c r="E206" s="13"/>
      <c r="F206" s="13"/>
      <c r="G206" s="50"/>
      <c r="H206" s="51" t="s">
        <v>1156</v>
      </c>
      <c r="I206" s="52" t="s">
        <v>877</v>
      </c>
      <c r="J206" s="53">
        <v>36.220004000000003</v>
      </c>
      <c r="K206" s="53">
        <v>36.220004000000003</v>
      </c>
      <c r="L206" s="53">
        <f t="shared" si="4"/>
        <v>0</v>
      </c>
    </row>
    <row r="207" spans="1:12" ht="30" x14ac:dyDescent="0.2">
      <c r="A207" s="8"/>
      <c r="B207" s="24"/>
      <c r="C207" s="24"/>
      <c r="D207" s="13"/>
      <c r="E207" s="13"/>
      <c r="F207" s="13"/>
      <c r="G207" s="50"/>
      <c r="H207" s="51" t="s">
        <v>1157</v>
      </c>
      <c r="I207" s="52" t="s">
        <v>971</v>
      </c>
      <c r="J207" s="53">
        <v>20.047335</v>
      </c>
      <c r="K207" s="53">
        <v>20.047335</v>
      </c>
      <c r="L207" s="53">
        <f t="shared" si="4"/>
        <v>0</v>
      </c>
    </row>
    <row r="208" spans="1:12" ht="15" x14ac:dyDescent="0.2">
      <c r="A208" s="8"/>
      <c r="B208" s="24"/>
      <c r="C208" s="24"/>
      <c r="D208" s="13"/>
      <c r="E208" s="13"/>
      <c r="F208" s="13"/>
      <c r="G208" s="50"/>
      <c r="H208" s="51" t="s">
        <v>1158</v>
      </c>
      <c r="I208" s="52" t="s">
        <v>874</v>
      </c>
      <c r="J208" s="53">
        <v>2.9385500000000002</v>
      </c>
      <c r="K208" s="53">
        <v>2.9385500000000002</v>
      </c>
      <c r="L208" s="53">
        <f t="shared" si="4"/>
        <v>0</v>
      </c>
    </row>
    <row r="209" spans="1:12" ht="15" x14ac:dyDescent="0.2">
      <c r="A209" s="8"/>
      <c r="B209" s="24"/>
      <c r="C209" s="24"/>
      <c r="D209" s="13"/>
      <c r="E209" s="13"/>
      <c r="F209" s="13"/>
      <c r="G209" s="50"/>
      <c r="H209" s="51" t="s">
        <v>1061</v>
      </c>
      <c r="I209" s="52" t="s">
        <v>1503</v>
      </c>
      <c r="J209" s="53">
        <v>175.326391</v>
      </c>
      <c r="K209" s="53">
        <v>175.326391</v>
      </c>
      <c r="L209" s="53">
        <f t="shared" si="4"/>
        <v>0</v>
      </c>
    </row>
    <row r="210" spans="1:12" ht="15" x14ac:dyDescent="0.2">
      <c r="A210" s="8"/>
      <c r="B210" s="24"/>
      <c r="C210" s="24"/>
      <c r="D210" s="13"/>
      <c r="E210" s="13"/>
      <c r="F210" s="13"/>
      <c r="G210" s="50"/>
      <c r="H210" s="51" t="s">
        <v>1159</v>
      </c>
      <c r="I210" s="52" t="s">
        <v>463</v>
      </c>
      <c r="J210" s="53">
        <v>635.36390200000005</v>
      </c>
      <c r="K210" s="53">
        <v>635.36390200000005</v>
      </c>
      <c r="L210" s="53">
        <f t="shared" si="4"/>
        <v>0</v>
      </c>
    </row>
    <row r="211" spans="1:12" ht="15" x14ac:dyDescent="0.2">
      <c r="A211" s="8"/>
      <c r="B211" s="24"/>
      <c r="C211" s="24"/>
      <c r="D211" s="13"/>
      <c r="E211" s="13"/>
      <c r="F211" s="13"/>
      <c r="G211" s="50"/>
      <c r="H211" s="51" t="s">
        <v>1160</v>
      </c>
      <c r="I211" s="52" t="s">
        <v>1476</v>
      </c>
      <c r="J211" s="53">
        <v>828.87209299999995</v>
      </c>
      <c r="K211" s="53">
        <v>828.87209299999995</v>
      </c>
      <c r="L211" s="53">
        <f t="shared" si="4"/>
        <v>0</v>
      </c>
    </row>
    <row r="212" spans="1:12" ht="15" x14ac:dyDescent="0.2">
      <c r="A212" s="8"/>
      <c r="B212" s="24"/>
      <c r="C212" s="24"/>
      <c r="D212" s="13"/>
      <c r="E212" s="13"/>
      <c r="F212" s="13"/>
      <c r="G212" s="50"/>
      <c r="H212" s="51" t="s">
        <v>1161</v>
      </c>
      <c r="I212" s="52" t="s">
        <v>735</v>
      </c>
      <c r="J212" s="53">
        <v>725.05966699999999</v>
      </c>
      <c r="K212" s="53">
        <v>725.05966699999999</v>
      </c>
      <c r="L212" s="53">
        <f t="shared" si="4"/>
        <v>0</v>
      </c>
    </row>
    <row r="213" spans="1:12" ht="15" x14ac:dyDescent="0.2">
      <c r="A213" s="8"/>
      <c r="B213" s="24"/>
      <c r="C213" s="24"/>
      <c r="D213" s="13"/>
      <c r="E213" s="13"/>
      <c r="F213" s="13"/>
      <c r="G213" s="50"/>
      <c r="H213" s="51" t="s">
        <v>1162</v>
      </c>
      <c r="I213" s="52" t="s">
        <v>534</v>
      </c>
      <c r="J213" s="53">
        <v>1946.8554360000001</v>
      </c>
      <c r="K213" s="53">
        <v>1946.8554360000001</v>
      </c>
      <c r="L213" s="53">
        <f t="shared" si="4"/>
        <v>0</v>
      </c>
    </row>
    <row r="214" spans="1:12" ht="30" x14ac:dyDescent="0.2">
      <c r="A214" s="8"/>
      <c r="B214" s="24"/>
      <c r="C214" s="24"/>
      <c r="D214" s="13"/>
      <c r="E214" s="13"/>
      <c r="F214" s="13"/>
      <c r="G214" s="50"/>
      <c r="H214" s="51" t="s">
        <v>1163</v>
      </c>
      <c r="I214" s="52" t="s">
        <v>878</v>
      </c>
      <c r="J214" s="53">
        <v>984.40919799999995</v>
      </c>
      <c r="K214" s="53">
        <v>984.40919799999995</v>
      </c>
      <c r="L214" s="53">
        <f t="shared" si="4"/>
        <v>0</v>
      </c>
    </row>
    <row r="215" spans="1:12" ht="30" x14ac:dyDescent="0.2">
      <c r="A215" s="8"/>
      <c r="B215" s="24"/>
      <c r="C215" s="24"/>
      <c r="D215" s="13"/>
      <c r="E215" s="13"/>
      <c r="F215" s="13"/>
      <c r="G215" s="50"/>
      <c r="H215" s="51" t="s">
        <v>1164</v>
      </c>
      <c r="I215" s="52" t="s">
        <v>879</v>
      </c>
      <c r="J215" s="53">
        <v>38.392785000000003</v>
      </c>
      <c r="K215" s="53">
        <v>38.392785000000003</v>
      </c>
      <c r="L215" s="53">
        <f t="shared" si="4"/>
        <v>0</v>
      </c>
    </row>
    <row r="216" spans="1:12" ht="15" x14ac:dyDescent="0.2">
      <c r="A216" s="8"/>
      <c r="B216" s="24"/>
      <c r="C216" s="24"/>
      <c r="D216" s="13"/>
      <c r="E216" s="13"/>
      <c r="F216" s="13"/>
      <c r="G216" s="50"/>
      <c r="H216" s="51" t="s">
        <v>1165</v>
      </c>
      <c r="I216" s="52" t="s">
        <v>880</v>
      </c>
      <c r="J216" s="53">
        <v>452.442453</v>
      </c>
      <c r="K216" s="53">
        <v>452.442453</v>
      </c>
      <c r="L216" s="53">
        <f t="shared" si="4"/>
        <v>0</v>
      </c>
    </row>
    <row r="217" spans="1:12" ht="15" x14ac:dyDescent="0.2">
      <c r="A217" s="8"/>
      <c r="B217" s="24"/>
      <c r="C217" s="24"/>
      <c r="D217" s="13"/>
      <c r="E217" s="13"/>
      <c r="F217" s="13"/>
      <c r="G217" s="50"/>
      <c r="H217" s="51" t="s">
        <v>1166</v>
      </c>
      <c r="I217" s="52" t="s">
        <v>881</v>
      </c>
      <c r="J217" s="53">
        <v>172.10794100000001</v>
      </c>
      <c r="K217" s="53">
        <v>172.10794100000001</v>
      </c>
      <c r="L217" s="53">
        <f t="shared" si="4"/>
        <v>0</v>
      </c>
    </row>
    <row r="218" spans="1:12" ht="15" x14ac:dyDescent="0.2">
      <c r="A218" s="8"/>
      <c r="B218" s="24"/>
      <c r="C218" s="24"/>
      <c r="D218" s="13"/>
      <c r="E218" s="13"/>
      <c r="F218" s="13"/>
      <c r="G218" s="50"/>
      <c r="H218" s="51" t="s">
        <v>1167</v>
      </c>
      <c r="I218" s="52" t="s">
        <v>1168</v>
      </c>
      <c r="J218" s="53">
        <v>182.37932900000001</v>
      </c>
      <c r="K218" s="53">
        <v>182.37932900000001</v>
      </c>
      <c r="L218" s="53">
        <f t="shared" si="4"/>
        <v>0</v>
      </c>
    </row>
    <row r="219" spans="1:12" ht="15" x14ac:dyDescent="0.2">
      <c r="A219" s="8"/>
      <c r="B219" s="24"/>
      <c r="C219" s="24"/>
      <c r="D219" s="13"/>
      <c r="E219" s="13"/>
      <c r="F219" s="13"/>
      <c r="G219" s="50"/>
      <c r="H219" s="51" t="s">
        <v>1169</v>
      </c>
      <c r="I219" s="52" t="s">
        <v>882</v>
      </c>
      <c r="J219" s="53">
        <v>12.115364</v>
      </c>
      <c r="K219" s="53">
        <v>12.115364</v>
      </c>
      <c r="L219" s="53">
        <f t="shared" si="4"/>
        <v>0</v>
      </c>
    </row>
    <row r="220" spans="1:12" ht="15" x14ac:dyDescent="0.2">
      <c r="A220" s="8"/>
      <c r="B220" s="24"/>
      <c r="C220" s="24"/>
      <c r="D220" s="13"/>
      <c r="E220" s="13"/>
      <c r="F220" s="13"/>
      <c r="G220" s="50"/>
      <c r="H220" s="51" t="s">
        <v>1170</v>
      </c>
      <c r="I220" s="52" t="s">
        <v>883</v>
      </c>
      <c r="J220" s="53">
        <v>28.296924000000001</v>
      </c>
      <c r="K220" s="53">
        <v>28.296924000000001</v>
      </c>
      <c r="L220" s="53">
        <f t="shared" si="4"/>
        <v>0</v>
      </c>
    </row>
    <row r="221" spans="1:12" ht="30" x14ac:dyDescent="0.2">
      <c r="A221" s="8"/>
      <c r="B221" s="24"/>
      <c r="C221" s="24"/>
      <c r="D221" s="13"/>
      <c r="E221" s="13"/>
      <c r="F221" s="13"/>
      <c r="G221" s="50"/>
      <c r="H221" s="51" t="s">
        <v>1171</v>
      </c>
      <c r="I221" s="52" t="s">
        <v>884</v>
      </c>
      <c r="J221" s="53">
        <v>19.593841000000001</v>
      </c>
      <c r="K221" s="53">
        <v>19.593841000000001</v>
      </c>
      <c r="L221" s="53">
        <f t="shared" si="4"/>
        <v>0</v>
      </c>
    </row>
    <row r="222" spans="1:12" ht="15" x14ac:dyDescent="0.2">
      <c r="A222" s="8"/>
      <c r="B222" s="24"/>
      <c r="C222" s="24"/>
      <c r="D222" s="13"/>
      <c r="E222" s="13"/>
      <c r="F222" s="13"/>
      <c r="G222" s="50"/>
      <c r="H222" s="51" t="s">
        <v>1172</v>
      </c>
      <c r="I222" s="52" t="s">
        <v>885</v>
      </c>
      <c r="J222" s="53">
        <v>8.1743690000000004</v>
      </c>
      <c r="K222" s="53">
        <v>8.1743690000000004</v>
      </c>
      <c r="L222" s="53">
        <f t="shared" si="4"/>
        <v>0</v>
      </c>
    </row>
    <row r="223" spans="1:12" ht="15" x14ac:dyDescent="0.2">
      <c r="A223" s="8"/>
      <c r="B223" s="24"/>
      <c r="C223" s="24"/>
      <c r="D223" s="13"/>
      <c r="E223" s="13"/>
      <c r="F223" s="13"/>
      <c r="G223" s="46" t="s">
        <v>41</v>
      </c>
      <c r="H223" s="47"/>
      <c r="I223" s="48"/>
      <c r="J223" s="49">
        <v>535.49979499999995</v>
      </c>
      <c r="K223" s="49">
        <v>535.49979499999995</v>
      </c>
      <c r="L223" s="49">
        <f t="shared" si="4"/>
        <v>0</v>
      </c>
    </row>
    <row r="224" spans="1:12" ht="30" x14ac:dyDescent="0.2">
      <c r="A224" s="8"/>
      <c r="B224" s="24"/>
      <c r="C224" s="24"/>
      <c r="D224" s="13"/>
      <c r="E224" s="13"/>
      <c r="F224" s="13"/>
      <c r="G224" s="50"/>
      <c r="H224" s="51" t="s">
        <v>42</v>
      </c>
      <c r="I224" s="52" t="s">
        <v>272</v>
      </c>
      <c r="J224" s="53">
        <v>276.45267100000001</v>
      </c>
      <c r="K224" s="53">
        <v>276.45267100000001</v>
      </c>
      <c r="L224" s="53">
        <f t="shared" si="4"/>
        <v>0</v>
      </c>
    </row>
    <row r="225" spans="1:12" ht="15" x14ac:dyDescent="0.2">
      <c r="A225" s="8"/>
      <c r="B225" s="24"/>
      <c r="C225" s="24"/>
      <c r="D225" s="13"/>
      <c r="E225" s="13"/>
      <c r="F225" s="13"/>
      <c r="G225" s="50"/>
      <c r="H225" s="51" t="s">
        <v>75</v>
      </c>
      <c r="I225" s="52" t="s">
        <v>273</v>
      </c>
      <c r="J225" s="53">
        <v>31.526474</v>
      </c>
      <c r="K225" s="53">
        <v>31.526474</v>
      </c>
      <c r="L225" s="53">
        <f t="shared" si="4"/>
        <v>0</v>
      </c>
    </row>
    <row r="226" spans="1:12" ht="15" x14ac:dyDescent="0.2">
      <c r="A226" s="8"/>
      <c r="B226" s="24"/>
      <c r="C226" s="24"/>
      <c r="D226" s="13"/>
      <c r="E226" s="13"/>
      <c r="F226" s="13"/>
      <c r="G226" s="50"/>
      <c r="H226" s="51" t="s">
        <v>76</v>
      </c>
      <c r="I226" s="52" t="s">
        <v>274</v>
      </c>
      <c r="J226" s="53">
        <v>107.378899</v>
      </c>
      <c r="K226" s="53">
        <v>107.378899</v>
      </c>
      <c r="L226" s="53">
        <f t="shared" si="4"/>
        <v>0</v>
      </c>
    </row>
    <row r="227" spans="1:12" ht="15" x14ac:dyDescent="0.2">
      <c r="A227" s="8"/>
      <c r="B227" s="24"/>
      <c r="C227" s="24"/>
      <c r="D227" s="13"/>
      <c r="E227" s="13"/>
      <c r="F227" s="13"/>
      <c r="G227" s="50"/>
      <c r="H227" s="51" t="s">
        <v>44</v>
      </c>
      <c r="I227" s="52" t="s">
        <v>275</v>
      </c>
      <c r="J227" s="53">
        <v>6.9922089999999999</v>
      </c>
      <c r="K227" s="53">
        <v>6.9922089999999999</v>
      </c>
      <c r="L227" s="53">
        <f t="shared" si="4"/>
        <v>0</v>
      </c>
    </row>
    <row r="228" spans="1:12" ht="15" x14ac:dyDescent="0.2">
      <c r="A228" s="8"/>
      <c r="B228" s="24"/>
      <c r="C228" s="24"/>
      <c r="D228" s="13"/>
      <c r="E228" s="13"/>
      <c r="F228" s="13"/>
      <c r="G228" s="50"/>
      <c r="H228" s="51" t="s">
        <v>86</v>
      </c>
      <c r="I228" s="52" t="s">
        <v>276</v>
      </c>
      <c r="J228" s="53">
        <v>62.531371999999998</v>
      </c>
      <c r="K228" s="53">
        <v>62.531371999999998</v>
      </c>
      <c r="L228" s="53">
        <f t="shared" si="4"/>
        <v>0</v>
      </c>
    </row>
    <row r="229" spans="1:12" ht="30" x14ac:dyDescent="0.2">
      <c r="A229" s="8"/>
      <c r="B229" s="24"/>
      <c r="C229" s="24"/>
      <c r="D229" s="13"/>
      <c r="E229" s="13"/>
      <c r="F229" s="13"/>
      <c r="G229" s="50"/>
      <c r="H229" s="51" t="s">
        <v>46</v>
      </c>
      <c r="I229" s="52" t="s">
        <v>1504</v>
      </c>
      <c r="J229" s="53">
        <v>50.618169999999999</v>
      </c>
      <c r="K229" s="53">
        <v>50.618169999999999</v>
      </c>
      <c r="L229" s="53">
        <f t="shared" si="4"/>
        <v>0</v>
      </c>
    </row>
    <row r="230" spans="1:12" ht="15" x14ac:dyDescent="0.2">
      <c r="A230" s="8"/>
      <c r="B230" s="24"/>
      <c r="C230" s="24"/>
      <c r="D230" s="13"/>
      <c r="E230" s="13"/>
      <c r="F230" s="13"/>
      <c r="G230" s="46" t="s">
        <v>1672</v>
      </c>
      <c r="H230" s="47"/>
      <c r="I230" s="48"/>
      <c r="J230" s="49">
        <v>117.59895899999999</v>
      </c>
      <c r="K230" s="49">
        <v>117.59895899999999</v>
      </c>
      <c r="L230" s="49">
        <f t="shared" si="4"/>
        <v>0</v>
      </c>
    </row>
    <row r="231" spans="1:12" ht="15" x14ac:dyDescent="0.2">
      <c r="A231" s="8"/>
      <c r="B231" s="24"/>
      <c r="C231" s="24"/>
      <c r="D231" s="13"/>
      <c r="E231" s="13"/>
      <c r="F231" s="13"/>
      <c r="G231" s="50"/>
      <c r="H231" s="51" t="s">
        <v>277</v>
      </c>
      <c r="I231" s="52" t="s">
        <v>278</v>
      </c>
      <c r="J231" s="53">
        <v>117.59895899999999</v>
      </c>
      <c r="K231" s="53">
        <v>117.59895899999999</v>
      </c>
      <c r="L231" s="53">
        <f t="shared" si="4"/>
        <v>0</v>
      </c>
    </row>
    <row r="232" spans="1:12" ht="15" x14ac:dyDescent="0.2">
      <c r="A232" s="8"/>
      <c r="B232" s="24"/>
      <c r="C232" s="24"/>
      <c r="D232" s="69" t="s">
        <v>34</v>
      </c>
      <c r="E232" s="69"/>
      <c r="F232" s="69"/>
      <c r="G232" s="70"/>
      <c r="H232" s="71"/>
      <c r="I232" s="72"/>
      <c r="J232" s="73">
        <v>11115.300004000001</v>
      </c>
      <c r="K232" s="73">
        <v>10980.46874325</v>
      </c>
      <c r="L232" s="73">
        <f t="shared" si="4"/>
        <v>-134.83126075000109</v>
      </c>
    </row>
    <row r="233" spans="1:12" ht="15" x14ac:dyDescent="0.2">
      <c r="A233" s="8"/>
      <c r="B233" s="24"/>
      <c r="C233" s="24"/>
      <c r="D233" s="13"/>
      <c r="E233" s="65">
        <v>40</v>
      </c>
      <c r="F233" s="60" t="s">
        <v>35</v>
      </c>
      <c r="G233" s="61"/>
      <c r="H233" s="62"/>
      <c r="I233" s="63"/>
      <c r="J233" s="64">
        <v>11115.300004000001</v>
      </c>
      <c r="K233" s="64">
        <v>10980.46874325</v>
      </c>
      <c r="L233" s="64">
        <f t="shared" si="4"/>
        <v>-134.83126075000109</v>
      </c>
    </row>
    <row r="234" spans="1:12" ht="15" x14ac:dyDescent="0.2">
      <c r="A234" s="8"/>
      <c r="B234" s="24"/>
      <c r="C234" s="24"/>
      <c r="D234" s="13"/>
      <c r="E234" s="13"/>
      <c r="F234" s="13"/>
      <c r="G234" s="46" t="s">
        <v>2</v>
      </c>
      <c r="H234" s="47"/>
      <c r="I234" s="48"/>
      <c r="J234" s="49">
        <v>11115.300004000001</v>
      </c>
      <c r="K234" s="49">
        <v>10980.46874325</v>
      </c>
      <c r="L234" s="49">
        <f t="shared" si="4"/>
        <v>-134.83126075000109</v>
      </c>
    </row>
    <row r="235" spans="1:12" ht="15" x14ac:dyDescent="0.2">
      <c r="A235" s="8"/>
      <c r="B235" s="24"/>
      <c r="C235" s="24"/>
      <c r="D235" s="13"/>
      <c r="E235" s="13"/>
      <c r="F235" s="13"/>
      <c r="G235" s="50"/>
      <c r="H235" s="51" t="s">
        <v>1030</v>
      </c>
      <c r="I235" s="52" t="s">
        <v>493</v>
      </c>
      <c r="J235" s="53">
        <v>11115.300004000001</v>
      </c>
      <c r="K235" s="53">
        <v>10980.46874325</v>
      </c>
      <c r="L235" s="53">
        <f t="shared" si="4"/>
        <v>-134.83126075000109</v>
      </c>
    </row>
    <row r="236" spans="1:12" ht="15" x14ac:dyDescent="0.2">
      <c r="A236" s="8"/>
      <c r="B236" s="24"/>
      <c r="C236" s="24"/>
      <c r="D236" s="69" t="s">
        <v>36</v>
      </c>
      <c r="E236" s="69"/>
      <c r="F236" s="69"/>
      <c r="G236" s="70"/>
      <c r="H236" s="71"/>
      <c r="I236" s="72"/>
      <c r="J236" s="73">
        <v>2986.0755749999998</v>
      </c>
      <c r="K236" s="73">
        <v>2986.0755749999998</v>
      </c>
      <c r="L236" s="73">
        <f t="shared" si="4"/>
        <v>0</v>
      </c>
    </row>
    <row r="237" spans="1:12" ht="15" x14ac:dyDescent="0.2">
      <c r="A237" s="8"/>
      <c r="B237" s="24"/>
      <c r="C237" s="24"/>
      <c r="D237" s="13"/>
      <c r="E237" s="65">
        <v>32</v>
      </c>
      <c r="F237" s="60" t="s">
        <v>37</v>
      </c>
      <c r="G237" s="61"/>
      <c r="H237" s="62"/>
      <c r="I237" s="63"/>
      <c r="J237" s="64">
        <v>2986.0755749999998</v>
      </c>
      <c r="K237" s="64">
        <v>2986.0755749999998</v>
      </c>
      <c r="L237" s="64">
        <f t="shared" si="4"/>
        <v>0</v>
      </c>
    </row>
    <row r="238" spans="1:12" ht="15" x14ac:dyDescent="0.2">
      <c r="A238" s="8"/>
      <c r="B238" s="24"/>
      <c r="C238" s="24"/>
      <c r="D238" s="13"/>
      <c r="E238" s="13"/>
      <c r="F238" s="13"/>
      <c r="G238" s="46" t="s">
        <v>2</v>
      </c>
      <c r="H238" s="47"/>
      <c r="I238" s="48"/>
      <c r="J238" s="49">
        <v>2986.0755749999998</v>
      </c>
      <c r="K238" s="49">
        <v>2986.0755749999998</v>
      </c>
      <c r="L238" s="49">
        <f t="shared" si="4"/>
        <v>0</v>
      </c>
    </row>
    <row r="239" spans="1:12" ht="30" x14ac:dyDescent="0.2">
      <c r="A239" s="8"/>
      <c r="B239" s="24"/>
      <c r="C239" s="24"/>
      <c r="D239" s="13"/>
      <c r="E239" s="13"/>
      <c r="F239" s="13"/>
      <c r="G239" s="50"/>
      <c r="H239" s="51" t="s">
        <v>1033</v>
      </c>
      <c r="I239" s="52" t="s">
        <v>494</v>
      </c>
      <c r="J239" s="53">
        <v>1575.8408770000001</v>
      </c>
      <c r="K239" s="53">
        <v>1575.8408770000001</v>
      </c>
      <c r="L239" s="53">
        <f t="shared" si="4"/>
        <v>0</v>
      </c>
    </row>
    <row r="240" spans="1:12" ht="15" x14ac:dyDescent="0.2">
      <c r="A240" s="8"/>
      <c r="B240" s="24"/>
      <c r="C240" s="24"/>
      <c r="D240" s="13"/>
      <c r="E240" s="13"/>
      <c r="F240" s="13"/>
      <c r="G240" s="50"/>
      <c r="H240" s="51" t="s">
        <v>1044</v>
      </c>
      <c r="I240" s="52" t="s">
        <v>495</v>
      </c>
      <c r="J240" s="53">
        <v>31.668772000000001</v>
      </c>
      <c r="K240" s="53">
        <v>31.668772000000001</v>
      </c>
      <c r="L240" s="53">
        <f t="shared" si="4"/>
        <v>0</v>
      </c>
    </row>
    <row r="241" spans="1:12" ht="30" x14ac:dyDescent="0.2">
      <c r="A241" s="8"/>
      <c r="B241" s="24"/>
      <c r="C241" s="24"/>
      <c r="D241" s="13"/>
      <c r="E241" s="13"/>
      <c r="F241" s="13"/>
      <c r="G241" s="50"/>
      <c r="H241" s="51" t="s">
        <v>1045</v>
      </c>
      <c r="I241" s="52" t="s">
        <v>496</v>
      </c>
      <c r="J241" s="53">
        <v>33.630212999999998</v>
      </c>
      <c r="K241" s="53">
        <v>33.630212999999998</v>
      </c>
      <c r="L241" s="53">
        <f t="shared" si="4"/>
        <v>0</v>
      </c>
    </row>
    <row r="242" spans="1:12" ht="30" x14ac:dyDescent="0.2">
      <c r="A242" s="8"/>
      <c r="B242" s="24"/>
      <c r="C242" s="24"/>
      <c r="D242" s="13"/>
      <c r="E242" s="13"/>
      <c r="F242" s="13"/>
      <c r="G242" s="50"/>
      <c r="H242" s="51" t="s">
        <v>1046</v>
      </c>
      <c r="I242" s="52" t="s">
        <v>497</v>
      </c>
      <c r="J242" s="53">
        <v>39.670245999999999</v>
      </c>
      <c r="K242" s="53">
        <v>39.670245999999999</v>
      </c>
      <c r="L242" s="53">
        <f t="shared" si="4"/>
        <v>0</v>
      </c>
    </row>
    <row r="243" spans="1:12" ht="15" x14ac:dyDescent="0.2">
      <c r="A243" s="8"/>
      <c r="B243" s="24"/>
      <c r="C243" s="24"/>
      <c r="D243" s="13"/>
      <c r="E243" s="13"/>
      <c r="F243" s="13"/>
      <c r="G243" s="50"/>
      <c r="H243" s="51" t="s">
        <v>1047</v>
      </c>
      <c r="I243" s="67" t="s">
        <v>498</v>
      </c>
      <c r="J243" s="53">
        <v>34.010125000000002</v>
      </c>
      <c r="K243" s="53">
        <v>34.010125000000002</v>
      </c>
      <c r="L243" s="53">
        <f t="shared" si="4"/>
        <v>0</v>
      </c>
    </row>
    <row r="244" spans="1:12" ht="15" x14ac:dyDescent="0.2">
      <c r="A244" s="8"/>
      <c r="B244" s="24"/>
      <c r="C244" s="24"/>
      <c r="D244" s="13"/>
      <c r="E244" s="13"/>
      <c r="F244" s="13"/>
      <c r="G244" s="50"/>
      <c r="H244" s="51" t="s">
        <v>1048</v>
      </c>
      <c r="I244" s="52" t="s">
        <v>499</v>
      </c>
      <c r="J244" s="53">
        <v>32.169212000000002</v>
      </c>
      <c r="K244" s="53">
        <v>32.169212000000002</v>
      </c>
      <c r="L244" s="53">
        <f t="shared" si="4"/>
        <v>0</v>
      </c>
    </row>
    <row r="245" spans="1:12" ht="30" x14ac:dyDescent="0.2">
      <c r="A245" s="8"/>
      <c r="B245" s="24"/>
      <c r="C245" s="24"/>
      <c r="D245" s="13"/>
      <c r="E245" s="13"/>
      <c r="F245" s="13"/>
      <c r="G245" s="50"/>
      <c r="H245" s="51" t="s">
        <v>1049</v>
      </c>
      <c r="I245" s="52" t="s">
        <v>500</v>
      </c>
      <c r="J245" s="53">
        <v>33.188481000000003</v>
      </c>
      <c r="K245" s="53">
        <v>33.188481000000003</v>
      </c>
      <c r="L245" s="53">
        <f t="shared" si="4"/>
        <v>0</v>
      </c>
    </row>
    <row r="246" spans="1:12" ht="30" x14ac:dyDescent="0.2">
      <c r="A246" s="8"/>
      <c r="B246" s="24"/>
      <c r="C246" s="24"/>
      <c r="D246" s="13"/>
      <c r="E246" s="13"/>
      <c r="F246" s="13"/>
      <c r="G246" s="50"/>
      <c r="H246" s="51" t="s">
        <v>1056</v>
      </c>
      <c r="I246" s="52" t="s">
        <v>501</v>
      </c>
      <c r="J246" s="53">
        <v>33.652205000000002</v>
      </c>
      <c r="K246" s="53">
        <v>33.652205000000002</v>
      </c>
      <c r="L246" s="53">
        <f t="shared" si="4"/>
        <v>0</v>
      </c>
    </row>
    <row r="247" spans="1:12" ht="15" x14ac:dyDescent="0.2">
      <c r="A247" s="8"/>
      <c r="B247" s="24"/>
      <c r="C247" s="24"/>
      <c r="D247" s="13"/>
      <c r="E247" s="13"/>
      <c r="F247" s="13"/>
      <c r="G247" s="50"/>
      <c r="H247" s="51" t="s">
        <v>1050</v>
      </c>
      <c r="I247" s="52" t="s">
        <v>502</v>
      </c>
      <c r="J247" s="53">
        <v>35.537312999999997</v>
      </c>
      <c r="K247" s="53">
        <v>35.537312999999997</v>
      </c>
      <c r="L247" s="53">
        <f t="shared" si="4"/>
        <v>0</v>
      </c>
    </row>
    <row r="248" spans="1:12" ht="15" x14ac:dyDescent="0.2">
      <c r="A248" s="8"/>
      <c r="B248" s="24"/>
      <c r="C248" s="24"/>
      <c r="D248" s="13"/>
      <c r="E248" s="13"/>
      <c r="F248" s="13"/>
      <c r="G248" s="50"/>
      <c r="H248" s="51" t="s">
        <v>1057</v>
      </c>
      <c r="I248" s="52" t="s">
        <v>503</v>
      </c>
      <c r="J248" s="53">
        <v>32.721550000000001</v>
      </c>
      <c r="K248" s="53">
        <v>32.721550000000001</v>
      </c>
      <c r="L248" s="53">
        <f t="shared" si="4"/>
        <v>0</v>
      </c>
    </row>
    <row r="249" spans="1:12" ht="15" x14ac:dyDescent="0.2">
      <c r="A249" s="8"/>
      <c r="B249" s="24"/>
      <c r="C249" s="24"/>
      <c r="D249" s="13"/>
      <c r="E249" s="13"/>
      <c r="F249" s="13"/>
      <c r="G249" s="50"/>
      <c r="H249" s="51" t="s">
        <v>1051</v>
      </c>
      <c r="I249" s="52" t="s">
        <v>504</v>
      </c>
      <c r="J249" s="53">
        <v>36.777495000000002</v>
      </c>
      <c r="K249" s="53">
        <v>36.777495000000002</v>
      </c>
      <c r="L249" s="53">
        <f t="shared" si="4"/>
        <v>0</v>
      </c>
    </row>
    <row r="250" spans="1:12" ht="30" x14ac:dyDescent="0.2">
      <c r="A250" s="8"/>
      <c r="B250" s="24"/>
      <c r="C250" s="24"/>
      <c r="D250" s="13"/>
      <c r="E250" s="13"/>
      <c r="F250" s="13"/>
      <c r="G250" s="50"/>
      <c r="H250" s="51" t="s">
        <v>1077</v>
      </c>
      <c r="I250" s="52" t="s">
        <v>505</v>
      </c>
      <c r="J250" s="53">
        <v>42.589033999999998</v>
      </c>
      <c r="K250" s="53">
        <v>42.589033999999998</v>
      </c>
      <c r="L250" s="53">
        <f t="shared" si="4"/>
        <v>0</v>
      </c>
    </row>
    <row r="251" spans="1:12" ht="30" x14ac:dyDescent="0.2">
      <c r="A251" s="8"/>
      <c r="B251" s="24"/>
      <c r="C251" s="24"/>
      <c r="D251" s="13"/>
      <c r="E251" s="13"/>
      <c r="F251" s="13"/>
      <c r="G251" s="50"/>
      <c r="H251" s="51" t="s">
        <v>1052</v>
      </c>
      <c r="I251" s="52" t="s">
        <v>506</v>
      </c>
      <c r="J251" s="53">
        <v>32.021324</v>
      </c>
      <c r="K251" s="53">
        <v>32.021324</v>
      </c>
      <c r="L251" s="53">
        <f t="shared" si="4"/>
        <v>0</v>
      </c>
    </row>
    <row r="252" spans="1:12" ht="30" x14ac:dyDescent="0.2">
      <c r="A252" s="8"/>
      <c r="B252" s="24"/>
      <c r="C252" s="24"/>
      <c r="D252" s="13"/>
      <c r="E252" s="13"/>
      <c r="F252" s="13"/>
      <c r="G252" s="50"/>
      <c r="H252" s="51" t="s">
        <v>1173</v>
      </c>
      <c r="I252" s="52" t="s">
        <v>507</v>
      </c>
      <c r="J252" s="53">
        <v>35.946263000000002</v>
      </c>
      <c r="K252" s="53">
        <v>35.946263000000002</v>
      </c>
      <c r="L252" s="53">
        <f t="shared" si="4"/>
        <v>0</v>
      </c>
    </row>
    <row r="253" spans="1:12" ht="15" x14ac:dyDescent="0.2">
      <c r="A253" s="8"/>
      <c r="B253" s="24"/>
      <c r="C253" s="24"/>
      <c r="D253" s="13"/>
      <c r="E253" s="13"/>
      <c r="F253" s="13"/>
      <c r="G253" s="50"/>
      <c r="H253" s="51" t="s">
        <v>1174</v>
      </c>
      <c r="I253" s="52" t="s">
        <v>508</v>
      </c>
      <c r="J253" s="53">
        <v>33.470739000000002</v>
      </c>
      <c r="K253" s="53">
        <v>33.470739000000002</v>
      </c>
      <c r="L253" s="53">
        <f t="shared" si="4"/>
        <v>0</v>
      </c>
    </row>
    <row r="254" spans="1:12" ht="30" x14ac:dyDescent="0.2">
      <c r="A254" s="8"/>
      <c r="B254" s="24"/>
      <c r="C254" s="24"/>
      <c r="D254" s="13"/>
      <c r="E254" s="13"/>
      <c r="F254" s="13"/>
      <c r="G254" s="50"/>
      <c r="H254" s="51" t="s">
        <v>1175</v>
      </c>
      <c r="I254" s="52" t="s">
        <v>509</v>
      </c>
      <c r="J254" s="53">
        <v>33.894227000000001</v>
      </c>
      <c r="K254" s="53">
        <v>33.894227000000001</v>
      </c>
      <c r="L254" s="53">
        <f t="shared" si="4"/>
        <v>0</v>
      </c>
    </row>
    <row r="255" spans="1:12" ht="15" x14ac:dyDescent="0.2">
      <c r="A255" s="8"/>
      <c r="B255" s="24"/>
      <c r="C255" s="24"/>
      <c r="D255" s="13"/>
      <c r="E255" s="13"/>
      <c r="F255" s="13"/>
      <c r="G255" s="50"/>
      <c r="H255" s="51" t="s">
        <v>1176</v>
      </c>
      <c r="I255" s="52" t="s">
        <v>510</v>
      </c>
      <c r="J255" s="53">
        <v>40.354666000000002</v>
      </c>
      <c r="K255" s="53">
        <v>40.354666000000002</v>
      </c>
      <c r="L255" s="53">
        <f t="shared" si="4"/>
        <v>0</v>
      </c>
    </row>
    <row r="256" spans="1:12" ht="30" x14ac:dyDescent="0.2">
      <c r="A256" s="8"/>
      <c r="B256" s="24"/>
      <c r="C256" s="24"/>
      <c r="D256" s="13"/>
      <c r="E256" s="13"/>
      <c r="F256" s="13"/>
      <c r="G256" s="50"/>
      <c r="H256" s="51" t="s">
        <v>1177</v>
      </c>
      <c r="I256" s="52" t="s">
        <v>511</v>
      </c>
      <c r="J256" s="53">
        <v>28.695533999999999</v>
      </c>
      <c r="K256" s="53">
        <v>28.695533999999999</v>
      </c>
      <c r="L256" s="53">
        <f t="shared" si="4"/>
        <v>0</v>
      </c>
    </row>
    <row r="257" spans="1:12" ht="15" x14ac:dyDescent="0.2">
      <c r="A257" s="8"/>
      <c r="B257" s="24"/>
      <c r="C257" s="24"/>
      <c r="D257" s="13"/>
      <c r="E257" s="13"/>
      <c r="F257" s="13"/>
      <c r="G257" s="50"/>
      <c r="H257" s="51" t="s">
        <v>1178</v>
      </c>
      <c r="I257" s="52" t="s">
        <v>512</v>
      </c>
      <c r="J257" s="53">
        <v>28.843119000000002</v>
      </c>
      <c r="K257" s="53">
        <v>28.843119000000002</v>
      </c>
      <c r="L257" s="53">
        <f t="shared" si="4"/>
        <v>0</v>
      </c>
    </row>
    <row r="258" spans="1:12" ht="30" x14ac:dyDescent="0.2">
      <c r="A258" s="8"/>
      <c r="B258" s="24"/>
      <c r="C258" s="24"/>
      <c r="D258" s="13"/>
      <c r="E258" s="13"/>
      <c r="F258" s="13"/>
      <c r="G258" s="50"/>
      <c r="H258" s="51" t="s">
        <v>1179</v>
      </c>
      <c r="I258" s="52" t="s">
        <v>513</v>
      </c>
      <c r="J258" s="53">
        <v>29.456672000000001</v>
      </c>
      <c r="K258" s="53">
        <v>29.456672000000001</v>
      </c>
      <c r="L258" s="53">
        <f t="shared" si="4"/>
        <v>0</v>
      </c>
    </row>
    <row r="259" spans="1:12" ht="45" x14ac:dyDescent="0.2">
      <c r="A259" s="8"/>
      <c r="B259" s="24"/>
      <c r="C259" s="24"/>
      <c r="D259" s="13"/>
      <c r="E259" s="13"/>
      <c r="F259" s="13"/>
      <c r="G259" s="50"/>
      <c r="H259" s="51" t="s">
        <v>1180</v>
      </c>
      <c r="I259" s="52" t="s">
        <v>514</v>
      </c>
      <c r="J259" s="53">
        <v>29.637974</v>
      </c>
      <c r="K259" s="53">
        <v>29.637974</v>
      </c>
      <c r="L259" s="53">
        <f t="shared" si="4"/>
        <v>0</v>
      </c>
    </row>
    <row r="260" spans="1:12" ht="30" x14ac:dyDescent="0.2">
      <c r="A260" s="8"/>
      <c r="B260" s="24"/>
      <c r="C260" s="24"/>
      <c r="D260" s="13"/>
      <c r="E260" s="13"/>
      <c r="F260" s="13"/>
      <c r="G260" s="50"/>
      <c r="H260" s="51" t="s">
        <v>1181</v>
      </c>
      <c r="I260" s="52" t="s">
        <v>515</v>
      </c>
      <c r="J260" s="53">
        <v>33.988160999999998</v>
      </c>
      <c r="K260" s="53">
        <v>33.988160999999998</v>
      </c>
      <c r="L260" s="53">
        <f t="shared" si="4"/>
        <v>0</v>
      </c>
    </row>
    <row r="261" spans="1:12" ht="30" x14ac:dyDescent="0.2">
      <c r="A261" s="8"/>
      <c r="B261" s="24"/>
      <c r="C261" s="24"/>
      <c r="D261" s="13"/>
      <c r="E261" s="13"/>
      <c r="F261" s="13"/>
      <c r="G261" s="50"/>
      <c r="H261" s="51" t="s">
        <v>1034</v>
      </c>
      <c r="I261" s="52" t="s">
        <v>516</v>
      </c>
      <c r="J261" s="53">
        <v>36.844143000000003</v>
      </c>
      <c r="K261" s="53">
        <v>36.844143000000003</v>
      </c>
      <c r="L261" s="53">
        <f t="shared" si="4"/>
        <v>0</v>
      </c>
    </row>
    <row r="262" spans="1:12" ht="30" x14ac:dyDescent="0.2">
      <c r="A262" s="8"/>
      <c r="B262" s="24"/>
      <c r="C262" s="24"/>
      <c r="D262" s="13"/>
      <c r="E262" s="13"/>
      <c r="F262" s="13"/>
      <c r="G262" s="50"/>
      <c r="H262" s="51" t="s">
        <v>1035</v>
      </c>
      <c r="I262" s="52" t="s">
        <v>517</v>
      </c>
      <c r="J262" s="53">
        <v>24.207156999999999</v>
      </c>
      <c r="K262" s="53">
        <v>24.207156999999999</v>
      </c>
      <c r="L262" s="53">
        <f t="shared" si="4"/>
        <v>0</v>
      </c>
    </row>
    <row r="263" spans="1:12" ht="30" x14ac:dyDescent="0.2">
      <c r="A263" s="8"/>
      <c r="B263" s="24"/>
      <c r="C263" s="24"/>
      <c r="D263" s="13"/>
      <c r="E263" s="13"/>
      <c r="F263" s="13"/>
      <c r="G263" s="50"/>
      <c r="H263" s="51" t="s">
        <v>1062</v>
      </c>
      <c r="I263" s="52" t="s">
        <v>518</v>
      </c>
      <c r="J263" s="53">
        <v>26.099236999999999</v>
      </c>
      <c r="K263" s="53">
        <v>26.099236999999999</v>
      </c>
      <c r="L263" s="53">
        <f t="shared" si="4"/>
        <v>0</v>
      </c>
    </row>
    <row r="264" spans="1:12" ht="30" x14ac:dyDescent="0.2">
      <c r="A264" s="8"/>
      <c r="B264" s="24"/>
      <c r="C264" s="24"/>
      <c r="D264" s="13"/>
      <c r="E264" s="13"/>
      <c r="F264" s="13"/>
      <c r="G264" s="50"/>
      <c r="H264" s="51" t="s">
        <v>1063</v>
      </c>
      <c r="I264" s="52" t="s">
        <v>519</v>
      </c>
      <c r="J264" s="53">
        <v>26.885241000000001</v>
      </c>
      <c r="K264" s="53">
        <v>26.885241000000001</v>
      </c>
      <c r="L264" s="53">
        <f t="shared" ref="L264:L327" si="5">+K264-J264</f>
        <v>0</v>
      </c>
    </row>
    <row r="265" spans="1:12" ht="30" x14ac:dyDescent="0.2">
      <c r="A265" s="8"/>
      <c r="B265" s="24"/>
      <c r="C265" s="24"/>
      <c r="D265" s="13"/>
      <c r="E265" s="13"/>
      <c r="F265" s="13"/>
      <c r="G265" s="50"/>
      <c r="H265" s="51" t="s">
        <v>1094</v>
      </c>
      <c r="I265" s="52" t="s">
        <v>520</v>
      </c>
      <c r="J265" s="53">
        <v>30.226064000000001</v>
      </c>
      <c r="K265" s="53">
        <v>30.226064000000001</v>
      </c>
      <c r="L265" s="53">
        <f t="shared" si="5"/>
        <v>0</v>
      </c>
    </row>
    <row r="266" spans="1:12" ht="30" x14ac:dyDescent="0.2">
      <c r="A266" s="8"/>
      <c r="B266" s="24"/>
      <c r="C266" s="24"/>
      <c r="D266" s="13"/>
      <c r="E266" s="13"/>
      <c r="F266" s="13"/>
      <c r="G266" s="50"/>
      <c r="H266" s="51" t="s">
        <v>1182</v>
      </c>
      <c r="I266" s="52" t="s">
        <v>521</v>
      </c>
      <c r="J266" s="53">
        <v>29.159897000000001</v>
      </c>
      <c r="K266" s="53">
        <v>29.159897000000001</v>
      </c>
      <c r="L266" s="53">
        <f t="shared" si="5"/>
        <v>0</v>
      </c>
    </row>
    <row r="267" spans="1:12" ht="30" x14ac:dyDescent="0.2">
      <c r="A267" s="8"/>
      <c r="B267" s="24"/>
      <c r="C267" s="24"/>
      <c r="D267" s="13"/>
      <c r="E267" s="13"/>
      <c r="F267" s="13"/>
      <c r="G267" s="50"/>
      <c r="H267" s="51" t="s">
        <v>1095</v>
      </c>
      <c r="I267" s="52" t="s">
        <v>1422</v>
      </c>
      <c r="J267" s="53">
        <v>21.698699999999999</v>
      </c>
      <c r="K267" s="53">
        <v>21.698699999999999</v>
      </c>
      <c r="L267" s="53">
        <f t="shared" si="5"/>
        <v>0</v>
      </c>
    </row>
    <row r="268" spans="1:12" ht="30" x14ac:dyDescent="0.2">
      <c r="A268" s="8"/>
      <c r="B268" s="24"/>
      <c r="C268" s="24"/>
      <c r="D268" s="13"/>
      <c r="E268" s="13"/>
      <c r="F268" s="13"/>
      <c r="G268" s="50"/>
      <c r="H268" s="51" t="s">
        <v>1096</v>
      </c>
      <c r="I268" s="52" t="s">
        <v>522</v>
      </c>
      <c r="J268" s="53">
        <v>27.663143000000002</v>
      </c>
      <c r="K268" s="53">
        <v>27.663143000000002</v>
      </c>
      <c r="L268" s="53">
        <f t="shared" si="5"/>
        <v>0</v>
      </c>
    </row>
    <row r="269" spans="1:12" ht="45" x14ac:dyDescent="0.2">
      <c r="A269" s="8"/>
      <c r="B269" s="24"/>
      <c r="C269" s="24"/>
      <c r="D269" s="13"/>
      <c r="E269" s="13"/>
      <c r="F269" s="13"/>
      <c r="G269" s="50"/>
      <c r="H269" s="51" t="s">
        <v>1183</v>
      </c>
      <c r="I269" s="52" t="s">
        <v>523</v>
      </c>
      <c r="J269" s="53">
        <v>31.641307999999999</v>
      </c>
      <c r="K269" s="53">
        <v>31.641307999999999</v>
      </c>
      <c r="L269" s="53">
        <f t="shared" si="5"/>
        <v>0</v>
      </c>
    </row>
    <row r="270" spans="1:12" ht="30" x14ac:dyDescent="0.2">
      <c r="A270" s="8"/>
      <c r="B270" s="24"/>
      <c r="C270" s="24"/>
      <c r="D270" s="13"/>
      <c r="E270" s="13"/>
      <c r="F270" s="13"/>
      <c r="G270" s="50"/>
      <c r="H270" s="51" t="s">
        <v>1184</v>
      </c>
      <c r="I270" s="52" t="s">
        <v>977</v>
      </c>
      <c r="J270" s="53">
        <v>30.175851000000002</v>
      </c>
      <c r="K270" s="53">
        <v>30.175851000000002</v>
      </c>
      <c r="L270" s="53">
        <f t="shared" si="5"/>
        <v>0</v>
      </c>
    </row>
    <row r="271" spans="1:12" ht="30" x14ac:dyDescent="0.2">
      <c r="A271" s="8"/>
      <c r="B271" s="24"/>
      <c r="C271" s="24"/>
      <c r="D271" s="13"/>
      <c r="E271" s="13"/>
      <c r="F271" s="13"/>
      <c r="G271" s="50"/>
      <c r="H271" s="51" t="s">
        <v>1069</v>
      </c>
      <c r="I271" s="52" t="s">
        <v>1505</v>
      </c>
      <c r="J271" s="53">
        <v>29.246499</v>
      </c>
      <c r="K271" s="53">
        <v>29.246499</v>
      </c>
      <c r="L271" s="53">
        <f t="shared" si="5"/>
        <v>0</v>
      </c>
    </row>
    <row r="272" spans="1:12" ht="15" x14ac:dyDescent="0.2">
      <c r="A272" s="8"/>
      <c r="B272" s="24"/>
      <c r="C272" s="24"/>
      <c r="D272" s="13"/>
      <c r="E272" s="13"/>
      <c r="F272" s="13"/>
      <c r="G272" s="50"/>
      <c r="H272" s="51" t="s">
        <v>1185</v>
      </c>
      <c r="I272" s="52" t="s">
        <v>524</v>
      </c>
      <c r="J272" s="53">
        <v>33.103973000000003</v>
      </c>
      <c r="K272" s="53">
        <v>33.103973000000003</v>
      </c>
      <c r="L272" s="53">
        <f t="shared" si="5"/>
        <v>0</v>
      </c>
    </row>
    <row r="273" spans="1:12" ht="15" x14ac:dyDescent="0.2">
      <c r="A273" s="8"/>
      <c r="B273" s="24"/>
      <c r="C273" s="24"/>
      <c r="D273" s="13"/>
      <c r="E273" s="13"/>
      <c r="F273" s="13"/>
      <c r="G273" s="50"/>
      <c r="H273" s="51" t="s">
        <v>1186</v>
      </c>
      <c r="I273" s="52" t="s">
        <v>525</v>
      </c>
      <c r="J273" s="53">
        <v>31.579947000000001</v>
      </c>
      <c r="K273" s="53">
        <v>31.579947000000001</v>
      </c>
      <c r="L273" s="53">
        <f t="shared" si="5"/>
        <v>0</v>
      </c>
    </row>
    <row r="274" spans="1:12" ht="30" x14ac:dyDescent="0.2">
      <c r="A274" s="8"/>
      <c r="B274" s="24"/>
      <c r="C274" s="24"/>
      <c r="D274" s="13"/>
      <c r="E274" s="13"/>
      <c r="F274" s="13"/>
      <c r="G274" s="50"/>
      <c r="H274" s="51" t="s">
        <v>1187</v>
      </c>
      <c r="I274" s="52" t="s">
        <v>526</v>
      </c>
      <c r="J274" s="53">
        <v>36.501513000000003</v>
      </c>
      <c r="K274" s="53">
        <v>36.501513000000003</v>
      </c>
      <c r="L274" s="53">
        <f t="shared" si="5"/>
        <v>0</v>
      </c>
    </row>
    <row r="275" spans="1:12" ht="30" x14ac:dyDescent="0.2">
      <c r="A275" s="8"/>
      <c r="B275" s="24"/>
      <c r="C275" s="24"/>
      <c r="D275" s="13"/>
      <c r="E275" s="13"/>
      <c r="F275" s="13"/>
      <c r="G275" s="50"/>
      <c r="H275" s="51" t="s">
        <v>1188</v>
      </c>
      <c r="I275" s="52" t="s">
        <v>527</v>
      </c>
      <c r="J275" s="53">
        <v>30.653836999999999</v>
      </c>
      <c r="K275" s="53">
        <v>30.653836999999999</v>
      </c>
      <c r="L275" s="53">
        <f t="shared" si="5"/>
        <v>0</v>
      </c>
    </row>
    <row r="276" spans="1:12" ht="30" x14ac:dyDescent="0.2">
      <c r="A276" s="8"/>
      <c r="B276" s="24"/>
      <c r="C276" s="24"/>
      <c r="D276" s="13"/>
      <c r="E276" s="13"/>
      <c r="F276" s="13"/>
      <c r="G276" s="50"/>
      <c r="H276" s="51" t="s">
        <v>1189</v>
      </c>
      <c r="I276" s="52" t="s">
        <v>978</v>
      </c>
      <c r="J276" s="53">
        <v>30.414763000000001</v>
      </c>
      <c r="K276" s="53">
        <v>30.414763000000001</v>
      </c>
      <c r="L276" s="53">
        <f t="shared" si="5"/>
        <v>0</v>
      </c>
    </row>
    <row r="277" spans="1:12" ht="30" x14ac:dyDescent="0.2">
      <c r="A277" s="8"/>
      <c r="B277" s="24"/>
      <c r="C277" s="24"/>
      <c r="D277" s="13"/>
      <c r="E277" s="13"/>
      <c r="F277" s="13"/>
      <c r="G277" s="50"/>
      <c r="H277" s="51" t="s">
        <v>1190</v>
      </c>
      <c r="I277" s="52" t="s">
        <v>528</v>
      </c>
      <c r="J277" s="53">
        <v>29.883565999999998</v>
      </c>
      <c r="K277" s="53">
        <v>29.883565999999998</v>
      </c>
      <c r="L277" s="53">
        <f t="shared" si="5"/>
        <v>0</v>
      </c>
    </row>
    <row r="278" spans="1:12" ht="15" x14ac:dyDescent="0.2">
      <c r="A278" s="8"/>
      <c r="B278" s="24"/>
      <c r="C278" s="24"/>
      <c r="D278" s="13"/>
      <c r="E278" s="13"/>
      <c r="F278" s="13"/>
      <c r="G278" s="50"/>
      <c r="H278" s="51" t="s">
        <v>1191</v>
      </c>
      <c r="I278" s="52" t="s">
        <v>529</v>
      </c>
      <c r="J278" s="53">
        <v>32.199030999999998</v>
      </c>
      <c r="K278" s="53">
        <v>32.199030999999998</v>
      </c>
      <c r="L278" s="53">
        <f t="shared" si="5"/>
        <v>0</v>
      </c>
    </row>
    <row r="279" spans="1:12" ht="30" x14ac:dyDescent="0.2">
      <c r="A279" s="8"/>
      <c r="B279" s="24"/>
      <c r="C279" s="24"/>
      <c r="D279" s="13"/>
      <c r="E279" s="13"/>
      <c r="F279" s="13"/>
      <c r="G279" s="50"/>
      <c r="H279" s="51" t="s">
        <v>1097</v>
      </c>
      <c r="I279" s="52" t="s">
        <v>530</v>
      </c>
      <c r="J279" s="53">
        <v>28.967421999999999</v>
      </c>
      <c r="K279" s="53">
        <v>28.967421999999999</v>
      </c>
      <c r="L279" s="53">
        <f t="shared" si="5"/>
        <v>0</v>
      </c>
    </row>
    <row r="280" spans="1:12" ht="15" x14ac:dyDescent="0.2">
      <c r="A280" s="8"/>
      <c r="B280" s="24"/>
      <c r="C280" s="24"/>
      <c r="D280" s="13"/>
      <c r="E280" s="13"/>
      <c r="F280" s="13"/>
      <c r="G280" s="50"/>
      <c r="H280" s="51" t="s">
        <v>1133</v>
      </c>
      <c r="I280" s="52" t="s">
        <v>531</v>
      </c>
      <c r="J280" s="53">
        <v>15.304605</v>
      </c>
      <c r="K280" s="53">
        <v>15.304605</v>
      </c>
      <c r="L280" s="53">
        <f t="shared" si="5"/>
        <v>0</v>
      </c>
    </row>
    <row r="281" spans="1:12" ht="15" x14ac:dyDescent="0.2">
      <c r="A281" s="8"/>
      <c r="B281" s="24"/>
      <c r="C281" s="24"/>
      <c r="D281" s="13"/>
      <c r="E281" s="13"/>
      <c r="F281" s="13"/>
      <c r="G281" s="50"/>
      <c r="H281" s="51" t="s">
        <v>1134</v>
      </c>
      <c r="I281" s="52" t="s">
        <v>532</v>
      </c>
      <c r="J281" s="53">
        <v>52.267147999999999</v>
      </c>
      <c r="K281" s="53">
        <v>52.267147999999999</v>
      </c>
      <c r="L281" s="53">
        <f t="shared" si="5"/>
        <v>0</v>
      </c>
    </row>
    <row r="282" spans="1:12" ht="15" x14ac:dyDescent="0.2">
      <c r="A282" s="8"/>
      <c r="B282" s="24"/>
      <c r="C282" s="24"/>
      <c r="D282" s="13"/>
      <c r="E282" s="13"/>
      <c r="F282" s="13"/>
      <c r="G282" s="50"/>
      <c r="H282" s="51" t="s">
        <v>1135</v>
      </c>
      <c r="I282" s="52" t="s">
        <v>533</v>
      </c>
      <c r="J282" s="53">
        <v>18.521303</v>
      </c>
      <c r="K282" s="53">
        <v>18.521303</v>
      </c>
      <c r="L282" s="53">
        <f t="shared" si="5"/>
        <v>0</v>
      </c>
    </row>
    <row r="283" spans="1:12" ht="15" x14ac:dyDescent="0.2">
      <c r="A283" s="8"/>
      <c r="B283" s="24"/>
      <c r="C283" s="24"/>
      <c r="D283" s="13"/>
      <c r="E283" s="13"/>
      <c r="F283" s="13"/>
      <c r="G283" s="50"/>
      <c r="H283" s="51" t="s">
        <v>1136</v>
      </c>
      <c r="I283" s="52" t="s">
        <v>534</v>
      </c>
      <c r="J283" s="53">
        <v>45.067025000000001</v>
      </c>
      <c r="K283" s="53">
        <v>45.067025000000001</v>
      </c>
      <c r="L283" s="53">
        <f t="shared" si="5"/>
        <v>0</v>
      </c>
    </row>
    <row r="284" spans="1:12" ht="15" x14ac:dyDescent="0.2">
      <c r="A284" s="8"/>
      <c r="B284" s="24"/>
      <c r="C284" s="24"/>
      <c r="D284" s="69" t="s">
        <v>38</v>
      </c>
      <c r="E284" s="69"/>
      <c r="F284" s="69"/>
      <c r="G284" s="70"/>
      <c r="H284" s="71"/>
      <c r="I284" s="72"/>
      <c r="J284" s="73">
        <v>1514103.418934</v>
      </c>
      <c r="K284" s="73">
        <v>1891036.3558320189</v>
      </c>
      <c r="L284" s="73">
        <f t="shared" si="5"/>
        <v>376932.93689801893</v>
      </c>
    </row>
    <row r="285" spans="1:12" ht="15" x14ac:dyDescent="0.2">
      <c r="A285" s="8"/>
      <c r="B285" s="24"/>
      <c r="C285" s="24"/>
      <c r="D285" s="13"/>
      <c r="E285" s="65">
        <v>2</v>
      </c>
      <c r="F285" s="60" t="s">
        <v>39</v>
      </c>
      <c r="G285" s="61"/>
      <c r="H285" s="62"/>
      <c r="I285" s="63"/>
      <c r="J285" s="64">
        <v>833.86339999999996</v>
      </c>
      <c r="K285" s="64">
        <v>518.93311903999995</v>
      </c>
      <c r="L285" s="64">
        <f t="shared" si="5"/>
        <v>-314.93028096</v>
      </c>
    </row>
    <row r="286" spans="1:12" ht="15" x14ac:dyDescent="0.2">
      <c r="A286" s="8"/>
      <c r="B286" s="24"/>
      <c r="C286" s="24"/>
      <c r="D286" s="13"/>
      <c r="E286" s="13"/>
      <c r="F286" s="13"/>
      <c r="G286" s="46" t="s">
        <v>2</v>
      </c>
      <c r="H286" s="47"/>
      <c r="I286" s="48"/>
      <c r="J286" s="49">
        <v>833.86339999999996</v>
      </c>
      <c r="K286" s="49">
        <v>518.93311903999995</v>
      </c>
      <c r="L286" s="49">
        <f t="shared" si="5"/>
        <v>-314.93028096</v>
      </c>
    </row>
    <row r="287" spans="1:12" ht="15" x14ac:dyDescent="0.2">
      <c r="A287" s="8"/>
      <c r="B287" s="24"/>
      <c r="C287" s="24"/>
      <c r="D287" s="13"/>
      <c r="E287" s="13"/>
      <c r="F287" s="13"/>
      <c r="G287" s="50"/>
      <c r="H287" s="51" t="s">
        <v>1045</v>
      </c>
      <c r="I287" s="52" t="s">
        <v>535</v>
      </c>
      <c r="J287" s="53">
        <v>50.614742</v>
      </c>
      <c r="K287" s="53">
        <v>24.900646809999998</v>
      </c>
      <c r="L287" s="53">
        <f t="shared" si="5"/>
        <v>-25.714095190000002</v>
      </c>
    </row>
    <row r="288" spans="1:12" ht="15" x14ac:dyDescent="0.2">
      <c r="A288" s="8"/>
      <c r="B288" s="24"/>
      <c r="C288" s="24"/>
      <c r="D288" s="13"/>
      <c r="E288" s="13"/>
      <c r="F288" s="13"/>
      <c r="G288" s="50"/>
      <c r="H288" s="51" t="s">
        <v>1046</v>
      </c>
      <c r="I288" s="52" t="s">
        <v>995</v>
      </c>
      <c r="J288" s="53">
        <v>539.04253200000005</v>
      </c>
      <c r="K288" s="53">
        <v>233.21669167000002</v>
      </c>
      <c r="L288" s="53">
        <f t="shared" si="5"/>
        <v>-305.82584033000001</v>
      </c>
    </row>
    <row r="289" spans="1:12" ht="15" x14ac:dyDescent="0.2">
      <c r="A289" s="8"/>
      <c r="B289" s="24"/>
      <c r="C289" s="24"/>
      <c r="D289" s="13"/>
      <c r="E289" s="13"/>
      <c r="F289" s="13"/>
      <c r="G289" s="50"/>
      <c r="H289" s="51" t="s">
        <v>1047</v>
      </c>
      <c r="I289" s="52" t="s">
        <v>1192</v>
      </c>
      <c r="J289" s="53">
        <v>1.723155</v>
      </c>
      <c r="K289" s="53">
        <v>0</v>
      </c>
      <c r="L289" s="53">
        <f t="shared" si="5"/>
        <v>-1.723155</v>
      </c>
    </row>
    <row r="290" spans="1:12" ht="30" x14ac:dyDescent="0.2">
      <c r="A290" s="8"/>
      <c r="B290" s="24"/>
      <c r="C290" s="24"/>
      <c r="D290" s="13"/>
      <c r="E290" s="13"/>
      <c r="F290" s="13"/>
      <c r="G290" s="50"/>
      <c r="H290" s="51" t="s">
        <v>1048</v>
      </c>
      <c r="I290" s="52" t="s">
        <v>536</v>
      </c>
      <c r="J290" s="53">
        <v>49.784919000000002</v>
      </c>
      <c r="K290" s="53">
        <v>59.278428249999997</v>
      </c>
      <c r="L290" s="53">
        <f t="shared" si="5"/>
        <v>9.4935092499999953</v>
      </c>
    </row>
    <row r="291" spans="1:12" ht="15" x14ac:dyDescent="0.2">
      <c r="A291" s="8"/>
      <c r="B291" s="24"/>
      <c r="C291" s="24"/>
      <c r="D291" s="13"/>
      <c r="E291" s="13"/>
      <c r="F291" s="13"/>
      <c r="G291" s="50"/>
      <c r="H291" s="51" t="s">
        <v>1193</v>
      </c>
      <c r="I291" s="52" t="s">
        <v>537</v>
      </c>
      <c r="J291" s="53">
        <v>30.101617000000001</v>
      </c>
      <c r="K291" s="53">
        <v>37.391441159999992</v>
      </c>
      <c r="L291" s="53">
        <f t="shared" si="5"/>
        <v>7.2898241599999913</v>
      </c>
    </row>
    <row r="292" spans="1:12" ht="15" x14ac:dyDescent="0.2">
      <c r="A292" s="8"/>
      <c r="B292" s="24"/>
      <c r="C292" s="24"/>
      <c r="D292" s="13"/>
      <c r="E292" s="13"/>
      <c r="F292" s="13"/>
      <c r="G292" s="50"/>
      <c r="H292" s="51" t="s">
        <v>1194</v>
      </c>
      <c r="I292" s="52" t="s">
        <v>538</v>
      </c>
      <c r="J292" s="53">
        <v>10.565042</v>
      </c>
      <c r="K292" s="53">
        <v>14.660888650000002</v>
      </c>
      <c r="L292" s="53">
        <f t="shared" si="5"/>
        <v>4.0958466500000021</v>
      </c>
    </row>
    <row r="293" spans="1:12" ht="15" x14ac:dyDescent="0.2">
      <c r="A293" s="8"/>
      <c r="B293" s="24"/>
      <c r="C293" s="24"/>
      <c r="D293" s="13"/>
      <c r="E293" s="13"/>
      <c r="F293" s="13"/>
      <c r="G293" s="50"/>
      <c r="H293" s="51" t="s">
        <v>1078</v>
      </c>
      <c r="I293" s="52" t="s">
        <v>1423</v>
      </c>
      <c r="J293" s="53">
        <v>2.125667</v>
      </c>
      <c r="K293" s="53">
        <v>0</v>
      </c>
      <c r="L293" s="53">
        <f t="shared" si="5"/>
        <v>-2.125667</v>
      </c>
    </row>
    <row r="294" spans="1:12" ht="15" x14ac:dyDescent="0.2">
      <c r="A294" s="8"/>
      <c r="B294" s="24"/>
      <c r="C294" s="24"/>
      <c r="D294" s="13"/>
      <c r="E294" s="13"/>
      <c r="F294" s="13"/>
      <c r="G294" s="50"/>
      <c r="H294" s="51" t="s">
        <v>1082</v>
      </c>
      <c r="I294" s="52" t="s">
        <v>539</v>
      </c>
      <c r="J294" s="53">
        <v>1.316656</v>
      </c>
      <c r="K294" s="53">
        <v>0</v>
      </c>
      <c r="L294" s="53">
        <f t="shared" si="5"/>
        <v>-1.316656</v>
      </c>
    </row>
    <row r="295" spans="1:12" ht="15" x14ac:dyDescent="0.2">
      <c r="A295" s="8"/>
      <c r="B295" s="24"/>
      <c r="C295" s="24"/>
      <c r="D295" s="13"/>
      <c r="E295" s="13"/>
      <c r="F295" s="13"/>
      <c r="G295" s="50"/>
      <c r="H295" s="51" t="s">
        <v>1195</v>
      </c>
      <c r="I295" s="52" t="s">
        <v>540</v>
      </c>
      <c r="J295" s="53">
        <v>42.481399000000003</v>
      </c>
      <c r="K295" s="53">
        <v>47.941325999999989</v>
      </c>
      <c r="L295" s="53">
        <f t="shared" si="5"/>
        <v>5.4599269999999862</v>
      </c>
    </row>
    <row r="296" spans="1:12" ht="15" x14ac:dyDescent="0.2">
      <c r="A296" s="8"/>
      <c r="B296" s="24"/>
      <c r="C296" s="24"/>
      <c r="D296" s="13"/>
      <c r="E296" s="13"/>
      <c r="F296" s="13"/>
      <c r="G296" s="50"/>
      <c r="H296" s="51" t="s">
        <v>1198</v>
      </c>
      <c r="I296" s="52" t="s">
        <v>541</v>
      </c>
      <c r="J296" s="53">
        <v>1.151057</v>
      </c>
      <c r="K296" s="53">
        <v>0</v>
      </c>
      <c r="L296" s="53">
        <f t="shared" si="5"/>
        <v>-1.151057</v>
      </c>
    </row>
    <row r="297" spans="1:12" ht="30" x14ac:dyDescent="0.2">
      <c r="A297" s="8"/>
      <c r="B297" s="24"/>
      <c r="C297" s="24"/>
      <c r="D297" s="13"/>
      <c r="E297" s="13"/>
      <c r="F297" s="13"/>
      <c r="G297" s="50"/>
      <c r="H297" s="51" t="s">
        <v>1199</v>
      </c>
      <c r="I297" s="52" t="s">
        <v>1200</v>
      </c>
      <c r="J297" s="53">
        <v>1.1594</v>
      </c>
      <c r="K297" s="53">
        <v>0</v>
      </c>
      <c r="L297" s="53">
        <f t="shared" si="5"/>
        <v>-1.1594</v>
      </c>
    </row>
    <row r="298" spans="1:12" ht="15" x14ac:dyDescent="0.2">
      <c r="A298" s="8"/>
      <c r="B298" s="24"/>
      <c r="C298" s="24"/>
      <c r="D298" s="13"/>
      <c r="E298" s="13"/>
      <c r="F298" s="13"/>
      <c r="G298" s="50"/>
      <c r="H298" s="51" t="s">
        <v>1084</v>
      </c>
      <c r="I298" s="52" t="s">
        <v>542</v>
      </c>
      <c r="J298" s="53">
        <v>69.043850000000006</v>
      </c>
      <c r="K298" s="53">
        <v>87.051389020000016</v>
      </c>
      <c r="L298" s="53">
        <f t="shared" si="5"/>
        <v>18.00753902000001</v>
      </c>
    </row>
    <row r="299" spans="1:12" ht="15" x14ac:dyDescent="0.2">
      <c r="A299" s="8"/>
      <c r="B299" s="24"/>
      <c r="C299" s="24"/>
      <c r="D299" s="13"/>
      <c r="E299" s="13"/>
      <c r="F299" s="13"/>
      <c r="G299" s="50"/>
      <c r="H299" s="51" t="s">
        <v>1086</v>
      </c>
      <c r="I299" s="52" t="s">
        <v>1407</v>
      </c>
      <c r="J299" s="53">
        <v>1.9230389999999999</v>
      </c>
      <c r="K299" s="53">
        <v>0</v>
      </c>
      <c r="L299" s="53">
        <f t="shared" si="5"/>
        <v>-1.9230389999999999</v>
      </c>
    </row>
    <row r="300" spans="1:12" ht="15" x14ac:dyDescent="0.2">
      <c r="A300" s="8"/>
      <c r="B300" s="24"/>
      <c r="C300" s="24"/>
      <c r="D300" s="13"/>
      <c r="E300" s="13"/>
      <c r="F300" s="13"/>
      <c r="G300" s="50"/>
      <c r="H300" s="51" t="s">
        <v>1087</v>
      </c>
      <c r="I300" s="52" t="s">
        <v>1408</v>
      </c>
      <c r="J300" s="53">
        <v>32.830325000000002</v>
      </c>
      <c r="K300" s="53">
        <v>14.492307480000001</v>
      </c>
      <c r="L300" s="53">
        <f t="shared" si="5"/>
        <v>-18.338017520000001</v>
      </c>
    </row>
    <row r="301" spans="1:12" ht="15" x14ac:dyDescent="0.2">
      <c r="A301" s="8"/>
      <c r="B301" s="24"/>
      <c r="C301" s="24"/>
      <c r="D301" s="13"/>
      <c r="E301" s="65">
        <v>4</v>
      </c>
      <c r="F301" s="60" t="s">
        <v>40</v>
      </c>
      <c r="G301" s="61"/>
      <c r="H301" s="62"/>
      <c r="I301" s="63"/>
      <c r="J301" s="64">
        <v>6218.678962</v>
      </c>
      <c r="K301" s="64">
        <v>15214.777778759997</v>
      </c>
      <c r="L301" s="64">
        <f t="shared" si="5"/>
        <v>8996.0988167599971</v>
      </c>
    </row>
    <row r="302" spans="1:12" ht="15" x14ac:dyDescent="0.2">
      <c r="A302" s="8"/>
      <c r="B302" s="24"/>
      <c r="C302" s="24"/>
      <c r="D302" s="13"/>
      <c r="E302" s="13"/>
      <c r="F302" s="13"/>
      <c r="G302" s="46" t="s">
        <v>2</v>
      </c>
      <c r="H302" s="47"/>
      <c r="I302" s="48"/>
      <c r="J302" s="49">
        <v>2692.1535090000002</v>
      </c>
      <c r="K302" s="49">
        <v>5583.6190737900006</v>
      </c>
      <c r="L302" s="49">
        <f t="shared" si="5"/>
        <v>2891.4655647900004</v>
      </c>
    </row>
    <row r="303" spans="1:12" ht="15" x14ac:dyDescent="0.2">
      <c r="A303" s="8"/>
      <c r="B303" s="24"/>
      <c r="C303" s="24"/>
      <c r="D303" s="13"/>
      <c r="E303" s="13"/>
      <c r="F303" s="13"/>
      <c r="G303" s="50"/>
      <c r="H303" s="51" t="s">
        <v>1030</v>
      </c>
      <c r="I303" s="52" t="s">
        <v>543</v>
      </c>
      <c r="J303" s="53">
        <v>63.366078000000002</v>
      </c>
      <c r="K303" s="53">
        <v>34.067517289999991</v>
      </c>
      <c r="L303" s="53">
        <f t="shared" si="5"/>
        <v>-29.298560710000011</v>
      </c>
    </row>
    <row r="304" spans="1:12" ht="15" x14ac:dyDescent="0.2">
      <c r="A304" s="8"/>
      <c r="B304" s="24"/>
      <c r="C304" s="24"/>
      <c r="D304" s="13"/>
      <c r="E304" s="13"/>
      <c r="F304" s="13"/>
      <c r="G304" s="50"/>
      <c r="H304" s="51" t="s">
        <v>1079</v>
      </c>
      <c r="I304" s="52" t="s">
        <v>548</v>
      </c>
      <c r="J304" s="53">
        <v>52.670031999999999</v>
      </c>
      <c r="K304" s="53">
        <v>31.43520942</v>
      </c>
      <c r="L304" s="53">
        <f t="shared" si="5"/>
        <v>-21.234822579999999</v>
      </c>
    </row>
    <row r="305" spans="1:12" ht="15" x14ac:dyDescent="0.2">
      <c r="A305" s="8"/>
      <c r="B305" s="24"/>
      <c r="C305" s="24"/>
      <c r="D305" s="13"/>
      <c r="E305" s="13"/>
      <c r="F305" s="13"/>
      <c r="G305" s="50"/>
      <c r="H305" s="51" t="s">
        <v>1080</v>
      </c>
      <c r="I305" s="52" t="s">
        <v>549</v>
      </c>
      <c r="J305" s="53">
        <v>19.902294000000001</v>
      </c>
      <c r="K305" s="53">
        <v>36.607697599999995</v>
      </c>
      <c r="L305" s="53">
        <f t="shared" si="5"/>
        <v>16.705403599999993</v>
      </c>
    </row>
    <row r="306" spans="1:12" ht="15" x14ac:dyDescent="0.2">
      <c r="A306" s="8"/>
      <c r="B306" s="24"/>
      <c r="C306" s="24"/>
      <c r="D306" s="13"/>
      <c r="E306" s="13"/>
      <c r="F306" s="13"/>
      <c r="G306" s="50"/>
      <c r="H306" s="51" t="s">
        <v>1081</v>
      </c>
      <c r="I306" s="52" t="s">
        <v>550</v>
      </c>
      <c r="J306" s="53">
        <v>9.6079690000000006</v>
      </c>
      <c r="K306" s="53">
        <v>17.971140659999996</v>
      </c>
      <c r="L306" s="53">
        <f t="shared" si="5"/>
        <v>8.3631716599999955</v>
      </c>
    </row>
    <row r="307" spans="1:12" ht="15" x14ac:dyDescent="0.2">
      <c r="A307" s="8"/>
      <c r="B307" s="24"/>
      <c r="C307" s="24"/>
      <c r="D307" s="13"/>
      <c r="E307" s="13"/>
      <c r="F307" s="13"/>
      <c r="G307" s="50"/>
      <c r="H307" s="51" t="s">
        <v>1082</v>
      </c>
      <c r="I307" s="52" t="s">
        <v>551</v>
      </c>
      <c r="J307" s="53">
        <v>6.2843540000000004</v>
      </c>
      <c r="K307" s="53">
        <v>14.282727420000001</v>
      </c>
      <c r="L307" s="53">
        <f t="shared" si="5"/>
        <v>7.9983734200000001</v>
      </c>
    </row>
    <row r="308" spans="1:12" ht="15" x14ac:dyDescent="0.2">
      <c r="A308" s="8"/>
      <c r="B308" s="24"/>
      <c r="C308" s="24"/>
      <c r="D308" s="13"/>
      <c r="E308" s="13"/>
      <c r="F308" s="13"/>
      <c r="G308" s="50"/>
      <c r="H308" s="51" t="s">
        <v>1032</v>
      </c>
      <c r="I308" s="52" t="s">
        <v>552</v>
      </c>
      <c r="J308" s="53">
        <v>54.450170999999997</v>
      </c>
      <c r="K308" s="53">
        <v>20.64634663</v>
      </c>
      <c r="L308" s="53">
        <f t="shared" si="5"/>
        <v>-33.803824370000001</v>
      </c>
    </row>
    <row r="309" spans="1:12" ht="15" x14ac:dyDescent="0.2">
      <c r="A309" s="8"/>
      <c r="B309" s="24"/>
      <c r="C309" s="24"/>
      <c r="D309" s="13"/>
      <c r="E309" s="13"/>
      <c r="F309" s="13"/>
      <c r="G309" s="50"/>
      <c r="H309" s="51" t="s">
        <v>1035</v>
      </c>
      <c r="I309" s="52" t="s">
        <v>553</v>
      </c>
      <c r="J309" s="53">
        <v>60.032451999999999</v>
      </c>
      <c r="K309" s="53">
        <v>1956.27789725</v>
      </c>
      <c r="L309" s="53">
        <f t="shared" si="5"/>
        <v>1896.2454452500001</v>
      </c>
    </row>
    <row r="310" spans="1:12" ht="15" x14ac:dyDescent="0.2">
      <c r="A310" s="8"/>
      <c r="B310" s="24"/>
      <c r="C310" s="24"/>
      <c r="D310" s="13"/>
      <c r="E310" s="13"/>
      <c r="F310" s="13"/>
      <c r="G310" s="50"/>
      <c r="H310" s="51" t="s">
        <v>1062</v>
      </c>
      <c r="I310" s="52" t="s">
        <v>554</v>
      </c>
      <c r="J310" s="53">
        <v>11.602204</v>
      </c>
      <c r="K310" s="53">
        <v>18.794071959999997</v>
      </c>
      <c r="L310" s="53">
        <f t="shared" si="5"/>
        <v>7.1918679599999962</v>
      </c>
    </row>
    <row r="311" spans="1:12" ht="15" x14ac:dyDescent="0.2">
      <c r="A311" s="8"/>
      <c r="B311" s="24"/>
      <c r="C311" s="24"/>
      <c r="D311" s="13"/>
      <c r="E311" s="13"/>
      <c r="F311" s="13"/>
      <c r="G311" s="50"/>
      <c r="H311" s="51" t="s">
        <v>1182</v>
      </c>
      <c r="I311" s="52" t="s">
        <v>555</v>
      </c>
      <c r="J311" s="53">
        <v>60.427748999999999</v>
      </c>
      <c r="K311" s="53">
        <v>62.704885509999997</v>
      </c>
      <c r="L311" s="53">
        <f t="shared" si="5"/>
        <v>2.2771365099999983</v>
      </c>
    </row>
    <row r="312" spans="1:12" ht="15" x14ac:dyDescent="0.2">
      <c r="A312" s="8"/>
      <c r="B312" s="24"/>
      <c r="C312" s="24"/>
      <c r="D312" s="13"/>
      <c r="E312" s="13"/>
      <c r="F312" s="13"/>
      <c r="G312" s="50"/>
      <c r="H312" s="51" t="s">
        <v>1095</v>
      </c>
      <c r="I312" s="52" t="s">
        <v>556</v>
      </c>
      <c r="J312" s="53">
        <v>3.2419790000000002</v>
      </c>
      <c r="K312" s="53">
        <v>3.2168195699999997</v>
      </c>
      <c r="L312" s="53">
        <f t="shared" si="5"/>
        <v>-2.5159430000000427E-2</v>
      </c>
    </row>
    <row r="313" spans="1:12" ht="15" x14ac:dyDescent="0.2">
      <c r="A313" s="8"/>
      <c r="B313" s="24"/>
      <c r="C313" s="24"/>
      <c r="D313" s="13"/>
      <c r="E313" s="13"/>
      <c r="F313" s="13"/>
      <c r="G313" s="50"/>
      <c r="H313" s="51" t="s">
        <v>1096</v>
      </c>
      <c r="I313" s="67" t="s">
        <v>557</v>
      </c>
      <c r="J313" s="53">
        <v>11.510778999999999</v>
      </c>
      <c r="K313" s="53">
        <v>11.808870649999999</v>
      </c>
      <c r="L313" s="53">
        <f t="shared" si="5"/>
        <v>0.29809164999999993</v>
      </c>
    </row>
    <row r="314" spans="1:12" ht="15" x14ac:dyDescent="0.2">
      <c r="A314" s="8"/>
      <c r="B314" s="24"/>
      <c r="C314" s="24"/>
      <c r="D314" s="13"/>
      <c r="E314" s="13"/>
      <c r="F314" s="13"/>
      <c r="G314" s="50"/>
      <c r="H314" s="51" t="s">
        <v>1184</v>
      </c>
      <c r="I314" s="67" t="s">
        <v>1201</v>
      </c>
      <c r="J314" s="53">
        <v>39.936526999999998</v>
      </c>
      <c r="K314" s="53">
        <v>8.9414608599999994</v>
      </c>
      <c r="L314" s="53">
        <f t="shared" si="5"/>
        <v>-30.995066139999999</v>
      </c>
    </row>
    <row r="315" spans="1:12" ht="15" x14ac:dyDescent="0.2">
      <c r="A315" s="8"/>
      <c r="B315" s="24"/>
      <c r="C315" s="24"/>
      <c r="D315" s="13"/>
      <c r="E315" s="13"/>
      <c r="F315" s="13"/>
      <c r="G315" s="50"/>
      <c r="H315" s="51" t="s">
        <v>1064</v>
      </c>
      <c r="I315" s="52" t="s">
        <v>1202</v>
      </c>
      <c r="J315" s="53">
        <v>24.967220999999999</v>
      </c>
      <c r="K315" s="53">
        <v>29.661504169999997</v>
      </c>
      <c r="L315" s="53">
        <f t="shared" si="5"/>
        <v>4.6942831699999985</v>
      </c>
    </row>
    <row r="316" spans="1:12" ht="15" x14ac:dyDescent="0.2">
      <c r="A316" s="8"/>
      <c r="B316" s="24"/>
      <c r="C316" s="24"/>
      <c r="D316" s="13"/>
      <c r="E316" s="13"/>
      <c r="F316" s="13"/>
      <c r="G316" s="50"/>
      <c r="H316" s="51" t="s">
        <v>1065</v>
      </c>
      <c r="I316" s="52" t="s">
        <v>1203</v>
      </c>
      <c r="J316" s="53">
        <v>24.631523999999999</v>
      </c>
      <c r="K316" s="53">
        <v>46.830286520000001</v>
      </c>
      <c r="L316" s="53">
        <f t="shared" si="5"/>
        <v>22.198762520000002</v>
      </c>
    </row>
    <row r="317" spans="1:12" ht="15" x14ac:dyDescent="0.2">
      <c r="A317" s="8"/>
      <c r="B317" s="24"/>
      <c r="C317" s="24"/>
      <c r="D317" s="13"/>
      <c r="E317" s="13"/>
      <c r="F317" s="13"/>
      <c r="G317" s="50"/>
      <c r="H317" s="51" t="s">
        <v>1066</v>
      </c>
      <c r="I317" s="52" t="s">
        <v>1204</v>
      </c>
      <c r="J317" s="53">
        <v>24.631466</v>
      </c>
      <c r="K317" s="53">
        <v>44.821399659999997</v>
      </c>
      <c r="L317" s="53">
        <f t="shared" si="5"/>
        <v>20.189933659999998</v>
      </c>
    </row>
    <row r="318" spans="1:12" ht="15" x14ac:dyDescent="0.2">
      <c r="A318" s="8"/>
      <c r="B318" s="24"/>
      <c r="C318" s="24"/>
      <c r="D318" s="13"/>
      <c r="E318" s="13"/>
      <c r="F318" s="13"/>
      <c r="G318" s="50"/>
      <c r="H318" s="51" t="s">
        <v>1067</v>
      </c>
      <c r="I318" s="52" t="s">
        <v>1205</v>
      </c>
      <c r="J318" s="53">
        <v>24.581531999999999</v>
      </c>
      <c r="K318" s="53">
        <v>27.915856389999998</v>
      </c>
      <c r="L318" s="53">
        <f t="shared" si="5"/>
        <v>3.334324389999999</v>
      </c>
    </row>
    <row r="319" spans="1:12" ht="15" x14ac:dyDescent="0.2">
      <c r="A319" s="8"/>
      <c r="B319" s="24"/>
      <c r="C319" s="24"/>
      <c r="D319" s="13"/>
      <c r="E319" s="13"/>
      <c r="F319" s="13"/>
      <c r="G319" s="50"/>
      <c r="H319" s="51" t="s">
        <v>1074</v>
      </c>
      <c r="I319" s="52" t="s">
        <v>1206</v>
      </c>
      <c r="J319" s="53">
        <v>27.818784999999998</v>
      </c>
      <c r="K319" s="53">
        <v>36.318736530000002</v>
      </c>
      <c r="L319" s="53">
        <f t="shared" si="5"/>
        <v>8.4999515300000041</v>
      </c>
    </row>
    <row r="320" spans="1:12" ht="15" x14ac:dyDescent="0.2">
      <c r="A320" s="8"/>
      <c r="B320" s="24"/>
      <c r="C320" s="24"/>
      <c r="D320" s="13"/>
      <c r="E320" s="13"/>
      <c r="F320" s="13"/>
      <c r="G320" s="50"/>
      <c r="H320" s="51" t="s">
        <v>1207</v>
      </c>
      <c r="I320" s="52" t="s">
        <v>1208</v>
      </c>
      <c r="J320" s="53">
        <v>18.210114000000001</v>
      </c>
      <c r="K320" s="53">
        <v>10.654966040000001</v>
      </c>
      <c r="L320" s="53">
        <f t="shared" si="5"/>
        <v>-7.5551479599999993</v>
      </c>
    </row>
    <row r="321" spans="1:12" ht="15" x14ac:dyDescent="0.2">
      <c r="A321" s="8"/>
      <c r="B321" s="24"/>
      <c r="C321" s="24"/>
      <c r="D321" s="13"/>
      <c r="E321" s="13"/>
      <c r="F321" s="13"/>
      <c r="G321" s="50"/>
      <c r="H321" s="51" t="s">
        <v>1209</v>
      </c>
      <c r="I321" s="52" t="s">
        <v>1210</v>
      </c>
      <c r="J321" s="53">
        <v>9.6576880000000003</v>
      </c>
      <c r="K321" s="53">
        <v>8.7367060799999994</v>
      </c>
      <c r="L321" s="53">
        <f t="shared" si="5"/>
        <v>-0.9209819200000009</v>
      </c>
    </row>
    <row r="322" spans="1:12" ht="15" x14ac:dyDescent="0.2">
      <c r="A322" s="8"/>
      <c r="B322" s="24"/>
      <c r="C322" s="24"/>
      <c r="D322" s="13"/>
      <c r="E322" s="13"/>
      <c r="F322" s="13"/>
      <c r="G322" s="50"/>
      <c r="H322" s="51" t="s">
        <v>1211</v>
      </c>
      <c r="I322" s="52" t="s">
        <v>1212</v>
      </c>
      <c r="J322" s="53">
        <v>259.722984</v>
      </c>
      <c r="K322" s="53">
        <v>144.46832814999996</v>
      </c>
      <c r="L322" s="53">
        <f t="shared" si="5"/>
        <v>-115.25465585000003</v>
      </c>
    </row>
    <row r="323" spans="1:12" ht="15" x14ac:dyDescent="0.2">
      <c r="A323" s="8"/>
      <c r="B323" s="24"/>
      <c r="C323" s="24"/>
      <c r="D323" s="13"/>
      <c r="E323" s="13"/>
      <c r="F323" s="13"/>
      <c r="G323" s="50"/>
      <c r="H323" s="51" t="s">
        <v>1213</v>
      </c>
      <c r="I323" s="52" t="s">
        <v>1214</v>
      </c>
      <c r="J323" s="53">
        <v>133.99988999999999</v>
      </c>
      <c r="K323" s="53">
        <v>135.62898253000003</v>
      </c>
      <c r="L323" s="53">
        <f t="shared" si="5"/>
        <v>1.6290925300000367</v>
      </c>
    </row>
    <row r="324" spans="1:12" ht="15" x14ac:dyDescent="0.2">
      <c r="A324" s="8"/>
      <c r="B324" s="24"/>
      <c r="C324" s="24"/>
      <c r="D324" s="13"/>
      <c r="E324" s="13"/>
      <c r="F324" s="13"/>
      <c r="G324" s="50"/>
      <c r="H324" s="51" t="s">
        <v>1215</v>
      </c>
      <c r="I324" s="52" t="s">
        <v>560</v>
      </c>
      <c r="J324" s="53">
        <v>11.122978</v>
      </c>
      <c r="K324" s="53">
        <v>12.637300649999998</v>
      </c>
      <c r="L324" s="53">
        <f t="shared" si="5"/>
        <v>1.5143226499999987</v>
      </c>
    </row>
    <row r="325" spans="1:12" ht="15" x14ac:dyDescent="0.2">
      <c r="A325" s="8"/>
      <c r="B325" s="24"/>
      <c r="C325" s="24"/>
      <c r="D325" s="13"/>
      <c r="E325" s="13"/>
      <c r="F325" s="13"/>
      <c r="G325" s="50"/>
      <c r="H325" s="51" t="s">
        <v>1216</v>
      </c>
      <c r="I325" s="52" t="s">
        <v>1217</v>
      </c>
      <c r="J325" s="53">
        <v>13.588424</v>
      </c>
      <c r="K325" s="53">
        <v>13.57213016</v>
      </c>
      <c r="L325" s="53">
        <f t="shared" si="5"/>
        <v>-1.6293839999999449E-2</v>
      </c>
    </row>
    <row r="326" spans="1:12" ht="30" x14ac:dyDescent="0.2">
      <c r="A326" s="8"/>
      <c r="B326" s="24"/>
      <c r="C326" s="24"/>
      <c r="D326" s="13"/>
      <c r="E326" s="13"/>
      <c r="F326" s="13"/>
      <c r="G326" s="50"/>
      <c r="H326" s="51" t="s">
        <v>1059</v>
      </c>
      <c r="I326" s="52" t="s">
        <v>993</v>
      </c>
      <c r="J326" s="53">
        <v>11.100334</v>
      </c>
      <c r="K326" s="53">
        <v>11.24381453</v>
      </c>
      <c r="L326" s="53">
        <f t="shared" si="5"/>
        <v>0.14348052999999972</v>
      </c>
    </row>
    <row r="327" spans="1:12" ht="15" x14ac:dyDescent="0.2">
      <c r="A327" s="8"/>
      <c r="B327" s="24"/>
      <c r="C327" s="24"/>
      <c r="D327" s="13"/>
      <c r="E327" s="13"/>
      <c r="F327" s="13"/>
      <c r="G327" s="50"/>
      <c r="H327" s="51" t="s">
        <v>1144</v>
      </c>
      <c r="I327" s="52" t="s">
        <v>994</v>
      </c>
      <c r="J327" s="53">
        <v>33.884385999999999</v>
      </c>
      <c r="K327" s="53">
        <v>3.48458859</v>
      </c>
      <c r="L327" s="53">
        <f t="shared" si="5"/>
        <v>-30.399797409999998</v>
      </c>
    </row>
    <row r="328" spans="1:12" ht="15" x14ac:dyDescent="0.2">
      <c r="A328" s="8"/>
      <c r="B328" s="24"/>
      <c r="C328" s="24"/>
      <c r="D328" s="13"/>
      <c r="E328" s="13"/>
      <c r="F328" s="13"/>
      <c r="G328" s="50"/>
      <c r="H328" s="51" t="s">
        <v>1149</v>
      </c>
      <c r="I328" s="52" t="s">
        <v>1218</v>
      </c>
      <c r="J328" s="53">
        <v>8.1123510000000003</v>
      </c>
      <c r="K328" s="53">
        <v>78.517604129999995</v>
      </c>
      <c r="L328" s="53">
        <f t="shared" ref="L328:L391" si="6">+K328-J328</f>
        <v>70.405253129999991</v>
      </c>
    </row>
    <row r="329" spans="1:12" ht="30" x14ac:dyDescent="0.2">
      <c r="A329" s="8"/>
      <c r="B329" s="24"/>
      <c r="C329" s="24"/>
      <c r="D329" s="13"/>
      <c r="E329" s="13"/>
      <c r="F329" s="13"/>
      <c r="G329" s="50"/>
      <c r="H329" s="51" t="s">
        <v>1150</v>
      </c>
      <c r="I329" s="52" t="s">
        <v>1219</v>
      </c>
      <c r="J329" s="53">
        <v>7.966291</v>
      </c>
      <c r="K329" s="53">
        <v>19.467298470000003</v>
      </c>
      <c r="L329" s="53">
        <f t="shared" si="6"/>
        <v>11.501007470000003</v>
      </c>
    </row>
    <row r="330" spans="1:12" ht="15" x14ac:dyDescent="0.2">
      <c r="A330" s="8"/>
      <c r="B330" s="24"/>
      <c r="C330" s="24"/>
      <c r="D330" s="13"/>
      <c r="E330" s="13"/>
      <c r="F330" s="13"/>
      <c r="G330" s="50"/>
      <c r="H330" s="51" t="s">
        <v>1220</v>
      </c>
      <c r="I330" s="52" t="s">
        <v>1221</v>
      </c>
      <c r="J330" s="53">
        <v>9.6571440000000006</v>
      </c>
      <c r="K330" s="53">
        <v>2.4609421500000002</v>
      </c>
      <c r="L330" s="53">
        <f t="shared" si="6"/>
        <v>-7.1962018500000005</v>
      </c>
    </row>
    <row r="331" spans="1:12" ht="30" x14ac:dyDescent="0.2">
      <c r="A331" s="8"/>
      <c r="B331" s="24"/>
      <c r="C331" s="24"/>
      <c r="D331" s="13"/>
      <c r="E331" s="13"/>
      <c r="F331" s="13"/>
      <c r="G331" s="50"/>
      <c r="H331" s="51" t="s">
        <v>1222</v>
      </c>
      <c r="I331" s="52" t="s">
        <v>1223</v>
      </c>
      <c r="J331" s="53">
        <v>7.6589010000000002</v>
      </c>
      <c r="K331" s="53">
        <v>27.736372430000003</v>
      </c>
      <c r="L331" s="53">
        <f t="shared" si="6"/>
        <v>20.077471430000003</v>
      </c>
    </row>
    <row r="332" spans="1:12" ht="15" x14ac:dyDescent="0.2">
      <c r="A332" s="8"/>
      <c r="B332" s="24"/>
      <c r="C332" s="24"/>
      <c r="D332" s="13"/>
      <c r="E332" s="13"/>
      <c r="F332" s="13"/>
      <c r="G332" s="50"/>
      <c r="H332" s="51" t="s">
        <v>1224</v>
      </c>
      <c r="I332" s="52" t="s">
        <v>1225</v>
      </c>
      <c r="J332" s="53">
        <v>7.8052729999999997</v>
      </c>
      <c r="K332" s="53">
        <v>26.185944419999995</v>
      </c>
      <c r="L332" s="53">
        <f t="shared" si="6"/>
        <v>18.380671419999995</v>
      </c>
    </row>
    <row r="333" spans="1:12" ht="30" x14ac:dyDescent="0.2">
      <c r="A333" s="8"/>
      <c r="B333" s="24"/>
      <c r="C333" s="24"/>
      <c r="D333" s="13"/>
      <c r="E333" s="13"/>
      <c r="F333" s="13"/>
      <c r="G333" s="50"/>
      <c r="H333" s="51" t="s">
        <v>1226</v>
      </c>
      <c r="I333" s="52" t="s">
        <v>1227</v>
      </c>
      <c r="J333" s="53">
        <v>9.4920179999999998</v>
      </c>
      <c r="K333" s="53">
        <v>2.8366046600000003</v>
      </c>
      <c r="L333" s="53">
        <f t="shared" si="6"/>
        <v>-6.6554133399999991</v>
      </c>
    </row>
    <row r="334" spans="1:12" ht="15" x14ac:dyDescent="0.2">
      <c r="A334" s="8"/>
      <c r="B334" s="24"/>
      <c r="C334" s="24"/>
      <c r="D334" s="13"/>
      <c r="E334" s="13"/>
      <c r="F334" s="13"/>
      <c r="G334" s="50"/>
      <c r="H334" s="51" t="s">
        <v>1228</v>
      </c>
      <c r="I334" s="52" t="s">
        <v>1229</v>
      </c>
      <c r="J334" s="53">
        <v>18.395088000000001</v>
      </c>
      <c r="K334" s="53">
        <v>27.160775259999998</v>
      </c>
      <c r="L334" s="53">
        <f t="shared" si="6"/>
        <v>8.7656872599999964</v>
      </c>
    </row>
    <row r="335" spans="1:12" ht="30" x14ac:dyDescent="0.2">
      <c r="A335" s="8"/>
      <c r="B335" s="24"/>
      <c r="C335" s="24"/>
      <c r="D335" s="13"/>
      <c r="E335" s="13"/>
      <c r="F335" s="13"/>
      <c r="G335" s="50"/>
      <c r="H335" s="51" t="s">
        <v>1230</v>
      </c>
      <c r="I335" s="52" t="s">
        <v>1231</v>
      </c>
      <c r="J335" s="53">
        <v>7.3245380000000004</v>
      </c>
      <c r="K335" s="53">
        <v>18.814977199999994</v>
      </c>
      <c r="L335" s="53">
        <f t="shared" si="6"/>
        <v>11.490439199999994</v>
      </c>
    </row>
    <row r="336" spans="1:12" ht="15" x14ac:dyDescent="0.2">
      <c r="A336" s="8"/>
      <c r="B336" s="24"/>
      <c r="C336" s="24"/>
      <c r="D336" s="13"/>
      <c r="E336" s="13"/>
      <c r="F336" s="13"/>
      <c r="G336" s="50"/>
      <c r="H336" s="51" t="s">
        <v>1159</v>
      </c>
      <c r="I336" s="52" t="s">
        <v>995</v>
      </c>
      <c r="J336" s="53">
        <v>80.419347999999999</v>
      </c>
      <c r="K336" s="53">
        <v>9.5290317700000013</v>
      </c>
      <c r="L336" s="53">
        <f t="shared" si="6"/>
        <v>-70.890316229999996</v>
      </c>
    </row>
    <row r="337" spans="1:12" ht="15" x14ac:dyDescent="0.2">
      <c r="A337" s="8"/>
      <c r="B337" s="24"/>
      <c r="C337" s="24"/>
      <c r="D337" s="13"/>
      <c r="E337" s="13"/>
      <c r="F337" s="13"/>
      <c r="G337" s="50"/>
      <c r="H337" s="51" t="s">
        <v>1160</v>
      </c>
      <c r="I337" s="52" t="s">
        <v>532</v>
      </c>
      <c r="J337" s="53">
        <v>157.020578</v>
      </c>
      <c r="K337" s="53">
        <v>140.61093861000001</v>
      </c>
      <c r="L337" s="53">
        <f t="shared" si="6"/>
        <v>-16.409639389999995</v>
      </c>
    </row>
    <row r="338" spans="1:12" ht="15" x14ac:dyDescent="0.2">
      <c r="A338" s="8"/>
      <c r="B338" s="24"/>
      <c r="C338" s="24"/>
      <c r="D338" s="13"/>
      <c r="E338" s="13"/>
      <c r="F338" s="13"/>
      <c r="G338" s="50"/>
      <c r="H338" s="51" t="s">
        <v>1161</v>
      </c>
      <c r="I338" s="52" t="s">
        <v>533</v>
      </c>
      <c r="J338" s="53">
        <v>167.920874</v>
      </c>
      <c r="K338" s="53">
        <v>71.89594744</v>
      </c>
      <c r="L338" s="53">
        <f t="shared" si="6"/>
        <v>-96.024926559999997</v>
      </c>
    </row>
    <row r="339" spans="1:12" ht="15" x14ac:dyDescent="0.2">
      <c r="A339" s="8"/>
      <c r="B339" s="24"/>
      <c r="C339" s="24"/>
      <c r="D339" s="13"/>
      <c r="E339" s="13"/>
      <c r="F339" s="13"/>
      <c r="G339" s="50"/>
      <c r="H339" s="51" t="s">
        <v>1162</v>
      </c>
      <c r="I339" s="52" t="s">
        <v>534</v>
      </c>
      <c r="J339" s="53">
        <v>158.311421</v>
      </c>
      <c r="K339" s="53">
        <v>531.71484269999996</v>
      </c>
      <c r="L339" s="53">
        <f t="shared" si="6"/>
        <v>373.40342169999997</v>
      </c>
    </row>
    <row r="340" spans="1:12" ht="30" x14ac:dyDescent="0.2">
      <c r="A340" s="8"/>
      <c r="B340" s="24"/>
      <c r="C340" s="24"/>
      <c r="D340" s="13"/>
      <c r="E340" s="13"/>
      <c r="F340" s="13"/>
      <c r="G340" s="50"/>
      <c r="H340" s="51" t="s">
        <v>1163</v>
      </c>
      <c r="I340" s="52" t="s">
        <v>561</v>
      </c>
      <c r="J340" s="53">
        <v>84.652398000000005</v>
      </c>
      <c r="K340" s="53">
        <v>590.31334546000005</v>
      </c>
      <c r="L340" s="53">
        <f t="shared" si="6"/>
        <v>505.66094746000005</v>
      </c>
    </row>
    <row r="341" spans="1:12" ht="15" x14ac:dyDescent="0.2">
      <c r="A341" s="8"/>
      <c r="B341" s="24"/>
      <c r="C341" s="24"/>
      <c r="D341" s="13"/>
      <c r="E341" s="13"/>
      <c r="F341" s="13"/>
      <c r="G341" s="50"/>
      <c r="H341" s="51" t="s">
        <v>1167</v>
      </c>
      <c r="I341" s="52" t="s">
        <v>996</v>
      </c>
      <c r="J341" s="53">
        <v>37.948974999999997</v>
      </c>
      <c r="K341" s="53">
        <v>27.058297870000001</v>
      </c>
      <c r="L341" s="53">
        <f t="shared" si="6"/>
        <v>-10.890677129999997</v>
      </c>
    </row>
    <row r="342" spans="1:12" ht="15" x14ac:dyDescent="0.2">
      <c r="A342" s="8"/>
      <c r="B342" s="24"/>
      <c r="C342" s="24"/>
      <c r="D342" s="13"/>
      <c r="E342" s="13"/>
      <c r="F342" s="13"/>
      <c r="G342" s="50"/>
      <c r="H342" s="51" t="s">
        <v>1232</v>
      </c>
      <c r="I342" s="52" t="s">
        <v>1233</v>
      </c>
      <c r="J342" s="53">
        <v>12.800348</v>
      </c>
      <c r="K342" s="53">
        <v>18.727214880000002</v>
      </c>
      <c r="L342" s="53">
        <f t="shared" si="6"/>
        <v>5.9268668800000022</v>
      </c>
    </row>
    <row r="343" spans="1:12" ht="15" x14ac:dyDescent="0.2">
      <c r="A343" s="8"/>
      <c r="B343" s="24"/>
      <c r="C343" s="24"/>
      <c r="D343" s="13"/>
      <c r="E343" s="13"/>
      <c r="F343" s="13"/>
      <c r="G343" s="50"/>
      <c r="H343" s="51" t="s">
        <v>1170</v>
      </c>
      <c r="I343" s="52" t="s">
        <v>562</v>
      </c>
      <c r="J343" s="53">
        <v>27.924002000000002</v>
      </c>
      <c r="K343" s="53">
        <v>133.98930017000001</v>
      </c>
      <c r="L343" s="53">
        <f t="shared" si="6"/>
        <v>106.06529817000001</v>
      </c>
    </row>
    <row r="344" spans="1:12" ht="15" x14ac:dyDescent="0.2">
      <c r="A344" s="8"/>
      <c r="B344" s="24"/>
      <c r="C344" s="24"/>
      <c r="D344" s="13"/>
      <c r="E344" s="13"/>
      <c r="F344" s="13"/>
      <c r="G344" s="50"/>
      <c r="H344" s="51" t="s">
        <v>1171</v>
      </c>
      <c r="I344" s="52" t="s">
        <v>563</v>
      </c>
      <c r="J344" s="53">
        <v>26.425605000000001</v>
      </c>
      <c r="K344" s="53">
        <v>33.597347909999996</v>
      </c>
      <c r="L344" s="53">
        <f t="shared" si="6"/>
        <v>7.1717429099999954</v>
      </c>
    </row>
    <row r="345" spans="1:12" ht="30" x14ac:dyDescent="0.2">
      <c r="A345" s="8"/>
      <c r="B345" s="24"/>
      <c r="C345" s="24"/>
      <c r="D345" s="13"/>
      <c r="E345" s="13"/>
      <c r="F345" s="13"/>
      <c r="G345" s="50"/>
      <c r="H345" s="51" t="s">
        <v>1172</v>
      </c>
      <c r="I345" s="52" t="s">
        <v>564</v>
      </c>
      <c r="J345" s="53">
        <v>122.08453299999999</v>
      </c>
      <c r="K345" s="53">
        <v>84.158315110000004</v>
      </c>
      <c r="L345" s="53">
        <f t="shared" si="6"/>
        <v>-37.92621788999999</v>
      </c>
    </row>
    <row r="346" spans="1:12" ht="30" x14ac:dyDescent="0.2">
      <c r="A346" s="8"/>
      <c r="B346" s="24"/>
      <c r="C346" s="24"/>
      <c r="D346" s="13"/>
      <c r="E346" s="13"/>
      <c r="F346" s="13"/>
      <c r="G346" s="50"/>
      <c r="H346" s="51" t="s">
        <v>1234</v>
      </c>
      <c r="I346" s="52" t="s">
        <v>1235</v>
      </c>
      <c r="J346" s="53">
        <v>388.58386000000002</v>
      </c>
      <c r="K346" s="53">
        <v>647.57162283000002</v>
      </c>
      <c r="L346" s="53">
        <f t="shared" si="6"/>
        <v>258.98776283000001</v>
      </c>
    </row>
    <row r="347" spans="1:12" ht="15" x14ac:dyDescent="0.2">
      <c r="A347" s="8"/>
      <c r="B347" s="24"/>
      <c r="C347" s="24"/>
      <c r="D347" s="13"/>
      <c r="E347" s="13"/>
      <c r="F347" s="13"/>
      <c r="G347" s="50"/>
      <c r="H347" s="51" t="s">
        <v>1236</v>
      </c>
      <c r="I347" s="52" t="s">
        <v>1237</v>
      </c>
      <c r="J347" s="53">
        <v>12.219001</v>
      </c>
      <c r="K347" s="53">
        <v>27.296012900000004</v>
      </c>
      <c r="L347" s="53">
        <f t="shared" si="6"/>
        <v>15.077011900000004</v>
      </c>
    </row>
    <row r="348" spans="1:12" ht="30" x14ac:dyDescent="0.2">
      <c r="A348" s="8"/>
      <c r="B348" s="24"/>
      <c r="C348" s="24"/>
      <c r="D348" s="13"/>
      <c r="E348" s="13"/>
      <c r="F348" s="13"/>
      <c r="G348" s="50"/>
      <c r="H348" s="51" t="s">
        <v>1238</v>
      </c>
      <c r="I348" s="52" t="s">
        <v>1239</v>
      </c>
      <c r="J348" s="53">
        <v>7.2014459999999998</v>
      </c>
      <c r="K348" s="53">
        <v>4.2077346899999997</v>
      </c>
      <c r="L348" s="53">
        <f t="shared" si="6"/>
        <v>-2.9937113100000001</v>
      </c>
    </row>
    <row r="349" spans="1:12" ht="15" x14ac:dyDescent="0.2">
      <c r="A349" s="8"/>
      <c r="B349" s="24"/>
      <c r="C349" s="24"/>
      <c r="D349" s="13"/>
      <c r="E349" s="13"/>
      <c r="F349" s="13"/>
      <c r="G349" s="50"/>
      <c r="H349" s="51" t="s">
        <v>1240</v>
      </c>
      <c r="I349" s="52" t="s">
        <v>1241</v>
      </c>
      <c r="J349" s="53">
        <v>7.2141500000000001</v>
      </c>
      <c r="K349" s="53">
        <v>6.1341006399999989</v>
      </c>
      <c r="L349" s="53">
        <f t="shared" si="6"/>
        <v>-1.0800493600000012</v>
      </c>
    </row>
    <row r="350" spans="1:12" ht="15" x14ac:dyDescent="0.2">
      <c r="A350" s="8"/>
      <c r="B350" s="24"/>
      <c r="C350" s="24"/>
      <c r="D350" s="13"/>
      <c r="E350" s="13"/>
      <c r="F350" s="13"/>
      <c r="G350" s="50"/>
      <c r="H350" s="51" t="s">
        <v>1242</v>
      </c>
      <c r="I350" s="52" t="s">
        <v>1243</v>
      </c>
      <c r="J350" s="53">
        <v>42.702454000000003</v>
      </c>
      <c r="K350" s="53">
        <v>52.943347290000006</v>
      </c>
      <c r="L350" s="53">
        <f t="shared" si="6"/>
        <v>10.240893290000002</v>
      </c>
    </row>
    <row r="351" spans="1:12" ht="15" x14ac:dyDescent="0.2">
      <c r="A351" s="8"/>
      <c r="B351" s="24"/>
      <c r="C351" s="24"/>
      <c r="D351" s="13"/>
      <c r="E351" s="13"/>
      <c r="F351" s="13"/>
      <c r="G351" s="50"/>
      <c r="H351" s="51" t="s">
        <v>1244</v>
      </c>
      <c r="I351" s="67" t="s">
        <v>1245</v>
      </c>
      <c r="J351" s="53">
        <v>271.362998</v>
      </c>
      <c r="K351" s="53">
        <v>257.96190998000003</v>
      </c>
      <c r="L351" s="53">
        <f t="shared" si="6"/>
        <v>-13.401088019999975</v>
      </c>
    </row>
    <row r="352" spans="1:12" ht="15" x14ac:dyDescent="0.2">
      <c r="A352" s="8"/>
      <c r="B352" s="24"/>
      <c r="C352" s="24"/>
      <c r="D352" s="13"/>
      <c r="E352" s="13"/>
      <c r="F352" s="13"/>
      <c r="G352" s="46" t="s">
        <v>41</v>
      </c>
      <c r="H352" s="47"/>
      <c r="I352" s="48"/>
      <c r="J352" s="49">
        <v>3383.7830049999998</v>
      </c>
      <c r="K352" s="49">
        <v>9207.2026134199932</v>
      </c>
      <c r="L352" s="49">
        <f t="shared" si="6"/>
        <v>5823.4196084199939</v>
      </c>
    </row>
    <row r="353" spans="1:12" ht="15" x14ac:dyDescent="0.2">
      <c r="A353" s="8"/>
      <c r="B353" s="24"/>
      <c r="C353" s="24"/>
      <c r="D353" s="13"/>
      <c r="E353" s="13"/>
      <c r="F353" s="13"/>
      <c r="G353" s="50"/>
      <c r="H353" s="51" t="s">
        <v>42</v>
      </c>
      <c r="I353" s="52" t="s">
        <v>43</v>
      </c>
      <c r="J353" s="53">
        <v>29.845922999999999</v>
      </c>
      <c r="K353" s="53">
        <v>25.306192539999994</v>
      </c>
      <c r="L353" s="53">
        <f t="shared" si="6"/>
        <v>-4.5397304600000048</v>
      </c>
    </row>
    <row r="354" spans="1:12" ht="15" x14ac:dyDescent="0.2">
      <c r="A354" s="8"/>
      <c r="B354" s="24"/>
      <c r="C354" s="24"/>
      <c r="D354" s="13"/>
      <c r="E354" s="13"/>
      <c r="F354" s="13"/>
      <c r="G354" s="50"/>
      <c r="H354" s="51" t="s">
        <v>46</v>
      </c>
      <c r="I354" s="52" t="s">
        <v>47</v>
      </c>
      <c r="J354" s="53">
        <v>361.601384</v>
      </c>
      <c r="K354" s="53">
        <v>390.88889766000011</v>
      </c>
      <c r="L354" s="53">
        <f t="shared" si="6"/>
        <v>29.287513660000116</v>
      </c>
    </row>
    <row r="355" spans="1:12" ht="15" x14ac:dyDescent="0.2">
      <c r="A355" s="8"/>
      <c r="B355" s="24"/>
      <c r="C355" s="24"/>
      <c r="D355" s="13"/>
      <c r="E355" s="13"/>
      <c r="F355" s="13"/>
      <c r="G355" s="50"/>
      <c r="H355" s="51" t="s">
        <v>48</v>
      </c>
      <c r="I355" s="52" t="s">
        <v>49</v>
      </c>
      <c r="J355" s="53">
        <v>67.141147000000004</v>
      </c>
      <c r="K355" s="53">
        <v>59.273383730000006</v>
      </c>
      <c r="L355" s="53">
        <f t="shared" si="6"/>
        <v>-7.8677632699999975</v>
      </c>
    </row>
    <row r="356" spans="1:12" ht="15" x14ac:dyDescent="0.2">
      <c r="A356" s="8"/>
      <c r="B356" s="24"/>
      <c r="C356" s="24"/>
      <c r="D356" s="13"/>
      <c r="E356" s="13"/>
      <c r="F356" s="13"/>
      <c r="G356" s="50"/>
      <c r="H356" s="51" t="s">
        <v>53</v>
      </c>
      <c r="I356" s="52" t="s">
        <v>54</v>
      </c>
      <c r="J356" s="53">
        <v>1662.4500840000001</v>
      </c>
      <c r="K356" s="53">
        <v>6776.380624449992</v>
      </c>
      <c r="L356" s="53">
        <f t="shared" si="6"/>
        <v>5113.9305404499919</v>
      </c>
    </row>
    <row r="357" spans="1:12" ht="30" x14ac:dyDescent="0.2">
      <c r="A357" s="8"/>
      <c r="B357" s="24"/>
      <c r="C357" s="24"/>
      <c r="D357" s="13"/>
      <c r="E357" s="13"/>
      <c r="F357" s="13"/>
      <c r="G357" s="50"/>
      <c r="H357" s="51" t="s">
        <v>57</v>
      </c>
      <c r="I357" s="52" t="s">
        <v>58</v>
      </c>
      <c r="J357" s="53">
        <v>45.667372</v>
      </c>
      <c r="K357" s="53">
        <v>81.091486869999983</v>
      </c>
      <c r="L357" s="53">
        <f t="shared" si="6"/>
        <v>35.424114869999983</v>
      </c>
    </row>
    <row r="358" spans="1:12" ht="30" x14ac:dyDescent="0.2">
      <c r="A358" s="8"/>
      <c r="B358" s="24"/>
      <c r="C358" s="24"/>
      <c r="D358" s="13"/>
      <c r="E358" s="13"/>
      <c r="F358" s="13"/>
      <c r="G358" s="50"/>
      <c r="H358" s="51" t="s">
        <v>60</v>
      </c>
      <c r="I358" s="52" t="s">
        <v>997</v>
      </c>
      <c r="J358" s="53">
        <v>69.926312999999993</v>
      </c>
      <c r="K358" s="53">
        <v>36.82742978000001</v>
      </c>
      <c r="L358" s="53">
        <f t="shared" si="6"/>
        <v>-33.098883219999983</v>
      </c>
    </row>
    <row r="359" spans="1:12" ht="15" x14ac:dyDescent="0.2">
      <c r="A359" s="8"/>
      <c r="B359" s="24"/>
      <c r="C359" s="24"/>
      <c r="D359" s="13"/>
      <c r="E359" s="13"/>
      <c r="F359" s="13"/>
      <c r="G359" s="50"/>
      <c r="H359" s="51" t="s">
        <v>61</v>
      </c>
      <c r="I359" s="52" t="s">
        <v>62</v>
      </c>
      <c r="J359" s="53">
        <v>30.999174</v>
      </c>
      <c r="K359" s="53">
        <v>109.55987359999999</v>
      </c>
      <c r="L359" s="53">
        <f t="shared" si="6"/>
        <v>78.560699599999992</v>
      </c>
    </row>
    <row r="360" spans="1:12" ht="30" x14ac:dyDescent="0.2">
      <c r="A360" s="8"/>
      <c r="B360" s="24"/>
      <c r="C360" s="24"/>
      <c r="D360" s="13"/>
      <c r="E360" s="13"/>
      <c r="F360" s="13"/>
      <c r="G360" s="50"/>
      <c r="H360" s="51" t="s">
        <v>65</v>
      </c>
      <c r="I360" s="52" t="s">
        <v>66</v>
      </c>
      <c r="J360" s="53">
        <v>58.272674000000002</v>
      </c>
      <c r="K360" s="53">
        <v>58.986940709999992</v>
      </c>
      <c r="L360" s="53">
        <f t="shared" si="6"/>
        <v>0.71426670999998976</v>
      </c>
    </row>
    <row r="361" spans="1:12" ht="30" x14ac:dyDescent="0.2">
      <c r="A361" s="8"/>
      <c r="B361" s="24"/>
      <c r="C361" s="24"/>
      <c r="D361" s="13"/>
      <c r="E361" s="13"/>
      <c r="F361" s="13"/>
      <c r="G361" s="50"/>
      <c r="H361" s="51" t="s">
        <v>67</v>
      </c>
      <c r="I361" s="52" t="s">
        <v>68</v>
      </c>
      <c r="J361" s="53">
        <v>310.45154500000001</v>
      </c>
      <c r="K361" s="53">
        <v>939.47856013000012</v>
      </c>
      <c r="L361" s="53">
        <f t="shared" si="6"/>
        <v>629.02701513000011</v>
      </c>
    </row>
    <row r="362" spans="1:12" ht="15" x14ac:dyDescent="0.2">
      <c r="A362" s="8"/>
      <c r="B362" s="24"/>
      <c r="C362" s="24"/>
      <c r="D362" s="13"/>
      <c r="E362" s="13"/>
      <c r="F362" s="13"/>
      <c r="G362" s="50"/>
      <c r="H362" s="51" t="s">
        <v>199</v>
      </c>
      <c r="I362" s="52" t="s">
        <v>426</v>
      </c>
      <c r="J362" s="53">
        <v>747.42738899999995</v>
      </c>
      <c r="K362" s="53">
        <v>729.40922394999996</v>
      </c>
      <c r="L362" s="53">
        <f t="shared" si="6"/>
        <v>-18.018165049999993</v>
      </c>
    </row>
    <row r="363" spans="1:12" ht="15" x14ac:dyDescent="0.2">
      <c r="A363" s="8"/>
      <c r="B363" s="24"/>
      <c r="C363" s="24"/>
      <c r="D363" s="13"/>
      <c r="E363" s="13"/>
      <c r="F363" s="13"/>
      <c r="G363" s="46" t="s">
        <v>1672</v>
      </c>
      <c r="H363" s="47"/>
      <c r="I363" s="48"/>
      <c r="J363" s="49">
        <v>142.742448</v>
      </c>
      <c r="K363" s="49">
        <v>423.95609155000005</v>
      </c>
      <c r="L363" s="49">
        <f t="shared" si="6"/>
        <v>281.21364355000003</v>
      </c>
    </row>
    <row r="364" spans="1:12" ht="15" x14ac:dyDescent="0.2">
      <c r="A364" s="8"/>
      <c r="B364" s="24"/>
      <c r="C364" s="24"/>
      <c r="D364" s="13"/>
      <c r="E364" s="13"/>
      <c r="F364" s="13"/>
      <c r="G364" s="50"/>
      <c r="H364" s="51" t="s">
        <v>1673</v>
      </c>
      <c r="I364" s="52" t="s">
        <v>1674</v>
      </c>
      <c r="J364" s="53">
        <v>0</v>
      </c>
      <c r="K364" s="53">
        <v>295.58986626000006</v>
      </c>
      <c r="L364" s="53">
        <f t="shared" si="6"/>
        <v>295.58986626000006</v>
      </c>
    </row>
    <row r="365" spans="1:12" ht="15" x14ac:dyDescent="0.2">
      <c r="A365" s="8"/>
      <c r="B365" s="24"/>
      <c r="C365" s="24"/>
      <c r="D365" s="13"/>
      <c r="E365" s="13"/>
      <c r="F365" s="13"/>
      <c r="G365" s="50"/>
      <c r="H365" s="51" t="s">
        <v>72</v>
      </c>
      <c r="I365" s="52" t="s">
        <v>73</v>
      </c>
      <c r="J365" s="53">
        <v>142.742448</v>
      </c>
      <c r="K365" s="53">
        <v>128.36622529000002</v>
      </c>
      <c r="L365" s="53">
        <f t="shared" si="6"/>
        <v>-14.376222709999979</v>
      </c>
    </row>
    <row r="366" spans="1:12" ht="15" x14ac:dyDescent="0.2">
      <c r="A366" s="8"/>
      <c r="B366" s="24"/>
      <c r="C366" s="24"/>
      <c r="D366" s="13"/>
      <c r="E366" s="65">
        <v>5</v>
      </c>
      <c r="F366" s="60" t="s">
        <v>74</v>
      </c>
      <c r="G366" s="61"/>
      <c r="H366" s="62"/>
      <c r="I366" s="63"/>
      <c r="J366" s="64">
        <v>9068.9317210000008</v>
      </c>
      <c r="K366" s="64">
        <v>14385.860674769994</v>
      </c>
      <c r="L366" s="64">
        <f t="shared" si="6"/>
        <v>5316.9289537699933</v>
      </c>
    </row>
    <row r="367" spans="1:12" ht="15" x14ac:dyDescent="0.2">
      <c r="A367" s="8"/>
      <c r="B367" s="24"/>
      <c r="C367" s="24"/>
      <c r="D367" s="13"/>
      <c r="E367" s="13"/>
      <c r="F367" s="13"/>
      <c r="G367" s="46" t="s">
        <v>2</v>
      </c>
      <c r="H367" s="47"/>
      <c r="I367" s="48"/>
      <c r="J367" s="49">
        <v>8099.5066960000004</v>
      </c>
      <c r="K367" s="49">
        <v>13394.152647499994</v>
      </c>
      <c r="L367" s="49">
        <f t="shared" si="6"/>
        <v>5294.6459514999933</v>
      </c>
    </row>
    <row r="368" spans="1:12" ht="15" x14ac:dyDescent="0.2">
      <c r="A368" s="8"/>
      <c r="B368" s="24"/>
      <c r="C368" s="24"/>
      <c r="D368" s="13"/>
      <c r="E368" s="13"/>
      <c r="F368" s="13"/>
      <c r="G368" s="50"/>
      <c r="H368" s="51" t="s">
        <v>1030</v>
      </c>
      <c r="I368" s="52" t="s">
        <v>543</v>
      </c>
      <c r="J368" s="53">
        <v>99.274929999999998</v>
      </c>
      <c r="K368" s="53">
        <v>117.20371865000004</v>
      </c>
      <c r="L368" s="53">
        <f t="shared" si="6"/>
        <v>17.928788650000044</v>
      </c>
    </row>
    <row r="369" spans="1:12" ht="15" x14ac:dyDescent="0.2">
      <c r="A369" s="8"/>
      <c r="B369" s="24"/>
      <c r="C369" s="24"/>
      <c r="D369" s="13"/>
      <c r="E369" s="13"/>
      <c r="F369" s="13"/>
      <c r="G369" s="50"/>
      <c r="H369" s="51" t="s">
        <v>1037</v>
      </c>
      <c r="I369" s="52" t="s">
        <v>565</v>
      </c>
      <c r="J369" s="53">
        <v>15.813532</v>
      </c>
      <c r="K369" s="53">
        <v>15.335638560000005</v>
      </c>
      <c r="L369" s="53">
        <f t="shared" si="6"/>
        <v>-0.47789343999999545</v>
      </c>
    </row>
    <row r="370" spans="1:12" ht="15" x14ac:dyDescent="0.2">
      <c r="A370" s="8"/>
      <c r="B370" s="24"/>
      <c r="C370" s="24"/>
      <c r="D370" s="13"/>
      <c r="E370" s="13"/>
      <c r="F370" s="13"/>
      <c r="G370" s="50"/>
      <c r="H370" s="51" t="s">
        <v>1044</v>
      </c>
      <c r="I370" s="52" t="s">
        <v>566</v>
      </c>
      <c r="J370" s="53">
        <v>70.293006000000005</v>
      </c>
      <c r="K370" s="53">
        <v>62.637360009999988</v>
      </c>
      <c r="L370" s="53">
        <f t="shared" si="6"/>
        <v>-7.6556459900000178</v>
      </c>
    </row>
    <row r="371" spans="1:12" ht="15" x14ac:dyDescent="0.2">
      <c r="A371" s="8"/>
      <c r="B371" s="24"/>
      <c r="C371" s="24"/>
      <c r="D371" s="13"/>
      <c r="E371" s="13"/>
      <c r="F371" s="13"/>
      <c r="G371" s="50"/>
      <c r="H371" s="51" t="s">
        <v>1045</v>
      </c>
      <c r="I371" s="52" t="s">
        <v>544</v>
      </c>
      <c r="J371" s="53">
        <v>43.955762</v>
      </c>
      <c r="K371" s="53">
        <v>40.627975520000007</v>
      </c>
      <c r="L371" s="53">
        <f t="shared" si="6"/>
        <v>-3.3277864799999932</v>
      </c>
    </row>
    <row r="372" spans="1:12" ht="15" x14ac:dyDescent="0.2">
      <c r="A372" s="8"/>
      <c r="B372" s="24"/>
      <c r="C372" s="24"/>
      <c r="D372" s="13"/>
      <c r="E372" s="13"/>
      <c r="F372" s="13"/>
      <c r="G372" s="50"/>
      <c r="H372" s="51" t="s">
        <v>1077</v>
      </c>
      <c r="I372" s="52" t="s">
        <v>567</v>
      </c>
      <c r="J372" s="53">
        <v>33.281703</v>
      </c>
      <c r="K372" s="53">
        <v>55.271416839999993</v>
      </c>
      <c r="L372" s="53">
        <f t="shared" si="6"/>
        <v>21.989713839999993</v>
      </c>
    </row>
    <row r="373" spans="1:12" ht="15" x14ac:dyDescent="0.2">
      <c r="A373" s="8"/>
      <c r="B373" s="24"/>
      <c r="C373" s="24"/>
      <c r="D373" s="13"/>
      <c r="E373" s="13"/>
      <c r="F373" s="13"/>
      <c r="G373" s="50"/>
      <c r="H373" s="51" t="s">
        <v>1053</v>
      </c>
      <c r="I373" s="52" t="s">
        <v>568</v>
      </c>
      <c r="J373" s="53">
        <v>31.943166999999999</v>
      </c>
      <c r="K373" s="53">
        <v>27.583200829999996</v>
      </c>
      <c r="L373" s="53">
        <f t="shared" si="6"/>
        <v>-4.3599661700000034</v>
      </c>
    </row>
    <row r="374" spans="1:12" ht="15" x14ac:dyDescent="0.2">
      <c r="A374" s="8"/>
      <c r="B374" s="24"/>
      <c r="C374" s="24"/>
      <c r="D374" s="13"/>
      <c r="E374" s="13"/>
      <c r="F374" s="13"/>
      <c r="G374" s="50"/>
      <c r="H374" s="51" t="s">
        <v>1054</v>
      </c>
      <c r="I374" s="52" t="s">
        <v>569</v>
      </c>
      <c r="J374" s="53">
        <v>42.686079999999997</v>
      </c>
      <c r="K374" s="53">
        <v>43.298180759999994</v>
      </c>
      <c r="L374" s="53">
        <f t="shared" si="6"/>
        <v>0.61210075999999702</v>
      </c>
    </row>
    <row r="375" spans="1:12" ht="15" x14ac:dyDescent="0.2">
      <c r="A375" s="8"/>
      <c r="B375" s="24"/>
      <c r="C375" s="24"/>
      <c r="D375" s="13"/>
      <c r="E375" s="13"/>
      <c r="F375" s="13"/>
      <c r="G375" s="50"/>
      <c r="H375" s="51" t="s">
        <v>1079</v>
      </c>
      <c r="I375" s="52" t="s">
        <v>1506</v>
      </c>
      <c r="J375" s="53">
        <v>4.8952150000000003</v>
      </c>
      <c r="K375" s="53">
        <v>4.1086078000000006</v>
      </c>
      <c r="L375" s="53">
        <f t="shared" si="6"/>
        <v>-0.78660719999999973</v>
      </c>
    </row>
    <row r="376" spans="1:12" ht="15" x14ac:dyDescent="0.2">
      <c r="A376" s="8"/>
      <c r="B376" s="24"/>
      <c r="C376" s="24"/>
      <c r="D376" s="13"/>
      <c r="E376" s="13"/>
      <c r="F376" s="13"/>
      <c r="G376" s="50"/>
      <c r="H376" s="51" t="s">
        <v>1080</v>
      </c>
      <c r="I376" s="52" t="s">
        <v>1507</v>
      </c>
      <c r="J376" s="53">
        <v>3.4565220000000001</v>
      </c>
      <c r="K376" s="53">
        <v>2.3254543000000001</v>
      </c>
      <c r="L376" s="53">
        <f t="shared" si="6"/>
        <v>-1.1310677</v>
      </c>
    </row>
    <row r="377" spans="1:12" ht="15" x14ac:dyDescent="0.2">
      <c r="A377" s="8"/>
      <c r="B377" s="24"/>
      <c r="C377" s="24"/>
      <c r="D377" s="13"/>
      <c r="E377" s="13"/>
      <c r="F377" s="13"/>
      <c r="G377" s="50"/>
      <c r="H377" s="51" t="s">
        <v>1084</v>
      </c>
      <c r="I377" s="52" t="s">
        <v>1508</v>
      </c>
      <c r="J377" s="53">
        <v>4.2959680000000002</v>
      </c>
      <c r="K377" s="53">
        <v>2.9824596100000003</v>
      </c>
      <c r="L377" s="53">
        <f t="shared" si="6"/>
        <v>-1.31350839</v>
      </c>
    </row>
    <row r="378" spans="1:12" ht="15" x14ac:dyDescent="0.2">
      <c r="A378" s="8"/>
      <c r="B378" s="24"/>
      <c r="C378" s="24"/>
      <c r="D378" s="13"/>
      <c r="E378" s="13"/>
      <c r="F378" s="13"/>
      <c r="G378" s="50"/>
      <c r="H378" s="51" t="s">
        <v>1085</v>
      </c>
      <c r="I378" s="52" t="s">
        <v>1509</v>
      </c>
      <c r="J378" s="53">
        <v>4.153416</v>
      </c>
      <c r="K378" s="53">
        <v>14.2143256</v>
      </c>
      <c r="L378" s="53">
        <f t="shared" si="6"/>
        <v>10.0609096</v>
      </c>
    </row>
    <row r="379" spans="1:12" ht="15" x14ac:dyDescent="0.2">
      <c r="A379" s="8"/>
      <c r="B379" s="24"/>
      <c r="C379" s="24"/>
      <c r="D379" s="13"/>
      <c r="E379" s="13"/>
      <c r="F379" s="13"/>
      <c r="G379" s="50"/>
      <c r="H379" s="51" t="s">
        <v>1086</v>
      </c>
      <c r="I379" s="52" t="s">
        <v>1510</v>
      </c>
      <c r="J379" s="53">
        <v>4.153416</v>
      </c>
      <c r="K379" s="53">
        <v>2.4459978400000004</v>
      </c>
      <c r="L379" s="53">
        <f t="shared" si="6"/>
        <v>-1.7074181599999996</v>
      </c>
    </row>
    <row r="380" spans="1:12" ht="15" x14ac:dyDescent="0.2">
      <c r="A380" s="8"/>
      <c r="B380" s="24"/>
      <c r="C380" s="24"/>
      <c r="D380" s="13"/>
      <c r="E380" s="13"/>
      <c r="F380" s="13"/>
      <c r="G380" s="50"/>
      <c r="H380" s="51" t="s">
        <v>1263</v>
      </c>
      <c r="I380" s="52" t="s">
        <v>1511</v>
      </c>
      <c r="J380" s="53">
        <v>1533.6281630000001</v>
      </c>
      <c r="K380" s="53">
        <v>1607.7112565299997</v>
      </c>
      <c r="L380" s="53">
        <f t="shared" si="6"/>
        <v>74.083093529999587</v>
      </c>
    </row>
    <row r="381" spans="1:12" ht="15" x14ac:dyDescent="0.2">
      <c r="A381" s="8"/>
      <c r="B381" s="24"/>
      <c r="C381" s="24"/>
      <c r="D381" s="13"/>
      <c r="E381" s="13"/>
      <c r="F381" s="13"/>
      <c r="G381" s="50"/>
      <c r="H381" s="51" t="s">
        <v>1264</v>
      </c>
      <c r="I381" s="67" t="s">
        <v>1512</v>
      </c>
      <c r="J381" s="53">
        <v>158.18548899999999</v>
      </c>
      <c r="K381" s="53">
        <v>352.09604017000004</v>
      </c>
      <c r="L381" s="53">
        <f t="shared" si="6"/>
        <v>193.91055117000005</v>
      </c>
    </row>
    <row r="382" spans="1:12" ht="15" x14ac:dyDescent="0.2">
      <c r="A382" s="8"/>
      <c r="B382" s="24"/>
      <c r="C382" s="24"/>
      <c r="D382" s="13"/>
      <c r="E382" s="13"/>
      <c r="F382" s="13"/>
      <c r="G382" s="50"/>
      <c r="H382" s="51" t="s">
        <v>1265</v>
      </c>
      <c r="I382" s="52" t="s">
        <v>571</v>
      </c>
      <c r="J382" s="53">
        <v>7.0144859999999998</v>
      </c>
      <c r="K382" s="53">
        <v>4.5773195299999996</v>
      </c>
      <c r="L382" s="53">
        <f t="shared" si="6"/>
        <v>-2.4371664700000002</v>
      </c>
    </row>
    <row r="383" spans="1:12" ht="30" x14ac:dyDescent="0.2">
      <c r="A383" s="8"/>
      <c r="B383" s="24"/>
      <c r="C383" s="24"/>
      <c r="D383" s="13"/>
      <c r="E383" s="13"/>
      <c r="F383" s="13"/>
      <c r="G383" s="50"/>
      <c r="H383" s="51" t="s">
        <v>1266</v>
      </c>
      <c r="I383" s="52" t="s">
        <v>1650</v>
      </c>
      <c r="J383" s="53">
        <v>52.292265999999998</v>
      </c>
      <c r="K383" s="53">
        <v>51.097158919999998</v>
      </c>
      <c r="L383" s="53">
        <f t="shared" si="6"/>
        <v>-1.1951070799999997</v>
      </c>
    </row>
    <row r="384" spans="1:12" ht="15" x14ac:dyDescent="0.2">
      <c r="A384" s="8"/>
      <c r="B384" s="24"/>
      <c r="C384" s="24"/>
      <c r="D384" s="13"/>
      <c r="E384" s="13"/>
      <c r="F384" s="13"/>
      <c r="G384" s="50"/>
      <c r="H384" s="51" t="s">
        <v>1513</v>
      </c>
      <c r="I384" s="52" t="s">
        <v>570</v>
      </c>
      <c r="J384" s="53">
        <v>146.80618000000001</v>
      </c>
      <c r="K384" s="53">
        <v>2734.6526976999994</v>
      </c>
      <c r="L384" s="53">
        <f t="shared" si="6"/>
        <v>2587.8465176999994</v>
      </c>
    </row>
    <row r="385" spans="1:12" ht="15" x14ac:dyDescent="0.2">
      <c r="A385" s="8"/>
      <c r="B385" s="24"/>
      <c r="C385" s="24"/>
      <c r="D385" s="13"/>
      <c r="E385" s="13"/>
      <c r="F385" s="13"/>
      <c r="G385" s="50"/>
      <c r="H385" s="51" t="s">
        <v>1055</v>
      </c>
      <c r="I385" s="52" t="s">
        <v>572</v>
      </c>
      <c r="J385" s="53">
        <v>580.09712300000001</v>
      </c>
      <c r="K385" s="53">
        <v>626.27541557000006</v>
      </c>
      <c r="L385" s="53">
        <f t="shared" si="6"/>
        <v>46.178292570000053</v>
      </c>
    </row>
    <row r="386" spans="1:12" ht="15" x14ac:dyDescent="0.2">
      <c r="A386" s="8"/>
      <c r="B386" s="24"/>
      <c r="C386" s="24"/>
      <c r="D386" s="13"/>
      <c r="E386" s="13"/>
      <c r="F386" s="13"/>
      <c r="G386" s="50"/>
      <c r="H386" s="51" t="s">
        <v>1097</v>
      </c>
      <c r="I386" s="52" t="s">
        <v>1514</v>
      </c>
      <c r="J386" s="53">
        <v>23.615175000000001</v>
      </c>
      <c r="K386" s="53">
        <v>197.66987379999998</v>
      </c>
      <c r="L386" s="53">
        <f t="shared" si="6"/>
        <v>174.05469879999998</v>
      </c>
    </row>
    <row r="387" spans="1:12" ht="30" x14ac:dyDescent="0.2">
      <c r="A387" s="8"/>
      <c r="B387" s="24"/>
      <c r="C387" s="24"/>
      <c r="D387" s="13"/>
      <c r="E387" s="13"/>
      <c r="F387" s="13"/>
      <c r="G387" s="50"/>
      <c r="H387" s="51" t="s">
        <v>1098</v>
      </c>
      <c r="I387" s="52" t="s">
        <v>573</v>
      </c>
      <c r="J387" s="53">
        <v>136.15638999999999</v>
      </c>
      <c r="K387" s="53">
        <v>284.94222163000001</v>
      </c>
      <c r="L387" s="53">
        <f t="shared" si="6"/>
        <v>148.78583163000002</v>
      </c>
    </row>
    <row r="388" spans="1:12" ht="15" x14ac:dyDescent="0.2">
      <c r="A388" s="8"/>
      <c r="B388" s="24"/>
      <c r="C388" s="24"/>
      <c r="D388" s="13"/>
      <c r="E388" s="13"/>
      <c r="F388" s="13"/>
      <c r="G388" s="50"/>
      <c r="H388" s="51" t="s">
        <v>1100</v>
      </c>
      <c r="I388" s="52" t="s">
        <v>1515</v>
      </c>
      <c r="J388" s="53">
        <v>4.153416</v>
      </c>
      <c r="K388" s="53">
        <v>179.68089928999999</v>
      </c>
      <c r="L388" s="53">
        <f t="shared" si="6"/>
        <v>175.52748328999999</v>
      </c>
    </row>
    <row r="389" spans="1:12" ht="30" customHeight="1" x14ac:dyDescent="0.2">
      <c r="A389" s="8"/>
      <c r="B389" s="24"/>
      <c r="C389" s="24"/>
      <c r="D389" s="13"/>
      <c r="E389" s="13"/>
      <c r="F389" s="13"/>
      <c r="G389" s="50"/>
      <c r="H389" s="51" t="s">
        <v>1248</v>
      </c>
      <c r="I389" s="52" t="s">
        <v>1516</v>
      </c>
      <c r="J389" s="53">
        <v>22.604641999999998</v>
      </c>
      <c r="K389" s="53">
        <v>22.24362575</v>
      </c>
      <c r="L389" s="53">
        <f t="shared" si="6"/>
        <v>-0.36101624999999871</v>
      </c>
    </row>
    <row r="390" spans="1:12" ht="15" x14ac:dyDescent="0.2">
      <c r="A390" s="8"/>
      <c r="B390" s="24"/>
      <c r="C390" s="24"/>
      <c r="D390" s="13"/>
      <c r="E390" s="13"/>
      <c r="F390" s="13"/>
      <c r="G390" s="50"/>
      <c r="H390" s="51" t="s">
        <v>1133</v>
      </c>
      <c r="I390" s="52" t="s">
        <v>574</v>
      </c>
      <c r="J390" s="53">
        <v>1480.776425</v>
      </c>
      <c r="K390" s="53">
        <v>1596.9760585199999</v>
      </c>
      <c r="L390" s="53">
        <f t="shared" si="6"/>
        <v>116.19963351999991</v>
      </c>
    </row>
    <row r="391" spans="1:12" ht="15" x14ac:dyDescent="0.2">
      <c r="A391" s="8"/>
      <c r="B391" s="24"/>
      <c r="C391" s="24"/>
      <c r="D391" s="13"/>
      <c r="E391" s="13"/>
      <c r="F391" s="13"/>
      <c r="G391" s="50"/>
      <c r="H391" s="51" t="s">
        <v>1135</v>
      </c>
      <c r="I391" s="52" t="s">
        <v>575</v>
      </c>
      <c r="J391" s="53">
        <v>228.30332200000001</v>
      </c>
      <c r="K391" s="53">
        <v>700.22469531000002</v>
      </c>
      <c r="L391" s="53">
        <f t="shared" si="6"/>
        <v>471.92137331000004</v>
      </c>
    </row>
    <row r="392" spans="1:12" ht="15" x14ac:dyDescent="0.2">
      <c r="A392" s="8"/>
      <c r="B392" s="24"/>
      <c r="C392" s="24"/>
      <c r="D392" s="13"/>
      <c r="E392" s="13"/>
      <c r="F392" s="13"/>
      <c r="G392" s="50"/>
      <c r="H392" s="51" t="s">
        <v>1136</v>
      </c>
      <c r="I392" s="52" t="s">
        <v>576</v>
      </c>
      <c r="J392" s="53">
        <v>38.343584999999997</v>
      </c>
      <c r="K392" s="53">
        <v>212.97002320999994</v>
      </c>
      <c r="L392" s="53">
        <f t="shared" ref="L392:L455" si="7">+K392-J392</f>
        <v>174.62643820999995</v>
      </c>
    </row>
    <row r="393" spans="1:12" ht="15" x14ac:dyDescent="0.2">
      <c r="A393" s="8"/>
      <c r="B393" s="24"/>
      <c r="C393" s="24"/>
      <c r="D393" s="13"/>
      <c r="E393" s="13"/>
      <c r="F393" s="13"/>
      <c r="G393" s="50"/>
      <c r="H393" s="51" t="s">
        <v>1137</v>
      </c>
      <c r="I393" s="52" t="s">
        <v>1517</v>
      </c>
      <c r="J393" s="53">
        <v>20.444296000000001</v>
      </c>
      <c r="K393" s="53">
        <v>292.16714974000001</v>
      </c>
      <c r="L393" s="53">
        <f t="shared" si="7"/>
        <v>271.72285374000001</v>
      </c>
    </row>
    <row r="394" spans="1:12" ht="15" x14ac:dyDescent="0.2">
      <c r="A394" s="8"/>
      <c r="B394" s="24"/>
      <c r="C394" s="24"/>
      <c r="D394" s="13"/>
      <c r="E394" s="13"/>
      <c r="F394" s="13"/>
      <c r="G394" s="50"/>
      <c r="H394" s="51" t="s">
        <v>1060</v>
      </c>
      <c r="I394" s="52" t="s">
        <v>995</v>
      </c>
      <c r="J394" s="53">
        <v>57.998063000000002</v>
      </c>
      <c r="K394" s="53">
        <v>65.807699850000006</v>
      </c>
      <c r="L394" s="53">
        <f t="shared" si="7"/>
        <v>7.809636850000004</v>
      </c>
    </row>
    <row r="395" spans="1:12" ht="15" x14ac:dyDescent="0.2">
      <c r="A395" s="8"/>
      <c r="B395" s="24"/>
      <c r="C395" s="24"/>
      <c r="D395" s="13"/>
      <c r="E395" s="13"/>
      <c r="F395" s="13"/>
      <c r="G395" s="50"/>
      <c r="H395" s="51" t="s">
        <v>1154</v>
      </c>
      <c r="I395" s="52" t="s">
        <v>577</v>
      </c>
      <c r="J395" s="53">
        <v>376.05116900000002</v>
      </c>
      <c r="K395" s="53">
        <v>410.44357819000004</v>
      </c>
      <c r="L395" s="53">
        <f t="shared" si="7"/>
        <v>34.392409190000024</v>
      </c>
    </row>
    <row r="396" spans="1:12" ht="15" x14ac:dyDescent="0.2">
      <c r="A396" s="8"/>
      <c r="B396" s="24"/>
      <c r="C396" s="24"/>
      <c r="D396" s="13"/>
      <c r="E396" s="13"/>
      <c r="F396" s="13"/>
      <c r="G396" s="50"/>
      <c r="H396" s="51" t="s">
        <v>1155</v>
      </c>
      <c r="I396" s="52" t="s">
        <v>1518</v>
      </c>
      <c r="J396" s="53">
        <v>307.08587399999999</v>
      </c>
      <c r="K396" s="53">
        <v>1055.9350900600002</v>
      </c>
      <c r="L396" s="53">
        <f t="shared" si="7"/>
        <v>748.84921606000023</v>
      </c>
    </row>
    <row r="397" spans="1:12" ht="15" x14ac:dyDescent="0.2">
      <c r="A397" s="8"/>
      <c r="B397" s="24"/>
      <c r="C397" s="24"/>
      <c r="D397" s="13"/>
      <c r="E397" s="13"/>
      <c r="F397" s="13"/>
      <c r="G397" s="50"/>
      <c r="H397" s="51" t="s">
        <v>1246</v>
      </c>
      <c r="I397" s="52" t="s">
        <v>578</v>
      </c>
      <c r="J397" s="53">
        <v>204.23514299999999</v>
      </c>
      <c r="K397" s="53">
        <v>164.96440603000002</v>
      </c>
      <c r="L397" s="53">
        <f t="shared" si="7"/>
        <v>-39.270736969999973</v>
      </c>
    </row>
    <row r="398" spans="1:12" ht="15" x14ac:dyDescent="0.2">
      <c r="A398" s="8"/>
      <c r="B398" s="24"/>
      <c r="C398" s="24"/>
      <c r="D398" s="13"/>
      <c r="E398" s="13"/>
      <c r="F398" s="13"/>
      <c r="G398" s="50"/>
      <c r="H398" s="51" t="s">
        <v>1156</v>
      </c>
      <c r="I398" s="52" t="s">
        <v>579</v>
      </c>
      <c r="J398" s="53">
        <v>436.81340899999998</v>
      </c>
      <c r="K398" s="53">
        <v>545.22748537999985</v>
      </c>
      <c r="L398" s="53">
        <f t="shared" si="7"/>
        <v>108.41407637999987</v>
      </c>
    </row>
    <row r="399" spans="1:12" ht="15" x14ac:dyDescent="0.2">
      <c r="A399" s="8"/>
      <c r="B399" s="24"/>
      <c r="C399" s="24"/>
      <c r="D399" s="13"/>
      <c r="E399" s="13"/>
      <c r="F399" s="13"/>
      <c r="G399" s="50"/>
      <c r="H399" s="51" t="s">
        <v>1247</v>
      </c>
      <c r="I399" s="52" t="s">
        <v>580</v>
      </c>
      <c r="J399" s="53">
        <v>137.94930400000001</v>
      </c>
      <c r="K399" s="53">
        <v>255.17664621</v>
      </c>
      <c r="L399" s="53">
        <f t="shared" si="7"/>
        <v>117.22734220999999</v>
      </c>
    </row>
    <row r="400" spans="1:12" ht="15" x14ac:dyDescent="0.2">
      <c r="A400" s="8"/>
      <c r="B400" s="24"/>
      <c r="C400" s="24"/>
      <c r="D400" s="13"/>
      <c r="E400" s="13"/>
      <c r="F400" s="13"/>
      <c r="G400" s="50"/>
      <c r="H400" s="51" t="s">
        <v>1519</v>
      </c>
      <c r="I400" s="52" t="s">
        <v>1520</v>
      </c>
      <c r="J400" s="53">
        <v>3.4565630000000001</v>
      </c>
      <c r="K400" s="53">
        <v>23.492202550000002</v>
      </c>
      <c r="L400" s="53">
        <f t="shared" si="7"/>
        <v>20.035639550000003</v>
      </c>
    </row>
    <row r="401" spans="1:12" ht="15" x14ac:dyDescent="0.2">
      <c r="A401" s="8"/>
      <c r="B401" s="24"/>
      <c r="C401" s="24"/>
      <c r="D401" s="13"/>
      <c r="E401" s="13"/>
      <c r="F401" s="13"/>
      <c r="G401" s="50"/>
      <c r="H401" s="51" t="s">
        <v>1159</v>
      </c>
      <c r="I401" s="52" t="s">
        <v>581</v>
      </c>
      <c r="J401" s="53">
        <v>529.13876500000003</v>
      </c>
      <c r="K401" s="53">
        <v>175.19226998000002</v>
      </c>
      <c r="L401" s="53">
        <f t="shared" si="7"/>
        <v>-353.94649502000004</v>
      </c>
    </row>
    <row r="402" spans="1:12" ht="15" x14ac:dyDescent="0.2">
      <c r="A402" s="8"/>
      <c r="B402" s="24"/>
      <c r="C402" s="24"/>
      <c r="D402" s="13"/>
      <c r="E402" s="13"/>
      <c r="F402" s="13"/>
      <c r="G402" s="50"/>
      <c r="H402" s="51" t="s">
        <v>1160</v>
      </c>
      <c r="I402" s="52" t="s">
        <v>582</v>
      </c>
      <c r="J402" s="53">
        <v>19.239559</v>
      </c>
      <c r="K402" s="53">
        <v>14.661884879999999</v>
      </c>
      <c r="L402" s="53">
        <f t="shared" si="7"/>
        <v>-4.5776741200000011</v>
      </c>
    </row>
    <row r="403" spans="1:12" ht="15" x14ac:dyDescent="0.2">
      <c r="A403" s="8"/>
      <c r="B403" s="24"/>
      <c r="C403" s="24"/>
      <c r="D403" s="13"/>
      <c r="E403" s="13"/>
      <c r="F403" s="13"/>
      <c r="G403" s="50"/>
      <c r="H403" s="51" t="s">
        <v>1161</v>
      </c>
      <c r="I403" s="52" t="s">
        <v>583</v>
      </c>
      <c r="J403" s="53">
        <v>1203.3999240000001</v>
      </c>
      <c r="K403" s="53">
        <v>1404.4405252199999</v>
      </c>
      <c r="L403" s="53">
        <f t="shared" si="7"/>
        <v>201.04060121999987</v>
      </c>
    </row>
    <row r="404" spans="1:12" ht="15" x14ac:dyDescent="0.2">
      <c r="A404" s="8"/>
      <c r="B404" s="24"/>
      <c r="C404" s="24"/>
      <c r="D404" s="13"/>
      <c r="E404" s="13"/>
      <c r="F404" s="13"/>
      <c r="G404" s="50"/>
      <c r="H404" s="51" t="s">
        <v>1162</v>
      </c>
      <c r="I404" s="52" t="s">
        <v>584</v>
      </c>
      <c r="J404" s="53">
        <v>20.541038</v>
      </c>
      <c r="K404" s="53">
        <v>17.837036619999996</v>
      </c>
      <c r="L404" s="53">
        <f t="shared" si="7"/>
        <v>-2.7040013800000047</v>
      </c>
    </row>
    <row r="405" spans="1:12" ht="30" x14ac:dyDescent="0.2">
      <c r="A405" s="8"/>
      <c r="B405" s="24"/>
      <c r="C405" s="24"/>
      <c r="D405" s="13"/>
      <c r="E405" s="13"/>
      <c r="F405" s="13"/>
      <c r="G405" s="50"/>
      <c r="H405" s="51" t="s">
        <v>1163</v>
      </c>
      <c r="I405" s="52" t="s">
        <v>585</v>
      </c>
      <c r="J405" s="53">
        <v>9.3207529999999998</v>
      </c>
      <c r="K405" s="53">
        <v>6.8849165499999998</v>
      </c>
      <c r="L405" s="53">
        <f t="shared" si="7"/>
        <v>-2.43583645</v>
      </c>
    </row>
    <row r="406" spans="1:12" ht="15" x14ac:dyDescent="0.2">
      <c r="A406" s="8"/>
      <c r="B406" s="24"/>
      <c r="C406" s="24"/>
      <c r="D406" s="13"/>
      <c r="E406" s="13"/>
      <c r="F406" s="13"/>
      <c r="G406" s="50"/>
      <c r="H406" s="51" t="s">
        <v>1164</v>
      </c>
      <c r="I406" s="52" t="s">
        <v>1521</v>
      </c>
      <c r="J406" s="53">
        <v>3.653457</v>
      </c>
      <c r="K406" s="53">
        <v>2.7701339900000002</v>
      </c>
      <c r="L406" s="53">
        <f t="shared" si="7"/>
        <v>-0.8833230099999998</v>
      </c>
    </row>
    <row r="407" spans="1:12" ht="15" x14ac:dyDescent="0.2">
      <c r="A407" s="8"/>
      <c r="B407" s="24"/>
      <c r="C407" s="24"/>
      <c r="D407" s="13"/>
      <c r="E407" s="13"/>
      <c r="F407" s="13"/>
      <c r="G407" s="46" t="s">
        <v>41</v>
      </c>
      <c r="H407" s="47"/>
      <c r="I407" s="48"/>
      <c r="J407" s="49">
        <v>969.42502500000001</v>
      </c>
      <c r="K407" s="49">
        <v>991.70802727</v>
      </c>
      <c r="L407" s="49">
        <f t="shared" si="7"/>
        <v>22.283002269999997</v>
      </c>
    </row>
    <row r="408" spans="1:12" ht="15" x14ac:dyDescent="0.2">
      <c r="A408" s="8"/>
      <c r="B408" s="24"/>
      <c r="C408" s="24"/>
      <c r="D408" s="13"/>
      <c r="E408" s="13"/>
      <c r="F408" s="13"/>
      <c r="G408" s="50"/>
      <c r="H408" s="51" t="s">
        <v>52</v>
      </c>
      <c r="I408" s="52" t="s">
        <v>77</v>
      </c>
      <c r="J408" s="53">
        <v>21.599457999999998</v>
      </c>
      <c r="K408" s="53">
        <v>17.914794280000002</v>
      </c>
      <c r="L408" s="53">
        <f t="shared" si="7"/>
        <v>-3.6846637199999961</v>
      </c>
    </row>
    <row r="409" spans="1:12" ht="15" x14ac:dyDescent="0.2">
      <c r="A409" s="8"/>
      <c r="B409" s="24"/>
      <c r="C409" s="24"/>
      <c r="D409" s="13"/>
      <c r="E409" s="13"/>
      <c r="F409" s="13"/>
      <c r="G409" s="50"/>
      <c r="H409" s="51" t="s">
        <v>78</v>
      </c>
      <c r="I409" s="52" t="s">
        <v>79</v>
      </c>
      <c r="J409" s="53">
        <v>52.816459000000002</v>
      </c>
      <c r="K409" s="53">
        <v>100.63511299000001</v>
      </c>
      <c r="L409" s="53">
        <f t="shared" si="7"/>
        <v>47.818653990000008</v>
      </c>
    </row>
    <row r="410" spans="1:12" ht="15" x14ac:dyDescent="0.2">
      <c r="A410" s="8"/>
      <c r="B410" s="24"/>
      <c r="C410" s="24"/>
      <c r="D410" s="13"/>
      <c r="E410" s="13"/>
      <c r="F410" s="13"/>
      <c r="G410" s="50"/>
      <c r="H410" s="51" t="s">
        <v>53</v>
      </c>
      <c r="I410" s="67" t="s">
        <v>80</v>
      </c>
      <c r="J410" s="53">
        <v>895.00910799999997</v>
      </c>
      <c r="K410" s="53">
        <v>873.15812000000005</v>
      </c>
      <c r="L410" s="53">
        <f t="shared" si="7"/>
        <v>-21.850987999999916</v>
      </c>
    </row>
    <row r="411" spans="1:12" ht="15" x14ac:dyDescent="0.2">
      <c r="A411" s="8"/>
      <c r="B411" s="24"/>
      <c r="C411" s="24"/>
      <c r="D411" s="13"/>
      <c r="E411" s="65">
        <v>6</v>
      </c>
      <c r="F411" s="60" t="s">
        <v>81</v>
      </c>
      <c r="G411" s="61"/>
      <c r="H411" s="62"/>
      <c r="I411" s="63"/>
      <c r="J411" s="64">
        <v>21370.912382999999</v>
      </c>
      <c r="K411" s="64">
        <v>71933.68967593</v>
      </c>
      <c r="L411" s="64">
        <f t="shared" si="7"/>
        <v>50562.777292929997</v>
      </c>
    </row>
    <row r="412" spans="1:12" ht="15" x14ac:dyDescent="0.2">
      <c r="A412" s="8"/>
      <c r="B412" s="24"/>
      <c r="C412" s="24"/>
      <c r="D412" s="13"/>
      <c r="E412" s="13"/>
      <c r="F412" s="13"/>
      <c r="G412" s="46" t="s">
        <v>2</v>
      </c>
      <c r="H412" s="47"/>
      <c r="I412" s="48"/>
      <c r="J412" s="49">
        <v>4104.5093010000001</v>
      </c>
      <c r="K412" s="49">
        <v>41278.681416639985</v>
      </c>
      <c r="L412" s="49">
        <f t="shared" si="7"/>
        <v>37174.172115639987</v>
      </c>
    </row>
    <row r="413" spans="1:12" ht="15" x14ac:dyDescent="0.2">
      <c r="A413" s="8"/>
      <c r="B413" s="24"/>
      <c r="C413" s="24"/>
      <c r="D413" s="13"/>
      <c r="E413" s="13"/>
      <c r="F413" s="13"/>
      <c r="G413" s="50"/>
      <c r="H413" s="51" t="s">
        <v>1030</v>
      </c>
      <c r="I413" s="52" t="s">
        <v>543</v>
      </c>
      <c r="J413" s="53">
        <v>104.574158</v>
      </c>
      <c r="K413" s="53">
        <v>104.36481973000001</v>
      </c>
      <c r="L413" s="53">
        <f t="shared" si="7"/>
        <v>-0.20933826999998928</v>
      </c>
    </row>
    <row r="414" spans="1:12" ht="15" x14ac:dyDescent="0.2">
      <c r="A414" s="8"/>
      <c r="B414" s="24"/>
      <c r="C414" s="24"/>
      <c r="D414" s="13"/>
      <c r="E414" s="13"/>
      <c r="F414" s="13"/>
      <c r="G414" s="50"/>
      <c r="H414" s="51" t="s">
        <v>1033</v>
      </c>
      <c r="I414" s="52" t="s">
        <v>586</v>
      </c>
      <c r="J414" s="53">
        <v>157.71237300000001</v>
      </c>
      <c r="K414" s="53">
        <v>266.09652736999999</v>
      </c>
      <c r="L414" s="53">
        <f t="shared" si="7"/>
        <v>108.38415436999998</v>
      </c>
    </row>
    <row r="415" spans="1:12" ht="15" x14ac:dyDescent="0.2">
      <c r="A415" s="8"/>
      <c r="B415" s="24"/>
      <c r="C415" s="24"/>
      <c r="D415" s="13"/>
      <c r="E415" s="13"/>
      <c r="F415" s="13"/>
      <c r="G415" s="50"/>
      <c r="H415" s="51" t="s">
        <v>1044</v>
      </c>
      <c r="I415" s="52" t="s">
        <v>587</v>
      </c>
      <c r="J415" s="53">
        <v>2.0709930000000001</v>
      </c>
      <c r="K415" s="53">
        <v>1.9008245099999996</v>
      </c>
      <c r="L415" s="53">
        <f t="shared" si="7"/>
        <v>-0.17016849000000045</v>
      </c>
    </row>
    <row r="416" spans="1:12" ht="15" x14ac:dyDescent="0.2">
      <c r="A416" s="8"/>
      <c r="B416" s="24"/>
      <c r="C416" s="24"/>
      <c r="D416" s="13"/>
      <c r="E416" s="13"/>
      <c r="F416" s="13"/>
      <c r="G416" s="50"/>
      <c r="H416" s="51" t="s">
        <v>1045</v>
      </c>
      <c r="I416" s="52" t="s">
        <v>588</v>
      </c>
      <c r="J416" s="53">
        <v>123.971834</v>
      </c>
      <c r="K416" s="53">
        <v>92.278965529999965</v>
      </c>
      <c r="L416" s="53">
        <f t="shared" si="7"/>
        <v>-31.692868470000036</v>
      </c>
    </row>
    <row r="417" spans="1:12" ht="15" x14ac:dyDescent="0.2">
      <c r="A417" s="8"/>
      <c r="B417" s="24"/>
      <c r="C417" s="24"/>
      <c r="D417" s="13"/>
      <c r="E417" s="13"/>
      <c r="F417" s="13"/>
      <c r="G417" s="50"/>
      <c r="H417" s="51" t="s">
        <v>1032</v>
      </c>
      <c r="I417" s="52" t="s">
        <v>589</v>
      </c>
      <c r="J417" s="53">
        <v>71.558120000000002</v>
      </c>
      <c r="K417" s="53">
        <v>81.64821547999999</v>
      </c>
      <c r="L417" s="53">
        <f t="shared" si="7"/>
        <v>10.090095479999988</v>
      </c>
    </row>
    <row r="418" spans="1:12" ht="15" x14ac:dyDescent="0.2">
      <c r="A418" s="8"/>
      <c r="B418" s="24"/>
      <c r="C418" s="24"/>
      <c r="D418" s="13"/>
      <c r="E418" s="13"/>
      <c r="F418" s="13"/>
      <c r="G418" s="50"/>
      <c r="H418" s="51" t="s">
        <v>1034</v>
      </c>
      <c r="I418" s="52" t="s">
        <v>590</v>
      </c>
      <c r="J418" s="53">
        <v>79.292918999999998</v>
      </c>
      <c r="K418" s="53">
        <v>33594.65940099</v>
      </c>
      <c r="L418" s="53">
        <f t="shared" si="7"/>
        <v>33515.36648199</v>
      </c>
    </row>
    <row r="419" spans="1:12" ht="15" x14ac:dyDescent="0.2">
      <c r="A419" s="8"/>
      <c r="B419" s="24"/>
      <c r="C419" s="24"/>
      <c r="D419" s="13"/>
      <c r="E419" s="13"/>
      <c r="F419" s="13"/>
      <c r="G419" s="50"/>
      <c r="H419" s="51" t="s">
        <v>1035</v>
      </c>
      <c r="I419" s="52" t="s">
        <v>591</v>
      </c>
      <c r="J419" s="53">
        <v>74.394171</v>
      </c>
      <c r="K419" s="53">
        <v>98.567096679999992</v>
      </c>
      <c r="L419" s="53">
        <f t="shared" si="7"/>
        <v>24.172925679999992</v>
      </c>
    </row>
    <row r="420" spans="1:12" ht="15" x14ac:dyDescent="0.2">
      <c r="A420" s="8"/>
      <c r="B420" s="24"/>
      <c r="C420" s="24"/>
      <c r="D420" s="13"/>
      <c r="E420" s="13"/>
      <c r="F420" s="13"/>
      <c r="G420" s="50"/>
      <c r="H420" s="51" t="s">
        <v>1062</v>
      </c>
      <c r="I420" s="52" t="s">
        <v>592</v>
      </c>
      <c r="J420" s="53">
        <v>49.064582999999999</v>
      </c>
      <c r="K420" s="53">
        <v>51.608623890000004</v>
      </c>
      <c r="L420" s="53">
        <f t="shared" si="7"/>
        <v>2.5440408900000051</v>
      </c>
    </row>
    <row r="421" spans="1:12" ht="15" x14ac:dyDescent="0.2">
      <c r="A421" s="8"/>
      <c r="B421" s="24"/>
      <c r="C421" s="24"/>
      <c r="D421" s="13"/>
      <c r="E421" s="13"/>
      <c r="F421" s="13"/>
      <c r="G421" s="50"/>
      <c r="H421" s="51" t="s">
        <v>1063</v>
      </c>
      <c r="I421" s="52" t="s">
        <v>593</v>
      </c>
      <c r="J421" s="53">
        <v>58.642515000000003</v>
      </c>
      <c r="K421" s="53">
        <v>66.510325030000004</v>
      </c>
      <c r="L421" s="53">
        <f t="shared" si="7"/>
        <v>7.8678100300000011</v>
      </c>
    </row>
    <row r="422" spans="1:12" ht="15" x14ac:dyDescent="0.2">
      <c r="A422" s="8"/>
      <c r="B422" s="24"/>
      <c r="C422" s="24"/>
      <c r="D422" s="13"/>
      <c r="E422" s="13"/>
      <c r="F422" s="13"/>
      <c r="G422" s="50"/>
      <c r="H422" s="51" t="s">
        <v>1094</v>
      </c>
      <c r="I422" s="52" t="s">
        <v>594</v>
      </c>
      <c r="J422" s="53">
        <v>44.720717</v>
      </c>
      <c r="K422" s="53">
        <v>1163.9661831800001</v>
      </c>
      <c r="L422" s="53">
        <f t="shared" si="7"/>
        <v>1119.2454661800002</v>
      </c>
    </row>
    <row r="423" spans="1:12" ht="15" x14ac:dyDescent="0.2">
      <c r="A423" s="8"/>
      <c r="B423" s="24"/>
      <c r="C423" s="24"/>
      <c r="D423" s="13"/>
      <c r="E423" s="13"/>
      <c r="F423" s="13"/>
      <c r="G423" s="50"/>
      <c r="H423" s="51" t="s">
        <v>1182</v>
      </c>
      <c r="I423" s="52" t="s">
        <v>595</v>
      </c>
      <c r="J423" s="53">
        <v>436.40577400000001</v>
      </c>
      <c r="K423" s="53">
        <v>235.24294122000001</v>
      </c>
      <c r="L423" s="53">
        <f t="shared" si="7"/>
        <v>-201.16283278</v>
      </c>
    </row>
    <row r="424" spans="1:12" ht="15" x14ac:dyDescent="0.2">
      <c r="A424" s="8"/>
      <c r="B424" s="24"/>
      <c r="C424" s="24"/>
      <c r="D424" s="13"/>
      <c r="E424" s="13"/>
      <c r="F424" s="13"/>
      <c r="G424" s="50"/>
      <c r="H424" s="51" t="s">
        <v>1055</v>
      </c>
      <c r="I424" s="52" t="s">
        <v>596</v>
      </c>
      <c r="J424" s="53">
        <v>26.958545999999998</v>
      </c>
      <c r="K424" s="53">
        <v>19.912534770000004</v>
      </c>
      <c r="L424" s="53">
        <f t="shared" si="7"/>
        <v>-7.0460112299999942</v>
      </c>
    </row>
    <row r="425" spans="1:12" ht="15" x14ac:dyDescent="0.2">
      <c r="A425" s="8"/>
      <c r="B425" s="24"/>
      <c r="C425" s="24"/>
      <c r="D425" s="13"/>
      <c r="E425" s="13"/>
      <c r="F425" s="13"/>
      <c r="G425" s="50"/>
      <c r="H425" s="51" t="s">
        <v>1097</v>
      </c>
      <c r="I425" s="52" t="s">
        <v>597</v>
      </c>
      <c r="J425" s="53">
        <v>72.345721999999995</v>
      </c>
      <c r="K425" s="53">
        <v>76.318499049999971</v>
      </c>
      <c r="L425" s="53">
        <f t="shared" si="7"/>
        <v>3.9727770499999764</v>
      </c>
    </row>
    <row r="426" spans="1:12" ht="15" x14ac:dyDescent="0.2">
      <c r="A426" s="8"/>
      <c r="B426" s="24"/>
      <c r="C426" s="24"/>
      <c r="D426" s="13"/>
      <c r="E426" s="13"/>
      <c r="F426" s="13"/>
      <c r="G426" s="50"/>
      <c r="H426" s="51" t="s">
        <v>1098</v>
      </c>
      <c r="I426" s="52" t="s">
        <v>598</v>
      </c>
      <c r="J426" s="53">
        <v>68.047826999999998</v>
      </c>
      <c r="K426" s="53">
        <v>67.782702240000006</v>
      </c>
      <c r="L426" s="53">
        <f t="shared" si="7"/>
        <v>-0.26512475999999197</v>
      </c>
    </row>
    <row r="427" spans="1:12" ht="15" x14ac:dyDescent="0.2">
      <c r="A427" s="8"/>
      <c r="B427" s="24"/>
      <c r="C427" s="24"/>
      <c r="D427" s="13"/>
      <c r="E427" s="13"/>
      <c r="F427" s="13"/>
      <c r="G427" s="50"/>
      <c r="H427" s="51" t="s">
        <v>1099</v>
      </c>
      <c r="I427" s="52" t="s">
        <v>599</v>
      </c>
      <c r="J427" s="53">
        <v>42.979334999999999</v>
      </c>
      <c r="K427" s="53">
        <v>43.750430129999998</v>
      </c>
      <c r="L427" s="53">
        <f t="shared" si="7"/>
        <v>0.77109512999999907</v>
      </c>
    </row>
    <row r="428" spans="1:12" ht="15" x14ac:dyDescent="0.2">
      <c r="A428" s="8"/>
      <c r="B428" s="24"/>
      <c r="C428" s="24"/>
      <c r="D428" s="13"/>
      <c r="E428" s="13"/>
      <c r="F428" s="13"/>
      <c r="G428" s="50"/>
      <c r="H428" s="51" t="s">
        <v>1100</v>
      </c>
      <c r="I428" s="52" t="s">
        <v>600</v>
      </c>
      <c r="J428" s="53">
        <v>87.136908000000005</v>
      </c>
      <c r="K428" s="53">
        <v>96.518718329999999</v>
      </c>
      <c r="L428" s="53">
        <f t="shared" si="7"/>
        <v>9.3818103299999933</v>
      </c>
    </row>
    <row r="429" spans="1:12" ht="15" x14ac:dyDescent="0.2">
      <c r="A429" s="8"/>
      <c r="B429" s="24"/>
      <c r="C429" s="24"/>
      <c r="D429" s="13"/>
      <c r="E429" s="13"/>
      <c r="F429" s="13"/>
      <c r="G429" s="50"/>
      <c r="H429" s="51" t="s">
        <v>1248</v>
      </c>
      <c r="I429" s="52" t="s">
        <v>601</v>
      </c>
      <c r="J429" s="53">
        <v>55.147919999999999</v>
      </c>
      <c r="K429" s="53">
        <v>51.924882339999996</v>
      </c>
      <c r="L429" s="53">
        <f t="shared" si="7"/>
        <v>-3.2230376600000028</v>
      </c>
    </row>
    <row r="430" spans="1:12" ht="15" x14ac:dyDescent="0.2">
      <c r="A430" s="8"/>
      <c r="B430" s="24"/>
      <c r="C430" s="24"/>
      <c r="D430" s="13"/>
      <c r="E430" s="13"/>
      <c r="F430" s="13"/>
      <c r="G430" s="50"/>
      <c r="H430" s="51" t="s">
        <v>1133</v>
      </c>
      <c r="I430" s="52" t="s">
        <v>602</v>
      </c>
      <c r="J430" s="53">
        <v>75.172662000000003</v>
      </c>
      <c r="K430" s="53">
        <v>94.442978669999988</v>
      </c>
      <c r="L430" s="53">
        <f t="shared" si="7"/>
        <v>19.270316669999985</v>
      </c>
    </row>
    <row r="431" spans="1:12" ht="15" x14ac:dyDescent="0.2">
      <c r="A431" s="8"/>
      <c r="B431" s="24"/>
      <c r="C431" s="24"/>
      <c r="D431" s="13"/>
      <c r="E431" s="13"/>
      <c r="F431" s="13"/>
      <c r="G431" s="50"/>
      <c r="H431" s="51" t="s">
        <v>1134</v>
      </c>
      <c r="I431" s="52" t="s">
        <v>603</v>
      </c>
      <c r="J431" s="53">
        <v>61.116753000000003</v>
      </c>
      <c r="K431" s="53">
        <v>61.975723310000006</v>
      </c>
      <c r="L431" s="53">
        <f t="shared" si="7"/>
        <v>0.85897031000000368</v>
      </c>
    </row>
    <row r="432" spans="1:12" ht="15" x14ac:dyDescent="0.2">
      <c r="A432" s="8"/>
      <c r="B432" s="24"/>
      <c r="C432" s="24"/>
      <c r="D432" s="13"/>
      <c r="E432" s="13"/>
      <c r="F432" s="13"/>
      <c r="G432" s="50"/>
      <c r="H432" s="51" t="s">
        <v>1135</v>
      </c>
      <c r="I432" s="52" t="s">
        <v>604</v>
      </c>
      <c r="J432" s="53">
        <v>155.913995</v>
      </c>
      <c r="K432" s="53">
        <v>190.49048398999997</v>
      </c>
      <c r="L432" s="53">
        <f t="shared" si="7"/>
        <v>34.576488989999973</v>
      </c>
    </row>
    <row r="433" spans="1:12" ht="15" x14ac:dyDescent="0.2">
      <c r="A433" s="8"/>
      <c r="B433" s="24"/>
      <c r="C433" s="24"/>
      <c r="D433" s="13"/>
      <c r="E433" s="13"/>
      <c r="F433" s="13"/>
      <c r="G433" s="50"/>
      <c r="H433" s="51" t="s">
        <v>1136</v>
      </c>
      <c r="I433" s="52" t="s">
        <v>605</v>
      </c>
      <c r="J433" s="53">
        <v>72.382889000000006</v>
      </c>
      <c r="K433" s="53">
        <v>69.860626550000006</v>
      </c>
      <c r="L433" s="53">
        <f t="shared" si="7"/>
        <v>-2.5222624499999995</v>
      </c>
    </row>
    <row r="434" spans="1:12" ht="15" x14ac:dyDescent="0.2">
      <c r="A434" s="8"/>
      <c r="B434" s="24"/>
      <c r="C434" s="24"/>
      <c r="D434" s="13"/>
      <c r="E434" s="13"/>
      <c r="F434" s="13"/>
      <c r="G434" s="50"/>
      <c r="H434" s="51" t="s">
        <v>1139</v>
      </c>
      <c r="I434" s="52" t="s">
        <v>606</v>
      </c>
      <c r="J434" s="53">
        <v>75.166597999999993</v>
      </c>
      <c r="K434" s="53">
        <v>79.756224110000005</v>
      </c>
      <c r="L434" s="53">
        <f t="shared" si="7"/>
        <v>4.5896261100000117</v>
      </c>
    </row>
    <row r="435" spans="1:12" ht="15" x14ac:dyDescent="0.2">
      <c r="A435" s="8"/>
      <c r="B435" s="24"/>
      <c r="C435" s="24"/>
      <c r="D435" s="13"/>
      <c r="E435" s="13"/>
      <c r="F435" s="13"/>
      <c r="G435" s="50"/>
      <c r="H435" s="51" t="s">
        <v>1140</v>
      </c>
      <c r="I435" s="52" t="s">
        <v>607</v>
      </c>
      <c r="J435" s="53">
        <v>71.490652999999995</v>
      </c>
      <c r="K435" s="53">
        <v>83.043950380000013</v>
      </c>
      <c r="L435" s="53">
        <f t="shared" si="7"/>
        <v>11.553297380000018</v>
      </c>
    </row>
    <row r="436" spans="1:12" ht="15" x14ac:dyDescent="0.2">
      <c r="A436" s="8"/>
      <c r="B436" s="24"/>
      <c r="C436" s="24"/>
      <c r="D436" s="13"/>
      <c r="E436" s="13"/>
      <c r="F436" s="13"/>
      <c r="G436" s="50"/>
      <c r="H436" s="51" t="s">
        <v>1142</v>
      </c>
      <c r="I436" s="52" t="s">
        <v>608</v>
      </c>
      <c r="J436" s="53">
        <v>26.671652999999999</v>
      </c>
      <c r="K436" s="53">
        <v>27.674666569999999</v>
      </c>
      <c r="L436" s="53">
        <f t="shared" si="7"/>
        <v>1.0030135700000002</v>
      </c>
    </row>
    <row r="437" spans="1:12" ht="15" x14ac:dyDescent="0.2">
      <c r="A437" s="8"/>
      <c r="B437" s="24"/>
      <c r="C437" s="24"/>
      <c r="D437" s="13"/>
      <c r="E437" s="13"/>
      <c r="F437" s="13"/>
      <c r="G437" s="50"/>
      <c r="H437" s="51" t="s">
        <v>1143</v>
      </c>
      <c r="I437" s="52" t="s">
        <v>609</v>
      </c>
      <c r="J437" s="53">
        <v>41.275264</v>
      </c>
      <c r="K437" s="53">
        <v>41.043948979999989</v>
      </c>
      <c r="L437" s="53">
        <f t="shared" si="7"/>
        <v>-0.23131502000001092</v>
      </c>
    </row>
    <row r="438" spans="1:12" ht="15" x14ac:dyDescent="0.2">
      <c r="A438" s="8"/>
      <c r="B438" s="24"/>
      <c r="C438" s="24"/>
      <c r="D438" s="13"/>
      <c r="E438" s="13"/>
      <c r="F438" s="13"/>
      <c r="G438" s="50"/>
      <c r="H438" s="51" t="s">
        <v>1059</v>
      </c>
      <c r="I438" s="52" t="s">
        <v>610</v>
      </c>
      <c r="J438" s="53">
        <v>48.095443000000003</v>
      </c>
      <c r="K438" s="53">
        <v>53.477849970000008</v>
      </c>
      <c r="L438" s="53">
        <f t="shared" si="7"/>
        <v>5.3824069700000052</v>
      </c>
    </row>
    <row r="439" spans="1:12" ht="15" x14ac:dyDescent="0.2">
      <c r="A439" s="8"/>
      <c r="B439" s="24"/>
      <c r="C439" s="24"/>
      <c r="D439" s="13"/>
      <c r="E439" s="13"/>
      <c r="F439" s="13"/>
      <c r="G439" s="50"/>
      <c r="H439" s="51" t="s">
        <v>1144</v>
      </c>
      <c r="I439" s="52" t="s">
        <v>611</v>
      </c>
      <c r="J439" s="53">
        <v>43.932304000000002</v>
      </c>
      <c r="K439" s="53">
        <v>57.736221340000014</v>
      </c>
      <c r="L439" s="53">
        <f t="shared" si="7"/>
        <v>13.803917340000012</v>
      </c>
    </row>
    <row r="440" spans="1:12" ht="15" x14ac:dyDescent="0.2">
      <c r="A440" s="8"/>
      <c r="B440" s="24"/>
      <c r="C440" s="24"/>
      <c r="D440" s="13"/>
      <c r="E440" s="13"/>
      <c r="F440" s="13"/>
      <c r="G440" s="50"/>
      <c r="H440" s="51" t="s">
        <v>1145</v>
      </c>
      <c r="I440" s="52" t="s">
        <v>612</v>
      </c>
      <c r="J440" s="53">
        <v>97.966109000000003</v>
      </c>
      <c r="K440" s="53">
        <v>127.16386367999998</v>
      </c>
      <c r="L440" s="53">
        <f t="shared" si="7"/>
        <v>29.197754679999974</v>
      </c>
    </row>
    <row r="441" spans="1:12" ht="15" x14ac:dyDescent="0.2">
      <c r="A441" s="8"/>
      <c r="B441" s="24"/>
      <c r="C441" s="24"/>
      <c r="D441" s="13"/>
      <c r="E441" s="13"/>
      <c r="F441" s="13"/>
      <c r="G441" s="50"/>
      <c r="H441" s="51" t="s">
        <v>1146</v>
      </c>
      <c r="I441" s="52" t="s">
        <v>613</v>
      </c>
      <c r="J441" s="53">
        <v>31.622160999999998</v>
      </c>
      <c r="K441" s="53">
        <v>43.27931431999999</v>
      </c>
      <c r="L441" s="53">
        <f t="shared" si="7"/>
        <v>11.657153319999992</v>
      </c>
    </row>
    <row r="442" spans="1:12" ht="15" x14ac:dyDescent="0.2">
      <c r="A442" s="8"/>
      <c r="B442" s="24"/>
      <c r="C442" s="24"/>
      <c r="D442" s="13"/>
      <c r="E442" s="13"/>
      <c r="F442" s="13"/>
      <c r="G442" s="50"/>
      <c r="H442" s="51" t="s">
        <v>1147</v>
      </c>
      <c r="I442" s="52" t="s">
        <v>614</v>
      </c>
      <c r="J442" s="53">
        <v>79.331415000000007</v>
      </c>
      <c r="K442" s="53">
        <v>93.814597800000016</v>
      </c>
      <c r="L442" s="53">
        <f t="shared" si="7"/>
        <v>14.483182800000009</v>
      </c>
    </row>
    <row r="443" spans="1:12" ht="15" x14ac:dyDescent="0.2">
      <c r="A443" s="8"/>
      <c r="B443" s="24"/>
      <c r="C443" s="24"/>
      <c r="D443" s="13"/>
      <c r="E443" s="13"/>
      <c r="F443" s="13"/>
      <c r="G443" s="50"/>
      <c r="H443" s="51" t="s">
        <v>1060</v>
      </c>
      <c r="I443" s="52" t="s">
        <v>615</v>
      </c>
      <c r="J443" s="53">
        <v>85.556631999999993</v>
      </c>
      <c r="K443" s="53">
        <v>83.921019229999985</v>
      </c>
      <c r="L443" s="53">
        <f t="shared" si="7"/>
        <v>-1.6356127700000087</v>
      </c>
    </row>
    <row r="444" spans="1:12" ht="15" x14ac:dyDescent="0.2">
      <c r="A444" s="8"/>
      <c r="B444" s="24"/>
      <c r="C444" s="24"/>
      <c r="D444" s="13"/>
      <c r="E444" s="13"/>
      <c r="F444" s="13"/>
      <c r="G444" s="50"/>
      <c r="H444" s="51" t="s">
        <v>1154</v>
      </c>
      <c r="I444" s="52" t="s">
        <v>616</v>
      </c>
      <c r="J444" s="53">
        <v>500.75995499999999</v>
      </c>
      <c r="K444" s="53">
        <v>684.27642638000009</v>
      </c>
      <c r="L444" s="53">
        <f t="shared" si="7"/>
        <v>183.5164713800001</v>
      </c>
    </row>
    <row r="445" spans="1:12" ht="15" x14ac:dyDescent="0.2">
      <c r="A445" s="8"/>
      <c r="B445" s="24"/>
      <c r="C445" s="24"/>
      <c r="D445" s="13"/>
      <c r="E445" s="13"/>
      <c r="F445" s="13"/>
      <c r="G445" s="50"/>
      <c r="H445" s="51" t="s">
        <v>1155</v>
      </c>
      <c r="I445" s="52" t="s">
        <v>617</v>
      </c>
      <c r="J445" s="53">
        <v>35.269661999999997</v>
      </c>
      <c r="K445" s="53">
        <v>35.290735339999991</v>
      </c>
      <c r="L445" s="53">
        <f t="shared" si="7"/>
        <v>2.1073339999993834E-2</v>
      </c>
    </row>
    <row r="446" spans="1:12" ht="15" x14ac:dyDescent="0.2">
      <c r="A446" s="8"/>
      <c r="B446" s="24"/>
      <c r="C446" s="24"/>
      <c r="D446" s="13"/>
      <c r="E446" s="13"/>
      <c r="F446" s="13"/>
      <c r="G446" s="50"/>
      <c r="H446" s="51" t="s">
        <v>1246</v>
      </c>
      <c r="I446" s="52" t="s">
        <v>618</v>
      </c>
      <c r="J446" s="53">
        <v>7.9641710000000003</v>
      </c>
      <c r="K446" s="53">
        <v>8.6938714400000006</v>
      </c>
      <c r="L446" s="53">
        <f t="shared" si="7"/>
        <v>0.72970044000000023</v>
      </c>
    </row>
    <row r="447" spans="1:12" ht="15" x14ac:dyDescent="0.2">
      <c r="A447" s="8"/>
      <c r="B447" s="24"/>
      <c r="C447" s="24"/>
      <c r="D447" s="13"/>
      <c r="E447" s="13"/>
      <c r="F447" s="13"/>
      <c r="G447" s="50"/>
      <c r="H447" s="51" t="s">
        <v>1156</v>
      </c>
      <c r="I447" s="52" t="s">
        <v>569</v>
      </c>
      <c r="J447" s="53">
        <v>45.383670000000002</v>
      </c>
      <c r="K447" s="53">
        <v>85.300331270000001</v>
      </c>
      <c r="L447" s="53">
        <f t="shared" si="7"/>
        <v>39.916661269999999</v>
      </c>
    </row>
    <row r="448" spans="1:12" ht="15" x14ac:dyDescent="0.2">
      <c r="A448" s="8"/>
      <c r="B448" s="24"/>
      <c r="C448" s="24"/>
      <c r="D448" s="13"/>
      <c r="E448" s="13"/>
      <c r="F448" s="13"/>
      <c r="G448" s="50"/>
      <c r="H448" s="51" t="s">
        <v>1061</v>
      </c>
      <c r="I448" s="52" t="s">
        <v>463</v>
      </c>
      <c r="J448" s="53">
        <v>211.07744199999999</v>
      </c>
      <c r="K448" s="53">
        <v>244.97940164999994</v>
      </c>
      <c r="L448" s="53">
        <f t="shared" si="7"/>
        <v>33.901959649999952</v>
      </c>
    </row>
    <row r="449" spans="1:12" ht="15" x14ac:dyDescent="0.2">
      <c r="A449" s="8"/>
      <c r="B449" s="24"/>
      <c r="C449" s="24"/>
      <c r="D449" s="13"/>
      <c r="E449" s="13"/>
      <c r="F449" s="13"/>
      <c r="G449" s="50"/>
      <c r="H449" s="51" t="s">
        <v>1249</v>
      </c>
      <c r="I449" s="52" t="s">
        <v>619</v>
      </c>
      <c r="J449" s="53">
        <v>64.425027999999998</v>
      </c>
      <c r="K449" s="53">
        <v>85.994041459999991</v>
      </c>
      <c r="L449" s="53">
        <f t="shared" si="7"/>
        <v>21.569013459999994</v>
      </c>
    </row>
    <row r="450" spans="1:12" ht="15" x14ac:dyDescent="0.2">
      <c r="A450" s="8"/>
      <c r="B450" s="24"/>
      <c r="C450" s="24"/>
      <c r="D450" s="13"/>
      <c r="E450" s="13"/>
      <c r="F450" s="13"/>
      <c r="G450" s="50"/>
      <c r="H450" s="51" t="s">
        <v>1250</v>
      </c>
      <c r="I450" s="52" t="s">
        <v>532</v>
      </c>
      <c r="J450" s="53">
        <v>223.093321</v>
      </c>
      <c r="K450" s="53">
        <v>252.78272482999998</v>
      </c>
      <c r="L450" s="53">
        <f t="shared" si="7"/>
        <v>29.689403829999975</v>
      </c>
    </row>
    <row r="451" spans="1:12" ht="30" x14ac:dyDescent="0.2">
      <c r="A451" s="8"/>
      <c r="B451" s="24"/>
      <c r="C451" s="24"/>
      <c r="D451" s="13"/>
      <c r="E451" s="13"/>
      <c r="F451" s="13"/>
      <c r="G451" s="50"/>
      <c r="H451" s="51" t="s">
        <v>1251</v>
      </c>
      <c r="I451" s="52" t="s">
        <v>620</v>
      </c>
      <c r="J451" s="53">
        <v>196.602362</v>
      </c>
      <c r="K451" s="53">
        <v>240.65191077000003</v>
      </c>
      <c r="L451" s="53">
        <f t="shared" si="7"/>
        <v>44.04954877000003</v>
      </c>
    </row>
    <row r="452" spans="1:12" ht="30" x14ac:dyDescent="0.2">
      <c r="A452" s="8"/>
      <c r="B452" s="24"/>
      <c r="C452" s="24"/>
      <c r="D452" s="13"/>
      <c r="E452" s="13"/>
      <c r="F452" s="13"/>
      <c r="G452" s="50"/>
      <c r="H452" s="51" t="s">
        <v>1252</v>
      </c>
      <c r="I452" s="52" t="s">
        <v>621</v>
      </c>
      <c r="J452" s="53">
        <v>97.509282999999996</v>
      </c>
      <c r="K452" s="53">
        <v>2093.9839927499997</v>
      </c>
      <c r="L452" s="53">
        <f t="shared" si="7"/>
        <v>1996.4747097499996</v>
      </c>
    </row>
    <row r="453" spans="1:12" ht="15" x14ac:dyDescent="0.2">
      <c r="A453" s="8"/>
      <c r="B453" s="24"/>
      <c r="C453" s="24"/>
      <c r="D453" s="13"/>
      <c r="E453" s="13"/>
      <c r="F453" s="13"/>
      <c r="G453" s="50"/>
      <c r="H453" s="51" t="s">
        <v>1253</v>
      </c>
      <c r="I453" s="52" t="s">
        <v>622</v>
      </c>
      <c r="J453" s="53">
        <v>10.322088000000001</v>
      </c>
      <c r="K453" s="53">
        <v>36.506139970000007</v>
      </c>
      <c r="L453" s="53">
        <f t="shared" si="7"/>
        <v>26.184051970000006</v>
      </c>
    </row>
    <row r="454" spans="1:12" ht="15" x14ac:dyDescent="0.2">
      <c r="A454" s="8"/>
      <c r="B454" s="24"/>
      <c r="C454" s="24"/>
      <c r="D454" s="13"/>
      <c r="E454" s="13"/>
      <c r="F454" s="13"/>
      <c r="G454" s="50"/>
      <c r="H454" s="51" t="s">
        <v>1254</v>
      </c>
      <c r="I454" s="52" t="s">
        <v>623</v>
      </c>
      <c r="J454" s="53">
        <v>71.414983000000007</v>
      </c>
      <c r="K454" s="53">
        <v>114.38381906000005</v>
      </c>
      <c r="L454" s="53">
        <f t="shared" si="7"/>
        <v>42.968836060000044</v>
      </c>
    </row>
    <row r="455" spans="1:12" ht="15" x14ac:dyDescent="0.2">
      <c r="A455" s="8"/>
      <c r="B455" s="24"/>
      <c r="C455" s="24"/>
      <c r="D455" s="13"/>
      <c r="E455" s="13"/>
      <c r="F455" s="13"/>
      <c r="G455" s="50"/>
      <c r="H455" s="51" t="s">
        <v>1255</v>
      </c>
      <c r="I455" s="52" t="s">
        <v>624</v>
      </c>
      <c r="J455" s="53">
        <v>119.96839</v>
      </c>
      <c r="K455" s="53">
        <v>175.10486234999999</v>
      </c>
      <c r="L455" s="53">
        <f t="shared" si="7"/>
        <v>55.136472349999991</v>
      </c>
    </row>
    <row r="456" spans="1:12" ht="15" x14ac:dyDescent="0.2">
      <c r="A456" s="8"/>
      <c r="B456" s="24"/>
      <c r="C456" s="24"/>
      <c r="D456" s="13"/>
      <c r="E456" s="13"/>
      <c r="F456" s="13"/>
      <c r="G456" s="46" t="s">
        <v>41</v>
      </c>
      <c r="H456" s="47"/>
      <c r="I456" s="48"/>
      <c r="J456" s="49">
        <v>14921.862707</v>
      </c>
      <c r="K456" s="49">
        <v>19637.99669158</v>
      </c>
      <c r="L456" s="49">
        <f t="shared" ref="L456:L519" si="8">+K456-J456</f>
        <v>4716.1339845799994</v>
      </c>
    </row>
    <row r="457" spans="1:12" ht="15" x14ac:dyDescent="0.2">
      <c r="A457" s="8"/>
      <c r="B457" s="24"/>
      <c r="C457" s="24"/>
      <c r="D457" s="13"/>
      <c r="E457" s="13"/>
      <c r="F457" s="13"/>
      <c r="G457" s="50"/>
      <c r="H457" s="51" t="s">
        <v>42</v>
      </c>
      <c r="I457" s="52" t="s">
        <v>82</v>
      </c>
      <c r="J457" s="53">
        <v>114.731078</v>
      </c>
      <c r="K457" s="53">
        <v>447.71328369000003</v>
      </c>
      <c r="L457" s="53">
        <f t="shared" si="8"/>
        <v>332.98220569</v>
      </c>
    </row>
    <row r="458" spans="1:12" ht="15" x14ac:dyDescent="0.2">
      <c r="A458" s="8"/>
      <c r="B458" s="24"/>
      <c r="C458" s="24"/>
      <c r="D458" s="13"/>
      <c r="E458" s="13"/>
      <c r="F458" s="13"/>
      <c r="G458" s="50"/>
      <c r="H458" s="51" t="s">
        <v>75</v>
      </c>
      <c r="I458" s="52" t="s">
        <v>83</v>
      </c>
      <c r="J458" s="53">
        <v>1529.3967500000001</v>
      </c>
      <c r="K458" s="53">
        <v>2168.9482037300004</v>
      </c>
      <c r="L458" s="53">
        <f t="shared" si="8"/>
        <v>639.55145373000028</v>
      </c>
    </row>
    <row r="459" spans="1:12" ht="15" x14ac:dyDescent="0.2">
      <c r="A459" s="8"/>
      <c r="B459" s="24"/>
      <c r="C459" s="24"/>
      <c r="D459" s="13"/>
      <c r="E459" s="13"/>
      <c r="F459" s="13"/>
      <c r="G459" s="50"/>
      <c r="H459" s="51" t="s">
        <v>76</v>
      </c>
      <c r="I459" s="52" t="s">
        <v>84</v>
      </c>
      <c r="J459" s="53">
        <v>222.251226</v>
      </c>
      <c r="K459" s="53">
        <v>503.08757837000024</v>
      </c>
      <c r="L459" s="53">
        <f t="shared" si="8"/>
        <v>280.83635237000021</v>
      </c>
    </row>
    <row r="460" spans="1:12" ht="15" x14ac:dyDescent="0.2">
      <c r="A460" s="8"/>
      <c r="B460" s="24"/>
      <c r="C460" s="24"/>
      <c r="D460" s="13"/>
      <c r="E460" s="13"/>
      <c r="F460" s="13"/>
      <c r="G460" s="50"/>
      <c r="H460" s="51" t="s">
        <v>44</v>
      </c>
      <c r="I460" s="52" t="s">
        <v>85</v>
      </c>
      <c r="J460" s="53">
        <v>202.568389</v>
      </c>
      <c r="K460" s="53">
        <v>404.07313161000002</v>
      </c>
      <c r="L460" s="53">
        <f t="shared" si="8"/>
        <v>201.50474261000002</v>
      </c>
    </row>
    <row r="461" spans="1:12" ht="15" x14ac:dyDescent="0.2">
      <c r="A461" s="8"/>
      <c r="B461" s="24"/>
      <c r="C461" s="24"/>
      <c r="D461" s="13"/>
      <c r="E461" s="13"/>
      <c r="F461" s="13"/>
      <c r="G461" s="50"/>
      <c r="H461" s="51" t="s">
        <v>86</v>
      </c>
      <c r="I461" s="52" t="s">
        <v>87</v>
      </c>
      <c r="J461" s="53">
        <v>12852.915263999999</v>
      </c>
      <c r="K461" s="53">
        <v>12778.018075539996</v>
      </c>
      <c r="L461" s="53">
        <f t="shared" si="8"/>
        <v>-74.897188460003235</v>
      </c>
    </row>
    <row r="462" spans="1:12" ht="15" x14ac:dyDescent="0.2">
      <c r="A462" s="8"/>
      <c r="B462" s="24"/>
      <c r="C462" s="24"/>
      <c r="D462" s="13"/>
      <c r="E462" s="13"/>
      <c r="F462" s="13"/>
      <c r="G462" s="50"/>
      <c r="H462" s="51" t="s">
        <v>50</v>
      </c>
      <c r="I462" s="52" t="s">
        <v>1522</v>
      </c>
      <c r="J462" s="53">
        <v>0</v>
      </c>
      <c r="K462" s="53">
        <v>3336.1564186400001</v>
      </c>
      <c r="L462" s="53">
        <f t="shared" si="8"/>
        <v>3336.1564186400001</v>
      </c>
    </row>
    <row r="463" spans="1:12" ht="15" x14ac:dyDescent="0.2">
      <c r="A463" s="8"/>
      <c r="B463" s="24"/>
      <c r="C463" s="24"/>
      <c r="D463" s="13"/>
      <c r="E463" s="13"/>
      <c r="F463" s="13"/>
      <c r="G463" s="46" t="s">
        <v>1672</v>
      </c>
      <c r="H463" s="47"/>
      <c r="I463" s="48"/>
      <c r="J463" s="49">
        <v>2344.540375</v>
      </c>
      <c r="K463" s="49">
        <v>11017.01156771</v>
      </c>
      <c r="L463" s="49">
        <f t="shared" si="8"/>
        <v>8672.4711927099997</v>
      </c>
    </row>
    <row r="464" spans="1:12" ht="15" x14ac:dyDescent="0.2">
      <c r="A464" s="8"/>
      <c r="B464" s="24"/>
      <c r="C464" s="24"/>
      <c r="D464" s="13"/>
      <c r="E464" s="13"/>
      <c r="F464" s="13"/>
      <c r="G464" s="50"/>
      <c r="H464" s="51" t="s">
        <v>1675</v>
      </c>
      <c r="I464" s="52" t="s">
        <v>1676</v>
      </c>
      <c r="J464" s="53">
        <v>0</v>
      </c>
      <c r="K464" s="53">
        <v>2176</v>
      </c>
      <c r="L464" s="53">
        <f t="shared" si="8"/>
        <v>2176</v>
      </c>
    </row>
    <row r="465" spans="1:12" ht="15" x14ac:dyDescent="0.2">
      <c r="A465" s="8"/>
      <c r="B465" s="24"/>
      <c r="C465" s="24"/>
      <c r="D465" s="13"/>
      <c r="E465" s="13"/>
      <c r="F465" s="13"/>
      <c r="G465" s="50"/>
      <c r="H465" s="51" t="s">
        <v>1677</v>
      </c>
      <c r="I465" s="52" t="s">
        <v>1678</v>
      </c>
      <c r="J465" s="53">
        <v>0</v>
      </c>
      <c r="K465" s="53">
        <v>1551</v>
      </c>
      <c r="L465" s="53">
        <f t="shared" si="8"/>
        <v>1551</v>
      </c>
    </row>
    <row r="466" spans="1:12" ht="30" x14ac:dyDescent="0.2">
      <c r="A466" s="8"/>
      <c r="B466" s="24"/>
      <c r="C466" s="24"/>
      <c r="D466" s="13"/>
      <c r="E466" s="13"/>
      <c r="F466" s="13"/>
      <c r="G466" s="50"/>
      <c r="H466" s="51" t="s">
        <v>88</v>
      </c>
      <c r="I466" s="52" t="s">
        <v>89</v>
      </c>
      <c r="J466" s="53">
        <v>595.66640600000005</v>
      </c>
      <c r="K466" s="53">
        <v>631.92706183000007</v>
      </c>
      <c r="L466" s="53">
        <f t="shared" si="8"/>
        <v>36.260655830000019</v>
      </c>
    </row>
    <row r="467" spans="1:12" ht="15" x14ac:dyDescent="0.2">
      <c r="A467" s="8"/>
      <c r="B467" s="24"/>
      <c r="C467" s="24"/>
      <c r="D467" s="13"/>
      <c r="E467" s="13"/>
      <c r="F467" s="13"/>
      <c r="G467" s="50"/>
      <c r="H467" s="51" t="s">
        <v>1679</v>
      </c>
      <c r="I467" s="52" t="s">
        <v>1680</v>
      </c>
      <c r="J467" s="53">
        <v>0</v>
      </c>
      <c r="K467" s="53">
        <v>3326</v>
      </c>
      <c r="L467" s="53">
        <f t="shared" si="8"/>
        <v>3326</v>
      </c>
    </row>
    <row r="468" spans="1:12" ht="15" x14ac:dyDescent="0.2">
      <c r="A468" s="8"/>
      <c r="B468" s="24"/>
      <c r="C468" s="24"/>
      <c r="D468" s="13"/>
      <c r="E468" s="13"/>
      <c r="F468" s="13"/>
      <c r="G468" s="50"/>
      <c r="H468" s="51" t="s">
        <v>90</v>
      </c>
      <c r="I468" s="52" t="s">
        <v>998</v>
      </c>
      <c r="J468" s="53">
        <v>321.43922800000001</v>
      </c>
      <c r="K468" s="53">
        <v>1885.98018161</v>
      </c>
      <c r="L468" s="53">
        <f t="shared" si="8"/>
        <v>1564.5409536100001</v>
      </c>
    </row>
    <row r="469" spans="1:12" ht="15" x14ac:dyDescent="0.2">
      <c r="A469" s="8"/>
      <c r="B469" s="24"/>
      <c r="C469" s="24"/>
      <c r="D469" s="13"/>
      <c r="E469" s="13"/>
      <c r="F469" s="13"/>
      <c r="G469" s="50"/>
      <c r="H469" s="51" t="s">
        <v>91</v>
      </c>
      <c r="I469" s="52" t="s">
        <v>1256</v>
      </c>
      <c r="J469" s="53">
        <v>1427.434741</v>
      </c>
      <c r="K469" s="53">
        <v>1446.1043242700002</v>
      </c>
      <c r="L469" s="53">
        <f t="shared" si="8"/>
        <v>18.669583270000203</v>
      </c>
    </row>
    <row r="470" spans="1:12" ht="15" x14ac:dyDescent="0.2">
      <c r="A470" s="8"/>
      <c r="B470" s="24"/>
      <c r="C470" s="24"/>
      <c r="D470" s="13"/>
      <c r="E470" s="65">
        <v>7</v>
      </c>
      <c r="F470" s="60" t="s">
        <v>92</v>
      </c>
      <c r="G470" s="61"/>
      <c r="H470" s="62"/>
      <c r="I470" s="63"/>
      <c r="J470" s="64">
        <v>104107.905551</v>
      </c>
      <c r="K470" s="64">
        <v>141834.78103078998</v>
      </c>
      <c r="L470" s="64">
        <f t="shared" si="8"/>
        <v>37726.875479789975</v>
      </c>
    </row>
    <row r="471" spans="1:12" ht="15" x14ac:dyDescent="0.2">
      <c r="A471" s="8"/>
      <c r="B471" s="24"/>
      <c r="C471" s="24"/>
      <c r="D471" s="13"/>
      <c r="E471" s="13"/>
      <c r="F471" s="13"/>
      <c r="G471" s="46" t="s">
        <v>2</v>
      </c>
      <c r="H471" s="47"/>
      <c r="I471" s="48"/>
      <c r="J471" s="49">
        <v>103688.45647</v>
      </c>
      <c r="K471" s="49">
        <v>140475.10449710998</v>
      </c>
      <c r="L471" s="49">
        <f t="shared" si="8"/>
        <v>36786.648027109972</v>
      </c>
    </row>
    <row r="472" spans="1:12" ht="15" x14ac:dyDescent="0.2">
      <c r="A472" s="8"/>
      <c r="B472" s="24"/>
      <c r="C472" s="24"/>
      <c r="D472" s="13"/>
      <c r="E472" s="13"/>
      <c r="F472" s="13"/>
      <c r="G472" s="50"/>
      <c r="H472" s="51" t="s">
        <v>1033</v>
      </c>
      <c r="I472" s="52" t="s">
        <v>491</v>
      </c>
      <c r="J472" s="53">
        <v>8467.9678280000007</v>
      </c>
      <c r="K472" s="53">
        <v>46051.070485529992</v>
      </c>
      <c r="L472" s="53">
        <f t="shared" si="8"/>
        <v>37583.102657529991</v>
      </c>
    </row>
    <row r="473" spans="1:12" ht="15" x14ac:dyDescent="0.2">
      <c r="A473" s="8"/>
      <c r="B473" s="24"/>
      <c r="C473" s="24"/>
      <c r="D473" s="13"/>
      <c r="E473" s="13"/>
      <c r="F473" s="13"/>
      <c r="G473" s="50"/>
      <c r="H473" s="51" t="s">
        <v>1044</v>
      </c>
      <c r="I473" s="52" t="s">
        <v>625</v>
      </c>
      <c r="J473" s="53">
        <v>9088.9271869999993</v>
      </c>
      <c r="K473" s="53">
        <v>6860.8351518399986</v>
      </c>
      <c r="L473" s="53">
        <f t="shared" si="8"/>
        <v>-2228.0920351600007</v>
      </c>
    </row>
    <row r="474" spans="1:12" ht="15" x14ac:dyDescent="0.2">
      <c r="A474" s="8"/>
      <c r="B474" s="24"/>
      <c r="C474" s="24"/>
      <c r="D474" s="13"/>
      <c r="E474" s="13"/>
      <c r="F474" s="13"/>
      <c r="G474" s="50"/>
      <c r="H474" s="51" t="s">
        <v>1045</v>
      </c>
      <c r="I474" s="52" t="s">
        <v>626</v>
      </c>
      <c r="J474" s="53">
        <v>1476.6061199999999</v>
      </c>
      <c r="K474" s="53">
        <v>1028.4057128799998</v>
      </c>
      <c r="L474" s="53">
        <f t="shared" si="8"/>
        <v>-448.20040712000014</v>
      </c>
    </row>
    <row r="475" spans="1:12" ht="15" x14ac:dyDescent="0.2">
      <c r="A475" s="8"/>
      <c r="B475" s="24"/>
      <c r="C475" s="24"/>
      <c r="D475" s="13"/>
      <c r="E475" s="13"/>
      <c r="F475" s="13"/>
      <c r="G475" s="50"/>
      <c r="H475" s="51" t="s">
        <v>1046</v>
      </c>
      <c r="I475" s="52" t="s">
        <v>627</v>
      </c>
      <c r="J475" s="53">
        <v>916.37651100000005</v>
      </c>
      <c r="K475" s="53">
        <v>2542.8838719200012</v>
      </c>
      <c r="L475" s="53">
        <f t="shared" si="8"/>
        <v>1626.5073609200012</v>
      </c>
    </row>
    <row r="476" spans="1:12" ht="15" x14ac:dyDescent="0.2">
      <c r="A476" s="8"/>
      <c r="B476" s="24"/>
      <c r="C476" s="24"/>
      <c r="D476" s="13"/>
      <c r="E476" s="13"/>
      <c r="F476" s="13"/>
      <c r="G476" s="50"/>
      <c r="H476" s="51" t="s">
        <v>1047</v>
      </c>
      <c r="I476" s="52" t="s">
        <v>628</v>
      </c>
      <c r="J476" s="53">
        <v>666.65115000000003</v>
      </c>
      <c r="K476" s="53">
        <v>73.354904450000006</v>
      </c>
      <c r="L476" s="53">
        <f t="shared" si="8"/>
        <v>-593.29624554999998</v>
      </c>
    </row>
    <row r="477" spans="1:12" ht="30" x14ac:dyDescent="0.2">
      <c r="A477" s="8"/>
      <c r="B477" s="24"/>
      <c r="C477" s="24"/>
      <c r="D477" s="13"/>
      <c r="E477" s="13"/>
      <c r="F477" s="13"/>
      <c r="G477" s="50"/>
      <c r="H477" s="51" t="s">
        <v>1048</v>
      </c>
      <c r="I477" s="52" t="s">
        <v>629</v>
      </c>
      <c r="J477" s="53">
        <v>2270.5181539999999</v>
      </c>
      <c r="K477" s="53">
        <v>2551.2837417799997</v>
      </c>
      <c r="L477" s="53">
        <f t="shared" si="8"/>
        <v>280.76558777999981</v>
      </c>
    </row>
    <row r="478" spans="1:12" ht="15" x14ac:dyDescent="0.2">
      <c r="A478" s="8"/>
      <c r="B478" s="24"/>
      <c r="C478" s="24"/>
      <c r="D478" s="13"/>
      <c r="E478" s="13"/>
      <c r="F478" s="13"/>
      <c r="G478" s="50"/>
      <c r="H478" s="51" t="s">
        <v>1049</v>
      </c>
      <c r="I478" s="52" t="s">
        <v>630</v>
      </c>
      <c r="J478" s="53">
        <v>7378.8091590000004</v>
      </c>
      <c r="K478" s="53">
        <v>8328.8194055699987</v>
      </c>
      <c r="L478" s="53">
        <f t="shared" si="8"/>
        <v>950.01024656999834</v>
      </c>
    </row>
    <row r="479" spans="1:12" ht="15" x14ac:dyDescent="0.2">
      <c r="A479" s="8"/>
      <c r="B479" s="24"/>
      <c r="C479" s="24"/>
      <c r="D479" s="13"/>
      <c r="E479" s="13"/>
      <c r="F479" s="13"/>
      <c r="G479" s="50"/>
      <c r="H479" s="51" t="s">
        <v>1056</v>
      </c>
      <c r="I479" s="52" t="s">
        <v>631</v>
      </c>
      <c r="J479" s="53">
        <v>14147.561559</v>
      </c>
      <c r="K479" s="53">
        <v>6348.2776020299989</v>
      </c>
      <c r="L479" s="53">
        <f t="shared" si="8"/>
        <v>-7799.2839569700009</v>
      </c>
    </row>
    <row r="480" spans="1:12" ht="15" x14ac:dyDescent="0.2">
      <c r="A480" s="8"/>
      <c r="B480" s="24"/>
      <c r="C480" s="24"/>
      <c r="D480" s="13"/>
      <c r="E480" s="13"/>
      <c r="F480" s="13"/>
      <c r="G480" s="50"/>
      <c r="H480" s="51" t="s">
        <v>1051</v>
      </c>
      <c r="I480" s="52" t="s">
        <v>632</v>
      </c>
      <c r="J480" s="53">
        <v>14988.690259000001</v>
      </c>
      <c r="K480" s="53">
        <v>11251.922035799995</v>
      </c>
      <c r="L480" s="53">
        <f t="shared" si="8"/>
        <v>-3736.7682232000061</v>
      </c>
    </row>
    <row r="481" spans="1:12" ht="15" x14ac:dyDescent="0.2">
      <c r="A481" s="8"/>
      <c r="B481" s="24"/>
      <c r="C481" s="24"/>
      <c r="D481" s="13"/>
      <c r="E481" s="13"/>
      <c r="F481" s="13"/>
      <c r="G481" s="50"/>
      <c r="H481" s="51" t="s">
        <v>1077</v>
      </c>
      <c r="I481" s="52" t="s">
        <v>633</v>
      </c>
      <c r="J481" s="53">
        <v>1466.6341179999999</v>
      </c>
      <c r="K481" s="53">
        <v>2221.3569323500005</v>
      </c>
      <c r="L481" s="53">
        <f t="shared" si="8"/>
        <v>754.72281435000059</v>
      </c>
    </row>
    <row r="482" spans="1:12" ht="15" x14ac:dyDescent="0.2">
      <c r="A482" s="8"/>
      <c r="B482" s="24"/>
      <c r="C482" s="24"/>
      <c r="D482" s="13"/>
      <c r="E482" s="13"/>
      <c r="F482" s="13"/>
      <c r="G482" s="50"/>
      <c r="H482" s="51" t="s">
        <v>1052</v>
      </c>
      <c r="I482" s="52" t="s">
        <v>634</v>
      </c>
      <c r="J482" s="53">
        <v>783.82643199999995</v>
      </c>
      <c r="K482" s="53">
        <v>1752.84391527</v>
      </c>
      <c r="L482" s="53">
        <f t="shared" si="8"/>
        <v>969.01748327000007</v>
      </c>
    </row>
    <row r="483" spans="1:12" ht="15" x14ac:dyDescent="0.2">
      <c r="A483" s="8"/>
      <c r="B483" s="24"/>
      <c r="C483" s="24"/>
      <c r="D483" s="13"/>
      <c r="E483" s="13"/>
      <c r="F483" s="13"/>
      <c r="G483" s="50"/>
      <c r="H483" s="51" t="s">
        <v>1053</v>
      </c>
      <c r="I483" s="52" t="s">
        <v>635</v>
      </c>
      <c r="J483" s="53">
        <v>961.61903099999995</v>
      </c>
      <c r="K483" s="53">
        <v>1676.6728248299994</v>
      </c>
      <c r="L483" s="53">
        <f t="shared" si="8"/>
        <v>715.05379382999945</v>
      </c>
    </row>
    <row r="484" spans="1:12" ht="15" x14ac:dyDescent="0.2">
      <c r="A484" s="8"/>
      <c r="B484" s="24"/>
      <c r="C484" s="24"/>
      <c r="D484" s="13"/>
      <c r="E484" s="13"/>
      <c r="F484" s="13"/>
      <c r="G484" s="50"/>
      <c r="H484" s="51" t="s">
        <v>1054</v>
      </c>
      <c r="I484" s="52" t="s">
        <v>636</v>
      </c>
      <c r="J484" s="53">
        <v>1665.5731270000001</v>
      </c>
      <c r="K484" s="53">
        <v>2308.3055540299997</v>
      </c>
      <c r="L484" s="53">
        <f t="shared" si="8"/>
        <v>642.7324270299996</v>
      </c>
    </row>
    <row r="485" spans="1:12" ht="15" x14ac:dyDescent="0.2">
      <c r="A485" s="8"/>
      <c r="B485" s="24"/>
      <c r="C485" s="24"/>
      <c r="D485" s="13"/>
      <c r="E485" s="13"/>
      <c r="F485" s="13"/>
      <c r="G485" s="50"/>
      <c r="H485" s="51" t="s">
        <v>1058</v>
      </c>
      <c r="I485" s="52" t="s">
        <v>637</v>
      </c>
      <c r="J485" s="53">
        <v>2525.165751</v>
      </c>
      <c r="K485" s="53">
        <v>3019.4515470799997</v>
      </c>
      <c r="L485" s="53">
        <f t="shared" si="8"/>
        <v>494.28579607999973</v>
      </c>
    </row>
    <row r="486" spans="1:12" ht="15" x14ac:dyDescent="0.2">
      <c r="A486" s="8"/>
      <c r="B486" s="24"/>
      <c r="C486" s="24"/>
      <c r="D486" s="13"/>
      <c r="E486" s="13"/>
      <c r="F486" s="13"/>
      <c r="G486" s="50"/>
      <c r="H486" s="51" t="s">
        <v>1257</v>
      </c>
      <c r="I486" s="52" t="s">
        <v>638</v>
      </c>
      <c r="J486" s="53">
        <v>2206.2085780000002</v>
      </c>
      <c r="K486" s="53">
        <v>2642.6315233400001</v>
      </c>
      <c r="L486" s="53">
        <f t="shared" si="8"/>
        <v>436.42294533999984</v>
      </c>
    </row>
    <row r="487" spans="1:12" ht="15" x14ac:dyDescent="0.2">
      <c r="A487" s="8"/>
      <c r="B487" s="24"/>
      <c r="C487" s="24"/>
      <c r="D487" s="13"/>
      <c r="E487" s="13"/>
      <c r="F487" s="13"/>
      <c r="G487" s="50"/>
      <c r="H487" s="51" t="s">
        <v>1193</v>
      </c>
      <c r="I487" s="52" t="s">
        <v>639</v>
      </c>
      <c r="J487" s="53">
        <v>1590.560837</v>
      </c>
      <c r="K487" s="53">
        <v>1345.3188239199997</v>
      </c>
      <c r="L487" s="53">
        <f t="shared" si="8"/>
        <v>-245.24201308000033</v>
      </c>
    </row>
    <row r="488" spans="1:12" ht="15" x14ac:dyDescent="0.2">
      <c r="A488" s="8"/>
      <c r="B488" s="24"/>
      <c r="C488" s="24"/>
      <c r="D488" s="13"/>
      <c r="E488" s="13"/>
      <c r="F488" s="13"/>
      <c r="G488" s="50"/>
      <c r="H488" s="51" t="s">
        <v>1194</v>
      </c>
      <c r="I488" s="52" t="s">
        <v>640</v>
      </c>
      <c r="J488" s="53">
        <v>597.49891700000001</v>
      </c>
      <c r="K488" s="53">
        <v>1374.3097993199997</v>
      </c>
      <c r="L488" s="53">
        <f t="shared" si="8"/>
        <v>776.81088231999968</v>
      </c>
    </row>
    <row r="489" spans="1:12" ht="15" x14ac:dyDescent="0.2">
      <c r="A489" s="8"/>
      <c r="B489" s="24"/>
      <c r="C489" s="24"/>
      <c r="D489" s="13"/>
      <c r="E489" s="13"/>
      <c r="F489" s="13"/>
      <c r="G489" s="50"/>
      <c r="H489" s="51" t="s">
        <v>1078</v>
      </c>
      <c r="I489" s="52" t="s">
        <v>641</v>
      </c>
      <c r="J489" s="53">
        <v>494.02137299999998</v>
      </c>
      <c r="K489" s="53">
        <v>1114.81348196</v>
      </c>
      <c r="L489" s="53">
        <f t="shared" si="8"/>
        <v>620.79210895999995</v>
      </c>
    </row>
    <row r="490" spans="1:12" ht="15" x14ac:dyDescent="0.2">
      <c r="A490" s="8"/>
      <c r="B490" s="24"/>
      <c r="C490" s="24"/>
      <c r="D490" s="13"/>
      <c r="E490" s="13"/>
      <c r="F490" s="13"/>
      <c r="G490" s="50"/>
      <c r="H490" s="51" t="s">
        <v>1079</v>
      </c>
      <c r="I490" s="52" t="s">
        <v>642</v>
      </c>
      <c r="J490" s="53">
        <v>850.46466499999997</v>
      </c>
      <c r="K490" s="53">
        <v>1841.7714871399996</v>
      </c>
      <c r="L490" s="53">
        <f t="shared" si="8"/>
        <v>991.30682213999967</v>
      </c>
    </row>
    <row r="491" spans="1:12" ht="15" x14ac:dyDescent="0.2">
      <c r="A491" s="8"/>
      <c r="B491" s="24"/>
      <c r="C491" s="24"/>
      <c r="D491" s="13"/>
      <c r="E491" s="13"/>
      <c r="F491" s="13"/>
      <c r="G491" s="50"/>
      <c r="H491" s="51" t="s">
        <v>1080</v>
      </c>
      <c r="I491" s="52" t="s">
        <v>643</v>
      </c>
      <c r="J491" s="53">
        <v>2007.2239979999999</v>
      </c>
      <c r="K491" s="53">
        <v>1862.9460354900002</v>
      </c>
      <c r="L491" s="53">
        <f t="shared" si="8"/>
        <v>-144.27796250999972</v>
      </c>
    </row>
    <row r="492" spans="1:12" ht="15" x14ac:dyDescent="0.2">
      <c r="A492" s="8"/>
      <c r="B492" s="24"/>
      <c r="C492" s="24"/>
      <c r="D492" s="13"/>
      <c r="E492" s="13"/>
      <c r="F492" s="13"/>
      <c r="G492" s="50"/>
      <c r="H492" s="51" t="s">
        <v>1081</v>
      </c>
      <c r="I492" s="52" t="s">
        <v>644</v>
      </c>
      <c r="J492" s="53">
        <v>7949.9443220000003</v>
      </c>
      <c r="K492" s="53">
        <v>9147.9586552499986</v>
      </c>
      <c r="L492" s="53">
        <f t="shared" si="8"/>
        <v>1198.0143332499983</v>
      </c>
    </row>
    <row r="493" spans="1:12" ht="15" x14ac:dyDescent="0.2">
      <c r="A493" s="8"/>
      <c r="B493" s="24"/>
      <c r="C493" s="24"/>
      <c r="D493" s="13"/>
      <c r="E493" s="13"/>
      <c r="F493" s="13"/>
      <c r="G493" s="50"/>
      <c r="H493" s="51" t="s">
        <v>1195</v>
      </c>
      <c r="I493" s="52" t="s">
        <v>645</v>
      </c>
      <c r="J493" s="53">
        <v>134.23952199999999</v>
      </c>
      <c r="K493" s="53">
        <v>71.759393430000003</v>
      </c>
      <c r="L493" s="53">
        <f t="shared" si="8"/>
        <v>-62.480128569999991</v>
      </c>
    </row>
    <row r="494" spans="1:12" ht="15" x14ac:dyDescent="0.2">
      <c r="A494" s="8"/>
      <c r="B494" s="24"/>
      <c r="C494" s="24"/>
      <c r="D494" s="13"/>
      <c r="E494" s="13"/>
      <c r="F494" s="13"/>
      <c r="G494" s="50"/>
      <c r="H494" s="51" t="s">
        <v>1196</v>
      </c>
      <c r="I494" s="52" t="s">
        <v>646</v>
      </c>
      <c r="J494" s="53">
        <v>180.250202</v>
      </c>
      <c r="K494" s="53">
        <v>246.17879787000001</v>
      </c>
      <c r="L494" s="53">
        <f t="shared" si="8"/>
        <v>65.928595870000009</v>
      </c>
    </row>
    <row r="495" spans="1:12" ht="15" x14ac:dyDescent="0.2">
      <c r="A495" s="8"/>
      <c r="B495" s="24"/>
      <c r="C495" s="24"/>
      <c r="D495" s="13"/>
      <c r="E495" s="13"/>
      <c r="F495" s="13"/>
      <c r="G495" s="50"/>
      <c r="H495" s="51" t="s">
        <v>1198</v>
      </c>
      <c r="I495" s="52" t="s">
        <v>544</v>
      </c>
      <c r="J495" s="53">
        <v>152.24042900000001</v>
      </c>
      <c r="K495" s="53">
        <v>192.97476167000002</v>
      </c>
      <c r="L495" s="53">
        <f t="shared" si="8"/>
        <v>40.734332670000015</v>
      </c>
    </row>
    <row r="496" spans="1:12" ht="15" x14ac:dyDescent="0.2">
      <c r="A496" s="8"/>
      <c r="B496" s="24"/>
      <c r="C496" s="24"/>
      <c r="D496" s="13"/>
      <c r="E496" s="13"/>
      <c r="F496" s="13"/>
      <c r="G496" s="50"/>
      <c r="H496" s="51" t="s">
        <v>1199</v>
      </c>
      <c r="I496" s="52" t="s">
        <v>647</v>
      </c>
      <c r="J496" s="53">
        <v>78.136195999999998</v>
      </c>
      <c r="K496" s="53">
        <v>50.865302129999996</v>
      </c>
      <c r="L496" s="53">
        <f t="shared" si="8"/>
        <v>-27.270893870000002</v>
      </c>
    </row>
    <row r="497" spans="1:12" ht="15" x14ac:dyDescent="0.2">
      <c r="A497" s="8"/>
      <c r="B497" s="24"/>
      <c r="C497" s="24"/>
      <c r="D497" s="13"/>
      <c r="E497" s="13"/>
      <c r="F497" s="13"/>
      <c r="G497" s="50"/>
      <c r="H497" s="51" t="s">
        <v>1084</v>
      </c>
      <c r="I497" s="52" t="s">
        <v>648</v>
      </c>
      <c r="J497" s="53">
        <v>642.97479699999997</v>
      </c>
      <c r="K497" s="53">
        <v>753.12040877000015</v>
      </c>
      <c r="L497" s="53">
        <f t="shared" si="8"/>
        <v>110.14561177000019</v>
      </c>
    </row>
    <row r="498" spans="1:12" ht="15" x14ac:dyDescent="0.2">
      <c r="A498" s="8"/>
      <c r="B498" s="24"/>
      <c r="C498" s="24"/>
      <c r="D498" s="13"/>
      <c r="E498" s="13"/>
      <c r="F498" s="13"/>
      <c r="G498" s="50"/>
      <c r="H498" s="51" t="s">
        <v>1085</v>
      </c>
      <c r="I498" s="52" t="s">
        <v>649</v>
      </c>
      <c r="J498" s="53">
        <v>493.27925599999998</v>
      </c>
      <c r="K498" s="53">
        <v>310.50561710000011</v>
      </c>
      <c r="L498" s="53">
        <f t="shared" si="8"/>
        <v>-182.77363889999987</v>
      </c>
    </row>
    <row r="499" spans="1:12" ht="15" x14ac:dyDescent="0.2">
      <c r="A499" s="8"/>
      <c r="B499" s="24"/>
      <c r="C499" s="24"/>
      <c r="D499" s="13"/>
      <c r="E499" s="13"/>
      <c r="F499" s="13"/>
      <c r="G499" s="50"/>
      <c r="H499" s="51" t="s">
        <v>1086</v>
      </c>
      <c r="I499" s="52" t="s">
        <v>979</v>
      </c>
      <c r="J499" s="53">
        <v>261.02112299999999</v>
      </c>
      <c r="K499" s="53">
        <v>754.2485317400002</v>
      </c>
      <c r="L499" s="53">
        <f t="shared" si="8"/>
        <v>493.22740874000021</v>
      </c>
    </row>
    <row r="500" spans="1:12" ht="15" x14ac:dyDescent="0.2">
      <c r="A500" s="8"/>
      <c r="B500" s="24"/>
      <c r="C500" s="24"/>
      <c r="D500" s="13"/>
      <c r="E500" s="13"/>
      <c r="F500" s="13"/>
      <c r="G500" s="50"/>
      <c r="H500" s="51" t="s">
        <v>1087</v>
      </c>
      <c r="I500" s="52" t="s">
        <v>980</v>
      </c>
      <c r="J500" s="53">
        <v>150.30658600000001</v>
      </c>
      <c r="K500" s="53">
        <v>251.08519293000001</v>
      </c>
      <c r="L500" s="53">
        <f t="shared" si="8"/>
        <v>100.77860693</v>
      </c>
    </row>
    <row r="501" spans="1:12" ht="15" x14ac:dyDescent="0.2">
      <c r="A501" s="8"/>
      <c r="B501" s="24"/>
      <c r="C501" s="24"/>
      <c r="D501" s="13"/>
      <c r="E501" s="13"/>
      <c r="F501" s="13"/>
      <c r="G501" s="50"/>
      <c r="H501" s="51" t="s">
        <v>1088</v>
      </c>
      <c r="I501" s="52" t="s">
        <v>981</v>
      </c>
      <c r="J501" s="53">
        <v>951.04658900000004</v>
      </c>
      <c r="K501" s="53">
        <v>1287.4799417799998</v>
      </c>
      <c r="L501" s="53">
        <f t="shared" si="8"/>
        <v>336.43335277999972</v>
      </c>
    </row>
    <row r="502" spans="1:12" ht="15" x14ac:dyDescent="0.2">
      <c r="A502" s="8"/>
      <c r="B502" s="24"/>
      <c r="C502" s="24"/>
      <c r="D502" s="13"/>
      <c r="E502" s="13"/>
      <c r="F502" s="13"/>
      <c r="G502" s="50"/>
      <c r="H502" s="51" t="s">
        <v>1258</v>
      </c>
      <c r="I502" s="52" t="s">
        <v>991</v>
      </c>
      <c r="J502" s="53">
        <v>18144.112693999999</v>
      </c>
      <c r="K502" s="53">
        <v>19842.541249050002</v>
      </c>
      <c r="L502" s="53">
        <f t="shared" si="8"/>
        <v>1698.4285550500026</v>
      </c>
    </row>
    <row r="503" spans="1:12" ht="15" x14ac:dyDescent="0.2">
      <c r="A503" s="8"/>
      <c r="B503" s="24"/>
      <c r="C503" s="24"/>
      <c r="D503" s="13"/>
      <c r="E503" s="13"/>
      <c r="F503" s="13"/>
      <c r="G503" s="50"/>
      <c r="H503" s="51" t="s">
        <v>1259</v>
      </c>
      <c r="I503" s="52" t="s">
        <v>1655</v>
      </c>
      <c r="J503" s="53">
        <v>0</v>
      </c>
      <c r="K503" s="53">
        <v>1369.1118088600001</v>
      </c>
      <c r="L503" s="53">
        <f t="shared" si="8"/>
        <v>1369.1118088600001</v>
      </c>
    </row>
    <row r="504" spans="1:12" ht="15" x14ac:dyDescent="0.2">
      <c r="A504" s="8"/>
      <c r="B504" s="24"/>
      <c r="C504" s="24"/>
      <c r="D504" s="13"/>
      <c r="E504" s="13"/>
      <c r="F504" s="13"/>
      <c r="G504" s="46" t="s">
        <v>1672</v>
      </c>
      <c r="H504" s="47"/>
      <c r="I504" s="48"/>
      <c r="J504" s="49">
        <v>419.44908099999998</v>
      </c>
      <c r="K504" s="49">
        <v>1359.6765336799999</v>
      </c>
      <c r="L504" s="49">
        <f t="shared" si="8"/>
        <v>940.22745267999994</v>
      </c>
    </row>
    <row r="505" spans="1:12" ht="15" x14ac:dyDescent="0.2">
      <c r="A505" s="8"/>
      <c r="B505" s="24"/>
      <c r="C505" s="24"/>
      <c r="D505" s="13"/>
      <c r="E505" s="13"/>
      <c r="F505" s="13"/>
      <c r="G505" s="50"/>
      <c r="H505" s="51" t="s">
        <v>1523</v>
      </c>
      <c r="I505" s="52" t="s">
        <v>1524</v>
      </c>
      <c r="J505" s="53">
        <v>419.44908099999998</v>
      </c>
      <c r="K505" s="53">
        <v>1359.6765336799999</v>
      </c>
      <c r="L505" s="53">
        <f t="shared" si="8"/>
        <v>940.22745267999994</v>
      </c>
    </row>
    <row r="506" spans="1:12" ht="15" x14ac:dyDescent="0.2">
      <c r="A506" s="8"/>
      <c r="B506" s="24"/>
      <c r="C506" s="24"/>
      <c r="D506" s="13"/>
      <c r="E506" s="65">
        <v>8</v>
      </c>
      <c r="F506" s="60" t="s">
        <v>982</v>
      </c>
      <c r="G506" s="61"/>
      <c r="H506" s="62"/>
      <c r="I506" s="63"/>
      <c r="J506" s="64">
        <v>55788.965938000001</v>
      </c>
      <c r="K506" s="64">
        <v>56719.079233370001</v>
      </c>
      <c r="L506" s="64">
        <f t="shared" si="8"/>
        <v>930.11329536999983</v>
      </c>
    </row>
    <row r="507" spans="1:12" ht="15" x14ac:dyDescent="0.2">
      <c r="A507" s="8"/>
      <c r="B507" s="24"/>
      <c r="C507" s="24"/>
      <c r="D507" s="13"/>
      <c r="E507" s="13"/>
      <c r="F507" s="13"/>
      <c r="G507" s="46" t="s">
        <v>2</v>
      </c>
      <c r="H507" s="47"/>
      <c r="I507" s="48"/>
      <c r="J507" s="49">
        <v>23393.911132000001</v>
      </c>
      <c r="K507" s="49">
        <v>26277.682702189999</v>
      </c>
      <c r="L507" s="49">
        <f t="shared" si="8"/>
        <v>2883.7715701899979</v>
      </c>
    </row>
    <row r="508" spans="1:12" ht="15" x14ac:dyDescent="0.2">
      <c r="A508" s="8"/>
      <c r="B508" s="24"/>
      <c r="C508" s="24"/>
      <c r="D508" s="13"/>
      <c r="E508" s="13"/>
      <c r="F508" s="13"/>
      <c r="G508" s="50"/>
      <c r="H508" s="51" t="s">
        <v>1030</v>
      </c>
      <c r="I508" s="52" t="s">
        <v>543</v>
      </c>
      <c r="J508" s="53">
        <v>36.051248999999999</v>
      </c>
      <c r="K508" s="53">
        <v>55.84848633999998</v>
      </c>
      <c r="L508" s="53">
        <f t="shared" si="8"/>
        <v>19.797237339999981</v>
      </c>
    </row>
    <row r="509" spans="1:12" ht="30" x14ac:dyDescent="0.2">
      <c r="A509" s="8"/>
      <c r="B509" s="24"/>
      <c r="C509" s="24"/>
      <c r="D509" s="13"/>
      <c r="E509" s="13"/>
      <c r="F509" s="13"/>
      <c r="G509" s="50"/>
      <c r="H509" s="51" t="s">
        <v>1042</v>
      </c>
      <c r="I509" s="52" t="s">
        <v>1525</v>
      </c>
      <c r="J509" s="53">
        <v>7.9785909999999998</v>
      </c>
      <c r="K509" s="53">
        <v>5.7918814900000006</v>
      </c>
      <c r="L509" s="53">
        <f t="shared" si="8"/>
        <v>-2.1867095099999991</v>
      </c>
    </row>
    <row r="510" spans="1:12" ht="15" x14ac:dyDescent="0.2">
      <c r="A510" s="8"/>
      <c r="B510" s="24"/>
      <c r="C510" s="24"/>
      <c r="D510" s="13"/>
      <c r="E510" s="13"/>
      <c r="F510" s="13"/>
      <c r="G510" s="50"/>
      <c r="H510" s="51" t="s">
        <v>1043</v>
      </c>
      <c r="I510" s="52" t="s">
        <v>654</v>
      </c>
      <c r="J510" s="53">
        <v>2.5574300000000001</v>
      </c>
      <c r="K510" s="53">
        <v>4.7120087999999996</v>
      </c>
      <c r="L510" s="53">
        <f t="shared" si="8"/>
        <v>2.1545787999999995</v>
      </c>
    </row>
    <row r="511" spans="1:12" ht="15" x14ac:dyDescent="0.2">
      <c r="A511" s="8"/>
      <c r="B511" s="24"/>
      <c r="C511" s="24"/>
      <c r="D511" s="13"/>
      <c r="E511" s="13"/>
      <c r="F511" s="13"/>
      <c r="G511" s="50"/>
      <c r="H511" s="51" t="s">
        <v>1033</v>
      </c>
      <c r="I511" s="52" t="s">
        <v>1526</v>
      </c>
      <c r="J511" s="53">
        <v>36.575851999999998</v>
      </c>
      <c r="K511" s="53">
        <v>61.900168219999991</v>
      </c>
      <c r="L511" s="53">
        <f t="shared" si="8"/>
        <v>25.324316219999993</v>
      </c>
    </row>
    <row r="512" spans="1:12" ht="15" x14ac:dyDescent="0.2">
      <c r="A512" s="8"/>
      <c r="B512" s="24"/>
      <c r="C512" s="24"/>
      <c r="D512" s="13"/>
      <c r="E512" s="13"/>
      <c r="F512" s="13"/>
      <c r="G512" s="50"/>
      <c r="H512" s="51" t="s">
        <v>1044</v>
      </c>
      <c r="I512" s="52" t="s">
        <v>479</v>
      </c>
      <c r="J512" s="53">
        <v>37.464641</v>
      </c>
      <c r="K512" s="53">
        <v>42.75030044999999</v>
      </c>
      <c r="L512" s="53">
        <f t="shared" si="8"/>
        <v>5.28565944999999</v>
      </c>
    </row>
    <row r="513" spans="1:12" ht="15" x14ac:dyDescent="0.2">
      <c r="A513" s="8"/>
      <c r="B513" s="24"/>
      <c r="C513" s="24"/>
      <c r="D513" s="13"/>
      <c r="E513" s="13"/>
      <c r="F513" s="13"/>
      <c r="G513" s="50"/>
      <c r="H513" s="51" t="s">
        <v>1045</v>
      </c>
      <c r="I513" s="52" t="s">
        <v>651</v>
      </c>
      <c r="J513" s="53">
        <v>22.193121000000001</v>
      </c>
      <c r="K513" s="53">
        <v>33.797170539999996</v>
      </c>
      <c r="L513" s="53">
        <f t="shared" si="8"/>
        <v>11.604049539999995</v>
      </c>
    </row>
    <row r="514" spans="1:12" ht="15" x14ac:dyDescent="0.2">
      <c r="A514" s="8"/>
      <c r="B514" s="24"/>
      <c r="C514" s="24"/>
      <c r="D514" s="13"/>
      <c r="E514" s="13"/>
      <c r="F514" s="13"/>
      <c r="G514" s="50"/>
      <c r="H514" s="51" t="s">
        <v>1046</v>
      </c>
      <c r="I514" s="52" t="s">
        <v>1527</v>
      </c>
      <c r="J514" s="53">
        <v>18.108740999999998</v>
      </c>
      <c r="K514" s="53">
        <v>28.152343879999997</v>
      </c>
      <c r="L514" s="53">
        <f t="shared" si="8"/>
        <v>10.043602879999998</v>
      </c>
    </row>
    <row r="515" spans="1:12" ht="15" x14ac:dyDescent="0.2">
      <c r="A515" s="8"/>
      <c r="B515" s="24"/>
      <c r="C515" s="24"/>
      <c r="D515" s="13"/>
      <c r="E515" s="13"/>
      <c r="F515" s="13"/>
      <c r="G515" s="50"/>
      <c r="H515" s="51" t="s">
        <v>1056</v>
      </c>
      <c r="I515" s="52" t="s">
        <v>488</v>
      </c>
      <c r="J515" s="53">
        <v>61.187345999999998</v>
      </c>
      <c r="K515" s="53">
        <v>261.87180952999995</v>
      </c>
      <c r="L515" s="53">
        <f t="shared" si="8"/>
        <v>200.68446352999996</v>
      </c>
    </row>
    <row r="516" spans="1:12" ht="15" x14ac:dyDescent="0.2">
      <c r="A516" s="8"/>
      <c r="B516" s="24"/>
      <c r="C516" s="24"/>
      <c r="D516" s="13"/>
      <c r="E516" s="13"/>
      <c r="F516" s="13"/>
      <c r="G516" s="50"/>
      <c r="H516" s="51" t="s">
        <v>1077</v>
      </c>
      <c r="I516" s="52" t="s">
        <v>1334</v>
      </c>
      <c r="J516" s="53">
        <v>44.126784999999998</v>
      </c>
      <c r="K516" s="53">
        <v>37.662079059999996</v>
      </c>
      <c r="L516" s="53">
        <f t="shared" si="8"/>
        <v>-6.4647059400000018</v>
      </c>
    </row>
    <row r="517" spans="1:12" ht="15" x14ac:dyDescent="0.2">
      <c r="A517" s="8"/>
      <c r="B517" s="24"/>
      <c r="C517" s="24"/>
      <c r="D517" s="13"/>
      <c r="E517" s="13"/>
      <c r="F517" s="13"/>
      <c r="G517" s="50"/>
      <c r="H517" s="51" t="s">
        <v>1052</v>
      </c>
      <c r="I517" s="52" t="s">
        <v>1335</v>
      </c>
      <c r="J517" s="53">
        <v>62.219794</v>
      </c>
      <c r="K517" s="53">
        <v>56.126802879999993</v>
      </c>
      <c r="L517" s="53">
        <f t="shared" si="8"/>
        <v>-6.0929911200000078</v>
      </c>
    </row>
    <row r="518" spans="1:12" ht="15" x14ac:dyDescent="0.2">
      <c r="A518" s="8"/>
      <c r="B518" s="24"/>
      <c r="C518" s="24"/>
      <c r="D518" s="13"/>
      <c r="E518" s="13"/>
      <c r="F518" s="13"/>
      <c r="G518" s="50"/>
      <c r="H518" s="51" t="s">
        <v>1053</v>
      </c>
      <c r="I518" s="52" t="s">
        <v>1336</v>
      </c>
      <c r="J518" s="53">
        <v>33.159584000000002</v>
      </c>
      <c r="K518" s="53">
        <v>23.433188010000002</v>
      </c>
      <c r="L518" s="53">
        <f t="shared" si="8"/>
        <v>-9.7263959900000003</v>
      </c>
    </row>
    <row r="519" spans="1:12" ht="15" x14ac:dyDescent="0.2">
      <c r="A519" s="8"/>
      <c r="B519" s="24"/>
      <c r="C519" s="24"/>
      <c r="D519" s="13"/>
      <c r="E519" s="13"/>
      <c r="F519" s="13"/>
      <c r="G519" s="50"/>
      <c r="H519" s="51" t="s">
        <v>1054</v>
      </c>
      <c r="I519" s="52" t="s">
        <v>1337</v>
      </c>
      <c r="J519" s="53">
        <v>42.365670999999999</v>
      </c>
      <c r="K519" s="53">
        <v>36.175788509999997</v>
      </c>
      <c r="L519" s="53">
        <f t="shared" si="8"/>
        <v>-6.1898824900000022</v>
      </c>
    </row>
    <row r="520" spans="1:12" ht="15" x14ac:dyDescent="0.2">
      <c r="A520" s="8"/>
      <c r="B520" s="24"/>
      <c r="C520" s="24"/>
      <c r="D520" s="13"/>
      <c r="E520" s="13"/>
      <c r="F520" s="13"/>
      <c r="G520" s="50"/>
      <c r="H520" s="51" t="s">
        <v>1058</v>
      </c>
      <c r="I520" s="52" t="s">
        <v>1338</v>
      </c>
      <c r="J520" s="53">
        <v>52.383707000000001</v>
      </c>
      <c r="K520" s="53">
        <v>45.406128560000013</v>
      </c>
      <c r="L520" s="53">
        <f t="shared" ref="L520:L583" si="9">+K520-J520</f>
        <v>-6.9775784399999878</v>
      </c>
    </row>
    <row r="521" spans="1:12" ht="15" x14ac:dyDescent="0.2">
      <c r="A521" s="8"/>
      <c r="B521" s="24"/>
      <c r="C521" s="24"/>
      <c r="D521" s="13"/>
      <c r="E521" s="13"/>
      <c r="F521" s="13"/>
      <c r="G521" s="50"/>
      <c r="H521" s="51" t="s">
        <v>1257</v>
      </c>
      <c r="I521" s="52" t="s">
        <v>1339</v>
      </c>
      <c r="J521" s="53">
        <v>51.319901999999999</v>
      </c>
      <c r="K521" s="53">
        <v>41.661465840000005</v>
      </c>
      <c r="L521" s="53">
        <f t="shared" si="9"/>
        <v>-9.6584361599999937</v>
      </c>
    </row>
    <row r="522" spans="1:12" ht="15" x14ac:dyDescent="0.2">
      <c r="A522" s="8"/>
      <c r="B522" s="24"/>
      <c r="C522" s="24"/>
      <c r="D522" s="13"/>
      <c r="E522" s="13"/>
      <c r="F522" s="13"/>
      <c r="G522" s="50"/>
      <c r="H522" s="51" t="s">
        <v>1193</v>
      </c>
      <c r="I522" s="52" t="s">
        <v>1340</v>
      </c>
      <c r="J522" s="53">
        <v>193.31245699999999</v>
      </c>
      <c r="K522" s="53">
        <v>203.53846056000006</v>
      </c>
      <c r="L522" s="53">
        <f t="shared" si="9"/>
        <v>10.226003560000066</v>
      </c>
    </row>
    <row r="523" spans="1:12" ht="15" x14ac:dyDescent="0.2">
      <c r="A523" s="8"/>
      <c r="B523" s="24"/>
      <c r="C523" s="24"/>
      <c r="D523" s="13"/>
      <c r="E523" s="13"/>
      <c r="F523" s="13"/>
      <c r="G523" s="50"/>
      <c r="H523" s="51" t="s">
        <v>1194</v>
      </c>
      <c r="I523" s="52" t="s">
        <v>1341</v>
      </c>
      <c r="J523" s="53">
        <v>94.322479000000001</v>
      </c>
      <c r="K523" s="53">
        <v>78.605868560000005</v>
      </c>
      <c r="L523" s="53">
        <f t="shared" si="9"/>
        <v>-15.716610439999997</v>
      </c>
    </row>
    <row r="524" spans="1:12" ht="15" x14ac:dyDescent="0.2">
      <c r="A524" s="8"/>
      <c r="B524" s="24"/>
      <c r="C524" s="24"/>
      <c r="D524" s="13"/>
      <c r="E524" s="13"/>
      <c r="F524" s="13"/>
      <c r="G524" s="50"/>
      <c r="H524" s="51" t="s">
        <v>1078</v>
      </c>
      <c r="I524" s="52" t="s">
        <v>1342</v>
      </c>
      <c r="J524" s="53">
        <v>23.248360000000002</v>
      </c>
      <c r="K524" s="53">
        <v>31.122344239999997</v>
      </c>
      <c r="L524" s="53">
        <f t="shared" si="9"/>
        <v>7.8739842399999951</v>
      </c>
    </row>
    <row r="525" spans="1:12" ht="15" x14ac:dyDescent="0.2">
      <c r="A525" s="8"/>
      <c r="B525" s="24"/>
      <c r="C525" s="24"/>
      <c r="D525" s="13"/>
      <c r="E525" s="13"/>
      <c r="F525" s="13"/>
      <c r="G525" s="50"/>
      <c r="H525" s="51" t="s">
        <v>1079</v>
      </c>
      <c r="I525" s="52" t="s">
        <v>1343</v>
      </c>
      <c r="J525" s="53">
        <v>79.529044999999996</v>
      </c>
      <c r="K525" s="53">
        <v>70.519735740000016</v>
      </c>
      <c r="L525" s="53">
        <f t="shared" si="9"/>
        <v>-9.0093092599999807</v>
      </c>
    </row>
    <row r="526" spans="1:12" ht="15" x14ac:dyDescent="0.2">
      <c r="A526" s="8"/>
      <c r="B526" s="24"/>
      <c r="C526" s="24"/>
      <c r="D526" s="13"/>
      <c r="E526" s="13"/>
      <c r="F526" s="13"/>
      <c r="G526" s="50"/>
      <c r="H526" s="51" t="s">
        <v>1080</v>
      </c>
      <c r="I526" s="52" t="s">
        <v>1344</v>
      </c>
      <c r="J526" s="53">
        <v>88.302097000000003</v>
      </c>
      <c r="K526" s="53">
        <v>84.000265279999979</v>
      </c>
      <c r="L526" s="53">
        <f t="shared" si="9"/>
        <v>-4.301831720000024</v>
      </c>
    </row>
    <row r="527" spans="1:12" ht="15" x14ac:dyDescent="0.2">
      <c r="A527" s="8"/>
      <c r="B527" s="24"/>
      <c r="C527" s="24"/>
      <c r="D527" s="13"/>
      <c r="E527" s="13"/>
      <c r="F527" s="13"/>
      <c r="G527" s="50"/>
      <c r="H527" s="51" t="s">
        <v>1081</v>
      </c>
      <c r="I527" s="52" t="s">
        <v>1345</v>
      </c>
      <c r="J527" s="53">
        <v>105.59710800000001</v>
      </c>
      <c r="K527" s="53">
        <v>100.98210714000001</v>
      </c>
      <c r="L527" s="53">
        <f t="shared" si="9"/>
        <v>-4.615000859999995</v>
      </c>
    </row>
    <row r="528" spans="1:12" ht="15" x14ac:dyDescent="0.2">
      <c r="A528" s="8"/>
      <c r="B528" s="24"/>
      <c r="C528" s="24"/>
      <c r="D528" s="13"/>
      <c r="E528" s="13"/>
      <c r="F528" s="13"/>
      <c r="G528" s="50"/>
      <c r="H528" s="51" t="s">
        <v>1082</v>
      </c>
      <c r="I528" s="52" t="s">
        <v>1346</v>
      </c>
      <c r="J528" s="53">
        <v>82.181099000000003</v>
      </c>
      <c r="K528" s="53">
        <v>82.219034740000012</v>
      </c>
      <c r="L528" s="53">
        <f t="shared" si="9"/>
        <v>3.7935740000008877E-2</v>
      </c>
    </row>
    <row r="529" spans="1:12" ht="15" x14ac:dyDescent="0.2">
      <c r="A529" s="8"/>
      <c r="B529" s="24"/>
      <c r="C529" s="24"/>
      <c r="D529" s="13"/>
      <c r="E529" s="13"/>
      <c r="F529" s="13"/>
      <c r="G529" s="50"/>
      <c r="H529" s="51" t="s">
        <v>1083</v>
      </c>
      <c r="I529" s="52" t="s">
        <v>1347</v>
      </c>
      <c r="J529" s="53">
        <v>106.156874</v>
      </c>
      <c r="K529" s="53">
        <v>96.52412013</v>
      </c>
      <c r="L529" s="53">
        <f t="shared" si="9"/>
        <v>-9.6327538700000019</v>
      </c>
    </row>
    <row r="530" spans="1:12" ht="15" x14ac:dyDescent="0.2">
      <c r="A530" s="8"/>
      <c r="B530" s="24"/>
      <c r="C530" s="24"/>
      <c r="D530" s="13"/>
      <c r="E530" s="13"/>
      <c r="F530" s="13"/>
      <c r="G530" s="50"/>
      <c r="H530" s="51" t="s">
        <v>1195</v>
      </c>
      <c r="I530" s="52" t="s">
        <v>1348</v>
      </c>
      <c r="J530" s="53">
        <v>116.88266900000001</v>
      </c>
      <c r="K530" s="53">
        <v>103.62841125999999</v>
      </c>
      <c r="L530" s="53">
        <f t="shared" si="9"/>
        <v>-13.254257740000014</v>
      </c>
    </row>
    <row r="531" spans="1:12" ht="15" x14ac:dyDescent="0.2">
      <c r="A531" s="8"/>
      <c r="B531" s="24"/>
      <c r="C531" s="24"/>
      <c r="D531" s="13"/>
      <c r="E531" s="13"/>
      <c r="F531" s="13"/>
      <c r="G531" s="50"/>
      <c r="H531" s="51" t="s">
        <v>1196</v>
      </c>
      <c r="I531" s="52" t="s">
        <v>1349</v>
      </c>
      <c r="J531" s="53">
        <v>127.28634599999999</v>
      </c>
      <c r="K531" s="53">
        <v>119.23979159999999</v>
      </c>
      <c r="L531" s="53">
        <f t="shared" si="9"/>
        <v>-8.0465544000000051</v>
      </c>
    </row>
    <row r="532" spans="1:12" ht="15" x14ac:dyDescent="0.2">
      <c r="A532" s="8"/>
      <c r="B532" s="24"/>
      <c r="C532" s="24"/>
      <c r="D532" s="13"/>
      <c r="E532" s="13"/>
      <c r="F532" s="13"/>
      <c r="G532" s="50"/>
      <c r="H532" s="51" t="s">
        <v>1197</v>
      </c>
      <c r="I532" s="52" t="s">
        <v>1350</v>
      </c>
      <c r="J532" s="53">
        <v>38.11824</v>
      </c>
      <c r="K532" s="53">
        <v>37.255792119999988</v>
      </c>
      <c r="L532" s="53">
        <f t="shared" si="9"/>
        <v>-0.86244788000001193</v>
      </c>
    </row>
    <row r="533" spans="1:12" ht="15" x14ac:dyDescent="0.2">
      <c r="A533" s="8"/>
      <c r="B533" s="24"/>
      <c r="C533" s="24"/>
      <c r="D533" s="13"/>
      <c r="E533" s="13"/>
      <c r="F533" s="13"/>
      <c r="G533" s="50"/>
      <c r="H533" s="51" t="s">
        <v>1198</v>
      </c>
      <c r="I533" s="52" t="s">
        <v>1351</v>
      </c>
      <c r="J533" s="53">
        <v>54.582056999999999</v>
      </c>
      <c r="K533" s="53">
        <v>47.281529939999999</v>
      </c>
      <c r="L533" s="53">
        <f t="shared" si="9"/>
        <v>-7.3005270600000003</v>
      </c>
    </row>
    <row r="534" spans="1:12" ht="15" x14ac:dyDescent="0.2">
      <c r="A534" s="8"/>
      <c r="B534" s="24"/>
      <c r="C534" s="24"/>
      <c r="D534" s="13"/>
      <c r="E534" s="13"/>
      <c r="F534" s="13"/>
      <c r="G534" s="50"/>
      <c r="H534" s="51" t="s">
        <v>1199</v>
      </c>
      <c r="I534" s="52" t="s">
        <v>1352</v>
      </c>
      <c r="J534" s="53">
        <v>55.336931999999997</v>
      </c>
      <c r="K534" s="53">
        <v>51.866558619999999</v>
      </c>
      <c r="L534" s="53">
        <f t="shared" si="9"/>
        <v>-3.4703733799999981</v>
      </c>
    </row>
    <row r="535" spans="1:12" ht="15" x14ac:dyDescent="0.2">
      <c r="A535" s="8"/>
      <c r="B535" s="24"/>
      <c r="C535" s="24"/>
      <c r="D535" s="13"/>
      <c r="E535" s="13"/>
      <c r="F535" s="13"/>
      <c r="G535" s="50"/>
      <c r="H535" s="51" t="s">
        <v>1084</v>
      </c>
      <c r="I535" s="52" t="s">
        <v>1353</v>
      </c>
      <c r="J535" s="53">
        <v>113.24135699999999</v>
      </c>
      <c r="K535" s="53">
        <v>117.95243255000001</v>
      </c>
      <c r="L535" s="53">
        <f t="shared" si="9"/>
        <v>4.7110755500000181</v>
      </c>
    </row>
    <row r="536" spans="1:12" ht="15" x14ac:dyDescent="0.2">
      <c r="A536" s="8"/>
      <c r="B536" s="24"/>
      <c r="C536" s="24"/>
      <c r="D536" s="13"/>
      <c r="E536" s="13"/>
      <c r="F536" s="13"/>
      <c r="G536" s="50"/>
      <c r="H536" s="51" t="s">
        <v>1085</v>
      </c>
      <c r="I536" s="52" t="s">
        <v>1354</v>
      </c>
      <c r="J536" s="53">
        <v>106.64816</v>
      </c>
      <c r="K536" s="53">
        <v>110.39372281</v>
      </c>
      <c r="L536" s="53">
        <f t="shared" si="9"/>
        <v>3.7455628099999956</v>
      </c>
    </row>
    <row r="537" spans="1:12" ht="15" x14ac:dyDescent="0.2">
      <c r="A537" s="8"/>
      <c r="B537" s="24"/>
      <c r="C537" s="24"/>
      <c r="D537" s="13"/>
      <c r="E537" s="13"/>
      <c r="F537" s="13"/>
      <c r="G537" s="50"/>
      <c r="H537" s="51" t="s">
        <v>1086</v>
      </c>
      <c r="I537" s="52" t="s">
        <v>1355</v>
      </c>
      <c r="J537" s="53">
        <v>36.821134999999998</v>
      </c>
      <c r="K537" s="53">
        <v>26.762175590000005</v>
      </c>
      <c r="L537" s="53">
        <f t="shared" si="9"/>
        <v>-10.058959409999993</v>
      </c>
    </row>
    <row r="538" spans="1:12" ht="15" x14ac:dyDescent="0.2">
      <c r="A538" s="8"/>
      <c r="B538" s="24"/>
      <c r="C538" s="24"/>
      <c r="D538" s="13"/>
      <c r="E538" s="13"/>
      <c r="F538" s="13"/>
      <c r="G538" s="50"/>
      <c r="H538" s="51" t="s">
        <v>1087</v>
      </c>
      <c r="I538" s="52" t="s">
        <v>1356</v>
      </c>
      <c r="J538" s="53">
        <v>39.998216999999997</v>
      </c>
      <c r="K538" s="53">
        <v>35.873013450000002</v>
      </c>
      <c r="L538" s="53">
        <f t="shared" si="9"/>
        <v>-4.1252035499999948</v>
      </c>
    </row>
    <row r="539" spans="1:12" ht="15" x14ac:dyDescent="0.2">
      <c r="A539" s="8"/>
      <c r="B539" s="24"/>
      <c r="C539" s="24"/>
      <c r="D539" s="13"/>
      <c r="E539" s="13"/>
      <c r="F539" s="13"/>
      <c r="G539" s="50"/>
      <c r="H539" s="51" t="s">
        <v>1088</v>
      </c>
      <c r="I539" s="52" t="s">
        <v>1357</v>
      </c>
      <c r="J539" s="53">
        <v>75.423489000000004</v>
      </c>
      <c r="K539" s="53">
        <v>70.911191069999987</v>
      </c>
      <c r="L539" s="53">
        <f t="shared" si="9"/>
        <v>-4.5122979300000168</v>
      </c>
    </row>
    <row r="540" spans="1:12" ht="15" x14ac:dyDescent="0.2">
      <c r="A540" s="8"/>
      <c r="B540" s="24"/>
      <c r="C540" s="24"/>
      <c r="D540" s="13"/>
      <c r="E540" s="13"/>
      <c r="F540" s="13"/>
      <c r="G540" s="50"/>
      <c r="H540" s="51" t="s">
        <v>1258</v>
      </c>
      <c r="I540" s="52" t="s">
        <v>1358</v>
      </c>
      <c r="J540" s="53">
        <v>100.547068</v>
      </c>
      <c r="K540" s="53">
        <v>90.423078710000013</v>
      </c>
      <c r="L540" s="53">
        <f t="shared" si="9"/>
        <v>-10.123989289999983</v>
      </c>
    </row>
    <row r="541" spans="1:12" ht="15" x14ac:dyDescent="0.2">
      <c r="A541" s="8"/>
      <c r="B541" s="24"/>
      <c r="C541" s="24"/>
      <c r="D541" s="13"/>
      <c r="E541" s="13"/>
      <c r="F541" s="13"/>
      <c r="G541" s="50"/>
      <c r="H541" s="51" t="s">
        <v>1259</v>
      </c>
      <c r="I541" s="52" t="s">
        <v>1359</v>
      </c>
      <c r="J541" s="53">
        <v>74.424851000000004</v>
      </c>
      <c r="K541" s="53">
        <v>60.822406409999999</v>
      </c>
      <c r="L541" s="53">
        <f t="shared" si="9"/>
        <v>-13.602444590000005</v>
      </c>
    </row>
    <row r="542" spans="1:12" ht="15" x14ac:dyDescent="0.2">
      <c r="A542" s="8"/>
      <c r="B542" s="24"/>
      <c r="C542" s="24"/>
      <c r="D542" s="13"/>
      <c r="E542" s="13"/>
      <c r="F542" s="13"/>
      <c r="G542" s="50"/>
      <c r="H542" s="51" t="s">
        <v>1260</v>
      </c>
      <c r="I542" s="52" t="s">
        <v>1360</v>
      </c>
      <c r="J542" s="53">
        <v>74.216599000000002</v>
      </c>
      <c r="K542" s="53">
        <v>70.096552910000014</v>
      </c>
      <c r="L542" s="53">
        <f t="shared" si="9"/>
        <v>-4.1200460899999882</v>
      </c>
    </row>
    <row r="543" spans="1:12" ht="15" x14ac:dyDescent="0.2">
      <c r="A543" s="8"/>
      <c r="B543" s="24"/>
      <c r="C543" s="24"/>
      <c r="D543" s="13"/>
      <c r="E543" s="13"/>
      <c r="F543" s="13"/>
      <c r="G543" s="50"/>
      <c r="H543" s="51" t="s">
        <v>1261</v>
      </c>
      <c r="I543" s="52" t="s">
        <v>1361</v>
      </c>
      <c r="J543" s="53">
        <v>119.413912</v>
      </c>
      <c r="K543" s="53">
        <v>121.45206788</v>
      </c>
      <c r="L543" s="53">
        <f t="shared" si="9"/>
        <v>2.038155880000005</v>
      </c>
    </row>
    <row r="544" spans="1:12" ht="15" x14ac:dyDescent="0.2">
      <c r="A544" s="8"/>
      <c r="B544" s="24"/>
      <c r="C544" s="24"/>
      <c r="D544" s="13"/>
      <c r="E544" s="13"/>
      <c r="F544" s="13"/>
      <c r="G544" s="50"/>
      <c r="H544" s="51" t="s">
        <v>1262</v>
      </c>
      <c r="I544" s="52" t="s">
        <v>1362</v>
      </c>
      <c r="J544" s="53">
        <v>52.003557999999998</v>
      </c>
      <c r="K544" s="53">
        <v>48.939554910000005</v>
      </c>
      <c r="L544" s="53">
        <f t="shared" si="9"/>
        <v>-3.0640030899999928</v>
      </c>
    </row>
    <row r="545" spans="1:12" ht="15" x14ac:dyDescent="0.2">
      <c r="A545" s="8"/>
      <c r="B545" s="24"/>
      <c r="C545" s="24"/>
      <c r="D545" s="13"/>
      <c r="E545" s="13"/>
      <c r="F545" s="13"/>
      <c r="G545" s="50"/>
      <c r="H545" s="51" t="s">
        <v>1263</v>
      </c>
      <c r="I545" s="52" t="s">
        <v>1363</v>
      </c>
      <c r="J545" s="53">
        <v>155.06430900000001</v>
      </c>
      <c r="K545" s="53">
        <v>156.09314184000002</v>
      </c>
      <c r="L545" s="53">
        <f t="shared" si="9"/>
        <v>1.0288328400000069</v>
      </c>
    </row>
    <row r="546" spans="1:12" ht="15" x14ac:dyDescent="0.2">
      <c r="A546" s="8"/>
      <c r="B546" s="24"/>
      <c r="C546" s="24"/>
      <c r="D546" s="13"/>
      <c r="E546" s="13"/>
      <c r="F546" s="13"/>
      <c r="G546" s="50"/>
      <c r="H546" s="51" t="s">
        <v>1264</v>
      </c>
      <c r="I546" s="52" t="s">
        <v>1364</v>
      </c>
      <c r="J546" s="53">
        <v>88.764236999999994</v>
      </c>
      <c r="K546" s="53">
        <v>89.243057730000004</v>
      </c>
      <c r="L546" s="53">
        <f t="shared" si="9"/>
        <v>0.47882073000000958</v>
      </c>
    </row>
    <row r="547" spans="1:12" ht="15" x14ac:dyDescent="0.2">
      <c r="A547" s="8"/>
      <c r="B547" s="24"/>
      <c r="C547" s="24"/>
      <c r="D547" s="13"/>
      <c r="E547" s="13"/>
      <c r="F547" s="13"/>
      <c r="G547" s="50"/>
      <c r="H547" s="51" t="s">
        <v>1265</v>
      </c>
      <c r="I547" s="52" t="s">
        <v>1365</v>
      </c>
      <c r="J547" s="53">
        <v>87.677032999999994</v>
      </c>
      <c r="K547" s="53">
        <v>93.863809250000003</v>
      </c>
      <c r="L547" s="53">
        <f t="shared" si="9"/>
        <v>6.1867762500000083</v>
      </c>
    </row>
    <row r="548" spans="1:12" ht="15" x14ac:dyDescent="0.2">
      <c r="A548" s="8"/>
      <c r="B548" s="24"/>
      <c r="C548" s="24"/>
      <c r="D548" s="13"/>
      <c r="E548" s="13"/>
      <c r="F548" s="13"/>
      <c r="G548" s="50"/>
      <c r="H548" s="51" t="s">
        <v>1266</v>
      </c>
      <c r="I548" s="52" t="s">
        <v>1528</v>
      </c>
      <c r="J548" s="53">
        <v>58.962935999999999</v>
      </c>
      <c r="K548" s="53">
        <v>57.057609999999997</v>
      </c>
      <c r="L548" s="53">
        <f t="shared" si="9"/>
        <v>-1.9053260000000023</v>
      </c>
    </row>
    <row r="549" spans="1:12" ht="15" x14ac:dyDescent="0.2">
      <c r="A549" s="8"/>
      <c r="B549" s="24"/>
      <c r="C549" s="24"/>
      <c r="D549" s="13"/>
      <c r="E549" s="13"/>
      <c r="F549" s="13"/>
      <c r="G549" s="50"/>
      <c r="H549" s="51" t="s">
        <v>1032</v>
      </c>
      <c r="I549" s="52" t="s">
        <v>1529</v>
      </c>
      <c r="J549" s="53">
        <v>10.618186</v>
      </c>
      <c r="K549" s="53">
        <v>20.194422650000003</v>
      </c>
      <c r="L549" s="53">
        <f t="shared" si="9"/>
        <v>9.5762366500000038</v>
      </c>
    </row>
    <row r="550" spans="1:12" ht="15" x14ac:dyDescent="0.2">
      <c r="A550" s="8"/>
      <c r="B550" s="24"/>
      <c r="C550" s="24"/>
      <c r="D550" s="13"/>
      <c r="E550" s="13"/>
      <c r="F550" s="13"/>
      <c r="G550" s="50"/>
      <c r="H550" s="51" t="s">
        <v>1062</v>
      </c>
      <c r="I550" s="52" t="s">
        <v>1530</v>
      </c>
      <c r="J550" s="53">
        <v>6.6682009999999998</v>
      </c>
      <c r="K550" s="53">
        <v>555.65565754000022</v>
      </c>
      <c r="L550" s="53">
        <f t="shared" si="9"/>
        <v>548.98745654000027</v>
      </c>
    </row>
    <row r="551" spans="1:12" ht="15" x14ac:dyDescent="0.2">
      <c r="A551" s="8"/>
      <c r="B551" s="24"/>
      <c r="C551" s="24"/>
      <c r="D551" s="13"/>
      <c r="E551" s="13"/>
      <c r="F551" s="13"/>
      <c r="G551" s="50"/>
      <c r="H551" s="51" t="s">
        <v>1094</v>
      </c>
      <c r="I551" s="52" t="s">
        <v>1531</v>
      </c>
      <c r="J551" s="53">
        <v>3.8049119999999998</v>
      </c>
      <c r="K551" s="53">
        <v>6.5680275099999985</v>
      </c>
      <c r="L551" s="53">
        <f t="shared" si="9"/>
        <v>2.7631155099999987</v>
      </c>
    </row>
    <row r="552" spans="1:12" ht="15" x14ac:dyDescent="0.2">
      <c r="A552" s="8"/>
      <c r="B552" s="24"/>
      <c r="C552" s="24"/>
      <c r="D552" s="13"/>
      <c r="E552" s="13"/>
      <c r="F552" s="13"/>
      <c r="G552" s="50"/>
      <c r="H552" s="51" t="s">
        <v>1182</v>
      </c>
      <c r="I552" s="52" t="s">
        <v>1532</v>
      </c>
      <c r="J552" s="53">
        <v>14014.130926</v>
      </c>
      <c r="K552" s="53">
        <v>13371.07086536</v>
      </c>
      <c r="L552" s="53">
        <f t="shared" si="9"/>
        <v>-643.0600606400003</v>
      </c>
    </row>
    <row r="553" spans="1:12" ht="15" x14ac:dyDescent="0.2">
      <c r="A553" s="8"/>
      <c r="B553" s="24"/>
      <c r="C553" s="24"/>
      <c r="D553" s="13"/>
      <c r="E553" s="13"/>
      <c r="F553" s="13"/>
      <c r="G553" s="50"/>
      <c r="H553" s="51" t="s">
        <v>1055</v>
      </c>
      <c r="I553" s="52" t="s">
        <v>1533</v>
      </c>
      <c r="J553" s="53">
        <v>248.01131000000001</v>
      </c>
      <c r="K553" s="53">
        <v>236.02640862999999</v>
      </c>
      <c r="L553" s="53">
        <f t="shared" si="9"/>
        <v>-11.984901370000017</v>
      </c>
    </row>
    <row r="554" spans="1:12" ht="15" x14ac:dyDescent="0.2">
      <c r="A554" s="8"/>
      <c r="B554" s="24"/>
      <c r="C554" s="24"/>
      <c r="D554" s="13"/>
      <c r="E554" s="13"/>
      <c r="F554" s="13"/>
      <c r="G554" s="50"/>
      <c r="H554" s="51" t="s">
        <v>1097</v>
      </c>
      <c r="I554" s="52" t="s">
        <v>655</v>
      </c>
      <c r="J554" s="53">
        <v>19.095797000000001</v>
      </c>
      <c r="K554" s="53">
        <v>612.25595012999963</v>
      </c>
      <c r="L554" s="53">
        <f t="shared" si="9"/>
        <v>593.16015312999969</v>
      </c>
    </row>
    <row r="555" spans="1:12" ht="15" x14ac:dyDescent="0.2">
      <c r="A555" s="8"/>
      <c r="B555" s="24"/>
      <c r="C555" s="24"/>
      <c r="D555" s="13"/>
      <c r="E555" s="13"/>
      <c r="F555" s="13"/>
      <c r="G555" s="50"/>
      <c r="H555" s="51" t="s">
        <v>1098</v>
      </c>
      <c r="I555" s="52" t="s">
        <v>1534</v>
      </c>
      <c r="J555" s="53">
        <v>5215.0970900000002</v>
      </c>
      <c r="K555" s="53">
        <v>7503.1669431700002</v>
      </c>
      <c r="L555" s="53">
        <f t="shared" si="9"/>
        <v>2288.06985317</v>
      </c>
    </row>
    <row r="556" spans="1:12" ht="15" x14ac:dyDescent="0.2">
      <c r="A556" s="8"/>
      <c r="B556" s="24"/>
      <c r="C556" s="24"/>
      <c r="D556" s="13"/>
      <c r="E556" s="13"/>
      <c r="F556" s="13"/>
      <c r="G556" s="50"/>
      <c r="H556" s="51" t="s">
        <v>1099</v>
      </c>
      <c r="I556" s="52" t="s">
        <v>1535</v>
      </c>
      <c r="J556" s="53">
        <v>5.902558</v>
      </c>
      <c r="K556" s="53">
        <v>10.808219979999999</v>
      </c>
      <c r="L556" s="53">
        <f t="shared" si="9"/>
        <v>4.9056619799999988</v>
      </c>
    </row>
    <row r="557" spans="1:12" ht="15" x14ac:dyDescent="0.2">
      <c r="A557" s="8"/>
      <c r="B557" s="24"/>
      <c r="C557" s="24"/>
      <c r="D557" s="13"/>
      <c r="E557" s="13"/>
      <c r="F557" s="13"/>
      <c r="G557" s="50"/>
      <c r="H557" s="51" t="s">
        <v>1248</v>
      </c>
      <c r="I557" s="52" t="s">
        <v>1536</v>
      </c>
      <c r="J557" s="53">
        <v>5.4878020000000003</v>
      </c>
      <c r="K557" s="53">
        <v>10.538493469999999</v>
      </c>
      <c r="L557" s="53">
        <f t="shared" si="9"/>
        <v>5.0506914699999985</v>
      </c>
    </row>
    <row r="558" spans="1:12" ht="15" x14ac:dyDescent="0.2">
      <c r="A558" s="8"/>
      <c r="B558" s="24"/>
      <c r="C558" s="24"/>
      <c r="D558" s="13"/>
      <c r="E558" s="13"/>
      <c r="F558" s="13"/>
      <c r="G558" s="50"/>
      <c r="H558" s="51" t="s">
        <v>1303</v>
      </c>
      <c r="I558" s="52" t="s">
        <v>1537</v>
      </c>
      <c r="J558" s="53">
        <v>7.4094259999999998</v>
      </c>
      <c r="K558" s="53">
        <v>10.373904799999998</v>
      </c>
      <c r="L558" s="53">
        <f t="shared" si="9"/>
        <v>2.9644787999999984</v>
      </c>
    </row>
    <row r="559" spans="1:12" ht="15" x14ac:dyDescent="0.2">
      <c r="A559" s="8"/>
      <c r="B559" s="24"/>
      <c r="C559" s="24"/>
      <c r="D559" s="13"/>
      <c r="E559" s="13"/>
      <c r="F559" s="13"/>
      <c r="G559" s="50"/>
      <c r="H559" s="51" t="s">
        <v>1133</v>
      </c>
      <c r="I559" s="52" t="s">
        <v>1538</v>
      </c>
      <c r="J559" s="53">
        <v>9.2917500000000004</v>
      </c>
      <c r="K559" s="53">
        <v>14.41533645</v>
      </c>
      <c r="L559" s="53">
        <f t="shared" si="9"/>
        <v>5.1235864499999995</v>
      </c>
    </row>
    <row r="560" spans="1:12" ht="15" x14ac:dyDescent="0.2">
      <c r="A560" s="8"/>
      <c r="B560" s="24"/>
      <c r="C560" s="24"/>
      <c r="D560" s="13"/>
      <c r="E560" s="13"/>
      <c r="F560" s="13"/>
      <c r="G560" s="50"/>
      <c r="H560" s="51" t="s">
        <v>1134</v>
      </c>
      <c r="I560" s="52" t="s">
        <v>1539</v>
      </c>
      <c r="J560" s="53">
        <v>5.5018700000000003</v>
      </c>
      <c r="K560" s="53">
        <v>21.59402734</v>
      </c>
      <c r="L560" s="53">
        <f t="shared" si="9"/>
        <v>16.09215734</v>
      </c>
    </row>
    <row r="561" spans="1:12" ht="15" x14ac:dyDescent="0.2">
      <c r="A561" s="8"/>
      <c r="B561" s="24"/>
      <c r="C561" s="24"/>
      <c r="D561" s="13"/>
      <c r="E561" s="13"/>
      <c r="F561" s="13"/>
      <c r="G561" s="50"/>
      <c r="H561" s="51" t="s">
        <v>1135</v>
      </c>
      <c r="I561" s="52" t="s">
        <v>1540</v>
      </c>
      <c r="J561" s="53">
        <v>6.0471830000000004</v>
      </c>
      <c r="K561" s="53">
        <v>21.25522286</v>
      </c>
      <c r="L561" s="53">
        <f t="shared" si="9"/>
        <v>15.20803986</v>
      </c>
    </row>
    <row r="562" spans="1:12" ht="30" x14ac:dyDescent="0.2">
      <c r="A562" s="8"/>
      <c r="B562" s="24"/>
      <c r="C562" s="24"/>
      <c r="D562" s="13"/>
      <c r="E562" s="13"/>
      <c r="F562" s="13"/>
      <c r="G562" s="50"/>
      <c r="H562" s="51" t="s">
        <v>1137</v>
      </c>
      <c r="I562" s="52" t="s">
        <v>1541</v>
      </c>
      <c r="J562" s="53">
        <v>5.253641</v>
      </c>
      <c r="K562" s="53">
        <v>23.850748859999999</v>
      </c>
      <c r="L562" s="53">
        <f t="shared" si="9"/>
        <v>18.597107860000001</v>
      </c>
    </row>
    <row r="563" spans="1:12" ht="15" x14ac:dyDescent="0.2">
      <c r="A563" s="8"/>
      <c r="B563" s="24"/>
      <c r="C563" s="24"/>
      <c r="D563" s="13"/>
      <c r="E563" s="13"/>
      <c r="F563" s="13"/>
      <c r="G563" s="50"/>
      <c r="H563" s="51" t="s">
        <v>1059</v>
      </c>
      <c r="I563" s="52" t="s">
        <v>995</v>
      </c>
      <c r="J563" s="53">
        <v>24.129397000000001</v>
      </c>
      <c r="K563" s="53">
        <v>23.867670530000002</v>
      </c>
      <c r="L563" s="53">
        <f t="shared" si="9"/>
        <v>-0.26172646999999927</v>
      </c>
    </row>
    <row r="564" spans="1:12" ht="15" x14ac:dyDescent="0.2">
      <c r="A564" s="8"/>
      <c r="B564" s="24"/>
      <c r="C564" s="24"/>
      <c r="D564" s="13"/>
      <c r="E564" s="13"/>
      <c r="F564" s="13"/>
      <c r="G564" s="50"/>
      <c r="H564" s="51" t="s">
        <v>1144</v>
      </c>
      <c r="I564" s="52" t="s">
        <v>656</v>
      </c>
      <c r="J564" s="53">
        <v>78.142319000000001</v>
      </c>
      <c r="K564" s="53">
        <v>79.755344280000017</v>
      </c>
      <c r="L564" s="53">
        <f t="shared" si="9"/>
        <v>1.6130252800000164</v>
      </c>
    </row>
    <row r="565" spans="1:12" ht="15" x14ac:dyDescent="0.2">
      <c r="A565" s="8"/>
      <c r="B565" s="24"/>
      <c r="C565" s="24"/>
      <c r="D565" s="13"/>
      <c r="E565" s="13"/>
      <c r="F565" s="13"/>
      <c r="G565" s="50"/>
      <c r="H565" s="51" t="s">
        <v>1145</v>
      </c>
      <c r="I565" s="67" t="s">
        <v>806</v>
      </c>
      <c r="J565" s="53">
        <v>205.642326</v>
      </c>
      <c r="K565" s="53">
        <v>176.21099447000003</v>
      </c>
      <c r="L565" s="53">
        <f t="shared" si="9"/>
        <v>-29.431331529999966</v>
      </c>
    </row>
    <row r="566" spans="1:12" ht="15" x14ac:dyDescent="0.2">
      <c r="A566" s="8"/>
      <c r="B566" s="24"/>
      <c r="C566" s="24"/>
      <c r="D566" s="13"/>
      <c r="E566" s="13"/>
      <c r="F566" s="13"/>
      <c r="G566" s="50"/>
      <c r="H566" s="51" t="s">
        <v>1146</v>
      </c>
      <c r="I566" s="52" t="s">
        <v>657</v>
      </c>
      <c r="J566" s="53">
        <v>248.64021299999999</v>
      </c>
      <c r="K566" s="53">
        <v>271.3062311600001</v>
      </c>
      <c r="L566" s="53">
        <f t="shared" si="9"/>
        <v>22.666018160000107</v>
      </c>
    </row>
    <row r="567" spans="1:12" ht="30" x14ac:dyDescent="0.2">
      <c r="A567" s="8"/>
      <c r="B567" s="24"/>
      <c r="C567" s="24"/>
      <c r="D567" s="13"/>
      <c r="E567" s="13"/>
      <c r="F567" s="13"/>
      <c r="G567" s="50"/>
      <c r="H567" s="51" t="s">
        <v>1147</v>
      </c>
      <c r="I567" s="52" t="s">
        <v>561</v>
      </c>
      <c r="J567" s="53">
        <v>213.63909200000001</v>
      </c>
      <c r="K567" s="53">
        <v>212.05901955000002</v>
      </c>
      <c r="L567" s="53">
        <f t="shared" si="9"/>
        <v>-1.5800724499999887</v>
      </c>
    </row>
    <row r="568" spans="1:12" ht="30" x14ac:dyDescent="0.2">
      <c r="A568" s="8"/>
      <c r="B568" s="24"/>
      <c r="C568" s="24"/>
      <c r="D568" s="13"/>
      <c r="E568" s="13"/>
      <c r="F568" s="13"/>
      <c r="G568" s="50"/>
      <c r="H568" s="51" t="s">
        <v>1060</v>
      </c>
      <c r="I568" s="52" t="s">
        <v>1542</v>
      </c>
      <c r="J568" s="53">
        <v>137.68156999999999</v>
      </c>
      <c r="K568" s="53">
        <v>4.3346034500000004</v>
      </c>
      <c r="L568" s="53">
        <f t="shared" si="9"/>
        <v>-133.34696654999999</v>
      </c>
    </row>
    <row r="569" spans="1:12" ht="15" x14ac:dyDescent="0.2">
      <c r="A569" s="8"/>
      <c r="B569" s="24"/>
      <c r="C569" s="24"/>
      <c r="D569" s="13"/>
      <c r="E569" s="13"/>
      <c r="F569" s="13"/>
      <c r="G569" s="50"/>
      <c r="H569" s="51" t="s">
        <v>1154</v>
      </c>
      <c r="I569" s="52" t="s">
        <v>1543</v>
      </c>
      <c r="J569" s="53">
        <v>0.25025599999999998</v>
      </c>
      <c r="K569" s="53">
        <v>5.20783708</v>
      </c>
      <c r="L569" s="53">
        <f t="shared" si="9"/>
        <v>4.9575810799999998</v>
      </c>
    </row>
    <row r="570" spans="1:12" ht="15" x14ac:dyDescent="0.2">
      <c r="A570" s="8"/>
      <c r="B570" s="24"/>
      <c r="C570" s="24"/>
      <c r="D570" s="13"/>
      <c r="E570" s="13"/>
      <c r="F570" s="13"/>
      <c r="G570" s="50"/>
      <c r="H570" s="51" t="s">
        <v>1155</v>
      </c>
      <c r="I570" s="52" t="s">
        <v>1544</v>
      </c>
      <c r="J570" s="53">
        <v>0.25025599999999998</v>
      </c>
      <c r="K570" s="53">
        <v>6.7891065300000006</v>
      </c>
      <c r="L570" s="53">
        <f t="shared" si="9"/>
        <v>6.5388505300000004</v>
      </c>
    </row>
    <row r="571" spans="1:12" ht="15" x14ac:dyDescent="0.2">
      <c r="A571" s="8"/>
      <c r="B571" s="24"/>
      <c r="C571" s="24"/>
      <c r="D571" s="13"/>
      <c r="E571" s="13"/>
      <c r="F571" s="13"/>
      <c r="G571" s="50"/>
      <c r="H571" s="51" t="s">
        <v>1246</v>
      </c>
      <c r="I571" s="52" t="s">
        <v>1545</v>
      </c>
      <c r="J571" s="53">
        <v>0.25025599999999998</v>
      </c>
      <c r="K571" s="53">
        <v>10.777047980000003</v>
      </c>
      <c r="L571" s="53">
        <f t="shared" si="9"/>
        <v>10.526791980000002</v>
      </c>
    </row>
    <row r="572" spans="1:12" ht="15" x14ac:dyDescent="0.2">
      <c r="A572" s="8"/>
      <c r="B572" s="24"/>
      <c r="C572" s="24"/>
      <c r="D572" s="13"/>
      <c r="E572" s="13"/>
      <c r="F572" s="13"/>
      <c r="G572" s="50"/>
      <c r="H572" s="51" t="s">
        <v>1061</v>
      </c>
      <c r="I572" s="52" t="s">
        <v>652</v>
      </c>
      <c r="J572" s="53">
        <v>66.709244999999996</v>
      </c>
      <c r="K572" s="53">
        <v>77.643161259999985</v>
      </c>
      <c r="L572" s="53">
        <f t="shared" si="9"/>
        <v>10.93391625999999</v>
      </c>
    </row>
    <row r="573" spans="1:12" ht="15" x14ac:dyDescent="0.2">
      <c r="A573" s="8"/>
      <c r="B573" s="24"/>
      <c r="C573" s="24"/>
      <c r="D573" s="13"/>
      <c r="E573" s="13"/>
      <c r="F573" s="13"/>
      <c r="G573" s="50"/>
      <c r="H573" s="51" t="s">
        <v>1249</v>
      </c>
      <c r="I573" s="52" t="s">
        <v>1546</v>
      </c>
      <c r="J573" s="53">
        <v>0.25025599999999998</v>
      </c>
      <c r="K573" s="53">
        <v>0</v>
      </c>
      <c r="L573" s="53">
        <f t="shared" si="9"/>
        <v>-0.25025599999999998</v>
      </c>
    </row>
    <row r="574" spans="1:12" ht="15" x14ac:dyDescent="0.2">
      <c r="A574" s="8"/>
      <c r="B574" s="24"/>
      <c r="C574" s="24"/>
      <c r="D574" s="13"/>
      <c r="E574" s="13"/>
      <c r="F574" s="13"/>
      <c r="G574" s="50"/>
      <c r="H574" s="51" t="s">
        <v>1250</v>
      </c>
      <c r="I574" s="52" t="s">
        <v>1547</v>
      </c>
      <c r="J574" s="53">
        <v>0.25025599999999998</v>
      </c>
      <c r="K574" s="53">
        <v>0</v>
      </c>
      <c r="L574" s="53">
        <f t="shared" si="9"/>
        <v>-0.25025599999999998</v>
      </c>
    </row>
    <row r="575" spans="1:12" ht="15" x14ac:dyDescent="0.2">
      <c r="A575" s="8"/>
      <c r="B575" s="24"/>
      <c r="C575" s="24"/>
      <c r="D575" s="13"/>
      <c r="E575" s="13"/>
      <c r="F575" s="13"/>
      <c r="G575" s="46" t="s">
        <v>41</v>
      </c>
      <c r="H575" s="47"/>
      <c r="I575" s="48"/>
      <c r="J575" s="49">
        <v>7308.5596420000002</v>
      </c>
      <c r="K575" s="49">
        <v>7724.9152195099996</v>
      </c>
      <c r="L575" s="49">
        <f t="shared" si="9"/>
        <v>416.35557750999942</v>
      </c>
    </row>
    <row r="576" spans="1:12" ht="15" x14ac:dyDescent="0.2">
      <c r="A576" s="8"/>
      <c r="B576" s="24"/>
      <c r="C576" s="24"/>
      <c r="D576" s="13"/>
      <c r="E576" s="13"/>
      <c r="F576" s="13"/>
      <c r="G576" s="50"/>
      <c r="H576" s="51" t="s">
        <v>75</v>
      </c>
      <c r="I576" s="67" t="s">
        <v>93</v>
      </c>
      <c r="J576" s="53">
        <v>5001.4204829999999</v>
      </c>
      <c r="K576" s="53">
        <v>5319.2083976299991</v>
      </c>
      <c r="L576" s="53">
        <f t="shared" si="9"/>
        <v>317.78791462999925</v>
      </c>
    </row>
    <row r="577" spans="1:12" ht="15" x14ac:dyDescent="0.2">
      <c r="A577" s="8"/>
      <c r="B577" s="24"/>
      <c r="C577" s="24"/>
      <c r="D577" s="13"/>
      <c r="E577" s="13"/>
      <c r="F577" s="13"/>
      <c r="G577" s="50"/>
      <c r="H577" s="51" t="s">
        <v>76</v>
      </c>
      <c r="I577" s="52" t="s">
        <v>94</v>
      </c>
      <c r="J577" s="53">
        <v>75.600523999999993</v>
      </c>
      <c r="K577" s="53">
        <v>65.376445849999996</v>
      </c>
      <c r="L577" s="53">
        <f t="shared" si="9"/>
        <v>-10.224078149999997</v>
      </c>
    </row>
    <row r="578" spans="1:12" ht="15" x14ac:dyDescent="0.2">
      <c r="A578" s="8"/>
      <c r="B578" s="24"/>
      <c r="C578" s="24"/>
      <c r="D578" s="13"/>
      <c r="E578" s="13"/>
      <c r="F578" s="13"/>
      <c r="G578" s="50"/>
      <c r="H578" s="51" t="s">
        <v>44</v>
      </c>
      <c r="I578" s="52" t="s">
        <v>95</v>
      </c>
      <c r="J578" s="53">
        <v>115.013486</v>
      </c>
      <c r="K578" s="53">
        <v>98.868440629999981</v>
      </c>
      <c r="L578" s="53">
        <f t="shared" si="9"/>
        <v>-16.14504537000002</v>
      </c>
    </row>
    <row r="579" spans="1:12" ht="15" x14ac:dyDescent="0.2">
      <c r="A579" s="8"/>
      <c r="B579" s="24"/>
      <c r="C579" s="24"/>
      <c r="D579" s="13"/>
      <c r="E579" s="13"/>
      <c r="F579" s="13"/>
      <c r="G579" s="50"/>
      <c r="H579" s="51" t="s">
        <v>48</v>
      </c>
      <c r="I579" s="52" t="s">
        <v>96</v>
      </c>
      <c r="J579" s="53">
        <v>94.224761000000001</v>
      </c>
      <c r="K579" s="53">
        <v>277.74065640999999</v>
      </c>
      <c r="L579" s="53">
        <f t="shared" si="9"/>
        <v>183.51589540999998</v>
      </c>
    </row>
    <row r="580" spans="1:12" ht="15" x14ac:dyDescent="0.2">
      <c r="A580" s="8"/>
      <c r="B580" s="24"/>
      <c r="C580" s="24"/>
      <c r="D580" s="13"/>
      <c r="E580" s="13"/>
      <c r="F580" s="13"/>
      <c r="G580" s="50"/>
      <c r="H580" s="51" t="s">
        <v>52</v>
      </c>
      <c r="I580" s="52" t="s">
        <v>97</v>
      </c>
      <c r="J580" s="53">
        <v>2022.3003880000001</v>
      </c>
      <c r="K580" s="53">
        <v>1963.7212789899997</v>
      </c>
      <c r="L580" s="53">
        <f t="shared" si="9"/>
        <v>-58.579109010000366</v>
      </c>
    </row>
    <row r="581" spans="1:12" ht="15" x14ac:dyDescent="0.2">
      <c r="A581" s="8"/>
      <c r="B581" s="24"/>
      <c r="C581" s="24"/>
      <c r="D581" s="13"/>
      <c r="E581" s="13"/>
      <c r="F581" s="13"/>
      <c r="G581" s="46" t="s">
        <v>1672</v>
      </c>
      <c r="H581" s="47"/>
      <c r="I581" s="48"/>
      <c r="J581" s="49">
        <v>25086.495164</v>
      </c>
      <c r="K581" s="49">
        <v>22716.481311669999</v>
      </c>
      <c r="L581" s="49">
        <f t="shared" si="9"/>
        <v>-2370.0138523300011</v>
      </c>
    </row>
    <row r="582" spans="1:12" ht="15" x14ac:dyDescent="0.2">
      <c r="A582" s="8"/>
      <c r="B582" s="24"/>
      <c r="C582" s="24"/>
      <c r="D582" s="13"/>
      <c r="E582" s="13"/>
      <c r="F582" s="13"/>
      <c r="G582" s="50"/>
      <c r="H582" s="51" t="s">
        <v>98</v>
      </c>
      <c r="I582" s="52" t="s">
        <v>99</v>
      </c>
      <c r="J582" s="53">
        <v>3160.2035879999999</v>
      </c>
      <c r="K582" s="53">
        <v>3247.2584250299992</v>
      </c>
      <c r="L582" s="53">
        <f t="shared" si="9"/>
        <v>87.054837029999362</v>
      </c>
    </row>
    <row r="583" spans="1:12" ht="30" x14ac:dyDescent="0.2">
      <c r="A583" s="8"/>
      <c r="B583" s="24"/>
      <c r="C583" s="24"/>
      <c r="D583" s="13"/>
      <c r="E583" s="13"/>
      <c r="F583" s="13"/>
      <c r="G583" s="50"/>
      <c r="H583" s="51" t="s">
        <v>100</v>
      </c>
      <c r="I583" s="52" t="s">
        <v>101</v>
      </c>
      <c r="J583" s="53">
        <v>16.615931</v>
      </c>
      <c r="K583" s="53">
        <v>19.119242389999997</v>
      </c>
      <c r="L583" s="53">
        <f t="shared" si="9"/>
        <v>2.5033113899999968</v>
      </c>
    </row>
    <row r="584" spans="1:12" ht="15" x14ac:dyDescent="0.2">
      <c r="A584" s="8"/>
      <c r="B584" s="24"/>
      <c r="C584" s="24"/>
      <c r="D584" s="13"/>
      <c r="E584" s="13"/>
      <c r="F584" s="13"/>
      <c r="G584" s="50"/>
      <c r="H584" s="51" t="s">
        <v>102</v>
      </c>
      <c r="I584" s="52" t="s">
        <v>103</v>
      </c>
      <c r="J584" s="53">
        <v>269.61551200000002</v>
      </c>
      <c r="K584" s="53">
        <v>293.13945271000017</v>
      </c>
      <c r="L584" s="53">
        <f t="shared" ref="L584:L647" si="10">+K584-J584</f>
        <v>23.523940710000147</v>
      </c>
    </row>
    <row r="585" spans="1:12" ht="15" x14ac:dyDescent="0.2">
      <c r="A585" s="8"/>
      <c r="B585" s="24"/>
      <c r="C585" s="24"/>
      <c r="D585" s="13"/>
      <c r="E585" s="13"/>
      <c r="F585" s="13"/>
      <c r="G585" s="50"/>
      <c r="H585" s="51" t="s">
        <v>104</v>
      </c>
      <c r="I585" s="52" t="s">
        <v>105</v>
      </c>
      <c r="J585" s="53">
        <v>7.4977600000000004</v>
      </c>
      <c r="K585" s="53">
        <v>0</v>
      </c>
      <c r="L585" s="53">
        <f t="shared" si="10"/>
        <v>-7.4977600000000004</v>
      </c>
    </row>
    <row r="586" spans="1:12" ht="30" x14ac:dyDescent="0.2">
      <c r="A586" s="8"/>
      <c r="B586" s="24"/>
      <c r="C586" s="24"/>
      <c r="D586" s="13"/>
      <c r="E586" s="13"/>
      <c r="F586" s="13"/>
      <c r="G586" s="50"/>
      <c r="H586" s="51" t="s">
        <v>106</v>
      </c>
      <c r="I586" s="52" t="s">
        <v>107</v>
      </c>
      <c r="J586" s="53">
        <v>33.296056999999998</v>
      </c>
      <c r="K586" s="53">
        <v>39.285844330000003</v>
      </c>
      <c r="L586" s="53">
        <f t="shared" si="10"/>
        <v>5.9897873300000057</v>
      </c>
    </row>
    <row r="587" spans="1:12" ht="15" x14ac:dyDescent="0.2">
      <c r="A587" s="8"/>
      <c r="B587" s="24"/>
      <c r="C587" s="24"/>
      <c r="D587" s="13"/>
      <c r="E587" s="13"/>
      <c r="F587" s="13"/>
      <c r="G587" s="50"/>
      <c r="H587" s="51" t="s">
        <v>108</v>
      </c>
      <c r="I587" s="52" t="s">
        <v>109</v>
      </c>
      <c r="J587" s="53">
        <v>1523.7937119999999</v>
      </c>
      <c r="K587" s="53">
        <v>1491.2732886900003</v>
      </c>
      <c r="L587" s="53">
        <f t="shared" si="10"/>
        <v>-32.520423309999615</v>
      </c>
    </row>
    <row r="588" spans="1:12" ht="15" x14ac:dyDescent="0.2">
      <c r="A588" s="8"/>
      <c r="B588" s="24"/>
      <c r="C588" s="24"/>
      <c r="D588" s="13"/>
      <c r="E588" s="13"/>
      <c r="F588" s="13"/>
      <c r="G588" s="50"/>
      <c r="H588" s="51" t="s">
        <v>110</v>
      </c>
      <c r="I588" s="52" t="s">
        <v>111</v>
      </c>
      <c r="J588" s="53">
        <v>61.708029000000003</v>
      </c>
      <c r="K588" s="53">
        <v>61.239597230000001</v>
      </c>
      <c r="L588" s="53">
        <f t="shared" si="10"/>
        <v>-0.46843177000000225</v>
      </c>
    </row>
    <row r="589" spans="1:12" ht="30" x14ac:dyDescent="0.2">
      <c r="A589" s="8"/>
      <c r="B589" s="24"/>
      <c r="C589" s="24"/>
      <c r="D589" s="13"/>
      <c r="E589" s="13"/>
      <c r="F589" s="13"/>
      <c r="G589" s="50"/>
      <c r="H589" s="51" t="s">
        <v>112</v>
      </c>
      <c r="I589" s="52" t="s">
        <v>113</v>
      </c>
      <c r="J589" s="53">
        <v>1360.600244</v>
      </c>
      <c r="K589" s="53">
        <v>1478.0856192699998</v>
      </c>
      <c r="L589" s="53">
        <f t="shared" si="10"/>
        <v>117.48537526999985</v>
      </c>
    </row>
    <row r="590" spans="1:12" ht="15" x14ac:dyDescent="0.2">
      <c r="A590" s="8"/>
      <c r="B590" s="24"/>
      <c r="C590" s="24"/>
      <c r="D590" s="13"/>
      <c r="E590" s="13"/>
      <c r="F590" s="13"/>
      <c r="G590" s="50"/>
      <c r="H590" s="51" t="s">
        <v>983</v>
      </c>
      <c r="I590" s="52" t="s">
        <v>984</v>
      </c>
      <c r="J590" s="53">
        <v>11373.148563000001</v>
      </c>
      <c r="K590" s="53">
        <v>6578.9178058699999</v>
      </c>
      <c r="L590" s="53">
        <f t="shared" si="10"/>
        <v>-4794.2307571300007</v>
      </c>
    </row>
    <row r="591" spans="1:12" ht="15" x14ac:dyDescent="0.2">
      <c r="A591" s="8"/>
      <c r="B591" s="24"/>
      <c r="C591" s="24"/>
      <c r="D591" s="13"/>
      <c r="E591" s="13"/>
      <c r="F591" s="13"/>
      <c r="G591" s="50"/>
      <c r="H591" s="51" t="s">
        <v>114</v>
      </c>
      <c r="I591" s="52" t="s">
        <v>115</v>
      </c>
      <c r="J591" s="53">
        <v>495.90469100000001</v>
      </c>
      <c r="K591" s="53">
        <v>524.05095914999993</v>
      </c>
      <c r="L591" s="53">
        <f t="shared" si="10"/>
        <v>28.146268149999912</v>
      </c>
    </row>
    <row r="592" spans="1:12" ht="15" x14ac:dyDescent="0.2">
      <c r="A592" s="8"/>
      <c r="B592" s="24"/>
      <c r="C592" s="24"/>
      <c r="D592" s="13"/>
      <c r="E592" s="13"/>
      <c r="F592" s="13"/>
      <c r="G592" s="50"/>
      <c r="H592" s="51" t="s">
        <v>296</v>
      </c>
      <c r="I592" s="52" t="s">
        <v>297</v>
      </c>
      <c r="J592" s="53">
        <v>2227.716441</v>
      </c>
      <c r="K592" s="53">
        <v>3727.716441</v>
      </c>
      <c r="L592" s="53">
        <f t="shared" si="10"/>
        <v>1500</v>
      </c>
    </row>
    <row r="593" spans="1:12" ht="15" x14ac:dyDescent="0.2">
      <c r="A593" s="8"/>
      <c r="B593" s="24"/>
      <c r="C593" s="24"/>
      <c r="D593" s="13"/>
      <c r="E593" s="13"/>
      <c r="F593" s="13"/>
      <c r="G593" s="50"/>
      <c r="H593" s="51" t="s">
        <v>298</v>
      </c>
      <c r="I593" s="52" t="s">
        <v>299</v>
      </c>
      <c r="J593" s="53">
        <v>4556.394636</v>
      </c>
      <c r="K593" s="53">
        <v>5256.394636</v>
      </c>
      <c r="L593" s="53">
        <f t="shared" si="10"/>
        <v>700</v>
      </c>
    </row>
    <row r="594" spans="1:12" ht="15" x14ac:dyDescent="0.2">
      <c r="A594" s="8"/>
      <c r="B594" s="24"/>
      <c r="C594" s="24"/>
      <c r="D594" s="13"/>
      <c r="E594" s="65">
        <v>9</v>
      </c>
      <c r="F594" s="60" t="s">
        <v>1548</v>
      </c>
      <c r="G594" s="61"/>
      <c r="H594" s="62"/>
      <c r="I594" s="63"/>
      <c r="J594" s="64">
        <v>65553.589580999993</v>
      </c>
      <c r="K594" s="64">
        <v>62722.682621189982</v>
      </c>
      <c r="L594" s="64">
        <f t="shared" si="10"/>
        <v>-2830.9069598100104</v>
      </c>
    </row>
    <row r="595" spans="1:12" ht="15" x14ac:dyDescent="0.2">
      <c r="A595" s="8"/>
      <c r="B595" s="24"/>
      <c r="C595" s="24"/>
      <c r="D595" s="13"/>
      <c r="E595" s="13"/>
      <c r="F595" s="13"/>
      <c r="G595" s="46" t="s">
        <v>2</v>
      </c>
      <c r="H595" s="47"/>
      <c r="I595" s="48"/>
      <c r="J595" s="49">
        <v>56774.188457999997</v>
      </c>
      <c r="K595" s="49">
        <v>51575.455013069986</v>
      </c>
      <c r="L595" s="49">
        <f t="shared" si="10"/>
        <v>-5198.7334449300106</v>
      </c>
    </row>
    <row r="596" spans="1:12" ht="15" x14ac:dyDescent="0.2">
      <c r="A596" s="8"/>
      <c r="B596" s="24"/>
      <c r="C596" s="24"/>
      <c r="D596" s="13"/>
      <c r="E596" s="13"/>
      <c r="F596" s="13"/>
      <c r="G596" s="50"/>
      <c r="H596" s="51" t="s">
        <v>1030</v>
      </c>
      <c r="I596" s="52" t="s">
        <v>543</v>
      </c>
      <c r="J596" s="53">
        <v>67.257807</v>
      </c>
      <c r="K596" s="53">
        <v>81.949580340000026</v>
      </c>
      <c r="L596" s="53">
        <f t="shared" si="10"/>
        <v>14.691773340000026</v>
      </c>
    </row>
    <row r="597" spans="1:12" ht="15" x14ac:dyDescent="0.2">
      <c r="A597" s="8"/>
      <c r="B597" s="24"/>
      <c r="C597" s="24"/>
      <c r="D597" s="13"/>
      <c r="E597" s="13"/>
      <c r="F597" s="13"/>
      <c r="G597" s="50"/>
      <c r="H597" s="51" t="s">
        <v>1036</v>
      </c>
      <c r="I597" s="52" t="s">
        <v>658</v>
      </c>
      <c r="J597" s="53">
        <v>29.569341000000001</v>
      </c>
      <c r="K597" s="53">
        <v>24.754071360000001</v>
      </c>
      <c r="L597" s="53">
        <f t="shared" si="10"/>
        <v>-4.8152696400000004</v>
      </c>
    </row>
    <row r="598" spans="1:12" ht="15" x14ac:dyDescent="0.2">
      <c r="A598" s="8"/>
      <c r="B598" s="24"/>
      <c r="C598" s="24"/>
      <c r="D598" s="13"/>
      <c r="E598" s="13"/>
      <c r="F598" s="13"/>
      <c r="G598" s="50"/>
      <c r="H598" s="51" t="s">
        <v>1033</v>
      </c>
      <c r="I598" s="52" t="s">
        <v>487</v>
      </c>
      <c r="J598" s="53">
        <v>109.645275</v>
      </c>
      <c r="K598" s="53">
        <v>110.63725695000002</v>
      </c>
      <c r="L598" s="53">
        <f t="shared" si="10"/>
        <v>0.99198195000002443</v>
      </c>
    </row>
    <row r="599" spans="1:12" ht="15" x14ac:dyDescent="0.2">
      <c r="A599" s="8"/>
      <c r="B599" s="24"/>
      <c r="C599" s="24"/>
      <c r="D599" s="13"/>
      <c r="E599" s="13"/>
      <c r="F599" s="13"/>
      <c r="G599" s="50"/>
      <c r="H599" s="51" t="s">
        <v>1044</v>
      </c>
      <c r="I599" s="52" t="s">
        <v>544</v>
      </c>
      <c r="J599" s="53">
        <v>105.069497</v>
      </c>
      <c r="K599" s="53">
        <v>104.36602558000001</v>
      </c>
      <c r="L599" s="53">
        <f t="shared" si="10"/>
        <v>-0.70347141999998541</v>
      </c>
    </row>
    <row r="600" spans="1:12" ht="15" x14ac:dyDescent="0.2">
      <c r="A600" s="8"/>
      <c r="B600" s="24"/>
      <c r="C600" s="24"/>
      <c r="D600" s="13"/>
      <c r="E600" s="13"/>
      <c r="F600" s="13"/>
      <c r="G600" s="50"/>
      <c r="H600" s="51" t="s">
        <v>1047</v>
      </c>
      <c r="I600" s="52" t="s">
        <v>659</v>
      </c>
      <c r="J600" s="53">
        <v>33.352497999999997</v>
      </c>
      <c r="K600" s="53">
        <v>27.74879975</v>
      </c>
      <c r="L600" s="53">
        <f t="shared" si="10"/>
        <v>-5.6036982499999972</v>
      </c>
    </row>
    <row r="601" spans="1:12" ht="15" x14ac:dyDescent="0.2">
      <c r="A601" s="8"/>
      <c r="B601" s="24"/>
      <c r="C601" s="24"/>
      <c r="D601" s="13"/>
      <c r="E601" s="13"/>
      <c r="F601" s="13"/>
      <c r="G601" s="50"/>
      <c r="H601" s="51" t="s">
        <v>1032</v>
      </c>
      <c r="I601" s="52" t="s">
        <v>661</v>
      </c>
      <c r="J601" s="53">
        <v>42.203293000000002</v>
      </c>
      <c r="K601" s="53">
        <v>46.99651682999999</v>
      </c>
      <c r="L601" s="53">
        <f t="shared" si="10"/>
        <v>4.7932238299999881</v>
      </c>
    </row>
    <row r="602" spans="1:12" ht="15" x14ac:dyDescent="0.2">
      <c r="A602" s="8"/>
      <c r="B602" s="24"/>
      <c r="C602" s="24"/>
      <c r="D602" s="13"/>
      <c r="E602" s="13"/>
      <c r="F602" s="13"/>
      <c r="G602" s="50"/>
      <c r="H602" s="51" t="s">
        <v>1034</v>
      </c>
      <c r="I602" s="52" t="s">
        <v>662</v>
      </c>
      <c r="J602" s="53">
        <v>5081.4731979999997</v>
      </c>
      <c r="K602" s="53">
        <v>787.97972537999988</v>
      </c>
      <c r="L602" s="53">
        <f t="shared" si="10"/>
        <v>-4293.4934726199999</v>
      </c>
    </row>
    <row r="603" spans="1:12" ht="15" x14ac:dyDescent="0.2">
      <c r="A603" s="8"/>
      <c r="B603" s="24"/>
      <c r="C603" s="24"/>
      <c r="D603" s="13"/>
      <c r="E603" s="13"/>
      <c r="F603" s="13"/>
      <c r="G603" s="50"/>
      <c r="H603" s="51" t="s">
        <v>1035</v>
      </c>
      <c r="I603" s="52" t="s">
        <v>663</v>
      </c>
      <c r="J603" s="53">
        <v>15871.852456000001</v>
      </c>
      <c r="K603" s="53">
        <v>441.183087</v>
      </c>
      <c r="L603" s="53">
        <f t="shared" si="10"/>
        <v>-15430.669369000001</v>
      </c>
    </row>
    <row r="604" spans="1:12" ht="15" x14ac:dyDescent="0.2">
      <c r="A604" s="8"/>
      <c r="B604" s="24"/>
      <c r="C604" s="24"/>
      <c r="D604" s="13"/>
      <c r="E604" s="13"/>
      <c r="F604" s="13"/>
      <c r="G604" s="50"/>
      <c r="H604" s="51" t="s">
        <v>1062</v>
      </c>
      <c r="I604" s="52" t="s">
        <v>664</v>
      </c>
      <c r="J604" s="53">
        <v>302.27643799999998</v>
      </c>
      <c r="K604" s="53">
        <v>399.12427614999996</v>
      </c>
      <c r="L604" s="53">
        <f t="shared" si="10"/>
        <v>96.847838149999973</v>
      </c>
    </row>
    <row r="605" spans="1:12" ht="15" x14ac:dyDescent="0.2">
      <c r="A605" s="8"/>
      <c r="B605" s="24"/>
      <c r="C605" s="24"/>
      <c r="D605" s="13"/>
      <c r="E605" s="13"/>
      <c r="F605" s="13"/>
      <c r="G605" s="50"/>
      <c r="H605" s="51" t="s">
        <v>1094</v>
      </c>
      <c r="I605" s="52" t="s">
        <v>665</v>
      </c>
      <c r="J605" s="53">
        <v>1282.477987</v>
      </c>
      <c r="K605" s="53">
        <v>588.39804030000005</v>
      </c>
      <c r="L605" s="53">
        <f t="shared" si="10"/>
        <v>-694.07994669999994</v>
      </c>
    </row>
    <row r="606" spans="1:12" ht="15" x14ac:dyDescent="0.2">
      <c r="A606" s="8"/>
      <c r="B606" s="24"/>
      <c r="C606" s="24"/>
      <c r="D606" s="13"/>
      <c r="E606" s="13"/>
      <c r="F606" s="13"/>
      <c r="G606" s="50"/>
      <c r="H606" s="51" t="s">
        <v>1055</v>
      </c>
      <c r="I606" s="52" t="s">
        <v>666</v>
      </c>
      <c r="J606" s="53">
        <v>48.542183999999999</v>
      </c>
      <c r="K606" s="53">
        <v>51.379940259999998</v>
      </c>
      <c r="L606" s="53">
        <f t="shared" si="10"/>
        <v>2.837756259999999</v>
      </c>
    </row>
    <row r="607" spans="1:12" ht="15" x14ac:dyDescent="0.2">
      <c r="A607" s="8"/>
      <c r="B607" s="24"/>
      <c r="C607" s="24"/>
      <c r="D607" s="13"/>
      <c r="E607" s="13"/>
      <c r="F607" s="13"/>
      <c r="G607" s="50"/>
      <c r="H607" s="51" t="s">
        <v>1098</v>
      </c>
      <c r="I607" s="52" t="s">
        <v>667</v>
      </c>
      <c r="J607" s="53">
        <v>14609.091901</v>
      </c>
      <c r="K607" s="53">
        <v>2980.2230160199997</v>
      </c>
      <c r="L607" s="53">
        <f t="shared" si="10"/>
        <v>-11628.86888498</v>
      </c>
    </row>
    <row r="608" spans="1:12" ht="15" x14ac:dyDescent="0.2">
      <c r="A608" s="8"/>
      <c r="B608" s="24"/>
      <c r="C608" s="24"/>
      <c r="D608" s="13"/>
      <c r="E608" s="13"/>
      <c r="F608" s="13"/>
      <c r="G608" s="50"/>
      <c r="H608" s="51" t="s">
        <v>1099</v>
      </c>
      <c r="I608" s="52" t="s">
        <v>668</v>
      </c>
      <c r="J608" s="53">
        <v>350.20028200000002</v>
      </c>
      <c r="K608" s="53">
        <v>214.01637246000001</v>
      </c>
      <c r="L608" s="53">
        <f t="shared" si="10"/>
        <v>-136.18390954</v>
      </c>
    </row>
    <row r="609" spans="1:12" ht="30" x14ac:dyDescent="0.2">
      <c r="A609" s="8"/>
      <c r="B609" s="24"/>
      <c r="C609" s="24"/>
      <c r="D609" s="13"/>
      <c r="E609" s="13"/>
      <c r="F609" s="13"/>
      <c r="G609" s="50"/>
      <c r="H609" s="51" t="s">
        <v>1100</v>
      </c>
      <c r="I609" s="52" t="s">
        <v>669</v>
      </c>
      <c r="J609" s="53">
        <v>142.28619399999999</v>
      </c>
      <c r="K609" s="53">
        <v>190.74130848000004</v>
      </c>
      <c r="L609" s="53">
        <f t="shared" si="10"/>
        <v>48.455114480000049</v>
      </c>
    </row>
    <row r="610" spans="1:12" ht="15" x14ac:dyDescent="0.2">
      <c r="A610" s="8"/>
      <c r="B610" s="24"/>
      <c r="C610" s="24"/>
      <c r="D610" s="13"/>
      <c r="E610" s="13"/>
      <c r="F610" s="13"/>
      <c r="G610" s="50"/>
      <c r="H610" s="51" t="s">
        <v>1133</v>
      </c>
      <c r="I610" s="52" t="s">
        <v>670</v>
      </c>
      <c r="J610" s="53">
        <v>163.58510899999999</v>
      </c>
      <c r="K610" s="53">
        <v>319.18139644999997</v>
      </c>
      <c r="L610" s="53">
        <f t="shared" si="10"/>
        <v>155.59628744999998</v>
      </c>
    </row>
    <row r="611" spans="1:12" ht="30" x14ac:dyDescent="0.2">
      <c r="A611" s="8"/>
      <c r="B611" s="24"/>
      <c r="C611" s="24"/>
      <c r="D611" s="13"/>
      <c r="E611" s="13"/>
      <c r="F611" s="13"/>
      <c r="G611" s="50"/>
      <c r="H611" s="51" t="s">
        <v>1135</v>
      </c>
      <c r="I611" s="52" t="s">
        <v>671</v>
      </c>
      <c r="J611" s="53">
        <v>55.82893</v>
      </c>
      <c r="K611" s="53">
        <v>62.304376430000005</v>
      </c>
      <c r="L611" s="53">
        <f t="shared" si="10"/>
        <v>6.4754464300000052</v>
      </c>
    </row>
    <row r="612" spans="1:12" ht="15" x14ac:dyDescent="0.2">
      <c r="A612" s="8"/>
      <c r="B612" s="24"/>
      <c r="C612" s="24"/>
      <c r="D612" s="13"/>
      <c r="E612" s="13"/>
      <c r="F612" s="13"/>
      <c r="G612" s="50"/>
      <c r="H612" s="51" t="s">
        <v>1138</v>
      </c>
      <c r="I612" s="52" t="s">
        <v>672</v>
      </c>
      <c r="J612" s="53">
        <v>1.226912</v>
      </c>
      <c r="K612" s="53">
        <v>0.68477125000000005</v>
      </c>
      <c r="L612" s="53">
        <f t="shared" si="10"/>
        <v>-0.54214074999999995</v>
      </c>
    </row>
    <row r="613" spans="1:12" ht="15" x14ac:dyDescent="0.2">
      <c r="A613" s="8"/>
      <c r="B613" s="24"/>
      <c r="C613" s="24"/>
      <c r="D613" s="13"/>
      <c r="E613" s="13"/>
      <c r="F613" s="13"/>
      <c r="G613" s="50"/>
      <c r="H613" s="51" t="s">
        <v>1139</v>
      </c>
      <c r="I613" s="52" t="s">
        <v>660</v>
      </c>
      <c r="J613" s="53">
        <v>17.758887999999999</v>
      </c>
      <c r="K613" s="53">
        <v>161.16498568</v>
      </c>
      <c r="L613" s="53">
        <f t="shared" si="10"/>
        <v>143.40609768000002</v>
      </c>
    </row>
    <row r="614" spans="1:12" ht="15" x14ac:dyDescent="0.2">
      <c r="A614" s="8"/>
      <c r="B614" s="24"/>
      <c r="C614" s="24"/>
      <c r="D614" s="13"/>
      <c r="E614" s="13"/>
      <c r="F614" s="13"/>
      <c r="G614" s="50"/>
      <c r="H614" s="51" t="s">
        <v>1060</v>
      </c>
      <c r="I614" s="52" t="s">
        <v>677</v>
      </c>
      <c r="J614" s="53">
        <v>33.501747999999999</v>
      </c>
      <c r="K614" s="53">
        <v>28.381320490000004</v>
      </c>
      <c r="L614" s="53">
        <f t="shared" si="10"/>
        <v>-5.1204275099999954</v>
      </c>
    </row>
    <row r="615" spans="1:12" ht="15" x14ac:dyDescent="0.2">
      <c r="A615" s="8"/>
      <c r="B615" s="24"/>
      <c r="C615" s="24"/>
      <c r="D615" s="13"/>
      <c r="E615" s="13"/>
      <c r="F615" s="13"/>
      <c r="G615" s="50"/>
      <c r="H615" s="51" t="s">
        <v>1155</v>
      </c>
      <c r="I615" s="52" t="s">
        <v>678</v>
      </c>
      <c r="J615" s="53">
        <v>9.2356599999999993</v>
      </c>
      <c r="K615" s="53">
        <v>1.1983728900000001</v>
      </c>
      <c r="L615" s="53">
        <f t="shared" si="10"/>
        <v>-8.0372871099999994</v>
      </c>
    </row>
    <row r="616" spans="1:12" ht="15" x14ac:dyDescent="0.2">
      <c r="A616" s="8"/>
      <c r="B616" s="24"/>
      <c r="C616" s="24"/>
      <c r="D616" s="13"/>
      <c r="E616" s="13"/>
      <c r="F616" s="13"/>
      <c r="G616" s="50"/>
      <c r="H616" s="51" t="s">
        <v>1158</v>
      </c>
      <c r="I616" s="52" t="s">
        <v>679</v>
      </c>
      <c r="J616" s="53">
        <v>77.616320999999999</v>
      </c>
      <c r="K616" s="53">
        <v>167.73387702999997</v>
      </c>
      <c r="L616" s="53">
        <f t="shared" si="10"/>
        <v>90.117556029999974</v>
      </c>
    </row>
    <row r="617" spans="1:12" ht="15" x14ac:dyDescent="0.2">
      <c r="A617" s="8"/>
      <c r="B617" s="24"/>
      <c r="C617" s="24"/>
      <c r="D617" s="13"/>
      <c r="E617" s="13"/>
      <c r="F617" s="13"/>
      <c r="G617" s="50"/>
      <c r="H617" s="51" t="s">
        <v>1267</v>
      </c>
      <c r="I617" s="52" t="s">
        <v>680</v>
      </c>
      <c r="J617" s="53">
        <v>486.90064599999999</v>
      </c>
      <c r="K617" s="53">
        <v>844.8670072700005</v>
      </c>
      <c r="L617" s="53">
        <f t="shared" si="10"/>
        <v>357.9663612700005</v>
      </c>
    </row>
    <row r="618" spans="1:12" ht="15" x14ac:dyDescent="0.2">
      <c r="A618" s="8"/>
      <c r="B618" s="24"/>
      <c r="C618" s="24"/>
      <c r="D618" s="13"/>
      <c r="E618" s="13"/>
      <c r="F618" s="13"/>
      <c r="G618" s="50"/>
      <c r="H618" s="51" t="s">
        <v>1268</v>
      </c>
      <c r="I618" s="52" t="s">
        <v>681</v>
      </c>
      <c r="J618" s="53">
        <v>99.455150000000003</v>
      </c>
      <c r="K618" s="53">
        <v>571.33121627000003</v>
      </c>
      <c r="L618" s="53">
        <f t="shared" si="10"/>
        <v>471.87606627000002</v>
      </c>
    </row>
    <row r="619" spans="1:12" ht="15" x14ac:dyDescent="0.2">
      <c r="A619" s="8"/>
      <c r="B619" s="24"/>
      <c r="C619" s="24"/>
      <c r="D619" s="13"/>
      <c r="E619" s="13"/>
      <c r="F619" s="13"/>
      <c r="G619" s="50"/>
      <c r="H619" s="51" t="s">
        <v>1269</v>
      </c>
      <c r="I619" s="52" t="s">
        <v>682</v>
      </c>
      <c r="J619" s="53">
        <v>96.234226000000007</v>
      </c>
      <c r="K619" s="53">
        <v>1011.9676999999998</v>
      </c>
      <c r="L619" s="53">
        <f t="shared" si="10"/>
        <v>915.73347399999977</v>
      </c>
    </row>
    <row r="620" spans="1:12" ht="15" x14ac:dyDescent="0.2">
      <c r="A620" s="8"/>
      <c r="B620" s="24"/>
      <c r="C620" s="24"/>
      <c r="D620" s="13"/>
      <c r="E620" s="13"/>
      <c r="F620" s="13"/>
      <c r="G620" s="50"/>
      <c r="H620" s="51" t="s">
        <v>1270</v>
      </c>
      <c r="I620" s="52" t="s">
        <v>683</v>
      </c>
      <c r="J620" s="53">
        <v>199.314842</v>
      </c>
      <c r="K620" s="53">
        <v>210.32130190000007</v>
      </c>
      <c r="L620" s="53">
        <f t="shared" si="10"/>
        <v>11.006459900000067</v>
      </c>
    </row>
    <row r="621" spans="1:12" ht="15" x14ac:dyDescent="0.2">
      <c r="A621" s="8"/>
      <c r="B621" s="24"/>
      <c r="C621" s="24"/>
      <c r="D621" s="13"/>
      <c r="E621" s="13"/>
      <c r="F621" s="13"/>
      <c r="G621" s="50"/>
      <c r="H621" s="51" t="s">
        <v>1271</v>
      </c>
      <c r="I621" s="52" t="s">
        <v>684</v>
      </c>
      <c r="J621" s="53">
        <v>82.400976999999997</v>
      </c>
      <c r="K621" s="53">
        <v>287.98387150000002</v>
      </c>
      <c r="L621" s="53">
        <f t="shared" si="10"/>
        <v>205.58289450000001</v>
      </c>
    </row>
    <row r="622" spans="1:12" ht="15" x14ac:dyDescent="0.2">
      <c r="A622" s="8"/>
      <c r="B622" s="24"/>
      <c r="C622" s="24"/>
      <c r="D622" s="13"/>
      <c r="E622" s="13"/>
      <c r="F622" s="13"/>
      <c r="G622" s="50"/>
      <c r="H622" s="51" t="s">
        <v>1272</v>
      </c>
      <c r="I622" s="52" t="s">
        <v>685</v>
      </c>
      <c r="J622" s="53">
        <v>1263.8442700000001</v>
      </c>
      <c r="K622" s="53">
        <v>2779.0046134499994</v>
      </c>
      <c r="L622" s="53">
        <f t="shared" si="10"/>
        <v>1515.1603434499993</v>
      </c>
    </row>
    <row r="623" spans="1:12" ht="15" x14ac:dyDescent="0.2">
      <c r="A623" s="8"/>
      <c r="B623" s="24"/>
      <c r="C623" s="24"/>
      <c r="D623" s="13"/>
      <c r="E623" s="13"/>
      <c r="F623" s="13"/>
      <c r="G623" s="50"/>
      <c r="H623" s="51" t="s">
        <v>1273</v>
      </c>
      <c r="I623" s="52" t="s">
        <v>686</v>
      </c>
      <c r="J623" s="53">
        <v>86.498489000000006</v>
      </c>
      <c r="K623" s="53">
        <v>665.9845169499996</v>
      </c>
      <c r="L623" s="53">
        <f t="shared" si="10"/>
        <v>579.48602794999965</v>
      </c>
    </row>
    <row r="624" spans="1:12" ht="15" x14ac:dyDescent="0.2">
      <c r="A624" s="8"/>
      <c r="B624" s="24"/>
      <c r="C624" s="24"/>
      <c r="D624" s="13"/>
      <c r="E624" s="13"/>
      <c r="F624" s="13"/>
      <c r="G624" s="50"/>
      <c r="H624" s="51" t="s">
        <v>1274</v>
      </c>
      <c r="I624" s="52" t="s">
        <v>687</v>
      </c>
      <c r="J624" s="53">
        <v>384.19131399999998</v>
      </c>
      <c r="K624" s="53">
        <v>698.18721331999996</v>
      </c>
      <c r="L624" s="53">
        <f t="shared" si="10"/>
        <v>313.99589931999998</v>
      </c>
    </row>
    <row r="625" spans="1:12" ht="15" x14ac:dyDescent="0.2">
      <c r="A625" s="8"/>
      <c r="B625" s="24"/>
      <c r="C625" s="24"/>
      <c r="D625" s="13"/>
      <c r="E625" s="13"/>
      <c r="F625" s="13"/>
      <c r="G625" s="50"/>
      <c r="H625" s="51" t="s">
        <v>1275</v>
      </c>
      <c r="I625" s="52" t="s">
        <v>688</v>
      </c>
      <c r="J625" s="53">
        <v>467.95846</v>
      </c>
      <c r="K625" s="53">
        <v>2427.9091971199987</v>
      </c>
      <c r="L625" s="53">
        <f t="shared" si="10"/>
        <v>1959.9507371199986</v>
      </c>
    </row>
    <row r="626" spans="1:12" ht="15" x14ac:dyDescent="0.2">
      <c r="A626" s="8"/>
      <c r="B626" s="24"/>
      <c r="C626" s="24"/>
      <c r="D626" s="13"/>
      <c r="E626" s="13"/>
      <c r="F626" s="13"/>
      <c r="G626" s="50"/>
      <c r="H626" s="51" t="s">
        <v>1276</v>
      </c>
      <c r="I626" s="52" t="s">
        <v>689</v>
      </c>
      <c r="J626" s="53">
        <v>669.47810800000002</v>
      </c>
      <c r="K626" s="53">
        <v>2896.6985487499978</v>
      </c>
      <c r="L626" s="53">
        <f t="shared" si="10"/>
        <v>2227.2204407499976</v>
      </c>
    </row>
    <row r="627" spans="1:12" ht="15" x14ac:dyDescent="0.2">
      <c r="A627" s="8"/>
      <c r="B627" s="24"/>
      <c r="C627" s="24"/>
      <c r="D627" s="13"/>
      <c r="E627" s="13"/>
      <c r="F627" s="13"/>
      <c r="G627" s="50"/>
      <c r="H627" s="51" t="s">
        <v>1277</v>
      </c>
      <c r="I627" s="52" t="s">
        <v>690</v>
      </c>
      <c r="J627" s="53">
        <v>1695.186886</v>
      </c>
      <c r="K627" s="53">
        <v>2512.1583721799998</v>
      </c>
      <c r="L627" s="53">
        <f t="shared" si="10"/>
        <v>816.97148617999983</v>
      </c>
    </row>
    <row r="628" spans="1:12" ht="15" x14ac:dyDescent="0.2">
      <c r="A628" s="8"/>
      <c r="B628" s="24"/>
      <c r="C628" s="24"/>
      <c r="D628" s="13"/>
      <c r="E628" s="13"/>
      <c r="F628" s="13"/>
      <c r="G628" s="50"/>
      <c r="H628" s="51" t="s">
        <v>1278</v>
      </c>
      <c r="I628" s="52" t="s">
        <v>691</v>
      </c>
      <c r="J628" s="53">
        <v>94.584091000000001</v>
      </c>
      <c r="K628" s="53">
        <v>758.71893780999983</v>
      </c>
      <c r="L628" s="53">
        <f t="shared" si="10"/>
        <v>664.13484680999977</v>
      </c>
    </row>
    <row r="629" spans="1:12" ht="15" x14ac:dyDescent="0.2">
      <c r="A629" s="8"/>
      <c r="B629" s="24"/>
      <c r="C629" s="24"/>
      <c r="D629" s="13"/>
      <c r="E629" s="13"/>
      <c r="F629" s="13"/>
      <c r="G629" s="50"/>
      <c r="H629" s="51" t="s">
        <v>1279</v>
      </c>
      <c r="I629" s="52" t="s">
        <v>692</v>
      </c>
      <c r="J629" s="53">
        <v>102.460784</v>
      </c>
      <c r="K629" s="53">
        <v>594.90849572999969</v>
      </c>
      <c r="L629" s="53">
        <f t="shared" si="10"/>
        <v>492.4477117299997</v>
      </c>
    </row>
    <row r="630" spans="1:12" ht="15" x14ac:dyDescent="0.2">
      <c r="A630" s="8"/>
      <c r="B630" s="24"/>
      <c r="C630" s="24"/>
      <c r="D630" s="13"/>
      <c r="E630" s="13"/>
      <c r="F630" s="13"/>
      <c r="G630" s="50"/>
      <c r="H630" s="51" t="s">
        <v>1280</v>
      </c>
      <c r="I630" s="52" t="s">
        <v>693</v>
      </c>
      <c r="J630" s="53">
        <v>303.90695299999999</v>
      </c>
      <c r="K630" s="53">
        <v>902.3837381699999</v>
      </c>
      <c r="L630" s="53">
        <f t="shared" si="10"/>
        <v>598.47678516999986</v>
      </c>
    </row>
    <row r="631" spans="1:12" ht="15" x14ac:dyDescent="0.2">
      <c r="A631" s="8"/>
      <c r="B631" s="24"/>
      <c r="C631" s="24"/>
      <c r="D631" s="13"/>
      <c r="E631" s="13"/>
      <c r="F631" s="13"/>
      <c r="G631" s="50"/>
      <c r="H631" s="51" t="s">
        <v>1281</v>
      </c>
      <c r="I631" s="52" t="s">
        <v>694</v>
      </c>
      <c r="J631" s="53">
        <v>96.048068999999998</v>
      </c>
      <c r="K631" s="53">
        <v>176.57061181000006</v>
      </c>
      <c r="L631" s="53">
        <f t="shared" si="10"/>
        <v>80.522542810000061</v>
      </c>
    </row>
    <row r="632" spans="1:12" ht="15" x14ac:dyDescent="0.2">
      <c r="A632" s="8"/>
      <c r="B632" s="24"/>
      <c r="C632" s="24"/>
      <c r="D632" s="13"/>
      <c r="E632" s="13"/>
      <c r="F632" s="13"/>
      <c r="G632" s="50"/>
      <c r="H632" s="51" t="s">
        <v>1282</v>
      </c>
      <c r="I632" s="52" t="s">
        <v>695</v>
      </c>
      <c r="J632" s="53">
        <v>790.48977600000001</v>
      </c>
      <c r="K632" s="53">
        <v>1355.9826302899992</v>
      </c>
      <c r="L632" s="53">
        <f t="shared" si="10"/>
        <v>565.49285428999917</v>
      </c>
    </row>
    <row r="633" spans="1:12" ht="15" x14ac:dyDescent="0.2">
      <c r="A633" s="8"/>
      <c r="B633" s="24"/>
      <c r="C633" s="24"/>
      <c r="D633" s="13"/>
      <c r="E633" s="13"/>
      <c r="F633" s="13"/>
      <c r="G633" s="50"/>
      <c r="H633" s="51" t="s">
        <v>1283</v>
      </c>
      <c r="I633" s="52" t="s">
        <v>696</v>
      </c>
      <c r="J633" s="53">
        <v>136.58157299999999</v>
      </c>
      <c r="K633" s="53">
        <v>1803.102467390001</v>
      </c>
      <c r="L633" s="53">
        <f t="shared" si="10"/>
        <v>1666.5208943900011</v>
      </c>
    </row>
    <row r="634" spans="1:12" ht="15" x14ac:dyDescent="0.2">
      <c r="A634" s="8"/>
      <c r="B634" s="24"/>
      <c r="C634" s="24"/>
      <c r="D634" s="13"/>
      <c r="E634" s="13"/>
      <c r="F634" s="13"/>
      <c r="G634" s="50"/>
      <c r="H634" s="51" t="s">
        <v>1284</v>
      </c>
      <c r="I634" s="52" t="s">
        <v>697</v>
      </c>
      <c r="J634" s="53">
        <v>2579.5294039999999</v>
      </c>
      <c r="K634" s="53">
        <v>8210.4206226199985</v>
      </c>
      <c r="L634" s="53">
        <f t="shared" si="10"/>
        <v>5630.8912186199987</v>
      </c>
    </row>
    <row r="635" spans="1:12" ht="15" x14ac:dyDescent="0.2">
      <c r="A635" s="8"/>
      <c r="B635" s="24"/>
      <c r="C635" s="24"/>
      <c r="D635" s="13"/>
      <c r="E635" s="13"/>
      <c r="F635" s="13"/>
      <c r="G635" s="50"/>
      <c r="H635" s="51" t="s">
        <v>1285</v>
      </c>
      <c r="I635" s="52" t="s">
        <v>698</v>
      </c>
      <c r="J635" s="53">
        <v>1037.3697090000001</v>
      </c>
      <c r="K635" s="53">
        <v>1117.8698916200001</v>
      </c>
      <c r="L635" s="53">
        <f t="shared" si="10"/>
        <v>80.500182620000032</v>
      </c>
    </row>
    <row r="636" spans="1:12" ht="15" x14ac:dyDescent="0.2">
      <c r="A636" s="8"/>
      <c r="B636" s="24"/>
      <c r="C636" s="24"/>
      <c r="D636" s="13"/>
      <c r="E636" s="13"/>
      <c r="F636" s="13"/>
      <c r="G636" s="50"/>
      <c r="H636" s="51" t="s">
        <v>1286</v>
      </c>
      <c r="I636" s="52" t="s">
        <v>699</v>
      </c>
      <c r="J636" s="53">
        <v>1404.292811</v>
      </c>
      <c r="K636" s="53">
        <v>183.50710176000001</v>
      </c>
      <c r="L636" s="53">
        <f t="shared" si="10"/>
        <v>-1220.78570924</v>
      </c>
    </row>
    <row r="637" spans="1:12" ht="15" x14ac:dyDescent="0.2">
      <c r="A637" s="8"/>
      <c r="B637" s="24"/>
      <c r="C637" s="24"/>
      <c r="D637" s="13"/>
      <c r="E637" s="13"/>
      <c r="F637" s="13"/>
      <c r="G637" s="50"/>
      <c r="H637" s="51" t="s">
        <v>1287</v>
      </c>
      <c r="I637" s="52" t="s">
        <v>700</v>
      </c>
      <c r="J637" s="53">
        <v>85.991665999999995</v>
      </c>
      <c r="K637" s="53">
        <v>1803.2076247599994</v>
      </c>
      <c r="L637" s="53">
        <f t="shared" si="10"/>
        <v>1717.2159587599995</v>
      </c>
    </row>
    <row r="638" spans="1:12" ht="15" x14ac:dyDescent="0.2">
      <c r="A638" s="8"/>
      <c r="B638" s="24"/>
      <c r="C638" s="24"/>
      <c r="D638" s="13"/>
      <c r="E638" s="13"/>
      <c r="F638" s="13"/>
      <c r="G638" s="50"/>
      <c r="H638" s="51" t="s">
        <v>1288</v>
      </c>
      <c r="I638" s="52" t="s">
        <v>701</v>
      </c>
      <c r="J638" s="53">
        <v>1710.404736</v>
      </c>
      <c r="K638" s="53">
        <v>2623.0707425999981</v>
      </c>
      <c r="L638" s="53">
        <f t="shared" si="10"/>
        <v>912.66600659999813</v>
      </c>
    </row>
    <row r="639" spans="1:12" ht="15" x14ac:dyDescent="0.2">
      <c r="A639" s="8"/>
      <c r="B639" s="24"/>
      <c r="C639" s="24"/>
      <c r="D639" s="13"/>
      <c r="E639" s="13"/>
      <c r="F639" s="13"/>
      <c r="G639" s="50"/>
      <c r="H639" s="51" t="s">
        <v>1289</v>
      </c>
      <c r="I639" s="52" t="s">
        <v>702</v>
      </c>
      <c r="J639" s="53">
        <v>887.12628500000005</v>
      </c>
      <c r="K639" s="53">
        <v>1048.5074886500006</v>
      </c>
      <c r="L639" s="53">
        <f t="shared" si="10"/>
        <v>161.38120365000054</v>
      </c>
    </row>
    <row r="640" spans="1:12" ht="15" x14ac:dyDescent="0.2">
      <c r="A640" s="8"/>
      <c r="B640" s="24"/>
      <c r="C640" s="24"/>
      <c r="D640" s="13"/>
      <c r="E640" s="13"/>
      <c r="F640" s="13"/>
      <c r="G640" s="50"/>
      <c r="H640" s="51" t="s">
        <v>1290</v>
      </c>
      <c r="I640" s="52" t="s">
        <v>703</v>
      </c>
      <c r="J640" s="53">
        <v>843.19406900000001</v>
      </c>
      <c r="K640" s="53">
        <v>1816.4060464000008</v>
      </c>
      <c r="L640" s="53">
        <f t="shared" si="10"/>
        <v>973.21197740000082</v>
      </c>
    </row>
    <row r="641" spans="1:12" ht="15" x14ac:dyDescent="0.2">
      <c r="A641" s="8"/>
      <c r="B641" s="24"/>
      <c r="C641" s="24"/>
      <c r="D641" s="13"/>
      <c r="E641" s="13"/>
      <c r="F641" s="13"/>
      <c r="G641" s="50"/>
      <c r="H641" s="51" t="s">
        <v>1291</v>
      </c>
      <c r="I641" s="52" t="s">
        <v>704</v>
      </c>
      <c r="J641" s="53">
        <v>591.27869299999998</v>
      </c>
      <c r="K641" s="53">
        <v>1848.4997501199985</v>
      </c>
      <c r="L641" s="53">
        <f t="shared" si="10"/>
        <v>1257.2210571199985</v>
      </c>
    </row>
    <row r="642" spans="1:12" ht="15" x14ac:dyDescent="0.2">
      <c r="A642" s="8"/>
      <c r="B642" s="24"/>
      <c r="C642" s="24"/>
      <c r="D642" s="13"/>
      <c r="E642" s="13"/>
      <c r="F642" s="13"/>
      <c r="G642" s="50"/>
      <c r="H642" s="51" t="s">
        <v>1292</v>
      </c>
      <c r="I642" s="52" t="s">
        <v>705</v>
      </c>
      <c r="J642" s="53">
        <v>95.087766000000002</v>
      </c>
      <c r="K642" s="53">
        <v>1069.8437317400001</v>
      </c>
      <c r="L642" s="53">
        <f t="shared" si="10"/>
        <v>974.75596574000008</v>
      </c>
    </row>
    <row r="643" spans="1:12" ht="15" x14ac:dyDescent="0.2">
      <c r="A643" s="8"/>
      <c r="B643" s="24"/>
      <c r="C643" s="24"/>
      <c r="D643" s="13"/>
      <c r="E643" s="13"/>
      <c r="F643" s="13"/>
      <c r="G643" s="50"/>
      <c r="H643" s="51" t="s">
        <v>1293</v>
      </c>
      <c r="I643" s="52" t="s">
        <v>706</v>
      </c>
      <c r="J643" s="53">
        <v>375.02858700000002</v>
      </c>
      <c r="K643" s="53">
        <v>645.21267189000025</v>
      </c>
      <c r="L643" s="53">
        <f t="shared" si="10"/>
        <v>270.18408489000024</v>
      </c>
    </row>
    <row r="644" spans="1:12" ht="15" x14ac:dyDescent="0.2">
      <c r="A644" s="8"/>
      <c r="B644" s="24"/>
      <c r="C644" s="24"/>
      <c r="D644" s="13"/>
      <c r="E644" s="13"/>
      <c r="F644" s="13"/>
      <c r="G644" s="50"/>
      <c r="H644" s="51" t="s">
        <v>1294</v>
      </c>
      <c r="I644" s="52" t="s">
        <v>707</v>
      </c>
      <c r="J644" s="53">
        <v>537.35497899999996</v>
      </c>
      <c r="K644" s="53">
        <v>2365.9544177400007</v>
      </c>
      <c r="L644" s="53">
        <f t="shared" si="10"/>
        <v>1828.5994387400008</v>
      </c>
    </row>
    <row r="645" spans="1:12" ht="15" x14ac:dyDescent="0.2">
      <c r="A645" s="8"/>
      <c r="B645" s="24"/>
      <c r="C645" s="24"/>
      <c r="D645" s="13"/>
      <c r="E645" s="13"/>
      <c r="F645" s="13"/>
      <c r="G645" s="50"/>
      <c r="H645" s="51" t="s">
        <v>1295</v>
      </c>
      <c r="I645" s="52" t="s">
        <v>708</v>
      </c>
      <c r="J645" s="53">
        <v>81.636042000000003</v>
      </c>
      <c r="K645" s="53">
        <v>347.85737573999978</v>
      </c>
      <c r="L645" s="53">
        <f t="shared" si="10"/>
        <v>266.22133373999975</v>
      </c>
    </row>
    <row r="646" spans="1:12" ht="15" x14ac:dyDescent="0.2">
      <c r="A646" s="8"/>
      <c r="B646" s="24"/>
      <c r="C646" s="24"/>
      <c r="D646" s="13"/>
      <c r="E646" s="13"/>
      <c r="F646" s="13"/>
      <c r="G646" s="50"/>
      <c r="H646" s="51" t="s">
        <v>1296</v>
      </c>
      <c r="I646" s="52" t="s">
        <v>709</v>
      </c>
      <c r="J646" s="53">
        <v>84.542238999999995</v>
      </c>
      <c r="K646" s="53">
        <v>304.06062714999973</v>
      </c>
      <c r="L646" s="53">
        <f t="shared" si="10"/>
        <v>219.51838814999974</v>
      </c>
    </row>
    <row r="647" spans="1:12" ht="15" x14ac:dyDescent="0.2">
      <c r="A647" s="8"/>
      <c r="B647" s="24"/>
      <c r="C647" s="24"/>
      <c r="D647" s="13"/>
      <c r="E647" s="13"/>
      <c r="F647" s="13"/>
      <c r="G647" s="50"/>
      <c r="H647" s="51" t="s">
        <v>1061</v>
      </c>
      <c r="I647" s="52" t="s">
        <v>995</v>
      </c>
      <c r="J647" s="53">
        <v>50.183553000000003</v>
      </c>
      <c r="K647" s="53">
        <v>50.401802630000013</v>
      </c>
      <c r="L647" s="53">
        <f t="shared" si="10"/>
        <v>0.21824963000000963</v>
      </c>
    </row>
    <row r="648" spans="1:12" ht="15" x14ac:dyDescent="0.2">
      <c r="A648" s="8"/>
      <c r="B648" s="24"/>
      <c r="C648" s="24"/>
      <c r="D648" s="13"/>
      <c r="E648" s="13"/>
      <c r="F648" s="13"/>
      <c r="G648" s="50"/>
      <c r="H648" s="51" t="s">
        <v>1249</v>
      </c>
      <c r="I648" s="52" t="s">
        <v>578</v>
      </c>
      <c r="J648" s="53">
        <v>96.765379999999993</v>
      </c>
      <c r="K648" s="53">
        <v>98.171336499999981</v>
      </c>
      <c r="L648" s="53">
        <f t="shared" ref="L648:L711" si="11">+K648-J648</f>
        <v>1.4059564999999878</v>
      </c>
    </row>
    <row r="649" spans="1:12" ht="15" x14ac:dyDescent="0.2">
      <c r="A649" s="8"/>
      <c r="B649" s="24"/>
      <c r="C649" s="24"/>
      <c r="D649" s="13"/>
      <c r="E649" s="13"/>
      <c r="F649" s="13"/>
      <c r="G649" s="50"/>
      <c r="H649" s="51" t="s">
        <v>1250</v>
      </c>
      <c r="I649" s="52" t="s">
        <v>532</v>
      </c>
      <c r="J649" s="53">
        <v>308.43857000000003</v>
      </c>
      <c r="K649" s="53">
        <v>349.0017240900001</v>
      </c>
      <c r="L649" s="53">
        <f t="shared" si="11"/>
        <v>40.563154090000069</v>
      </c>
    </row>
    <row r="650" spans="1:12" ht="15" x14ac:dyDescent="0.2">
      <c r="A650" s="8"/>
      <c r="B650" s="24"/>
      <c r="C650" s="24"/>
      <c r="D650" s="13"/>
      <c r="E650" s="13"/>
      <c r="F650" s="13"/>
      <c r="G650" s="50"/>
      <c r="H650" s="51" t="s">
        <v>1251</v>
      </c>
      <c r="I650" s="52" t="s">
        <v>710</v>
      </c>
      <c r="J650" s="53">
        <v>191.81624500000001</v>
      </c>
      <c r="K650" s="53">
        <v>240.38839282999999</v>
      </c>
      <c r="L650" s="53">
        <f t="shared" si="11"/>
        <v>48.572147829999977</v>
      </c>
    </row>
    <row r="651" spans="1:12" ht="15" x14ac:dyDescent="0.2">
      <c r="A651" s="8"/>
      <c r="B651" s="24"/>
      <c r="C651" s="24"/>
      <c r="D651" s="13"/>
      <c r="E651" s="13"/>
      <c r="F651" s="13"/>
      <c r="G651" s="50"/>
      <c r="H651" s="51" t="s">
        <v>1252</v>
      </c>
      <c r="I651" s="52" t="s">
        <v>711</v>
      </c>
      <c r="J651" s="53">
        <v>324.56119100000001</v>
      </c>
      <c r="K651" s="53">
        <v>164.84610724000001</v>
      </c>
      <c r="L651" s="53">
        <f t="shared" si="11"/>
        <v>-159.71508376</v>
      </c>
    </row>
    <row r="652" spans="1:12" ht="15" x14ac:dyDescent="0.2">
      <c r="A652" s="8"/>
      <c r="B652" s="24"/>
      <c r="C652" s="24"/>
      <c r="D652" s="13"/>
      <c r="E652" s="13"/>
      <c r="F652" s="13"/>
      <c r="G652" s="46" t="s">
        <v>41</v>
      </c>
      <c r="H652" s="47"/>
      <c r="I652" s="48"/>
      <c r="J652" s="49">
        <v>4578.8972130000002</v>
      </c>
      <c r="K652" s="49">
        <v>5404.7978519099997</v>
      </c>
      <c r="L652" s="49">
        <f t="shared" si="11"/>
        <v>825.90063890999954</v>
      </c>
    </row>
    <row r="653" spans="1:12" ht="15" x14ac:dyDescent="0.2">
      <c r="A653" s="8"/>
      <c r="B653" s="24"/>
      <c r="C653" s="24"/>
      <c r="D653" s="13"/>
      <c r="E653" s="13"/>
      <c r="F653" s="13"/>
      <c r="G653" s="50"/>
      <c r="H653" s="51" t="s">
        <v>42</v>
      </c>
      <c r="I653" s="52" t="s">
        <v>116</v>
      </c>
      <c r="J653" s="53">
        <v>157.657971</v>
      </c>
      <c r="K653" s="53">
        <v>165.71948480999993</v>
      </c>
      <c r="L653" s="53">
        <f t="shared" si="11"/>
        <v>8.0615138099999228</v>
      </c>
    </row>
    <row r="654" spans="1:12" ht="15" x14ac:dyDescent="0.2">
      <c r="A654" s="8"/>
      <c r="B654" s="24"/>
      <c r="C654" s="24"/>
      <c r="D654" s="13"/>
      <c r="E654" s="13"/>
      <c r="F654" s="13"/>
      <c r="G654" s="50"/>
      <c r="H654" s="51" t="s">
        <v>76</v>
      </c>
      <c r="I654" s="52" t="s">
        <v>117</v>
      </c>
      <c r="J654" s="53">
        <v>3873.789988</v>
      </c>
      <c r="K654" s="53">
        <v>4245.8626790900007</v>
      </c>
      <c r="L654" s="53">
        <f t="shared" si="11"/>
        <v>372.07269109000072</v>
      </c>
    </row>
    <row r="655" spans="1:12" ht="15" x14ac:dyDescent="0.2">
      <c r="A655" s="8"/>
      <c r="B655" s="24"/>
      <c r="C655" s="24"/>
      <c r="D655" s="13"/>
      <c r="E655" s="13"/>
      <c r="F655" s="13"/>
      <c r="G655" s="50"/>
      <c r="H655" s="51" t="s">
        <v>44</v>
      </c>
      <c r="I655" s="52" t="s">
        <v>118</v>
      </c>
      <c r="J655" s="53">
        <v>46.808967000000003</v>
      </c>
      <c r="K655" s="53">
        <v>49.033888279999992</v>
      </c>
      <c r="L655" s="53">
        <f t="shared" si="11"/>
        <v>2.2249212799999896</v>
      </c>
    </row>
    <row r="656" spans="1:12" ht="15" x14ac:dyDescent="0.2">
      <c r="A656" s="8"/>
      <c r="B656" s="24"/>
      <c r="C656" s="24"/>
      <c r="D656" s="13"/>
      <c r="E656" s="13"/>
      <c r="F656" s="13"/>
      <c r="G656" s="50"/>
      <c r="H656" s="51" t="s">
        <v>86</v>
      </c>
      <c r="I656" s="52" t="s">
        <v>1297</v>
      </c>
      <c r="J656" s="53">
        <v>500.640287</v>
      </c>
      <c r="K656" s="53">
        <v>944.18179972999963</v>
      </c>
      <c r="L656" s="53">
        <f t="shared" si="11"/>
        <v>443.54151272999962</v>
      </c>
    </row>
    <row r="657" spans="1:12" ht="15" x14ac:dyDescent="0.2">
      <c r="A657" s="8"/>
      <c r="B657" s="24"/>
      <c r="C657" s="24"/>
      <c r="D657" s="13"/>
      <c r="E657" s="13"/>
      <c r="F657" s="13"/>
      <c r="G657" s="46" t="s">
        <v>1672</v>
      </c>
      <c r="H657" s="47"/>
      <c r="I657" s="48"/>
      <c r="J657" s="49">
        <v>4200.5039100000004</v>
      </c>
      <c r="K657" s="49">
        <v>5742.429756210001</v>
      </c>
      <c r="L657" s="49">
        <f t="shared" si="11"/>
        <v>1541.9258462100006</v>
      </c>
    </row>
    <row r="658" spans="1:12" ht="15" x14ac:dyDescent="0.2">
      <c r="A658" s="8"/>
      <c r="B658" s="24"/>
      <c r="C658" s="24"/>
      <c r="D658" s="13"/>
      <c r="E658" s="13"/>
      <c r="F658" s="13"/>
      <c r="G658" s="50"/>
      <c r="H658" s="51" t="s">
        <v>122</v>
      </c>
      <c r="I658" s="52" t="s">
        <v>123</v>
      </c>
      <c r="J658" s="53">
        <v>138.43550999999999</v>
      </c>
      <c r="K658" s="53">
        <v>104.02106483999998</v>
      </c>
      <c r="L658" s="53">
        <f t="shared" si="11"/>
        <v>-34.414445160000014</v>
      </c>
    </row>
    <row r="659" spans="1:12" ht="15" x14ac:dyDescent="0.2">
      <c r="A659" s="8"/>
      <c r="B659" s="24"/>
      <c r="C659" s="24"/>
      <c r="D659" s="13"/>
      <c r="E659" s="13"/>
      <c r="F659" s="13"/>
      <c r="G659" s="50"/>
      <c r="H659" s="51" t="s">
        <v>125</v>
      </c>
      <c r="I659" s="52" t="s">
        <v>126</v>
      </c>
      <c r="J659" s="53">
        <v>2302.6119779999999</v>
      </c>
      <c r="K659" s="53">
        <v>3320.9082514400006</v>
      </c>
      <c r="L659" s="53">
        <f t="shared" si="11"/>
        <v>1018.2962734400007</v>
      </c>
    </row>
    <row r="660" spans="1:12" ht="15" x14ac:dyDescent="0.2">
      <c r="A660" s="8"/>
      <c r="B660" s="24"/>
      <c r="C660" s="24"/>
      <c r="D660" s="13"/>
      <c r="E660" s="13"/>
      <c r="F660" s="13"/>
      <c r="G660" s="50"/>
      <c r="H660" s="51" t="s">
        <v>127</v>
      </c>
      <c r="I660" s="52" t="s">
        <v>128</v>
      </c>
      <c r="J660" s="53">
        <v>65.879825999999994</v>
      </c>
      <c r="K660" s="53">
        <v>52.19943402000002</v>
      </c>
      <c r="L660" s="53">
        <f t="shared" si="11"/>
        <v>-13.680391979999975</v>
      </c>
    </row>
    <row r="661" spans="1:12" ht="15" x14ac:dyDescent="0.2">
      <c r="A661" s="8"/>
      <c r="B661" s="24"/>
      <c r="C661" s="24"/>
      <c r="D661" s="13"/>
      <c r="E661" s="13"/>
      <c r="F661" s="13"/>
      <c r="G661" s="50"/>
      <c r="H661" s="51" t="s">
        <v>129</v>
      </c>
      <c r="I661" s="52" t="s">
        <v>130</v>
      </c>
      <c r="J661" s="53">
        <v>764.34777199999996</v>
      </c>
      <c r="K661" s="53">
        <v>1469.8618878099999</v>
      </c>
      <c r="L661" s="53">
        <f t="shared" si="11"/>
        <v>705.51411580999991</v>
      </c>
    </row>
    <row r="662" spans="1:12" ht="15" x14ac:dyDescent="0.2">
      <c r="A662" s="8"/>
      <c r="B662" s="24"/>
      <c r="C662" s="24"/>
      <c r="D662" s="13"/>
      <c r="E662" s="13"/>
      <c r="F662" s="13"/>
      <c r="G662" s="50"/>
      <c r="H662" s="51" t="s">
        <v>131</v>
      </c>
      <c r="I662" s="52" t="s">
        <v>132</v>
      </c>
      <c r="J662" s="53">
        <v>248.37688499999999</v>
      </c>
      <c r="K662" s="53">
        <v>158.93590610000001</v>
      </c>
      <c r="L662" s="53">
        <f t="shared" si="11"/>
        <v>-89.440978899999976</v>
      </c>
    </row>
    <row r="663" spans="1:12" ht="15" x14ac:dyDescent="0.2">
      <c r="A663" s="8"/>
      <c r="B663" s="24"/>
      <c r="C663" s="24"/>
      <c r="D663" s="13"/>
      <c r="E663" s="13"/>
      <c r="F663" s="13"/>
      <c r="G663" s="50"/>
      <c r="H663" s="51" t="s">
        <v>985</v>
      </c>
      <c r="I663" s="52" t="s">
        <v>986</v>
      </c>
      <c r="J663" s="53">
        <v>680.85193900000002</v>
      </c>
      <c r="K663" s="53">
        <v>636.50321199999996</v>
      </c>
      <c r="L663" s="53">
        <f t="shared" si="11"/>
        <v>-44.348727000000054</v>
      </c>
    </row>
    <row r="664" spans="1:12" ht="15" x14ac:dyDescent="0.2">
      <c r="A664" s="8"/>
      <c r="B664" s="24"/>
      <c r="C664" s="24"/>
      <c r="D664" s="13"/>
      <c r="E664" s="65">
        <v>10</v>
      </c>
      <c r="F664" s="60" t="s">
        <v>133</v>
      </c>
      <c r="G664" s="61"/>
      <c r="H664" s="62"/>
      <c r="I664" s="63"/>
      <c r="J664" s="64">
        <v>3586.7161230000002</v>
      </c>
      <c r="K664" s="64">
        <v>3827.5928858400002</v>
      </c>
      <c r="L664" s="64">
        <f t="shared" si="11"/>
        <v>240.87676284000008</v>
      </c>
    </row>
    <row r="665" spans="1:12" ht="15" x14ac:dyDescent="0.2">
      <c r="A665" s="8"/>
      <c r="B665" s="24"/>
      <c r="C665" s="24"/>
      <c r="D665" s="13"/>
      <c r="E665" s="13"/>
      <c r="F665" s="13"/>
      <c r="G665" s="46" t="s">
        <v>2</v>
      </c>
      <c r="H665" s="47"/>
      <c r="I665" s="48"/>
      <c r="J665" s="49">
        <v>2057.203254</v>
      </c>
      <c r="K665" s="49">
        <v>2223.0060982999998</v>
      </c>
      <c r="L665" s="49">
        <f t="shared" si="11"/>
        <v>165.80284429999983</v>
      </c>
    </row>
    <row r="666" spans="1:12" ht="15" x14ac:dyDescent="0.2">
      <c r="A666" s="8"/>
      <c r="B666" s="24"/>
      <c r="C666" s="24"/>
      <c r="D666" s="13"/>
      <c r="E666" s="13"/>
      <c r="F666" s="13"/>
      <c r="G666" s="50"/>
      <c r="H666" s="51" t="s">
        <v>1030</v>
      </c>
      <c r="I666" s="52" t="s">
        <v>543</v>
      </c>
      <c r="J666" s="53">
        <v>78.307409000000007</v>
      </c>
      <c r="K666" s="53">
        <v>61.472466000000004</v>
      </c>
      <c r="L666" s="53">
        <f t="shared" si="11"/>
        <v>-16.834943000000003</v>
      </c>
    </row>
    <row r="667" spans="1:12" ht="15" x14ac:dyDescent="0.2">
      <c r="A667" s="8"/>
      <c r="B667" s="24"/>
      <c r="C667" s="24"/>
      <c r="D667" s="13"/>
      <c r="E667" s="13"/>
      <c r="F667" s="13"/>
      <c r="G667" s="50"/>
      <c r="H667" s="51" t="s">
        <v>1033</v>
      </c>
      <c r="I667" s="52" t="s">
        <v>1298</v>
      </c>
      <c r="J667" s="53">
        <v>50.783839</v>
      </c>
      <c r="K667" s="53">
        <v>65.047024610000008</v>
      </c>
      <c r="L667" s="53">
        <f t="shared" si="11"/>
        <v>14.263185610000008</v>
      </c>
    </row>
    <row r="668" spans="1:12" ht="15" x14ac:dyDescent="0.2">
      <c r="A668" s="8"/>
      <c r="B668" s="24"/>
      <c r="C668" s="24"/>
      <c r="D668" s="13"/>
      <c r="E668" s="13"/>
      <c r="F668" s="13"/>
      <c r="G668" s="50"/>
      <c r="H668" s="51" t="s">
        <v>1047</v>
      </c>
      <c r="I668" s="52" t="s">
        <v>1299</v>
      </c>
      <c r="J668" s="53">
        <v>288.05728199999999</v>
      </c>
      <c r="K668" s="53">
        <v>217.86572614000005</v>
      </c>
      <c r="L668" s="53">
        <f t="shared" si="11"/>
        <v>-70.191555859999937</v>
      </c>
    </row>
    <row r="669" spans="1:12" ht="15" x14ac:dyDescent="0.2">
      <c r="A669" s="8"/>
      <c r="B669" s="24"/>
      <c r="C669" s="24"/>
      <c r="D669" s="13"/>
      <c r="E669" s="13"/>
      <c r="F669" s="13"/>
      <c r="G669" s="50"/>
      <c r="H669" s="51" t="s">
        <v>1048</v>
      </c>
      <c r="I669" s="52" t="s">
        <v>1310</v>
      </c>
      <c r="J669" s="53">
        <v>86.770893999999998</v>
      </c>
      <c r="K669" s="53">
        <v>119.76501487000002</v>
      </c>
      <c r="L669" s="53">
        <f t="shared" si="11"/>
        <v>32.994120870000017</v>
      </c>
    </row>
    <row r="670" spans="1:12" ht="30" x14ac:dyDescent="0.2">
      <c r="A670" s="8"/>
      <c r="B670" s="24"/>
      <c r="C670" s="24"/>
      <c r="D670" s="13"/>
      <c r="E670" s="13"/>
      <c r="F670" s="13"/>
      <c r="G670" s="50"/>
      <c r="H670" s="51" t="s">
        <v>1049</v>
      </c>
      <c r="I670" s="52" t="s">
        <v>1651</v>
      </c>
      <c r="J670" s="53">
        <v>0</v>
      </c>
      <c r="K670" s="53">
        <v>25.66143838</v>
      </c>
      <c r="L670" s="53">
        <f t="shared" si="11"/>
        <v>25.66143838</v>
      </c>
    </row>
    <row r="671" spans="1:12" ht="15" x14ac:dyDescent="0.2">
      <c r="A671" s="8"/>
      <c r="B671" s="24"/>
      <c r="C671" s="24"/>
      <c r="D671" s="13"/>
      <c r="E671" s="13"/>
      <c r="F671" s="13"/>
      <c r="G671" s="50"/>
      <c r="H671" s="51" t="s">
        <v>1092</v>
      </c>
      <c r="I671" s="52" t="s">
        <v>1549</v>
      </c>
      <c r="J671" s="53">
        <v>21.448336999999999</v>
      </c>
      <c r="K671" s="53">
        <v>21.960815349999997</v>
      </c>
      <c r="L671" s="53">
        <f t="shared" si="11"/>
        <v>0.51247834999999853</v>
      </c>
    </row>
    <row r="672" spans="1:12" ht="15" x14ac:dyDescent="0.2">
      <c r="A672" s="8"/>
      <c r="B672" s="24"/>
      <c r="C672" s="24"/>
      <c r="D672" s="13"/>
      <c r="E672" s="13"/>
      <c r="F672" s="13"/>
      <c r="G672" s="50"/>
      <c r="H672" s="51" t="s">
        <v>1550</v>
      </c>
      <c r="I672" s="52" t="s">
        <v>712</v>
      </c>
      <c r="J672" s="53">
        <v>50.224088000000002</v>
      </c>
      <c r="K672" s="53">
        <v>48.260081870000008</v>
      </c>
      <c r="L672" s="53">
        <f t="shared" si="11"/>
        <v>-1.9640061299999942</v>
      </c>
    </row>
    <row r="673" spans="1:12" ht="15" x14ac:dyDescent="0.2">
      <c r="A673" s="8"/>
      <c r="B673" s="24"/>
      <c r="C673" s="24"/>
      <c r="D673" s="13"/>
      <c r="E673" s="13"/>
      <c r="F673" s="13"/>
      <c r="G673" s="50"/>
      <c r="H673" s="51" t="s">
        <v>1551</v>
      </c>
      <c r="I673" s="52" t="s">
        <v>714</v>
      </c>
      <c r="J673" s="53">
        <v>23.655163999999999</v>
      </c>
      <c r="K673" s="53">
        <v>26.801663749999999</v>
      </c>
      <c r="L673" s="53">
        <f t="shared" si="11"/>
        <v>3.1464997500000003</v>
      </c>
    </row>
    <row r="674" spans="1:12" ht="15" x14ac:dyDescent="0.2">
      <c r="A674" s="8"/>
      <c r="B674" s="24"/>
      <c r="C674" s="24"/>
      <c r="D674" s="13"/>
      <c r="E674" s="13"/>
      <c r="F674" s="13"/>
      <c r="G674" s="50"/>
      <c r="H674" s="51" t="s">
        <v>1552</v>
      </c>
      <c r="I674" s="52" t="s">
        <v>1553</v>
      </c>
      <c r="J674" s="53">
        <v>0.13683600000000001</v>
      </c>
      <c r="K674" s="53">
        <v>1.3750279999999998E-2</v>
      </c>
      <c r="L674" s="53">
        <f t="shared" si="11"/>
        <v>-0.12308572000000001</v>
      </c>
    </row>
    <row r="675" spans="1:12" ht="15" x14ac:dyDescent="0.2">
      <c r="A675" s="8"/>
      <c r="B675" s="24"/>
      <c r="C675" s="24"/>
      <c r="D675" s="13"/>
      <c r="E675" s="13"/>
      <c r="F675" s="13"/>
      <c r="G675" s="50"/>
      <c r="H675" s="51" t="s">
        <v>1133</v>
      </c>
      <c r="I675" s="52" t="s">
        <v>1554</v>
      </c>
      <c r="J675" s="53">
        <v>76.440969999999993</v>
      </c>
      <c r="K675" s="53">
        <v>56.753736000000018</v>
      </c>
      <c r="L675" s="53">
        <f t="shared" si="11"/>
        <v>-19.687233999999975</v>
      </c>
    </row>
    <row r="676" spans="1:12" ht="15" x14ac:dyDescent="0.2">
      <c r="A676" s="8"/>
      <c r="B676" s="24"/>
      <c r="C676" s="24"/>
      <c r="D676" s="13"/>
      <c r="E676" s="13"/>
      <c r="F676" s="13"/>
      <c r="G676" s="50"/>
      <c r="H676" s="51" t="s">
        <v>1134</v>
      </c>
      <c r="I676" s="52" t="s">
        <v>715</v>
      </c>
      <c r="J676" s="53">
        <v>52.597591999999999</v>
      </c>
      <c r="K676" s="53">
        <v>50.521997800000001</v>
      </c>
      <c r="L676" s="53">
        <f t="shared" si="11"/>
        <v>-2.0755941999999976</v>
      </c>
    </row>
    <row r="677" spans="1:12" ht="15" x14ac:dyDescent="0.2">
      <c r="A677" s="8"/>
      <c r="B677" s="24"/>
      <c r="C677" s="24"/>
      <c r="D677" s="13"/>
      <c r="E677" s="13"/>
      <c r="F677" s="13"/>
      <c r="G677" s="50"/>
      <c r="H677" s="51" t="s">
        <v>1136</v>
      </c>
      <c r="I677" s="52" t="s">
        <v>716</v>
      </c>
      <c r="J677" s="53">
        <v>42.575817999999998</v>
      </c>
      <c r="K677" s="53">
        <v>42.758471200000002</v>
      </c>
      <c r="L677" s="53">
        <f t="shared" si="11"/>
        <v>0.18265320000000429</v>
      </c>
    </row>
    <row r="678" spans="1:12" ht="15" x14ac:dyDescent="0.2">
      <c r="A678" s="8"/>
      <c r="B678" s="24"/>
      <c r="C678" s="24"/>
      <c r="D678" s="13"/>
      <c r="E678" s="13"/>
      <c r="F678" s="13"/>
      <c r="G678" s="50"/>
      <c r="H678" s="51" t="s">
        <v>1139</v>
      </c>
      <c r="I678" s="52" t="s">
        <v>717</v>
      </c>
      <c r="J678" s="53">
        <v>50.947802000000003</v>
      </c>
      <c r="K678" s="53">
        <v>47.267359390000003</v>
      </c>
      <c r="L678" s="53">
        <f t="shared" si="11"/>
        <v>-3.6804426100000001</v>
      </c>
    </row>
    <row r="679" spans="1:12" ht="15" x14ac:dyDescent="0.2">
      <c r="A679" s="8"/>
      <c r="B679" s="24"/>
      <c r="C679" s="24"/>
      <c r="D679" s="13"/>
      <c r="E679" s="13"/>
      <c r="F679" s="13"/>
      <c r="G679" s="50"/>
      <c r="H679" s="51" t="s">
        <v>1140</v>
      </c>
      <c r="I679" s="52" t="s">
        <v>718</v>
      </c>
      <c r="J679" s="53">
        <v>83.995276000000004</v>
      </c>
      <c r="K679" s="53">
        <v>78.563137420000018</v>
      </c>
      <c r="L679" s="53">
        <f t="shared" si="11"/>
        <v>-5.432138579999986</v>
      </c>
    </row>
    <row r="680" spans="1:12" ht="30" x14ac:dyDescent="0.2">
      <c r="A680" s="8"/>
      <c r="B680" s="24"/>
      <c r="C680" s="24"/>
      <c r="D680" s="13"/>
      <c r="E680" s="13"/>
      <c r="F680" s="13"/>
      <c r="G680" s="50"/>
      <c r="H680" s="51" t="s">
        <v>1309</v>
      </c>
      <c r="I680" s="52" t="s">
        <v>1555</v>
      </c>
      <c r="J680" s="53">
        <v>6.3925390000000002</v>
      </c>
      <c r="K680" s="53">
        <v>49.336035719999998</v>
      </c>
      <c r="L680" s="53">
        <f t="shared" si="11"/>
        <v>42.943496719999999</v>
      </c>
    </row>
    <row r="681" spans="1:12" ht="15" x14ac:dyDescent="0.2">
      <c r="A681" s="8"/>
      <c r="B681" s="24"/>
      <c r="C681" s="24"/>
      <c r="D681" s="13"/>
      <c r="E681" s="13"/>
      <c r="F681" s="13"/>
      <c r="G681" s="50"/>
      <c r="H681" s="51" t="s">
        <v>1556</v>
      </c>
      <c r="I681" s="52" t="s">
        <v>1557</v>
      </c>
      <c r="J681" s="53">
        <v>17.432973</v>
      </c>
      <c r="K681" s="53">
        <v>0</v>
      </c>
      <c r="L681" s="53">
        <f t="shared" si="11"/>
        <v>-17.432973</v>
      </c>
    </row>
    <row r="682" spans="1:12" ht="15" x14ac:dyDescent="0.2">
      <c r="A682" s="8"/>
      <c r="B682" s="24"/>
      <c r="C682" s="24"/>
      <c r="D682" s="13"/>
      <c r="E682" s="13"/>
      <c r="F682" s="13"/>
      <c r="G682" s="50"/>
      <c r="H682" s="51" t="s">
        <v>1059</v>
      </c>
      <c r="I682" s="52" t="s">
        <v>719</v>
      </c>
      <c r="J682" s="53">
        <v>276.446215</v>
      </c>
      <c r="K682" s="53">
        <v>189.26378757000006</v>
      </c>
      <c r="L682" s="53">
        <f t="shared" si="11"/>
        <v>-87.182427429999933</v>
      </c>
    </row>
    <row r="683" spans="1:12" ht="15" x14ac:dyDescent="0.2">
      <c r="A683" s="8"/>
      <c r="B683" s="24"/>
      <c r="C683" s="24"/>
      <c r="D683" s="13"/>
      <c r="E683" s="13"/>
      <c r="F683" s="13"/>
      <c r="G683" s="50"/>
      <c r="H683" s="51" t="s">
        <v>1144</v>
      </c>
      <c r="I683" s="52" t="s">
        <v>1311</v>
      </c>
      <c r="J683" s="53">
        <v>84.069954999999993</v>
      </c>
      <c r="K683" s="53">
        <v>95.717986029999992</v>
      </c>
      <c r="L683" s="53">
        <f t="shared" si="11"/>
        <v>11.648031029999999</v>
      </c>
    </row>
    <row r="684" spans="1:12" ht="30" x14ac:dyDescent="0.2">
      <c r="A684" s="8"/>
      <c r="B684" s="24"/>
      <c r="C684" s="24"/>
      <c r="D684" s="13"/>
      <c r="E684" s="13"/>
      <c r="F684" s="13"/>
      <c r="G684" s="50"/>
      <c r="H684" s="51" t="s">
        <v>1145</v>
      </c>
      <c r="I684" s="52" t="s">
        <v>720</v>
      </c>
      <c r="J684" s="53">
        <v>154.70444900000001</v>
      </c>
      <c r="K684" s="53">
        <v>293.40813654000004</v>
      </c>
      <c r="L684" s="53">
        <f t="shared" si="11"/>
        <v>138.70368754000003</v>
      </c>
    </row>
    <row r="685" spans="1:12" ht="30" x14ac:dyDescent="0.2">
      <c r="A685" s="8"/>
      <c r="B685" s="24"/>
      <c r="C685" s="24"/>
      <c r="D685" s="13"/>
      <c r="E685" s="13"/>
      <c r="F685" s="13"/>
      <c r="G685" s="50"/>
      <c r="H685" s="51" t="s">
        <v>1148</v>
      </c>
      <c r="I685" s="52" t="s">
        <v>1312</v>
      </c>
      <c r="J685" s="53">
        <v>30.046621999999999</v>
      </c>
      <c r="K685" s="53">
        <v>19.79367487</v>
      </c>
      <c r="L685" s="53">
        <f t="shared" si="11"/>
        <v>-10.252947129999999</v>
      </c>
    </row>
    <row r="686" spans="1:12" ht="15" x14ac:dyDescent="0.2">
      <c r="A686" s="8"/>
      <c r="B686" s="24"/>
      <c r="C686" s="24"/>
      <c r="D686" s="13"/>
      <c r="E686" s="13"/>
      <c r="F686" s="13"/>
      <c r="G686" s="50"/>
      <c r="H686" s="51" t="s">
        <v>1149</v>
      </c>
      <c r="I686" s="52" t="s">
        <v>1313</v>
      </c>
      <c r="J686" s="53">
        <v>28.868179000000001</v>
      </c>
      <c r="K686" s="53">
        <v>21.596806180000005</v>
      </c>
      <c r="L686" s="53">
        <f t="shared" si="11"/>
        <v>-7.2713728199999963</v>
      </c>
    </row>
    <row r="687" spans="1:12" ht="15" x14ac:dyDescent="0.2">
      <c r="A687" s="8"/>
      <c r="B687" s="24"/>
      <c r="C687" s="24"/>
      <c r="D687" s="13"/>
      <c r="E687" s="13"/>
      <c r="F687" s="13"/>
      <c r="G687" s="50"/>
      <c r="H687" s="51" t="s">
        <v>1150</v>
      </c>
      <c r="I687" s="67" t="s">
        <v>1307</v>
      </c>
      <c r="J687" s="53">
        <v>47.988422</v>
      </c>
      <c r="K687" s="53">
        <v>38.646533220000002</v>
      </c>
      <c r="L687" s="53">
        <f t="shared" si="11"/>
        <v>-9.3418887799999979</v>
      </c>
    </row>
    <row r="688" spans="1:12" ht="15" x14ac:dyDescent="0.2">
      <c r="A688" s="8"/>
      <c r="B688" s="24"/>
      <c r="C688" s="24"/>
      <c r="D688" s="13"/>
      <c r="E688" s="13"/>
      <c r="F688" s="13"/>
      <c r="G688" s="50"/>
      <c r="H688" s="51" t="s">
        <v>1220</v>
      </c>
      <c r="I688" s="52" t="s">
        <v>1314</v>
      </c>
      <c r="J688" s="53">
        <v>32.883125</v>
      </c>
      <c r="K688" s="53">
        <v>27.141725260000001</v>
      </c>
      <c r="L688" s="53">
        <f t="shared" si="11"/>
        <v>-5.7413997399999985</v>
      </c>
    </row>
    <row r="689" spans="1:12" ht="30" x14ac:dyDescent="0.2">
      <c r="A689" s="8"/>
      <c r="B689" s="24"/>
      <c r="C689" s="24"/>
      <c r="D689" s="13"/>
      <c r="E689" s="13"/>
      <c r="F689" s="13"/>
      <c r="G689" s="50"/>
      <c r="H689" s="51" t="s">
        <v>1222</v>
      </c>
      <c r="I689" s="52" t="s">
        <v>721</v>
      </c>
      <c r="J689" s="53">
        <v>20.489543999999999</v>
      </c>
      <c r="K689" s="53">
        <v>9.0181343399999996</v>
      </c>
      <c r="L689" s="53">
        <f t="shared" si="11"/>
        <v>-11.471409659999999</v>
      </c>
    </row>
    <row r="690" spans="1:12" ht="15" x14ac:dyDescent="0.2">
      <c r="A690" s="8"/>
      <c r="B690" s="24"/>
      <c r="C690" s="24"/>
      <c r="D690" s="13"/>
      <c r="E690" s="13"/>
      <c r="F690" s="13"/>
      <c r="G690" s="50"/>
      <c r="H690" s="51" t="s">
        <v>1224</v>
      </c>
      <c r="I690" s="52" t="s">
        <v>1315</v>
      </c>
      <c r="J690" s="53">
        <v>7.0389290000000004</v>
      </c>
      <c r="K690" s="53">
        <v>6.2405498600000007</v>
      </c>
      <c r="L690" s="53">
        <f t="shared" si="11"/>
        <v>-0.79837913999999977</v>
      </c>
    </row>
    <row r="691" spans="1:12" ht="15" x14ac:dyDescent="0.2">
      <c r="A691" s="8"/>
      <c r="B691" s="24"/>
      <c r="C691" s="24"/>
      <c r="D691" s="13"/>
      <c r="E691" s="13"/>
      <c r="F691" s="13"/>
      <c r="G691" s="50"/>
      <c r="H691" s="51" t="s">
        <v>1316</v>
      </c>
      <c r="I691" s="52" t="s">
        <v>1317</v>
      </c>
      <c r="J691" s="53">
        <v>5.8819679999999996</v>
      </c>
      <c r="K691" s="53">
        <v>13.948732189999998</v>
      </c>
      <c r="L691" s="53">
        <f t="shared" si="11"/>
        <v>8.0667641899999971</v>
      </c>
    </row>
    <row r="692" spans="1:12" ht="15" x14ac:dyDescent="0.2">
      <c r="A692" s="8"/>
      <c r="B692" s="24"/>
      <c r="C692" s="24"/>
      <c r="D692" s="13"/>
      <c r="E692" s="13"/>
      <c r="F692" s="13"/>
      <c r="G692" s="50"/>
      <c r="H692" s="51" t="s">
        <v>1318</v>
      </c>
      <c r="I692" s="52" t="s">
        <v>713</v>
      </c>
      <c r="J692" s="53">
        <v>45.564875999999998</v>
      </c>
      <c r="K692" s="53">
        <v>42.079464829999999</v>
      </c>
      <c r="L692" s="53">
        <f t="shared" si="11"/>
        <v>-3.485411169999999</v>
      </c>
    </row>
    <row r="693" spans="1:12" ht="15" x14ac:dyDescent="0.2">
      <c r="A693" s="8"/>
      <c r="B693" s="24"/>
      <c r="C693" s="24"/>
      <c r="D693" s="13"/>
      <c r="E693" s="13"/>
      <c r="F693" s="13"/>
      <c r="G693" s="50"/>
      <c r="H693" s="51" t="s">
        <v>1060</v>
      </c>
      <c r="I693" s="52" t="s">
        <v>1558</v>
      </c>
      <c r="J693" s="53">
        <v>28.194312</v>
      </c>
      <c r="K693" s="53">
        <v>15.390280349999996</v>
      </c>
      <c r="L693" s="53">
        <f t="shared" si="11"/>
        <v>-12.804031650000004</v>
      </c>
    </row>
    <row r="694" spans="1:12" ht="15" x14ac:dyDescent="0.2">
      <c r="A694" s="8"/>
      <c r="B694" s="24"/>
      <c r="C694" s="24"/>
      <c r="D694" s="13"/>
      <c r="E694" s="13"/>
      <c r="F694" s="13"/>
      <c r="G694" s="50"/>
      <c r="H694" s="51" t="s">
        <v>1154</v>
      </c>
      <c r="I694" s="52" t="s">
        <v>722</v>
      </c>
      <c r="J694" s="53">
        <v>35.370021000000001</v>
      </c>
      <c r="K694" s="53">
        <v>33.726086500000001</v>
      </c>
      <c r="L694" s="53">
        <f t="shared" si="11"/>
        <v>-1.6439345000000003</v>
      </c>
    </row>
    <row r="695" spans="1:12" ht="15" x14ac:dyDescent="0.2">
      <c r="A695" s="8"/>
      <c r="B695" s="24"/>
      <c r="C695" s="24"/>
      <c r="D695" s="13"/>
      <c r="E695" s="13"/>
      <c r="F695" s="13"/>
      <c r="G695" s="50"/>
      <c r="H695" s="51" t="s">
        <v>1155</v>
      </c>
      <c r="I695" s="52" t="s">
        <v>723</v>
      </c>
      <c r="J695" s="53">
        <v>21.432697000000001</v>
      </c>
      <c r="K695" s="53">
        <v>185.52896896000001</v>
      </c>
      <c r="L695" s="53">
        <f t="shared" si="11"/>
        <v>164.09627196000002</v>
      </c>
    </row>
    <row r="696" spans="1:12" ht="15" x14ac:dyDescent="0.2">
      <c r="A696" s="8"/>
      <c r="B696" s="24"/>
      <c r="C696" s="24"/>
      <c r="D696" s="13"/>
      <c r="E696" s="13"/>
      <c r="F696" s="13"/>
      <c r="G696" s="50"/>
      <c r="H696" s="51" t="s">
        <v>1061</v>
      </c>
      <c r="I696" s="52" t="s">
        <v>995</v>
      </c>
      <c r="J696" s="53">
        <v>40.806080000000001</v>
      </c>
      <c r="K696" s="53">
        <v>38.100291490000004</v>
      </c>
      <c r="L696" s="53">
        <f t="shared" si="11"/>
        <v>-2.7057885099999979</v>
      </c>
    </row>
    <row r="697" spans="1:12" ht="15" x14ac:dyDescent="0.2">
      <c r="A697" s="8"/>
      <c r="B697" s="24"/>
      <c r="C697" s="24"/>
      <c r="D697" s="13"/>
      <c r="E697" s="13"/>
      <c r="F697" s="13"/>
      <c r="G697" s="50"/>
      <c r="H697" s="51" t="s">
        <v>1249</v>
      </c>
      <c r="I697" s="52" t="s">
        <v>532</v>
      </c>
      <c r="J697" s="53">
        <v>128.371419</v>
      </c>
      <c r="K697" s="53">
        <v>119.48054841000001</v>
      </c>
      <c r="L697" s="53">
        <f t="shared" si="11"/>
        <v>-8.8908705899999916</v>
      </c>
    </row>
    <row r="698" spans="1:12" ht="15" x14ac:dyDescent="0.2">
      <c r="A698" s="8"/>
      <c r="B698" s="24"/>
      <c r="C698" s="24"/>
      <c r="D698" s="13"/>
      <c r="E698" s="13"/>
      <c r="F698" s="13"/>
      <c r="G698" s="50"/>
      <c r="H698" s="51" t="s">
        <v>1250</v>
      </c>
      <c r="I698" s="52" t="s">
        <v>1319</v>
      </c>
      <c r="J698" s="53">
        <v>52.750058000000003</v>
      </c>
      <c r="K698" s="53">
        <v>67.699414999999973</v>
      </c>
      <c r="L698" s="53">
        <f t="shared" si="11"/>
        <v>14.949356999999971</v>
      </c>
    </row>
    <row r="699" spans="1:12" ht="15" x14ac:dyDescent="0.2">
      <c r="A699" s="8"/>
      <c r="B699" s="24"/>
      <c r="C699" s="24"/>
      <c r="D699" s="13"/>
      <c r="E699" s="13"/>
      <c r="F699" s="13"/>
      <c r="G699" s="50"/>
      <c r="H699" s="51" t="s">
        <v>1251</v>
      </c>
      <c r="I699" s="52" t="s">
        <v>1320</v>
      </c>
      <c r="J699" s="53">
        <v>46.529788000000003</v>
      </c>
      <c r="K699" s="53">
        <v>48.818478570000011</v>
      </c>
      <c r="L699" s="53">
        <f t="shared" si="11"/>
        <v>2.2886905700000071</v>
      </c>
    </row>
    <row r="700" spans="1:12" ht="15" x14ac:dyDescent="0.2">
      <c r="A700" s="8"/>
      <c r="B700" s="24"/>
      <c r="C700" s="24"/>
      <c r="D700" s="13"/>
      <c r="E700" s="13"/>
      <c r="F700" s="13"/>
      <c r="G700" s="50"/>
      <c r="H700" s="51" t="s">
        <v>1252</v>
      </c>
      <c r="I700" s="52" t="s">
        <v>747</v>
      </c>
      <c r="J700" s="53">
        <v>39.999775999999997</v>
      </c>
      <c r="K700" s="53">
        <v>45.357779350000001</v>
      </c>
      <c r="L700" s="53">
        <f t="shared" si="11"/>
        <v>5.3580033500000042</v>
      </c>
    </row>
    <row r="701" spans="1:12" ht="15" x14ac:dyDescent="0.2">
      <c r="A701" s="8"/>
      <c r="B701" s="24"/>
      <c r="C701" s="24"/>
      <c r="D701" s="13"/>
      <c r="E701" s="13"/>
      <c r="F701" s="13"/>
      <c r="G701" s="46" t="s">
        <v>41</v>
      </c>
      <c r="H701" s="47"/>
      <c r="I701" s="48"/>
      <c r="J701" s="49">
        <v>63.152206</v>
      </c>
      <c r="K701" s="49">
        <v>58.969277230000003</v>
      </c>
      <c r="L701" s="49">
        <f t="shared" si="11"/>
        <v>-4.1829287699999966</v>
      </c>
    </row>
    <row r="702" spans="1:12" ht="15" x14ac:dyDescent="0.2">
      <c r="A702" s="8"/>
      <c r="B702" s="24"/>
      <c r="C702" s="24"/>
      <c r="D702" s="13"/>
      <c r="E702" s="13"/>
      <c r="F702" s="13"/>
      <c r="G702" s="50"/>
      <c r="H702" s="51" t="s">
        <v>75</v>
      </c>
      <c r="I702" s="52" t="s">
        <v>970</v>
      </c>
      <c r="J702" s="53">
        <v>63.152206</v>
      </c>
      <c r="K702" s="53">
        <v>58.969277230000003</v>
      </c>
      <c r="L702" s="53">
        <f t="shared" si="11"/>
        <v>-4.1829287699999966</v>
      </c>
    </row>
    <row r="703" spans="1:12" ht="15" x14ac:dyDescent="0.2">
      <c r="A703" s="8"/>
      <c r="B703" s="24"/>
      <c r="C703" s="24"/>
      <c r="D703" s="13"/>
      <c r="E703" s="13"/>
      <c r="F703" s="13"/>
      <c r="G703" s="46" t="s">
        <v>1672</v>
      </c>
      <c r="H703" s="47"/>
      <c r="I703" s="48"/>
      <c r="J703" s="49">
        <v>1466.3606629999999</v>
      </c>
      <c r="K703" s="49">
        <v>1545.6175103100009</v>
      </c>
      <c r="L703" s="49">
        <f t="shared" si="11"/>
        <v>79.256847310000921</v>
      </c>
    </row>
    <row r="704" spans="1:12" ht="15" x14ac:dyDescent="0.2">
      <c r="A704" s="8"/>
      <c r="B704" s="24"/>
      <c r="C704" s="24"/>
      <c r="D704" s="13"/>
      <c r="E704" s="13"/>
      <c r="F704" s="13"/>
      <c r="G704" s="50"/>
      <c r="H704" s="51" t="s">
        <v>134</v>
      </c>
      <c r="I704" s="52" t="s">
        <v>135</v>
      </c>
      <c r="J704" s="53">
        <v>174.81211500000001</v>
      </c>
      <c r="K704" s="53">
        <v>198.13459260000005</v>
      </c>
      <c r="L704" s="53">
        <f t="shared" si="11"/>
        <v>23.322477600000042</v>
      </c>
    </row>
    <row r="705" spans="1:12" ht="15" x14ac:dyDescent="0.2">
      <c r="A705" s="8"/>
      <c r="B705" s="24"/>
      <c r="C705" s="24"/>
      <c r="D705" s="13"/>
      <c r="E705" s="13"/>
      <c r="F705" s="13"/>
      <c r="G705" s="50"/>
      <c r="H705" s="51" t="s">
        <v>136</v>
      </c>
      <c r="I705" s="52" t="s">
        <v>137</v>
      </c>
      <c r="J705" s="53">
        <v>1054.4969309999999</v>
      </c>
      <c r="K705" s="53">
        <v>1100.8388777900007</v>
      </c>
      <c r="L705" s="53">
        <f t="shared" si="11"/>
        <v>46.341946790000748</v>
      </c>
    </row>
    <row r="706" spans="1:12" ht="15" x14ac:dyDescent="0.2">
      <c r="A706" s="8"/>
      <c r="B706" s="24"/>
      <c r="C706" s="24"/>
      <c r="D706" s="13"/>
      <c r="E706" s="13"/>
      <c r="F706" s="13"/>
      <c r="G706" s="50"/>
      <c r="H706" s="51" t="s">
        <v>138</v>
      </c>
      <c r="I706" s="52" t="s">
        <v>139</v>
      </c>
      <c r="J706" s="53">
        <v>237.05161699999999</v>
      </c>
      <c r="K706" s="53">
        <v>246.64403992000001</v>
      </c>
      <c r="L706" s="53">
        <f t="shared" si="11"/>
        <v>9.5924229200000184</v>
      </c>
    </row>
    <row r="707" spans="1:12" ht="15" x14ac:dyDescent="0.2">
      <c r="A707" s="8"/>
      <c r="B707" s="24"/>
      <c r="C707" s="24"/>
      <c r="D707" s="13"/>
      <c r="E707" s="65">
        <v>11</v>
      </c>
      <c r="F707" s="60" t="s">
        <v>140</v>
      </c>
      <c r="G707" s="61"/>
      <c r="H707" s="62"/>
      <c r="I707" s="63"/>
      <c r="J707" s="64">
        <v>364600.04685500002</v>
      </c>
      <c r="K707" s="64">
        <v>384294.58191215002</v>
      </c>
      <c r="L707" s="64">
        <f t="shared" si="11"/>
        <v>19694.535057150002</v>
      </c>
    </row>
    <row r="708" spans="1:12" ht="15" x14ac:dyDescent="0.2">
      <c r="A708" s="8"/>
      <c r="B708" s="24"/>
      <c r="C708" s="24"/>
      <c r="D708" s="13"/>
      <c r="E708" s="13"/>
      <c r="F708" s="13"/>
      <c r="G708" s="46" t="s">
        <v>2</v>
      </c>
      <c r="H708" s="47"/>
      <c r="I708" s="48"/>
      <c r="J708" s="49">
        <v>166374.21129100001</v>
      </c>
      <c r="K708" s="49">
        <v>181894.23926556003</v>
      </c>
      <c r="L708" s="49">
        <f t="shared" si="11"/>
        <v>15520.027974560013</v>
      </c>
    </row>
    <row r="709" spans="1:12" ht="15" x14ac:dyDescent="0.2">
      <c r="A709" s="8"/>
      <c r="B709" s="24"/>
      <c r="C709" s="24"/>
      <c r="D709" s="13"/>
      <c r="E709" s="13"/>
      <c r="F709" s="13"/>
      <c r="G709" s="50"/>
      <c r="H709" s="51" t="s">
        <v>1030</v>
      </c>
      <c r="I709" s="52" t="s">
        <v>543</v>
      </c>
      <c r="J709" s="53">
        <v>86.117569000000003</v>
      </c>
      <c r="K709" s="53">
        <v>70.348814279999971</v>
      </c>
      <c r="L709" s="53">
        <f t="shared" si="11"/>
        <v>-15.768754720000032</v>
      </c>
    </row>
    <row r="710" spans="1:12" ht="15" x14ac:dyDescent="0.2">
      <c r="A710" s="8"/>
      <c r="B710" s="24"/>
      <c r="C710" s="24"/>
      <c r="D710" s="13"/>
      <c r="E710" s="13"/>
      <c r="F710" s="13"/>
      <c r="G710" s="50"/>
      <c r="H710" s="51" t="s">
        <v>1033</v>
      </c>
      <c r="I710" s="52" t="s">
        <v>544</v>
      </c>
      <c r="J710" s="53">
        <v>61.343691</v>
      </c>
      <c r="K710" s="53">
        <v>60.153870419999997</v>
      </c>
      <c r="L710" s="53">
        <f t="shared" si="11"/>
        <v>-1.1898205800000028</v>
      </c>
    </row>
    <row r="711" spans="1:12" ht="15" x14ac:dyDescent="0.2">
      <c r="A711" s="8"/>
      <c r="B711" s="24"/>
      <c r="C711" s="24"/>
      <c r="D711" s="13"/>
      <c r="E711" s="13"/>
      <c r="F711" s="13"/>
      <c r="G711" s="50"/>
      <c r="H711" s="51" t="s">
        <v>1044</v>
      </c>
      <c r="I711" s="52" t="s">
        <v>1559</v>
      </c>
      <c r="J711" s="53">
        <v>56.003002000000002</v>
      </c>
      <c r="K711" s="53">
        <v>21.756590660000001</v>
      </c>
      <c r="L711" s="53">
        <f t="shared" si="11"/>
        <v>-34.246411340000002</v>
      </c>
    </row>
    <row r="712" spans="1:12" ht="30" x14ac:dyDescent="0.2">
      <c r="A712" s="8"/>
      <c r="B712" s="24"/>
      <c r="C712" s="24"/>
      <c r="D712" s="13"/>
      <c r="E712" s="13"/>
      <c r="F712" s="13"/>
      <c r="G712" s="50"/>
      <c r="H712" s="51" t="s">
        <v>1045</v>
      </c>
      <c r="I712" s="52" t="s">
        <v>1560</v>
      </c>
      <c r="J712" s="53">
        <v>0.77000400000000002</v>
      </c>
      <c r="K712" s="53">
        <v>46.682151460000014</v>
      </c>
      <c r="L712" s="53">
        <f t="shared" ref="L712:L775" si="12">+K712-J712</f>
        <v>45.912147460000014</v>
      </c>
    </row>
    <row r="713" spans="1:12" ht="15" x14ac:dyDescent="0.2">
      <c r="A713" s="8"/>
      <c r="B713" s="24"/>
      <c r="C713" s="24"/>
      <c r="D713" s="13"/>
      <c r="E713" s="13"/>
      <c r="F713" s="13"/>
      <c r="G713" s="50"/>
      <c r="H713" s="51" t="s">
        <v>1046</v>
      </c>
      <c r="I713" s="52" t="s">
        <v>730</v>
      </c>
      <c r="J713" s="53">
        <v>55.284792000000003</v>
      </c>
      <c r="K713" s="53">
        <v>119.18266998000004</v>
      </c>
      <c r="L713" s="53">
        <f t="shared" si="12"/>
        <v>63.89787798000004</v>
      </c>
    </row>
    <row r="714" spans="1:12" ht="15" x14ac:dyDescent="0.2">
      <c r="A714" s="8"/>
      <c r="B714" s="24"/>
      <c r="C714" s="24"/>
      <c r="D714" s="13"/>
      <c r="E714" s="13"/>
      <c r="F714" s="13"/>
      <c r="G714" s="50"/>
      <c r="H714" s="51" t="s">
        <v>1089</v>
      </c>
      <c r="I714" s="52" t="s">
        <v>1561</v>
      </c>
      <c r="J714" s="53">
        <v>0.87956599999999996</v>
      </c>
      <c r="K714" s="53">
        <v>16.141925139999998</v>
      </c>
      <c r="L714" s="53">
        <f t="shared" si="12"/>
        <v>15.262359139999997</v>
      </c>
    </row>
    <row r="715" spans="1:12" ht="30" x14ac:dyDescent="0.2">
      <c r="A715" s="8"/>
      <c r="B715" s="24"/>
      <c r="C715" s="24"/>
      <c r="D715" s="13"/>
      <c r="E715" s="13"/>
      <c r="F715" s="13"/>
      <c r="G715" s="50"/>
      <c r="H715" s="51" t="s">
        <v>1326</v>
      </c>
      <c r="I715" s="52" t="s">
        <v>1562</v>
      </c>
      <c r="J715" s="53">
        <v>132.097475</v>
      </c>
      <c r="K715" s="53">
        <v>140.61178350999998</v>
      </c>
      <c r="L715" s="53">
        <f t="shared" si="12"/>
        <v>8.514308509999978</v>
      </c>
    </row>
    <row r="716" spans="1:12" ht="15" x14ac:dyDescent="0.2">
      <c r="A716" s="8"/>
      <c r="B716" s="24"/>
      <c r="C716" s="24"/>
      <c r="D716" s="13"/>
      <c r="E716" s="13"/>
      <c r="F716" s="13"/>
      <c r="G716" s="50"/>
      <c r="H716" s="51" t="s">
        <v>1302</v>
      </c>
      <c r="I716" s="52" t="s">
        <v>1563</v>
      </c>
      <c r="J716" s="53">
        <v>0.8034</v>
      </c>
      <c r="K716" s="53">
        <v>2.8553374300000001</v>
      </c>
      <c r="L716" s="53">
        <f t="shared" si="12"/>
        <v>2.0519374300000002</v>
      </c>
    </row>
    <row r="717" spans="1:12" ht="15" x14ac:dyDescent="0.2">
      <c r="A717" s="8"/>
      <c r="B717" s="24"/>
      <c r="C717" s="24"/>
      <c r="D717" s="13"/>
      <c r="E717" s="13"/>
      <c r="F717" s="13"/>
      <c r="G717" s="50"/>
      <c r="H717" s="51" t="s">
        <v>1564</v>
      </c>
      <c r="I717" s="67" t="s">
        <v>1565</v>
      </c>
      <c r="J717" s="53">
        <v>603.71923200000003</v>
      </c>
      <c r="K717" s="53">
        <v>376.61306095999993</v>
      </c>
      <c r="L717" s="53">
        <f t="shared" si="12"/>
        <v>-227.10617104000011</v>
      </c>
    </row>
    <row r="718" spans="1:12" ht="15" x14ac:dyDescent="0.2">
      <c r="A718" s="8"/>
      <c r="B718" s="24"/>
      <c r="C718" s="24"/>
      <c r="D718" s="13"/>
      <c r="E718" s="13"/>
      <c r="F718" s="13"/>
      <c r="G718" s="50"/>
      <c r="H718" s="51" t="s">
        <v>1652</v>
      </c>
      <c r="I718" s="52" t="s">
        <v>1653</v>
      </c>
      <c r="J718" s="53">
        <v>0</v>
      </c>
      <c r="K718" s="53">
        <v>0.80698535000000005</v>
      </c>
      <c r="L718" s="53">
        <f t="shared" si="12"/>
        <v>0.80698535000000005</v>
      </c>
    </row>
    <row r="719" spans="1:12" ht="15" x14ac:dyDescent="0.2">
      <c r="A719" s="8"/>
      <c r="B719" s="24"/>
      <c r="C719" s="24"/>
      <c r="D719" s="13"/>
      <c r="E719" s="13"/>
      <c r="F719" s="13"/>
      <c r="G719" s="50"/>
      <c r="H719" s="51" t="s">
        <v>1091</v>
      </c>
      <c r="I719" s="52" t="s">
        <v>1566</v>
      </c>
      <c r="J719" s="53">
        <v>0</v>
      </c>
      <c r="K719" s="53">
        <v>12965.952901250001</v>
      </c>
      <c r="L719" s="53">
        <f t="shared" si="12"/>
        <v>12965.952901250001</v>
      </c>
    </row>
    <row r="720" spans="1:12" ht="15" x14ac:dyDescent="0.2">
      <c r="A720" s="8"/>
      <c r="B720" s="24"/>
      <c r="C720" s="24"/>
      <c r="D720" s="13"/>
      <c r="E720" s="13"/>
      <c r="F720" s="13"/>
      <c r="G720" s="50"/>
      <c r="H720" s="51" t="s">
        <v>1055</v>
      </c>
      <c r="I720" s="52" t="s">
        <v>726</v>
      </c>
      <c r="J720" s="53">
        <v>52.901035999999998</v>
      </c>
      <c r="K720" s="53">
        <v>61.891808500000003</v>
      </c>
      <c r="L720" s="53">
        <f t="shared" si="12"/>
        <v>8.9907725000000056</v>
      </c>
    </row>
    <row r="721" spans="1:12" ht="15" x14ac:dyDescent="0.2">
      <c r="A721" s="8"/>
      <c r="B721" s="24"/>
      <c r="C721" s="24"/>
      <c r="D721" s="13"/>
      <c r="E721" s="13"/>
      <c r="F721" s="13"/>
      <c r="G721" s="50"/>
      <c r="H721" s="51" t="s">
        <v>1097</v>
      </c>
      <c r="I721" s="52" t="s">
        <v>1567</v>
      </c>
      <c r="J721" s="53">
        <v>1742.4807780000001</v>
      </c>
      <c r="K721" s="53">
        <v>1395.8087302200004</v>
      </c>
      <c r="L721" s="53">
        <f t="shared" si="12"/>
        <v>-346.67204777999973</v>
      </c>
    </row>
    <row r="722" spans="1:12" ht="15" x14ac:dyDescent="0.2">
      <c r="A722" s="8"/>
      <c r="B722" s="24"/>
      <c r="C722" s="24"/>
      <c r="D722" s="13"/>
      <c r="E722" s="13"/>
      <c r="F722" s="13"/>
      <c r="G722" s="50"/>
      <c r="H722" s="51" t="s">
        <v>1098</v>
      </c>
      <c r="I722" s="52" t="s">
        <v>727</v>
      </c>
      <c r="J722" s="53">
        <v>211.46435399999999</v>
      </c>
      <c r="K722" s="53">
        <v>201.09589732000003</v>
      </c>
      <c r="L722" s="53">
        <f t="shared" si="12"/>
        <v>-10.368456679999952</v>
      </c>
    </row>
    <row r="723" spans="1:12" ht="15" x14ac:dyDescent="0.2">
      <c r="A723" s="8"/>
      <c r="B723" s="24"/>
      <c r="C723" s="24"/>
      <c r="D723" s="13"/>
      <c r="E723" s="13"/>
      <c r="F723" s="13"/>
      <c r="G723" s="50"/>
      <c r="H723" s="51" t="s">
        <v>1099</v>
      </c>
      <c r="I723" s="52" t="s">
        <v>728</v>
      </c>
      <c r="J723" s="53">
        <v>955.48883699999999</v>
      </c>
      <c r="K723" s="53">
        <v>393.09279906999984</v>
      </c>
      <c r="L723" s="53">
        <f t="shared" si="12"/>
        <v>-562.39603793000015</v>
      </c>
    </row>
    <row r="724" spans="1:12" ht="15" x14ac:dyDescent="0.2">
      <c r="A724" s="8"/>
      <c r="B724" s="24"/>
      <c r="C724" s="24"/>
      <c r="D724" s="13"/>
      <c r="E724" s="13"/>
      <c r="F724" s="13"/>
      <c r="G724" s="50"/>
      <c r="H724" s="51" t="s">
        <v>1100</v>
      </c>
      <c r="I724" s="67" t="s">
        <v>1568</v>
      </c>
      <c r="J724" s="53">
        <v>174.17108099999999</v>
      </c>
      <c r="K724" s="53">
        <v>70.327207150000021</v>
      </c>
      <c r="L724" s="53">
        <f t="shared" si="12"/>
        <v>-103.84387384999997</v>
      </c>
    </row>
    <row r="725" spans="1:12" ht="15" x14ac:dyDescent="0.2">
      <c r="A725" s="8"/>
      <c r="B725" s="24"/>
      <c r="C725" s="24"/>
      <c r="D725" s="13"/>
      <c r="E725" s="13"/>
      <c r="F725" s="13"/>
      <c r="G725" s="50"/>
      <c r="H725" s="51" t="s">
        <v>1303</v>
      </c>
      <c r="I725" s="52" t="s">
        <v>1566</v>
      </c>
      <c r="J725" s="53">
        <v>13964.320673</v>
      </c>
      <c r="K725" s="53">
        <v>0</v>
      </c>
      <c r="L725" s="53">
        <f t="shared" si="12"/>
        <v>-13964.320673</v>
      </c>
    </row>
    <row r="726" spans="1:12" ht="15" x14ac:dyDescent="0.2">
      <c r="A726" s="8"/>
      <c r="B726" s="24"/>
      <c r="C726" s="24"/>
      <c r="D726" s="13"/>
      <c r="E726" s="13"/>
      <c r="F726" s="13"/>
      <c r="G726" s="50"/>
      <c r="H726" s="51" t="s">
        <v>1133</v>
      </c>
      <c r="I726" s="52" t="s">
        <v>1569</v>
      </c>
      <c r="J726" s="53">
        <v>201.448274</v>
      </c>
      <c r="K726" s="53">
        <v>77.999585670000016</v>
      </c>
      <c r="L726" s="53">
        <f t="shared" si="12"/>
        <v>-123.44868832999998</v>
      </c>
    </row>
    <row r="727" spans="1:12" ht="30" x14ac:dyDescent="0.2">
      <c r="A727" s="8"/>
      <c r="B727" s="24"/>
      <c r="C727" s="24"/>
      <c r="D727" s="13"/>
      <c r="E727" s="13"/>
      <c r="F727" s="13"/>
      <c r="G727" s="50"/>
      <c r="H727" s="51" t="s">
        <v>1134</v>
      </c>
      <c r="I727" s="52" t="s">
        <v>1570</v>
      </c>
      <c r="J727" s="53">
        <v>335.295411</v>
      </c>
      <c r="K727" s="53">
        <v>448.28816046000003</v>
      </c>
      <c r="L727" s="53">
        <f t="shared" si="12"/>
        <v>112.99274946000003</v>
      </c>
    </row>
    <row r="728" spans="1:12" ht="30" x14ac:dyDescent="0.2">
      <c r="A728" s="8"/>
      <c r="B728" s="24"/>
      <c r="C728" s="24"/>
      <c r="D728" s="13"/>
      <c r="E728" s="13"/>
      <c r="F728" s="13"/>
      <c r="G728" s="50"/>
      <c r="H728" s="51" t="s">
        <v>1135</v>
      </c>
      <c r="I728" s="52" t="s">
        <v>1571</v>
      </c>
      <c r="J728" s="53">
        <v>74.735281999999998</v>
      </c>
      <c r="K728" s="53">
        <v>88.841965430000002</v>
      </c>
      <c r="L728" s="53">
        <f t="shared" si="12"/>
        <v>14.106683430000004</v>
      </c>
    </row>
    <row r="729" spans="1:12" ht="15" x14ac:dyDescent="0.2">
      <c r="A729" s="8"/>
      <c r="B729" s="24"/>
      <c r="C729" s="24"/>
      <c r="D729" s="13"/>
      <c r="E729" s="13"/>
      <c r="F729" s="13"/>
      <c r="G729" s="50"/>
      <c r="H729" s="51" t="s">
        <v>1136</v>
      </c>
      <c r="I729" s="52" t="s">
        <v>1572</v>
      </c>
      <c r="J729" s="53">
        <v>13.461862999999999</v>
      </c>
      <c r="K729" s="53">
        <v>20.478493109999999</v>
      </c>
      <c r="L729" s="53">
        <f t="shared" si="12"/>
        <v>7.0166301099999995</v>
      </c>
    </row>
    <row r="730" spans="1:12" ht="30" x14ac:dyDescent="0.2">
      <c r="A730" s="8"/>
      <c r="B730" s="24"/>
      <c r="C730" s="24"/>
      <c r="D730" s="13"/>
      <c r="E730" s="13"/>
      <c r="F730" s="13"/>
      <c r="G730" s="50"/>
      <c r="H730" s="51" t="s">
        <v>1137</v>
      </c>
      <c r="I730" s="52" t="s">
        <v>1573</v>
      </c>
      <c r="J730" s="53">
        <v>5.5490950000000003</v>
      </c>
      <c r="K730" s="53">
        <v>25.825767810000002</v>
      </c>
      <c r="L730" s="53">
        <f t="shared" si="12"/>
        <v>20.276672810000001</v>
      </c>
    </row>
    <row r="731" spans="1:12" ht="15" x14ac:dyDescent="0.2">
      <c r="A731" s="8"/>
      <c r="B731" s="24"/>
      <c r="C731" s="24"/>
      <c r="D731" s="13"/>
      <c r="E731" s="13"/>
      <c r="F731" s="13"/>
      <c r="G731" s="50"/>
      <c r="H731" s="51" t="s">
        <v>1138</v>
      </c>
      <c r="I731" s="52" t="s">
        <v>1574</v>
      </c>
      <c r="J731" s="53">
        <v>227.253783</v>
      </c>
      <c r="K731" s="53">
        <v>152.1578278499999</v>
      </c>
      <c r="L731" s="53">
        <f t="shared" si="12"/>
        <v>-75.095955150000094</v>
      </c>
    </row>
    <row r="732" spans="1:12" ht="15" x14ac:dyDescent="0.2">
      <c r="A732" s="8"/>
      <c r="B732" s="24"/>
      <c r="C732" s="24"/>
      <c r="D732" s="13"/>
      <c r="E732" s="13"/>
      <c r="F732" s="13"/>
      <c r="G732" s="50"/>
      <c r="H732" s="51" t="s">
        <v>1139</v>
      </c>
      <c r="I732" s="52" t="s">
        <v>725</v>
      </c>
      <c r="J732" s="53">
        <v>62.896996000000001</v>
      </c>
      <c r="K732" s="53">
        <v>128.78745568999997</v>
      </c>
      <c r="L732" s="53">
        <f t="shared" si="12"/>
        <v>65.890459689999972</v>
      </c>
    </row>
    <row r="733" spans="1:12" ht="15" x14ac:dyDescent="0.2">
      <c r="A733" s="8"/>
      <c r="B733" s="24"/>
      <c r="C733" s="24"/>
      <c r="D733" s="13"/>
      <c r="E733" s="13"/>
      <c r="F733" s="13"/>
      <c r="G733" s="50"/>
      <c r="H733" s="51" t="s">
        <v>1141</v>
      </c>
      <c r="I733" s="52" t="s">
        <v>1575</v>
      </c>
      <c r="J733" s="53">
        <v>0.80300000000000005</v>
      </c>
      <c r="K733" s="53">
        <v>2.5585475299999998</v>
      </c>
      <c r="L733" s="53">
        <f t="shared" si="12"/>
        <v>1.7555475299999999</v>
      </c>
    </row>
    <row r="734" spans="1:12" ht="15" x14ac:dyDescent="0.2">
      <c r="A734" s="8"/>
      <c r="B734" s="24"/>
      <c r="C734" s="24"/>
      <c r="D734" s="13"/>
      <c r="E734" s="13"/>
      <c r="F734" s="13"/>
      <c r="G734" s="50"/>
      <c r="H734" s="51" t="s">
        <v>1142</v>
      </c>
      <c r="I734" s="52" t="s">
        <v>1681</v>
      </c>
      <c r="J734" s="53">
        <v>0</v>
      </c>
      <c r="K734" s="53">
        <v>67.960337480000007</v>
      </c>
      <c r="L734" s="53">
        <f t="shared" si="12"/>
        <v>67.960337480000007</v>
      </c>
    </row>
    <row r="735" spans="1:12" ht="15" x14ac:dyDescent="0.2">
      <c r="A735" s="8"/>
      <c r="B735" s="24"/>
      <c r="C735" s="24"/>
      <c r="D735" s="13"/>
      <c r="E735" s="13"/>
      <c r="F735" s="13"/>
      <c r="G735" s="50"/>
      <c r="H735" s="51" t="s">
        <v>1059</v>
      </c>
      <c r="I735" s="52" t="s">
        <v>729</v>
      </c>
      <c r="J735" s="53">
        <v>940.86866799999996</v>
      </c>
      <c r="K735" s="53">
        <v>310.81408704000006</v>
      </c>
      <c r="L735" s="53">
        <f t="shared" si="12"/>
        <v>-630.05458095999984</v>
      </c>
    </row>
    <row r="736" spans="1:12" ht="30" x14ac:dyDescent="0.2">
      <c r="A736" s="8"/>
      <c r="B736" s="24"/>
      <c r="C736" s="24"/>
      <c r="D736" s="13"/>
      <c r="E736" s="13"/>
      <c r="F736" s="13"/>
      <c r="G736" s="50"/>
      <c r="H736" s="51" t="s">
        <v>1145</v>
      </c>
      <c r="I736" s="52" t="s">
        <v>1576</v>
      </c>
      <c r="J736" s="53">
        <v>68305.052668000004</v>
      </c>
      <c r="K736" s="53">
        <v>70899.308536270008</v>
      </c>
      <c r="L736" s="53">
        <f t="shared" si="12"/>
        <v>2594.2558682700037</v>
      </c>
    </row>
    <row r="737" spans="1:12" ht="15" x14ac:dyDescent="0.2">
      <c r="A737" s="8"/>
      <c r="B737" s="24"/>
      <c r="C737" s="24"/>
      <c r="D737" s="13"/>
      <c r="E737" s="13"/>
      <c r="F737" s="13"/>
      <c r="G737" s="50"/>
      <c r="H737" s="51" t="s">
        <v>1148</v>
      </c>
      <c r="I737" s="52" t="s">
        <v>1577</v>
      </c>
      <c r="J737" s="53">
        <v>5018.044629</v>
      </c>
      <c r="K737" s="53">
        <v>5232.5436665799998</v>
      </c>
      <c r="L737" s="53">
        <f t="shared" si="12"/>
        <v>214.49903757999982</v>
      </c>
    </row>
    <row r="738" spans="1:12" ht="15" x14ac:dyDescent="0.2">
      <c r="A738" s="8"/>
      <c r="B738" s="24"/>
      <c r="C738" s="24"/>
      <c r="D738" s="13"/>
      <c r="E738" s="13"/>
      <c r="F738" s="13"/>
      <c r="G738" s="50"/>
      <c r="H738" s="51" t="s">
        <v>1149</v>
      </c>
      <c r="I738" s="52" t="s">
        <v>1578</v>
      </c>
      <c r="J738" s="53">
        <v>773.92677700000002</v>
      </c>
      <c r="K738" s="53">
        <v>760.91944737999995</v>
      </c>
      <c r="L738" s="53">
        <f t="shared" si="12"/>
        <v>-13.007329620000064</v>
      </c>
    </row>
    <row r="739" spans="1:12" ht="15" x14ac:dyDescent="0.2">
      <c r="A739" s="8"/>
      <c r="B739" s="24"/>
      <c r="C739" s="24"/>
      <c r="D739" s="13"/>
      <c r="E739" s="13"/>
      <c r="F739" s="13"/>
      <c r="G739" s="50"/>
      <c r="H739" s="51" t="s">
        <v>1060</v>
      </c>
      <c r="I739" s="52" t="s">
        <v>731</v>
      </c>
      <c r="J739" s="53">
        <v>24695.146881000001</v>
      </c>
      <c r="K739" s="53">
        <v>24966.870563640012</v>
      </c>
      <c r="L739" s="53">
        <f t="shared" si="12"/>
        <v>271.72368264001125</v>
      </c>
    </row>
    <row r="740" spans="1:12" ht="30" x14ac:dyDescent="0.2">
      <c r="A740" s="8"/>
      <c r="B740" s="24"/>
      <c r="C740" s="24"/>
      <c r="D740" s="13"/>
      <c r="E740" s="13"/>
      <c r="F740" s="13"/>
      <c r="G740" s="50"/>
      <c r="H740" s="51" t="s">
        <v>1154</v>
      </c>
      <c r="I740" s="52" t="s">
        <v>1579</v>
      </c>
      <c r="J740" s="53">
        <v>10860.190745</v>
      </c>
      <c r="K740" s="53">
        <v>10672.149506349999</v>
      </c>
      <c r="L740" s="53">
        <f t="shared" si="12"/>
        <v>-188.04123865000111</v>
      </c>
    </row>
    <row r="741" spans="1:12" ht="30" x14ac:dyDescent="0.2">
      <c r="A741" s="8"/>
      <c r="B741" s="24"/>
      <c r="C741" s="24"/>
      <c r="D741" s="13"/>
      <c r="E741" s="13"/>
      <c r="F741" s="13"/>
      <c r="G741" s="50"/>
      <c r="H741" s="51" t="s">
        <v>1155</v>
      </c>
      <c r="I741" s="52" t="s">
        <v>1580</v>
      </c>
      <c r="J741" s="53">
        <v>24284.192958</v>
      </c>
      <c r="K741" s="53">
        <v>20323.541747160005</v>
      </c>
      <c r="L741" s="53">
        <f t="shared" si="12"/>
        <v>-3960.6512108399947</v>
      </c>
    </row>
    <row r="742" spans="1:12" ht="15" x14ac:dyDescent="0.2">
      <c r="A742" s="8"/>
      <c r="B742" s="24"/>
      <c r="C742" s="24"/>
      <c r="D742" s="13"/>
      <c r="E742" s="13"/>
      <c r="F742" s="13"/>
      <c r="G742" s="50"/>
      <c r="H742" s="51" t="s">
        <v>1156</v>
      </c>
      <c r="I742" s="52" t="s">
        <v>732</v>
      </c>
      <c r="J742" s="53">
        <v>3852.1230660000001</v>
      </c>
      <c r="K742" s="53">
        <v>2884.7725861800009</v>
      </c>
      <c r="L742" s="53">
        <f t="shared" si="12"/>
        <v>-967.35047981999924</v>
      </c>
    </row>
    <row r="743" spans="1:12" ht="15" x14ac:dyDescent="0.2">
      <c r="A743" s="8"/>
      <c r="B743" s="24"/>
      <c r="C743" s="24"/>
      <c r="D743" s="13"/>
      <c r="E743" s="13"/>
      <c r="F743" s="13"/>
      <c r="G743" s="50"/>
      <c r="H743" s="51" t="s">
        <v>1321</v>
      </c>
      <c r="I743" s="52" t="s">
        <v>733</v>
      </c>
      <c r="J743" s="53">
        <v>994.69811600000003</v>
      </c>
      <c r="K743" s="53">
        <v>1030.2170005700002</v>
      </c>
      <c r="L743" s="53">
        <f t="shared" si="12"/>
        <v>35.518884570000182</v>
      </c>
    </row>
    <row r="744" spans="1:12" ht="30" x14ac:dyDescent="0.2">
      <c r="A744" s="8"/>
      <c r="B744" s="24"/>
      <c r="C744" s="24"/>
      <c r="D744" s="13"/>
      <c r="E744" s="13"/>
      <c r="F744" s="13"/>
      <c r="G744" s="50"/>
      <c r="H744" s="51" t="s">
        <v>1519</v>
      </c>
      <c r="I744" s="52" t="s">
        <v>1581</v>
      </c>
      <c r="J744" s="53">
        <v>441.75058200000001</v>
      </c>
      <c r="K744" s="53">
        <v>165.19104510999998</v>
      </c>
      <c r="L744" s="53">
        <f t="shared" si="12"/>
        <v>-276.55953689</v>
      </c>
    </row>
    <row r="745" spans="1:12" ht="15" x14ac:dyDescent="0.2">
      <c r="A745" s="8"/>
      <c r="B745" s="24"/>
      <c r="C745" s="24"/>
      <c r="D745" s="13"/>
      <c r="E745" s="13"/>
      <c r="F745" s="13"/>
      <c r="G745" s="50"/>
      <c r="H745" s="51" t="s">
        <v>1061</v>
      </c>
      <c r="I745" s="52" t="s">
        <v>995</v>
      </c>
      <c r="J745" s="53">
        <v>4225.7389199999998</v>
      </c>
      <c r="K745" s="53">
        <v>23250.722441500006</v>
      </c>
      <c r="L745" s="53">
        <f t="shared" si="12"/>
        <v>19024.983521500006</v>
      </c>
    </row>
    <row r="746" spans="1:12" ht="15" x14ac:dyDescent="0.2">
      <c r="A746" s="8"/>
      <c r="B746" s="24"/>
      <c r="C746" s="24"/>
      <c r="D746" s="13"/>
      <c r="E746" s="13"/>
      <c r="F746" s="13"/>
      <c r="G746" s="50"/>
      <c r="H746" s="51" t="s">
        <v>1249</v>
      </c>
      <c r="I746" s="52" t="s">
        <v>734</v>
      </c>
      <c r="J746" s="53">
        <v>162.70479399999999</v>
      </c>
      <c r="K746" s="53">
        <v>137.47823005999996</v>
      </c>
      <c r="L746" s="53">
        <f t="shared" si="12"/>
        <v>-25.226563940000034</v>
      </c>
    </row>
    <row r="747" spans="1:12" ht="15" x14ac:dyDescent="0.2">
      <c r="A747" s="8"/>
      <c r="B747" s="24"/>
      <c r="C747" s="24"/>
      <c r="D747" s="13"/>
      <c r="E747" s="13"/>
      <c r="F747" s="13"/>
      <c r="G747" s="50"/>
      <c r="H747" s="51" t="s">
        <v>1250</v>
      </c>
      <c r="I747" s="52" t="s">
        <v>735</v>
      </c>
      <c r="J747" s="53">
        <v>185.14376100000001</v>
      </c>
      <c r="K747" s="53">
        <v>1875.1127164500006</v>
      </c>
      <c r="L747" s="53">
        <f t="shared" si="12"/>
        <v>1689.9689554500005</v>
      </c>
    </row>
    <row r="748" spans="1:12" ht="15" x14ac:dyDescent="0.2">
      <c r="A748" s="8"/>
      <c r="B748" s="24"/>
      <c r="C748" s="24"/>
      <c r="D748" s="13"/>
      <c r="E748" s="13"/>
      <c r="F748" s="13"/>
      <c r="G748" s="50"/>
      <c r="H748" s="51" t="s">
        <v>1251</v>
      </c>
      <c r="I748" s="52" t="s">
        <v>736</v>
      </c>
      <c r="J748" s="53">
        <v>2084.3612790000002</v>
      </c>
      <c r="K748" s="53">
        <v>1918.845352</v>
      </c>
      <c r="L748" s="53">
        <f t="shared" si="12"/>
        <v>-165.51592700000015</v>
      </c>
    </row>
    <row r="749" spans="1:12" ht="30" x14ac:dyDescent="0.2">
      <c r="A749" s="8"/>
      <c r="B749" s="24"/>
      <c r="C749" s="24"/>
      <c r="D749" s="13"/>
      <c r="E749" s="13"/>
      <c r="F749" s="13"/>
      <c r="G749" s="50"/>
      <c r="H749" s="51" t="s">
        <v>1252</v>
      </c>
      <c r="I749" s="52" t="s">
        <v>561</v>
      </c>
      <c r="J749" s="53">
        <v>510.65170599999999</v>
      </c>
      <c r="K749" s="53">
        <v>422.63888613</v>
      </c>
      <c r="L749" s="53">
        <f t="shared" si="12"/>
        <v>-88.012819869999987</v>
      </c>
    </row>
    <row r="750" spans="1:12" ht="30" x14ac:dyDescent="0.2">
      <c r="A750" s="8"/>
      <c r="B750" s="24"/>
      <c r="C750" s="24"/>
      <c r="D750" s="13"/>
      <c r="E750" s="13"/>
      <c r="F750" s="13"/>
      <c r="G750" s="50"/>
      <c r="H750" s="51" t="s">
        <v>1254</v>
      </c>
      <c r="I750" s="52" t="s">
        <v>737</v>
      </c>
      <c r="J750" s="53">
        <v>20.326547000000001</v>
      </c>
      <c r="K750" s="53">
        <v>86.892779410000017</v>
      </c>
      <c r="L750" s="53">
        <f t="shared" si="12"/>
        <v>66.566232410000012</v>
      </c>
    </row>
    <row r="751" spans="1:12" ht="15" x14ac:dyDescent="0.2">
      <c r="A751" s="8"/>
      <c r="B751" s="24"/>
      <c r="C751" s="24"/>
      <c r="D751" s="13"/>
      <c r="E751" s="13"/>
      <c r="F751" s="13"/>
      <c r="G751" s="46" t="s">
        <v>41</v>
      </c>
      <c r="H751" s="47"/>
      <c r="I751" s="48"/>
      <c r="J751" s="49">
        <v>122031.79691200001</v>
      </c>
      <c r="K751" s="49">
        <v>122393.75790275005</v>
      </c>
      <c r="L751" s="49">
        <f t="shared" si="12"/>
        <v>361.96099075004167</v>
      </c>
    </row>
    <row r="752" spans="1:12" ht="15" x14ac:dyDescent="0.2">
      <c r="A752" s="8"/>
      <c r="B752" s="24"/>
      <c r="C752" s="24"/>
      <c r="D752" s="13"/>
      <c r="E752" s="13"/>
      <c r="F752" s="13"/>
      <c r="G752" s="50"/>
      <c r="H752" s="51" t="s">
        <v>42</v>
      </c>
      <c r="I752" s="52" t="s">
        <v>141</v>
      </c>
      <c r="J752" s="53">
        <v>957.08444899999995</v>
      </c>
      <c r="K752" s="53">
        <v>1014.9519758600002</v>
      </c>
      <c r="L752" s="53">
        <f t="shared" si="12"/>
        <v>57.867526860000225</v>
      </c>
    </row>
    <row r="753" spans="1:12" ht="15" x14ac:dyDescent="0.2">
      <c r="A753" s="8"/>
      <c r="B753" s="24"/>
      <c r="C753" s="24"/>
      <c r="D753" s="13"/>
      <c r="E753" s="13"/>
      <c r="F753" s="13"/>
      <c r="G753" s="50"/>
      <c r="H753" s="51" t="s">
        <v>75</v>
      </c>
      <c r="I753" s="52" t="s">
        <v>142</v>
      </c>
      <c r="J753" s="53">
        <v>19083.538398000001</v>
      </c>
      <c r="K753" s="53">
        <v>20227.050404080033</v>
      </c>
      <c r="L753" s="53">
        <f t="shared" si="12"/>
        <v>1143.5120060800327</v>
      </c>
    </row>
    <row r="754" spans="1:12" ht="15" x14ac:dyDescent="0.2">
      <c r="A754" s="8"/>
      <c r="B754" s="24"/>
      <c r="C754" s="24"/>
      <c r="D754" s="13"/>
      <c r="E754" s="13"/>
      <c r="F754" s="13"/>
      <c r="G754" s="50"/>
      <c r="H754" s="51" t="s">
        <v>143</v>
      </c>
      <c r="I754" s="52" t="s">
        <v>144</v>
      </c>
      <c r="J754" s="53">
        <v>572.69370300000003</v>
      </c>
      <c r="K754" s="53">
        <v>655.75975207999977</v>
      </c>
      <c r="L754" s="53">
        <f t="shared" si="12"/>
        <v>83.066049079999743</v>
      </c>
    </row>
    <row r="755" spans="1:12" ht="15" x14ac:dyDescent="0.2">
      <c r="A755" s="8"/>
      <c r="B755" s="24"/>
      <c r="C755" s="24"/>
      <c r="D755" s="13"/>
      <c r="E755" s="13"/>
      <c r="F755" s="13"/>
      <c r="G755" s="50"/>
      <c r="H755" s="51" t="s">
        <v>48</v>
      </c>
      <c r="I755" s="52" t="s">
        <v>145</v>
      </c>
      <c r="J755" s="53">
        <v>7.6377389999999998</v>
      </c>
      <c r="K755" s="53">
        <v>7.3985489400000004</v>
      </c>
      <c r="L755" s="53">
        <f t="shared" si="12"/>
        <v>-0.23919005999999943</v>
      </c>
    </row>
    <row r="756" spans="1:12" ht="15" x14ac:dyDescent="0.2">
      <c r="A756" s="8"/>
      <c r="B756" s="24"/>
      <c r="C756" s="24"/>
      <c r="D756" s="13"/>
      <c r="E756" s="13"/>
      <c r="F756" s="13"/>
      <c r="G756" s="50"/>
      <c r="H756" s="51" t="s">
        <v>53</v>
      </c>
      <c r="I756" s="52" t="s">
        <v>146</v>
      </c>
      <c r="J756" s="53">
        <v>297.13267400000001</v>
      </c>
      <c r="K756" s="53">
        <v>343.1447913400001</v>
      </c>
      <c r="L756" s="53">
        <f t="shared" si="12"/>
        <v>46.012117340000088</v>
      </c>
    </row>
    <row r="757" spans="1:12" ht="15" x14ac:dyDescent="0.2">
      <c r="A757" s="8"/>
      <c r="B757" s="24"/>
      <c r="C757" s="24"/>
      <c r="D757" s="13"/>
      <c r="E757" s="13"/>
      <c r="F757" s="13"/>
      <c r="G757" s="50"/>
      <c r="H757" s="51" t="s">
        <v>55</v>
      </c>
      <c r="I757" s="52" t="s">
        <v>1322</v>
      </c>
      <c r="J757" s="53">
        <v>954.04398700000002</v>
      </c>
      <c r="K757" s="53">
        <v>433.76990336000011</v>
      </c>
      <c r="L757" s="53">
        <f t="shared" si="12"/>
        <v>-520.27408363999984</v>
      </c>
    </row>
    <row r="758" spans="1:12" ht="15" x14ac:dyDescent="0.2">
      <c r="A758" s="8"/>
      <c r="B758" s="24"/>
      <c r="C758" s="24"/>
      <c r="D758" s="13"/>
      <c r="E758" s="13"/>
      <c r="F758" s="13"/>
      <c r="G758" s="50"/>
      <c r="H758" s="51" t="s">
        <v>56</v>
      </c>
      <c r="I758" s="52" t="s">
        <v>147</v>
      </c>
      <c r="J758" s="53">
        <v>18641.649374000001</v>
      </c>
      <c r="K758" s="53">
        <v>21554.384003100004</v>
      </c>
      <c r="L758" s="53">
        <f t="shared" si="12"/>
        <v>2912.7346291000031</v>
      </c>
    </row>
    <row r="759" spans="1:12" ht="15" x14ac:dyDescent="0.2">
      <c r="A759" s="8"/>
      <c r="B759" s="24"/>
      <c r="C759" s="24"/>
      <c r="D759" s="13"/>
      <c r="E759" s="13"/>
      <c r="F759" s="13"/>
      <c r="G759" s="50"/>
      <c r="H759" s="51" t="s">
        <v>57</v>
      </c>
      <c r="I759" s="52" t="s">
        <v>148</v>
      </c>
      <c r="J759" s="53">
        <v>406.02927299999999</v>
      </c>
      <c r="K759" s="53">
        <v>217.23847490000006</v>
      </c>
      <c r="L759" s="53">
        <f t="shared" si="12"/>
        <v>-188.79079809999993</v>
      </c>
    </row>
    <row r="760" spans="1:12" ht="15" x14ac:dyDescent="0.2">
      <c r="A760" s="8"/>
      <c r="B760" s="24"/>
      <c r="C760" s="24"/>
      <c r="D760" s="13"/>
      <c r="E760" s="13"/>
      <c r="F760" s="13"/>
      <c r="G760" s="50"/>
      <c r="H760" s="51" t="s">
        <v>59</v>
      </c>
      <c r="I760" s="52" t="s">
        <v>1323</v>
      </c>
      <c r="J760" s="53">
        <v>81111.987315000006</v>
      </c>
      <c r="K760" s="53">
        <v>77940.060049090011</v>
      </c>
      <c r="L760" s="53">
        <f t="shared" si="12"/>
        <v>-3171.9272659099952</v>
      </c>
    </row>
    <row r="761" spans="1:12" ht="15" x14ac:dyDescent="0.2">
      <c r="A761" s="8"/>
      <c r="B761" s="24"/>
      <c r="C761" s="24"/>
      <c r="D761" s="13"/>
      <c r="E761" s="13"/>
      <c r="F761" s="13"/>
      <c r="G761" s="46" t="s">
        <v>1672</v>
      </c>
      <c r="H761" s="47"/>
      <c r="I761" s="48"/>
      <c r="J761" s="49">
        <v>76194.038652000003</v>
      </c>
      <c r="K761" s="49">
        <v>80006.584743839994</v>
      </c>
      <c r="L761" s="49">
        <f t="shared" si="12"/>
        <v>3812.5460918399913</v>
      </c>
    </row>
    <row r="762" spans="1:12" ht="15" x14ac:dyDescent="0.2">
      <c r="A762" s="8"/>
      <c r="B762" s="24"/>
      <c r="C762" s="24"/>
      <c r="D762" s="13"/>
      <c r="E762" s="13"/>
      <c r="F762" s="13"/>
      <c r="G762" s="50"/>
      <c r="H762" s="51" t="s">
        <v>149</v>
      </c>
      <c r="I762" s="52" t="s">
        <v>150</v>
      </c>
      <c r="J762" s="53">
        <v>124.509263</v>
      </c>
      <c r="K762" s="53">
        <v>230.56846113999998</v>
      </c>
      <c r="L762" s="53">
        <f t="shared" si="12"/>
        <v>106.05919813999998</v>
      </c>
    </row>
    <row r="763" spans="1:12" ht="15" x14ac:dyDescent="0.2">
      <c r="A763" s="8"/>
      <c r="B763" s="24"/>
      <c r="C763" s="24"/>
      <c r="D763" s="13"/>
      <c r="E763" s="13"/>
      <c r="F763" s="13"/>
      <c r="G763" s="50"/>
      <c r="H763" s="51" t="s">
        <v>151</v>
      </c>
      <c r="I763" s="52" t="s">
        <v>152</v>
      </c>
      <c r="J763" s="53">
        <v>8138.5483469999999</v>
      </c>
      <c r="K763" s="53">
        <v>8450.8699395499989</v>
      </c>
      <c r="L763" s="53">
        <f t="shared" si="12"/>
        <v>312.32159254999897</v>
      </c>
    </row>
    <row r="764" spans="1:12" ht="15" x14ac:dyDescent="0.2">
      <c r="A764" s="8"/>
      <c r="B764" s="24"/>
      <c r="C764" s="24"/>
      <c r="D764" s="13"/>
      <c r="E764" s="13"/>
      <c r="F764" s="13"/>
      <c r="G764" s="50"/>
      <c r="H764" s="51" t="s">
        <v>153</v>
      </c>
      <c r="I764" s="52" t="s">
        <v>154</v>
      </c>
      <c r="J764" s="53">
        <v>44823.807034999998</v>
      </c>
      <c r="K764" s="53">
        <v>46787.170857629986</v>
      </c>
      <c r="L764" s="53">
        <f t="shared" si="12"/>
        <v>1963.3638226299881</v>
      </c>
    </row>
    <row r="765" spans="1:12" ht="15" x14ac:dyDescent="0.2">
      <c r="A765" s="8"/>
      <c r="B765" s="24"/>
      <c r="C765" s="24"/>
      <c r="D765" s="13"/>
      <c r="E765" s="13"/>
      <c r="F765" s="13"/>
      <c r="G765" s="50"/>
      <c r="H765" s="51" t="s">
        <v>155</v>
      </c>
      <c r="I765" s="52" t="s">
        <v>156</v>
      </c>
      <c r="J765" s="53">
        <v>343.42452100000003</v>
      </c>
      <c r="K765" s="53">
        <v>346.85537352999978</v>
      </c>
      <c r="L765" s="53">
        <f t="shared" si="12"/>
        <v>3.4308525299997541</v>
      </c>
    </row>
    <row r="766" spans="1:12" ht="30" x14ac:dyDescent="0.2">
      <c r="A766" s="8"/>
      <c r="B766" s="24"/>
      <c r="C766" s="24"/>
      <c r="D766" s="13"/>
      <c r="E766" s="13"/>
      <c r="F766" s="13"/>
      <c r="G766" s="50"/>
      <c r="H766" s="51" t="s">
        <v>157</v>
      </c>
      <c r="I766" s="52" t="s">
        <v>158</v>
      </c>
      <c r="J766" s="53">
        <v>2616.930636</v>
      </c>
      <c r="K766" s="53">
        <v>3003.5938728799988</v>
      </c>
      <c r="L766" s="53">
        <f t="shared" si="12"/>
        <v>386.66323687999875</v>
      </c>
    </row>
    <row r="767" spans="1:12" ht="15" x14ac:dyDescent="0.2">
      <c r="A767" s="8"/>
      <c r="B767" s="24"/>
      <c r="C767" s="24"/>
      <c r="D767" s="13"/>
      <c r="E767" s="13"/>
      <c r="F767" s="13"/>
      <c r="G767" s="50"/>
      <c r="H767" s="51" t="s">
        <v>159</v>
      </c>
      <c r="I767" s="52" t="s">
        <v>160</v>
      </c>
      <c r="J767" s="53">
        <v>2186.8982689999998</v>
      </c>
      <c r="K767" s="53">
        <v>2111.32424618</v>
      </c>
      <c r="L767" s="53">
        <f t="shared" si="12"/>
        <v>-75.574022819999755</v>
      </c>
    </row>
    <row r="768" spans="1:12" ht="15" x14ac:dyDescent="0.2">
      <c r="A768" s="8"/>
      <c r="B768" s="24"/>
      <c r="C768" s="24"/>
      <c r="D768" s="13"/>
      <c r="E768" s="13"/>
      <c r="F768" s="13"/>
      <c r="G768" s="50"/>
      <c r="H768" s="51" t="s">
        <v>161</v>
      </c>
      <c r="I768" s="52" t="s">
        <v>162</v>
      </c>
      <c r="J768" s="53">
        <v>1535.258785</v>
      </c>
      <c r="K768" s="53">
        <v>1680.6982213300003</v>
      </c>
      <c r="L768" s="53">
        <f t="shared" si="12"/>
        <v>145.43943633000026</v>
      </c>
    </row>
    <row r="769" spans="1:12" ht="30" x14ac:dyDescent="0.2">
      <c r="A769" s="8"/>
      <c r="B769" s="24"/>
      <c r="C769" s="24"/>
      <c r="D769" s="13"/>
      <c r="E769" s="13"/>
      <c r="F769" s="13"/>
      <c r="G769" s="50"/>
      <c r="H769" s="51" t="s">
        <v>163</v>
      </c>
      <c r="I769" s="52" t="s">
        <v>164</v>
      </c>
      <c r="J769" s="53">
        <v>260.78429</v>
      </c>
      <c r="K769" s="53">
        <v>264.04777910000007</v>
      </c>
      <c r="L769" s="53">
        <f t="shared" si="12"/>
        <v>3.2634891000000721</v>
      </c>
    </row>
    <row r="770" spans="1:12" ht="15" x14ac:dyDescent="0.2">
      <c r="A770" s="8"/>
      <c r="B770" s="24"/>
      <c r="C770" s="24"/>
      <c r="D770" s="13"/>
      <c r="E770" s="13"/>
      <c r="F770" s="13"/>
      <c r="G770" s="50"/>
      <c r="H770" s="51" t="s">
        <v>165</v>
      </c>
      <c r="I770" s="52" t="s">
        <v>166</v>
      </c>
      <c r="J770" s="53">
        <v>2380.1181259999998</v>
      </c>
      <c r="K770" s="53">
        <v>1959.9849326799999</v>
      </c>
      <c r="L770" s="53">
        <f t="shared" si="12"/>
        <v>-420.13319331999992</v>
      </c>
    </row>
    <row r="771" spans="1:12" ht="15" x14ac:dyDescent="0.2">
      <c r="A771" s="8"/>
      <c r="B771" s="24"/>
      <c r="C771" s="24"/>
      <c r="D771" s="13"/>
      <c r="E771" s="13"/>
      <c r="F771" s="13"/>
      <c r="G771" s="50"/>
      <c r="H771" s="51" t="s">
        <v>167</v>
      </c>
      <c r="I771" s="52" t="s">
        <v>168</v>
      </c>
      <c r="J771" s="53">
        <v>3327.2921970000002</v>
      </c>
      <c r="K771" s="53">
        <v>4742.3694192199991</v>
      </c>
      <c r="L771" s="53">
        <f t="shared" si="12"/>
        <v>1415.0772222199989</v>
      </c>
    </row>
    <row r="772" spans="1:12" ht="15" x14ac:dyDescent="0.2">
      <c r="A772" s="8"/>
      <c r="B772" s="24"/>
      <c r="C772" s="24"/>
      <c r="D772" s="13"/>
      <c r="E772" s="13"/>
      <c r="F772" s="13"/>
      <c r="G772" s="50"/>
      <c r="H772" s="51" t="s">
        <v>169</v>
      </c>
      <c r="I772" s="52" t="s">
        <v>170</v>
      </c>
      <c r="J772" s="53">
        <v>5428.7075279999999</v>
      </c>
      <c r="K772" s="53">
        <v>4968.9464236100002</v>
      </c>
      <c r="L772" s="53">
        <f t="shared" si="12"/>
        <v>-459.76110438999967</v>
      </c>
    </row>
    <row r="773" spans="1:12" ht="15" x14ac:dyDescent="0.2">
      <c r="A773" s="8"/>
      <c r="B773" s="24"/>
      <c r="C773" s="24"/>
      <c r="D773" s="13"/>
      <c r="E773" s="13"/>
      <c r="F773" s="13"/>
      <c r="G773" s="50"/>
      <c r="H773" s="51" t="s">
        <v>171</v>
      </c>
      <c r="I773" s="52" t="s">
        <v>172</v>
      </c>
      <c r="J773" s="53">
        <v>674.43458599999997</v>
      </c>
      <c r="K773" s="53">
        <v>813.28327302999992</v>
      </c>
      <c r="L773" s="53">
        <f t="shared" si="12"/>
        <v>138.84868702999995</v>
      </c>
    </row>
    <row r="774" spans="1:12" ht="30" x14ac:dyDescent="0.2">
      <c r="A774" s="8"/>
      <c r="B774" s="24"/>
      <c r="C774" s="24"/>
      <c r="D774" s="13"/>
      <c r="E774" s="13"/>
      <c r="F774" s="13"/>
      <c r="G774" s="50"/>
      <c r="H774" s="51" t="s">
        <v>173</v>
      </c>
      <c r="I774" s="52" t="s">
        <v>174</v>
      </c>
      <c r="J774" s="53">
        <v>58.033092000000003</v>
      </c>
      <c r="K774" s="53">
        <v>63.426989710000001</v>
      </c>
      <c r="L774" s="53">
        <f t="shared" si="12"/>
        <v>5.3938977099999974</v>
      </c>
    </row>
    <row r="775" spans="1:12" ht="15" x14ac:dyDescent="0.2">
      <c r="A775" s="8"/>
      <c r="B775" s="24"/>
      <c r="C775" s="24"/>
      <c r="D775" s="13"/>
      <c r="E775" s="13"/>
      <c r="F775" s="13"/>
      <c r="G775" s="50"/>
      <c r="H775" s="51" t="s">
        <v>175</v>
      </c>
      <c r="I775" s="52" t="s">
        <v>176</v>
      </c>
      <c r="J775" s="53">
        <v>1694.6262180000001</v>
      </c>
      <c r="K775" s="53">
        <v>1549.3566636299997</v>
      </c>
      <c r="L775" s="53">
        <f t="shared" si="12"/>
        <v>-145.26955437000038</v>
      </c>
    </row>
    <row r="776" spans="1:12" ht="15" x14ac:dyDescent="0.2">
      <c r="A776" s="8"/>
      <c r="B776" s="24"/>
      <c r="C776" s="24"/>
      <c r="D776" s="13"/>
      <c r="E776" s="13"/>
      <c r="F776" s="13"/>
      <c r="G776" s="50"/>
      <c r="H776" s="51" t="s">
        <v>177</v>
      </c>
      <c r="I776" s="52" t="s">
        <v>178</v>
      </c>
      <c r="J776" s="53">
        <v>393.67294199999998</v>
      </c>
      <c r="K776" s="53">
        <v>643.5951641700002</v>
      </c>
      <c r="L776" s="53">
        <f t="shared" ref="L776:L839" si="13">+K776-J776</f>
        <v>249.92222217000023</v>
      </c>
    </row>
    <row r="777" spans="1:12" ht="30" x14ac:dyDescent="0.2">
      <c r="A777" s="8"/>
      <c r="B777" s="24"/>
      <c r="C777" s="24"/>
      <c r="D777" s="13"/>
      <c r="E777" s="13"/>
      <c r="F777" s="13"/>
      <c r="G777" s="50"/>
      <c r="H777" s="51" t="s">
        <v>1324</v>
      </c>
      <c r="I777" s="52" t="s">
        <v>1325</v>
      </c>
      <c r="J777" s="53">
        <v>1037.716402</v>
      </c>
      <c r="K777" s="53">
        <v>1036.6731563600001</v>
      </c>
      <c r="L777" s="53">
        <f t="shared" si="13"/>
        <v>-1.0432456399998955</v>
      </c>
    </row>
    <row r="778" spans="1:12" ht="30" x14ac:dyDescent="0.2">
      <c r="A778" s="8"/>
      <c r="B778" s="24"/>
      <c r="C778" s="24"/>
      <c r="D778" s="13"/>
      <c r="E778" s="13"/>
      <c r="F778" s="13"/>
      <c r="G778" s="50"/>
      <c r="H778" s="51" t="s">
        <v>181</v>
      </c>
      <c r="I778" s="52" t="s">
        <v>182</v>
      </c>
      <c r="J778" s="53">
        <v>44.589705000000002</v>
      </c>
      <c r="K778" s="53">
        <v>46.554047109999992</v>
      </c>
      <c r="L778" s="53">
        <f t="shared" si="13"/>
        <v>1.9643421099999898</v>
      </c>
    </row>
    <row r="779" spans="1:12" ht="15" x14ac:dyDescent="0.2">
      <c r="A779" s="8"/>
      <c r="B779" s="24"/>
      <c r="C779" s="24"/>
      <c r="D779" s="13"/>
      <c r="E779" s="13"/>
      <c r="F779" s="13"/>
      <c r="G779" s="50"/>
      <c r="H779" s="51" t="s">
        <v>183</v>
      </c>
      <c r="I779" s="52" t="s">
        <v>184</v>
      </c>
      <c r="J779" s="53">
        <v>1124.6867099999999</v>
      </c>
      <c r="K779" s="53">
        <v>1307.2659229799999</v>
      </c>
      <c r="L779" s="53">
        <f t="shared" si="13"/>
        <v>182.57921297999997</v>
      </c>
    </row>
    <row r="780" spans="1:12" ht="15" x14ac:dyDescent="0.2">
      <c r="A780" s="8"/>
      <c r="B780" s="24"/>
      <c r="C780" s="24"/>
      <c r="D780" s="13"/>
      <c r="E780" s="65">
        <v>12</v>
      </c>
      <c r="F780" s="60" t="s">
        <v>185</v>
      </c>
      <c r="G780" s="61"/>
      <c r="H780" s="62"/>
      <c r="I780" s="63"/>
      <c r="J780" s="64">
        <v>193948.33640100001</v>
      </c>
      <c r="K780" s="64">
        <v>188972.56319511001</v>
      </c>
      <c r="L780" s="64">
        <f t="shared" si="13"/>
        <v>-4975.7732058900001</v>
      </c>
    </row>
    <row r="781" spans="1:12" ht="15" x14ac:dyDescent="0.2">
      <c r="A781" s="8"/>
      <c r="B781" s="24"/>
      <c r="C781" s="24"/>
      <c r="D781" s="13"/>
      <c r="E781" s="13"/>
      <c r="F781" s="13"/>
      <c r="G781" s="46" t="s">
        <v>2</v>
      </c>
      <c r="H781" s="47"/>
      <c r="I781" s="48"/>
      <c r="J781" s="49">
        <v>14673.395628</v>
      </c>
      <c r="K781" s="49">
        <v>11170.790205269999</v>
      </c>
      <c r="L781" s="49">
        <f t="shared" si="13"/>
        <v>-3502.605422730001</v>
      </c>
    </row>
    <row r="782" spans="1:12" ht="15" x14ac:dyDescent="0.2">
      <c r="A782" s="8"/>
      <c r="B782" s="24"/>
      <c r="C782" s="24"/>
      <c r="D782" s="13"/>
      <c r="E782" s="13"/>
      <c r="F782" s="13"/>
      <c r="G782" s="50"/>
      <c r="H782" s="51" t="s">
        <v>1030</v>
      </c>
      <c r="I782" s="52" t="s">
        <v>543</v>
      </c>
      <c r="J782" s="53">
        <v>131.68058600000001</v>
      </c>
      <c r="K782" s="53">
        <v>120.12372420999999</v>
      </c>
      <c r="L782" s="53">
        <f t="shared" si="13"/>
        <v>-11.556861790000013</v>
      </c>
    </row>
    <row r="783" spans="1:12" ht="15" x14ac:dyDescent="0.2">
      <c r="A783" s="8"/>
      <c r="B783" s="24"/>
      <c r="C783" s="24"/>
      <c r="D783" s="13"/>
      <c r="E783" s="13"/>
      <c r="F783" s="13"/>
      <c r="G783" s="50"/>
      <c r="H783" s="51" t="s">
        <v>1044</v>
      </c>
      <c r="I783" s="52" t="s">
        <v>650</v>
      </c>
      <c r="J783" s="53">
        <v>71.038674</v>
      </c>
      <c r="K783" s="53">
        <v>78.185344939999993</v>
      </c>
      <c r="L783" s="53">
        <f t="shared" si="13"/>
        <v>7.1466709399999928</v>
      </c>
    </row>
    <row r="784" spans="1:12" ht="15" x14ac:dyDescent="0.2">
      <c r="A784" s="8"/>
      <c r="B784" s="24"/>
      <c r="C784" s="24"/>
      <c r="D784" s="13"/>
      <c r="E784" s="13"/>
      <c r="F784" s="13"/>
      <c r="G784" s="50"/>
      <c r="H784" s="51" t="s">
        <v>1045</v>
      </c>
      <c r="I784" s="52" t="s">
        <v>544</v>
      </c>
      <c r="J784" s="53">
        <v>60.719104000000002</v>
      </c>
      <c r="K784" s="53">
        <v>62.39194612</v>
      </c>
      <c r="L784" s="53">
        <f t="shared" si="13"/>
        <v>1.6728421199999985</v>
      </c>
    </row>
    <row r="785" spans="1:12" ht="15" x14ac:dyDescent="0.2">
      <c r="A785" s="8"/>
      <c r="B785" s="24"/>
      <c r="C785" s="24"/>
      <c r="D785" s="13"/>
      <c r="E785" s="13"/>
      <c r="F785" s="13"/>
      <c r="G785" s="50"/>
      <c r="H785" s="51" t="s">
        <v>1047</v>
      </c>
      <c r="I785" s="52" t="s">
        <v>738</v>
      </c>
      <c r="J785" s="53">
        <v>14.796417999999999</v>
      </c>
      <c r="K785" s="53">
        <v>9.0517157499999996</v>
      </c>
      <c r="L785" s="53">
        <f t="shared" si="13"/>
        <v>-5.7447022499999996</v>
      </c>
    </row>
    <row r="786" spans="1:12" ht="30" x14ac:dyDescent="0.2">
      <c r="A786" s="8"/>
      <c r="B786" s="24"/>
      <c r="C786" s="24"/>
      <c r="D786" s="13"/>
      <c r="E786" s="13"/>
      <c r="F786" s="13"/>
      <c r="G786" s="50"/>
      <c r="H786" s="51" t="s">
        <v>1300</v>
      </c>
      <c r="I786" s="52" t="s">
        <v>739</v>
      </c>
      <c r="J786" s="53">
        <v>3024.6259169999998</v>
      </c>
      <c r="K786" s="53">
        <v>1375.3229340900002</v>
      </c>
      <c r="L786" s="53">
        <f t="shared" si="13"/>
        <v>-1649.3029829099996</v>
      </c>
    </row>
    <row r="787" spans="1:12" ht="15" x14ac:dyDescent="0.2">
      <c r="A787" s="8"/>
      <c r="B787" s="24"/>
      <c r="C787" s="24"/>
      <c r="D787" s="13"/>
      <c r="E787" s="13"/>
      <c r="F787" s="13"/>
      <c r="G787" s="50"/>
      <c r="H787" s="51" t="s">
        <v>1089</v>
      </c>
      <c r="I787" s="52" t="s">
        <v>740</v>
      </c>
      <c r="J787" s="53">
        <v>39.775844999999997</v>
      </c>
      <c r="K787" s="53">
        <v>37.284022859999993</v>
      </c>
      <c r="L787" s="53">
        <f t="shared" si="13"/>
        <v>-2.4918221400000036</v>
      </c>
    </row>
    <row r="788" spans="1:12" ht="15" x14ac:dyDescent="0.2">
      <c r="A788" s="8"/>
      <c r="B788" s="24"/>
      <c r="C788" s="24"/>
      <c r="D788" s="13"/>
      <c r="E788" s="13"/>
      <c r="F788" s="13"/>
      <c r="G788" s="50"/>
      <c r="H788" s="51" t="s">
        <v>1326</v>
      </c>
      <c r="I788" s="52" t="s">
        <v>741</v>
      </c>
      <c r="J788" s="53">
        <v>34.415565000000001</v>
      </c>
      <c r="K788" s="53">
        <v>30.465325400000001</v>
      </c>
      <c r="L788" s="53">
        <f t="shared" si="13"/>
        <v>-3.9502395999999997</v>
      </c>
    </row>
    <row r="789" spans="1:12" ht="15" x14ac:dyDescent="0.2">
      <c r="A789" s="8"/>
      <c r="B789" s="24"/>
      <c r="C789" s="24"/>
      <c r="D789" s="13"/>
      <c r="E789" s="13"/>
      <c r="F789" s="13"/>
      <c r="G789" s="50"/>
      <c r="H789" s="51" t="s">
        <v>1302</v>
      </c>
      <c r="I789" s="52" t="s">
        <v>724</v>
      </c>
      <c r="J789" s="53">
        <v>321.75514700000002</v>
      </c>
      <c r="K789" s="53">
        <v>309.95887455000013</v>
      </c>
      <c r="L789" s="53">
        <f t="shared" si="13"/>
        <v>-11.79627244999989</v>
      </c>
    </row>
    <row r="790" spans="1:12" ht="15" x14ac:dyDescent="0.2">
      <c r="A790" s="8"/>
      <c r="B790" s="24"/>
      <c r="C790" s="24"/>
      <c r="D790" s="13"/>
      <c r="E790" s="13"/>
      <c r="F790" s="13"/>
      <c r="G790" s="50"/>
      <c r="H790" s="51" t="s">
        <v>1055</v>
      </c>
      <c r="I790" s="52" t="s">
        <v>742</v>
      </c>
      <c r="J790" s="53">
        <v>57.543444999999998</v>
      </c>
      <c r="K790" s="53">
        <v>49.948921250000012</v>
      </c>
      <c r="L790" s="53">
        <f t="shared" si="13"/>
        <v>-7.5945237499999863</v>
      </c>
    </row>
    <row r="791" spans="1:12" ht="15" x14ac:dyDescent="0.2">
      <c r="A791" s="8"/>
      <c r="B791" s="24"/>
      <c r="C791" s="24"/>
      <c r="D791" s="13"/>
      <c r="E791" s="13"/>
      <c r="F791" s="13"/>
      <c r="G791" s="50"/>
      <c r="H791" s="51" t="s">
        <v>1097</v>
      </c>
      <c r="I791" s="52" t="s">
        <v>743</v>
      </c>
      <c r="J791" s="53">
        <v>355.64565399999998</v>
      </c>
      <c r="K791" s="53">
        <v>295.60105992999996</v>
      </c>
      <c r="L791" s="53">
        <f t="shared" si="13"/>
        <v>-60.044594070000016</v>
      </c>
    </row>
    <row r="792" spans="1:12" ht="15" x14ac:dyDescent="0.2">
      <c r="A792" s="8"/>
      <c r="B792" s="24"/>
      <c r="C792" s="24"/>
      <c r="D792" s="13"/>
      <c r="E792" s="13"/>
      <c r="F792" s="13"/>
      <c r="G792" s="50"/>
      <c r="H792" s="51" t="s">
        <v>1100</v>
      </c>
      <c r="I792" s="52" t="s">
        <v>744</v>
      </c>
      <c r="J792" s="53">
        <v>251.64371700000001</v>
      </c>
      <c r="K792" s="53">
        <v>104.22093357000001</v>
      </c>
      <c r="L792" s="53">
        <f t="shared" si="13"/>
        <v>-147.42278342999998</v>
      </c>
    </row>
    <row r="793" spans="1:12" ht="30" x14ac:dyDescent="0.2">
      <c r="A793" s="8"/>
      <c r="B793" s="24"/>
      <c r="C793" s="24"/>
      <c r="D793" s="13"/>
      <c r="E793" s="13"/>
      <c r="F793" s="13"/>
      <c r="G793" s="50"/>
      <c r="H793" s="51" t="s">
        <v>1303</v>
      </c>
      <c r="I793" s="52" t="s">
        <v>745</v>
      </c>
      <c r="J793" s="53">
        <v>40.218271999999999</v>
      </c>
      <c r="K793" s="53">
        <v>39.448629670000003</v>
      </c>
      <c r="L793" s="53">
        <f t="shared" si="13"/>
        <v>-0.76964232999999638</v>
      </c>
    </row>
    <row r="794" spans="1:12" ht="15" x14ac:dyDescent="0.2">
      <c r="A794" s="8"/>
      <c r="B794" s="24"/>
      <c r="C794" s="24"/>
      <c r="D794" s="13"/>
      <c r="E794" s="13"/>
      <c r="F794" s="13"/>
      <c r="G794" s="50"/>
      <c r="H794" s="51" t="s">
        <v>1304</v>
      </c>
      <c r="I794" s="52" t="s">
        <v>746</v>
      </c>
      <c r="J794" s="53">
        <v>559.46156599999995</v>
      </c>
      <c r="K794" s="53">
        <v>763.27863021000019</v>
      </c>
      <c r="L794" s="53">
        <f t="shared" si="13"/>
        <v>203.81706421000024</v>
      </c>
    </row>
    <row r="795" spans="1:12" ht="15" x14ac:dyDescent="0.2">
      <c r="A795" s="8"/>
      <c r="B795" s="24"/>
      <c r="C795" s="24"/>
      <c r="D795" s="13"/>
      <c r="E795" s="13"/>
      <c r="F795" s="13"/>
      <c r="G795" s="50"/>
      <c r="H795" s="51" t="s">
        <v>1059</v>
      </c>
      <c r="I795" s="52" t="s">
        <v>995</v>
      </c>
      <c r="J795" s="53">
        <v>1802.8033290000001</v>
      </c>
      <c r="K795" s="53">
        <v>2084.2145120100008</v>
      </c>
      <c r="L795" s="53">
        <f t="shared" si="13"/>
        <v>281.41118301000074</v>
      </c>
    </row>
    <row r="796" spans="1:12" ht="15" x14ac:dyDescent="0.2">
      <c r="A796" s="8"/>
      <c r="B796" s="24"/>
      <c r="C796" s="24"/>
      <c r="D796" s="13"/>
      <c r="E796" s="13"/>
      <c r="F796" s="13"/>
      <c r="G796" s="50"/>
      <c r="H796" s="51" t="s">
        <v>1144</v>
      </c>
      <c r="I796" s="52" t="s">
        <v>533</v>
      </c>
      <c r="J796" s="53">
        <v>115.69885600000001</v>
      </c>
      <c r="K796" s="53">
        <v>84.066255120000037</v>
      </c>
      <c r="L796" s="53">
        <f t="shared" si="13"/>
        <v>-31.63260087999997</v>
      </c>
    </row>
    <row r="797" spans="1:12" ht="15" x14ac:dyDescent="0.2">
      <c r="A797" s="8"/>
      <c r="B797" s="24"/>
      <c r="C797" s="24"/>
      <c r="D797" s="13"/>
      <c r="E797" s="13"/>
      <c r="F797" s="13"/>
      <c r="G797" s="50"/>
      <c r="H797" s="51" t="s">
        <v>1145</v>
      </c>
      <c r="I797" s="52" t="s">
        <v>747</v>
      </c>
      <c r="J797" s="53">
        <v>74.483333999999999</v>
      </c>
      <c r="K797" s="53">
        <v>102.95390055</v>
      </c>
      <c r="L797" s="53">
        <f t="shared" si="13"/>
        <v>28.470566550000001</v>
      </c>
    </row>
    <row r="798" spans="1:12" ht="15" x14ac:dyDescent="0.2">
      <c r="A798" s="8"/>
      <c r="B798" s="24"/>
      <c r="C798" s="24"/>
      <c r="D798" s="13"/>
      <c r="E798" s="13"/>
      <c r="F798" s="13"/>
      <c r="G798" s="50"/>
      <c r="H798" s="51" t="s">
        <v>1146</v>
      </c>
      <c r="I798" s="52" t="s">
        <v>534</v>
      </c>
      <c r="J798" s="53">
        <v>207.94686799999999</v>
      </c>
      <c r="K798" s="53">
        <v>191.30222594000003</v>
      </c>
      <c r="L798" s="53">
        <f t="shared" si="13"/>
        <v>-16.644642059999967</v>
      </c>
    </row>
    <row r="799" spans="1:12" ht="15" x14ac:dyDescent="0.2">
      <c r="A799" s="8"/>
      <c r="B799" s="24"/>
      <c r="C799" s="24"/>
      <c r="D799" s="13"/>
      <c r="E799" s="13"/>
      <c r="F799" s="13"/>
      <c r="G799" s="50"/>
      <c r="H799" s="51" t="s">
        <v>1147</v>
      </c>
      <c r="I799" s="52" t="s">
        <v>735</v>
      </c>
      <c r="J799" s="53">
        <v>1901.450509</v>
      </c>
      <c r="K799" s="53">
        <v>475.02422086000007</v>
      </c>
      <c r="L799" s="53">
        <f t="shared" si="13"/>
        <v>-1426.42628814</v>
      </c>
    </row>
    <row r="800" spans="1:12" ht="15" x14ac:dyDescent="0.2">
      <c r="A800" s="8"/>
      <c r="B800" s="24"/>
      <c r="C800" s="24"/>
      <c r="D800" s="13"/>
      <c r="E800" s="13"/>
      <c r="F800" s="13"/>
      <c r="G800" s="50"/>
      <c r="H800" s="51" t="s">
        <v>1148</v>
      </c>
      <c r="I800" s="52" t="s">
        <v>748</v>
      </c>
      <c r="J800" s="53">
        <v>104.06555899999999</v>
      </c>
      <c r="K800" s="53">
        <v>275.75449834999995</v>
      </c>
      <c r="L800" s="53">
        <f t="shared" si="13"/>
        <v>171.68893934999994</v>
      </c>
    </row>
    <row r="801" spans="1:12" ht="15" x14ac:dyDescent="0.2">
      <c r="A801" s="8"/>
      <c r="B801" s="24"/>
      <c r="C801" s="24"/>
      <c r="D801" s="13"/>
      <c r="E801" s="13"/>
      <c r="F801" s="13"/>
      <c r="G801" s="50"/>
      <c r="H801" s="51" t="s">
        <v>1060</v>
      </c>
      <c r="I801" s="52" t="s">
        <v>749</v>
      </c>
      <c r="J801" s="53">
        <v>18.781687000000002</v>
      </c>
      <c r="K801" s="53">
        <v>11.494555770000002</v>
      </c>
      <c r="L801" s="53">
        <f t="shared" si="13"/>
        <v>-7.28713123</v>
      </c>
    </row>
    <row r="802" spans="1:12" ht="15" x14ac:dyDescent="0.2">
      <c r="A802" s="8"/>
      <c r="B802" s="24"/>
      <c r="C802" s="24"/>
      <c r="D802" s="13"/>
      <c r="E802" s="13"/>
      <c r="F802" s="13"/>
      <c r="G802" s="50"/>
      <c r="H802" s="51" t="s">
        <v>1154</v>
      </c>
      <c r="I802" s="52" t="s">
        <v>750</v>
      </c>
      <c r="J802" s="53">
        <v>4611.141181</v>
      </c>
      <c r="K802" s="53">
        <v>4275.820982369999</v>
      </c>
      <c r="L802" s="53">
        <f t="shared" si="13"/>
        <v>-335.32019863000096</v>
      </c>
    </row>
    <row r="803" spans="1:12" ht="15" x14ac:dyDescent="0.2">
      <c r="A803" s="8"/>
      <c r="B803" s="24"/>
      <c r="C803" s="24"/>
      <c r="D803" s="13"/>
      <c r="E803" s="13"/>
      <c r="F803" s="13"/>
      <c r="G803" s="50"/>
      <c r="H803" s="51" t="s">
        <v>1155</v>
      </c>
      <c r="I803" s="52" t="s">
        <v>751</v>
      </c>
      <c r="J803" s="53">
        <v>790.46104300000002</v>
      </c>
      <c r="K803" s="53">
        <v>301.15253523000007</v>
      </c>
      <c r="L803" s="53">
        <f t="shared" si="13"/>
        <v>-489.30850776999995</v>
      </c>
    </row>
    <row r="804" spans="1:12" ht="15" x14ac:dyDescent="0.2">
      <c r="A804" s="8"/>
      <c r="B804" s="24"/>
      <c r="C804" s="24"/>
      <c r="D804" s="13"/>
      <c r="E804" s="13"/>
      <c r="F804" s="13"/>
      <c r="G804" s="50"/>
      <c r="H804" s="51" t="s">
        <v>1156</v>
      </c>
      <c r="I804" s="52" t="s">
        <v>752</v>
      </c>
      <c r="J804" s="53">
        <v>61.424131000000003</v>
      </c>
      <c r="K804" s="53">
        <v>75.273194050000015</v>
      </c>
      <c r="L804" s="53">
        <f t="shared" si="13"/>
        <v>13.849063050000012</v>
      </c>
    </row>
    <row r="805" spans="1:12" ht="15" x14ac:dyDescent="0.2">
      <c r="A805" s="8"/>
      <c r="B805" s="24"/>
      <c r="C805" s="24"/>
      <c r="D805" s="13"/>
      <c r="E805" s="13"/>
      <c r="F805" s="13"/>
      <c r="G805" s="50"/>
      <c r="H805" s="51" t="s">
        <v>1247</v>
      </c>
      <c r="I805" s="52" t="s">
        <v>753</v>
      </c>
      <c r="J805" s="53">
        <v>21.819220999999999</v>
      </c>
      <c r="K805" s="53">
        <v>18.451262470000003</v>
      </c>
      <c r="L805" s="53">
        <f t="shared" si="13"/>
        <v>-3.3679585299999957</v>
      </c>
    </row>
    <row r="806" spans="1:12" ht="15" x14ac:dyDescent="0.2">
      <c r="A806" s="8"/>
      <c r="B806" s="24"/>
      <c r="C806" s="24"/>
      <c r="D806" s="13"/>
      <c r="E806" s="13"/>
      <c r="F806" s="13"/>
      <c r="G806" s="46" t="s">
        <v>41</v>
      </c>
      <c r="H806" s="47"/>
      <c r="I806" s="48"/>
      <c r="J806" s="49">
        <v>36756.631797000002</v>
      </c>
      <c r="K806" s="49">
        <v>15827.002560809997</v>
      </c>
      <c r="L806" s="49">
        <f t="shared" si="13"/>
        <v>-20929.629236190005</v>
      </c>
    </row>
    <row r="807" spans="1:12" ht="15" x14ac:dyDescent="0.2">
      <c r="A807" s="8"/>
      <c r="B807" s="24"/>
      <c r="C807" s="24"/>
      <c r="D807" s="13"/>
      <c r="E807" s="13"/>
      <c r="F807" s="13"/>
      <c r="G807" s="50"/>
      <c r="H807" s="51" t="s">
        <v>86</v>
      </c>
      <c r="I807" s="52" t="s">
        <v>186</v>
      </c>
      <c r="J807" s="53">
        <v>68.851619999999997</v>
      </c>
      <c r="K807" s="53">
        <v>71.942643669999995</v>
      </c>
      <c r="L807" s="53">
        <f t="shared" si="13"/>
        <v>3.0910236699999984</v>
      </c>
    </row>
    <row r="808" spans="1:12" ht="15" x14ac:dyDescent="0.2">
      <c r="A808" s="8"/>
      <c r="B808" s="24"/>
      <c r="C808" s="24"/>
      <c r="D808" s="13"/>
      <c r="E808" s="13"/>
      <c r="F808" s="13"/>
      <c r="G808" s="50"/>
      <c r="H808" s="51" t="s">
        <v>52</v>
      </c>
      <c r="I808" s="52" t="s">
        <v>187</v>
      </c>
      <c r="J808" s="53">
        <v>105.87870100000001</v>
      </c>
      <c r="K808" s="53">
        <v>91.689352159999984</v>
      </c>
      <c r="L808" s="53">
        <f t="shared" si="13"/>
        <v>-14.189348840000022</v>
      </c>
    </row>
    <row r="809" spans="1:12" ht="15" x14ac:dyDescent="0.2">
      <c r="A809" s="8"/>
      <c r="B809" s="24"/>
      <c r="C809" s="24"/>
      <c r="D809" s="13"/>
      <c r="E809" s="13"/>
      <c r="F809" s="13"/>
      <c r="G809" s="50"/>
      <c r="H809" s="51" t="s">
        <v>53</v>
      </c>
      <c r="I809" s="52" t="s">
        <v>188</v>
      </c>
      <c r="J809" s="53">
        <v>441.91897899999998</v>
      </c>
      <c r="K809" s="53">
        <v>427.00146618999992</v>
      </c>
      <c r="L809" s="53">
        <f t="shared" si="13"/>
        <v>-14.917512810000062</v>
      </c>
    </row>
    <row r="810" spans="1:12" ht="15" x14ac:dyDescent="0.2">
      <c r="A810" s="8"/>
      <c r="B810" s="24"/>
      <c r="C810" s="24"/>
      <c r="D810" s="13"/>
      <c r="E810" s="13"/>
      <c r="F810" s="13"/>
      <c r="G810" s="50"/>
      <c r="H810" s="51" t="s">
        <v>55</v>
      </c>
      <c r="I810" s="52" t="s">
        <v>189</v>
      </c>
      <c r="J810" s="53">
        <v>1916.392073</v>
      </c>
      <c r="K810" s="53">
        <v>1382.6394863799997</v>
      </c>
      <c r="L810" s="53">
        <f t="shared" si="13"/>
        <v>-533.75258662000033</v>
      </c>
    </row>
    <row r="811" spans="1:12" ht="15" x14ac:dyDescent="0.2">
      <c r="A811" s="8"/>
      <c r="B811" s="24"/>
      <c r="C811" s="24"/>
      <c r="D811" s="13"/>
      <c r="E811" s="13"/>
      <c r="F811" s="13"/>
      <c r="G811" s="50"/>
      <c r="H811" s="51" t="s">
        <v>56</v>
      </c>
      <c r="I811" s="52" t="s">
        <v>190</v>
      </c>
      <c r="J811" s="53">
        <v>101.96324</v>
      </c>
      <c r="K811" s="53">
        <v>85.823010600000003</v>
      </c>
      <c r="L811" s="53">
        <f t="shared" si="13"/>
        <v>-16.140229399999996</v>
      </c>
    </row>
    <row r="812" spans="1:12" ht="15" x14ac:dyDescent="0.2">
      <c r="A812" s="8"/>
      <c r="B812" s="24"/>
      <c r="C812" s="24"/>
      <c r="D812" s="13"/>
      <c r="E812" s="13"/>
      <c r="F812" s="13"/>
      <c r="G812" s="50"/>
      <c r="H812" s="51" t="s">
        <v>57</v>
      </c>
      <c r="I812" s="52" t="s">
        <v>191</v>
      </c>
      <c r="J812" s="53">
        <v>1136.84592</v>
      </c>
      <c r="K812" s="53">
        <v>1184.5398402999999</v>
      </c>
      <c r="L812" s="53">
        <f t="shared" si="13"/>
        <v>47.693920299999945</v>
      </c>
    </row>
    <row r="813" spans="1:12" ht="30" x14ac:dyDescent="0.2">
      <c r="A813" s="8"/>
      <c r="B813" s="24"/>
      <c r="C813" s="24"/>
      <c r="D813" s="13"/>
      <c r="E813" s="13"/>
      <c r="F813" s="13"/>
      <c r="G813" s="50"/>
      <c r="H813" s="51" t="s">
        <v>59</v>
      </c>
      <c r="I813" s="52" t="s">
        <v>192</v>
      </c>
      <c r="J813" s="53">
        <v>993.966587</v>
      </c>
      <c r="K813" s="53">
        <v>2261.6675194299987</v>
      </c>
      <c r="L813" s="53">
        <f t="shared" si="13"/>
        <v>1267.7009324299988</v>
      </c>
    </row>
    <row r="814" spans="1:12" ht="15" x14ac:dyDescent="0.2">
      <c r="A814" s="8"/>
      <c r="B814" s="24"/>
      <c r="C814" s="24"/>
      <c r="D814" s="13"/>
      <c r="E814" s="13"/>
      <c r="F814" s="13"/>
      <c r="G814" s="50"/>
      <c r="H814" s="51" t="s">
        <v>61</v>
      </c>
      <c r="I814" s="52" t="s">
        <v>193</v>
      </c>
      <c r="J814" s="53">
        <v>26.660875999999998</v>
      </c>
      <c r="K814" s="53">
        <v>25.704602049999998</v>
      </c>
      <c r="L814" s="53">
        <f t="shared" si="13"/>
        <v>-0.95627394999999993</v>
      </c>
    </row>
    <row r="815" spans="1:12" ht="15" x14ac:dyDescent="0.2">
      <c r="A815" s="8"/>
      <c r="B815" s="24"/>
      <c r="C815" s="24"/>
      <c r="D815" s="13"/>
      <c r="E815" s="13"/>
      <c r="F815" s="13"/>
      <c r="G815" s="50"/>
      <c r="H815" s="51" t="s">
        <v>63</v>
      </c>
      <c r="I815" s="52" t="s">
        <v>194</v>
      </c>
      <c r="J815" s="53">
        <v>30395.166088999998</v>
      </c>
      <c r="K815" s="53">
        <v>7700.8207255500001</v>
      </c>
      <c r="L815" s="53">
        <f t="shared" si="13"/>
        <v>-22694.345363449997</v>
      </c>
    </row>
    <row r="816" spans="1:12" ht="15" x14ac:dyDescent="0.2">
      <c r="A816" s="8"/>
      <c r="B816" s="24"/>
      <c r="C816" s="24"/>
      <c r="D816" s="13"/>
      <c r="E816" s="13"/>
      <c r="F816" s="13"/>
      <c r="G816" s="50"/>
      <c r="H816" s="51" t="s">
        <v>195</v>
      </c>
      <c r="I816" s="52" t="s">
        <v>196</v>
      </c>
      <c r="J816" s="53">
        <v>758.54604600000005</v>
      </c>
      <c r="K816" s="53">
        <v>1848.786071510001</v>
      </c>
      <c r="L816" s="53">
        <f t="shared" si="13"/>
        <v>1090.240025510001</v>
      </c>
    </row>
    <row r="817" spans="1:12" ht="15" x14ac:dyDescent="0.2">
      <c r="A817" s="8"/>
      <c r="B817" s="24"/>
      <c r="C817" s="24"/>
      <c r="D817" s="13"/>
      <c r="E817" s="13"/>
      <c r="F817" s="13"/>
      <c r="G817" s="50"/>
      <c r="H817" s="51" t="s">
        <v>65</v>
      </c>
      <c r="I817" s="52" t="s">
        <v>197</v>
      </c>
      <c r="J817" s="53">
        <v>45.568435999999998</v>
      </c>
      <c r="K817" s="53">
        <v>33.811844469999997</v>
      </c>
      <c r="L817" s="53">
        <f t="shared" si="13"/>
        <v>-11.756591530000001</v>
      </c>
    </row>
    <row r="818" spans="1:12" ht="15" x14ac:dyDescent="0.2">
      <c r="A818" s="8"/>
      <c r="B818" s="24"/>
      <c r="C818" s="24"/>
      <c r="D818" s="13"/>
      <c r="E818" s="13"/>
      <c r="F818" s="13"/>
      <c r="G818" s="50"/>
      <c r="H818" s="51" t="s">
        <v>67</v>
      </c>
      <c r="I818" s="52" t="s">
        <v>198</v>
      </c>
      <c r="J818" s="53">
        <v>32.195081999999999</v>
      </c>
      <c r="K818" s="53">
        <v>32.253180710000002</v>
      </c>
      <c r="L818" s="53">
        <f t="shared" si="13"/>
        <v>5.8098710000002995E-2</v>
      </c>
    </row>
    <row r="819" spans="1:12" ht="15" x14ac:dyDescent="0.2">
      <c r="A819" s="8"/>
      <c r="B819" s="24"/>
      <c r="C819" s="24"/>
      <c r="D819" s="13"/>
      <c r="E819" s="13"/>
      <c r="F819" s="13"/>
      <c r="G819" s="50"/>
      <c r="H819" s="51" t="s">
        <v>199</v>
      </c>
      <c r="I819" s="52" t="s">
        <v>200</v>
      </c>
      <c r="J819" s="53">
        <v>732.67814799999996</v>
      </c>
      <c r="K819" s="53">
        <v>680.32281778999993</v>
      </c>
      <c r="L819" s="53">
        <f t="shared" si="13"/>
        <v>-52.355330210000034</v>
      </c>
    </row>
    <row r="820" spans="1:12" ht="15" x14ac:dyDescent="0.2">
      <c r="A820" s="8"/>
      <c r="B820" s="24"/>
      <c r="C820" s="24"/>
      <c r="D820" s="13"/>
      <c r="E820" s="13"/>
      <c r="F820" s="13"/>
      <c r="G820" s="46" t="s">
        <v>1672</v>
      </c>
      <c r="H820" s="47"/>
      <c r="I820" s="48"/>
      <c r="J820" s="49">
        <v>142518.308976</v>
      </c>
      <c r="K820" s="49">
        <v>161974.77042903</v>
      </c>
      <c r="L820" s="49">
        <f t="shared" si="13"/>
        <v>19456.461453030002</v>
      </c>
    </row>
    <row r="821" spans="1:12" ht="15" x14ac:dyDescent="0.2">
      <c r="A821" s="8"/>
      <c r="B821" s="24"/>
      <c r="C821" s="24"/>
      <c r="D821" s="13"/>
      <c r="E821" s="13"/>
      <c r="F821" s="13"/>
      <c r="G821" s="50"/>
      <c r="H821" s="51" t="s">
        <v>201</v>
      </c>
      <c r="I821" s="52" t="s">
        <v>202</v>
      </c>
      <c r="J821" s="53">
        <v>1730.45263</v>
      </c>
      <c r="K821" s="53">
        <v>1733.3881411199998</v>
      </c>
      <c r="L821" s="53">
        <f t="shared" si="13"/>
        <v>2.9355111199997737</v>
      </c>
    </row>
    <row r="822" spans="1:12" ht="15" x14ac:dyDescent="0.2">
      <c r="A822" s="8"/>
      <c r="B822" s="24"/>
      <c r="C822" s="24"/>
      <c r="D822" s="13"/>
      <c r="E822" s="13"/>
      <c r="F822" s="13"/>
      <c r="G822" s="50"/>
      <c r="H822" s="51" t="s">
        <v>1327</v>
      </c>
      <c r="I822" s="52" t="s">
        <v>1328</v>
      </c>
      <c r="J822" s="53">
        <v>103366.790706</v>
      </c>
      <c r="K822" s="53">
        <v>119845.90730677002</v>
      </c>
      <c r="L822" s="53">
        <f t="shared" si="13"/>
        <v>16479.116600770023</v>
      </c>
    </row>
    <row r="823" spans="1:12" ht="15" x14ac:dyDescent="0.2">
      <c r="A823" s="8"/>
      <c r="B823" s="24"/>
      <c r="C823" s="24"/>
      <c r="D823" s="13"/>
      <c r="E823" s="13"/>
      <c r="F823" s="13"/>
      <c r="G823" s="50"/>
      <c r="H823" s="51" t="s">
        <v>203</v>
      </c>
      <c r="I823" s="52" t="s">
        <v>204</v>
      </c>
      <c r="J823" s="53">
        <v>468.80026099999998</v>
      </c>
      <c r="K823" s="53">
        <v>470.52734460000005</v>
      </c>
      <c r="L823" s="53">
        <f t="shared" si="13"/>
        <v>1.7270836000000713</v>
      </c>
    </row>
    <row r="824" spans="1:12" ht="15" x14ac:dyDescent="0.2">
      <c r="A824" s="8"/>
      <c r="B824" s="24"/>
      <c r="C824" s="24"/>
      <c r="D824" s="13"/>
      <c r="E824" s="13"/>
      <c r="F824" s="13"/>
      <c r="G824" s="50"/>
      <c r="H824" s="51" t="s">
        <v>205</v>
      </c>
      <c r="I824" s="52" t="s">
        <v>206</v>
      </c>
      <c r="J824" s="53">
        <v>830.84374200000002</v>
      </c>
      <c r="K824" s="53">
        <v>825.78015096999991</v>
      </c>
      <c r="L824" s="53">
        <f t="shared" si="13"/>
        <v>-5.0635910300001115</v>
      </c>
    </row>
    <row r="825" spans="1:12" ht="15" x14ac:dyDescent="0.2">
      <c r="A825" s="8"/>
      <c r="B825" s="24"/>
      <c r="C825" s="24"/>
      <c r="D825" s="13"/>
      <c r="E825" s="13"/>
      <c r="F825" s="13"/>
      <c r="G825" s="50"/>
      <c r="H825" s="51" t="s">
        <v>207</v>
      </c>
      <c r="I825" s="52" t="s">
        <v>208</v>
      </c>
      <c r="J825" s="53">
        <v>2171.8247310000002</v>
      </c>
      <c r="K825" s="53">
        <v>2204.4632157099991</v>
      </c>
      <c r="L825" s="53">
        <f t="shared" si="13"/>
        <v>32.63848470999892</v>
      </c>
    </row>
    <row r="826" spans="1:12" ht="15" x14ac:dyDescent="0.2">
      <c r="A826" s="8"/>
      <c r="B826" s="24"/>
      <c r="C826" s="24"/>
      <c r="D826" s="13"/>
      <c r="E826" s="13"/>
      <c r="F826" s="13"/>
      <c r="G826" s="50"/>
      <c r="H826" s="51" t="s">
        <v>209</v>
      </c>
      <c r="I826" s="52" t="s">
        <v>210</v>
      </c>
      <c r="J826" s="53">
        <v>1551.4418009999999</v>
      </c>
      <c r="K826" s="53">
        <v>1655.2182260399995</v>
      </c>
      <c r="L826" s="53">
        <f t="shared" si="13"/>
        <v>103.77642503999959</v>
      </c>
    </row>
    <row r="827" spans="1:12" ht="15" x14ac:dyDescent="0.2">
      <c r="A827" s="8"/>
      <c r="B827" s="24"/>
      <c r="C827" s="24"/>
      <c r="D827" s="13"/>
      <c r="E827" s="13"/>
      <c r="F827" s="13"/>
      <c r="G827" s="50"/>
      <c r="H827" s="51" t="s">
        <v>211</v>
      </c>
      <c r="I827" s="52" t="s">
        <v>212</v>
      </c>
      <c r="J827" s="53">
        <v>4698.7413349999997</v>
      </c>
      <c r="K827" s="53">
        <v>4985.0164074599998</v>
      </c>
      <c r="L827" s="53">
        <f t="shared" si="13"/>
        <v>286.27507246000005</v>
      </c>
    </row>
    <row r="828" spans="1:12" ht="15" x14ac:dyDescent="0.2">
      <c r="A828" s="8"/>
      <c r="B828" s="24"/>
      <c r="C828" s="24"/>
      <c r="D828" s="13"/>
      <c r="E828" s="13"/>
      <c r="F828" s="13"/>
      <c r="G828" s="50"/>
      <c r="H828" s="51" t="s">
        <v>213</v>
      </c>
      <c r="I828" s="52" t="s">
        <v>214</v>
      </c>
      <c r="J828" s="53">
        <v>2058.1939990000001</v>
      </c>
      <c r="K828" s="53">
        <v>2272.9149422200012</v>
      </c>
      <c r="L828" s="53">
        <f t="shared" si="13"/>
        <v>214.72094322000112</v>
      </c>
    </row>
    <row r="829" spans="1:12" ht="15" x14ac:dyDescent="0.2">
      <c r="A829" s="8"/>
      <c r="B829" s="24"/>
      <c r="C829" s="24"/>
      <c r="D829" s="13"/>
      <c r="E829" s="13"/>
      <c r="F829" s="13"/>
      <c r="G829" s="50"/>
      <c r="H829" s="51" t="s">
        <v>215</v>
      </c>
      <c r="I829" s="52" t="s">
        <v>216</v>
      </c>
      <c r="J829" s="53">
        <v>1359.626385</v>
      </c>
      <c r="K829" s="53">
        <v>1528.2597584100006</v>
      </c>
      <c r="L829" s="53">
        <f t="shared" si="13"/>
        <v>168.63337341000056</v>
      </c>
    </row>
    <row r="830" spans="1:12" ht="15" x14ac:dyDescent="0.2">
      <c r="A830" s="8"/>
      <c r="B830" s="24"/>
      <c r="C830" s="24"/>
      <c r="D830" s="13"/>
      <c r="E830" s="13"/>
      <c r="F830" s="13"/>
      <c r="G830" s="50"/>
      <c r="H830" s="51" t="s">
        <v>217</v>
      </c>
      <c r="I830" s="52" t="s">
        <v>218</v>
      </c>
      <c r="J830" s="53">
        <v>822.15208399999995</v>
      </c>
      <c r="K830" s="53">
        <v>867.50811314000021</v>
      </c>
      <c r="L830" s="53">
        <f t="shared" si="13"/>
        <v>45.35602914000026</v>
      </c>
    </row>
    <row r="831" spans="1:12" ht="15" x14ac:dyDescent="0.2">
      <c r="A831" s="8"/>
      <c r="B831" s="24"/>
      <c r="C831" s="24"/>
      <c r="D831" s="13"/>
      <c r="E831" s="13"/>
      <c r="F831" s="13"/>
      <c r="G831" s="50"/>
      <c r="H831" s="51" t="s">
        <v>219</v>
      </c>
      <c r="I831" s="67" t="s">
        <v>220</v>
      </c>
      <c r="J831" s="53">
        <v>1163.5467940000001</v>
      </c>
      <c r="K831" s="53">
        <v>1370.61082111</v>
      </c>
      <c r="L831" s="53">
        <f t="shared" si="13"/>
        <v>207.06402710999987</v>
      </c>
    </row>
    <row r="832" spans="1:12" ht="30" x14ac:dyDescent="0.2">
      <c r="A832" s="8"/>
      <c r="B832" s="24"/>
      <c r="C832" s="24"/>
      <c r="D832" s="13"/>
      <c r="E832" s="13"/>
      <c r="F832" s="13"/>
      <c r="G832" s="50"/>
      <c r="H832" s="51" t="s">
        <v>221</v>
      </c>
      <c r="I832" s="52" t="s">
        <v>222</v>
      </c>
      <c r="J832" s="53">
        <v>922.30085099999997</v>
      </c>
      <c r="K832" s="53">
        <v>919.33065195999995</v>
      </c>
      <c r="L832" s="53">
        <f t="shared" si="13"/>
        <v>-2.9701990400000113</v>
      </c>
    </row>
    <row r="833" spans="1:12" ht="15" x14ac:dyDescent="0.2">
      <c r="A833" s="8"/>
      <c r="B833" s="24"/>
      <c r="C833" s="24"/>
      <c r="D833" s="13"/>
      <c r="E833" s="13"/>
      <c r="F833" s="13"/>
      <c r="G833" s="50"/>
      <c r="H833" s="51" t="s">
        <v>223</v>
      </c>
      <c r="I833" s="52" t="s">
        <v>224</v>
      </c>
      <c r="J833" s="53">
        <v>1646.3031089999999</v>
      </c>
      <c r="K833" s="53">
        <v>2260.3696735999993</v>
      </c>
      <c r="L833" s="53">
        <f t="shared" si="13"/>
        <v>614.06656459999931</v>
      </c>
    </row>
    <row r="834" spans="1:12" ht="15" x14ac:dyDescent="0.2">
      <c r="A834" s="8"/>
      <c r="B834" s="24"/>
      <c r="C834" s="24"/>
      <c r="D834" s="13"/>
      <c r="E834" s="13"/>
      <c r="F834" s="13"/>
      <c r="G834" s="50"/>
      <c r="H834" s="51" t="s">
        <v>225</v>
      </c>
      <c r="I834" s="52" t="s">
        <v>226</v>
      </c>
      <c r="J834" s="53">
        <v>1915.9087999999999</v>
      </c>
      <c r="K834" s="53">
        <v>2149.6497739400011</v>
      </c>
      <c r="L834" s="53">
        <f t="shared" si="13"/>
        <v>233.74097394000114</v>
      </c>
    </row>
    <row r="835" spans="1:12" ht="15" x14ac:dyDescent="0.2">
      <c r="A835" s="8"/>
      <c r="B835" s="24"/>
      <c r="C835" s="24"/>
      <c r="D835" s="13"/>
      <c r="E835" s="13"/>
      <c r="F835" s="13"/>
      <c r="G835" s="50"/>
      <c r="H835" s="51" t="s">
        <v>227</v>
      </c>
      <c r="I835" s="52" t="s">
        <v>228</v>
      </c>
      <c r="J835" s="53">
        <v>1936.154082</v>
      </c>
      <c r="K835" s="53">
        <v>2091.9532044699999</v>
      </c>
      <c r="L835" s="53">
        <f t="shared" si="13"/>
        <v>155.79912246999993</v>
      </c>
    </row>
    <row r="836" spans="1:12" ht="30" x14ac:dyDescent="0.2">
      <c r="A836" s="8"/>
      <c r="B836" s="24"/>
      <c r="C836" s="24"/>
      <c r="D836" s="13"/>
      <c r="E836" s="13"/>
      <c r="F836" s="13"/>
      <c r="G836" s="50"/>
      <c r="H836" s="51" t="s">
        <v>229</v>
      </c>
      <c r="I836" s="52" t="s">
        <v>230</v>
      </c>
      <c r="J836" s="53">
        <v>1715.61085</v>
      </c>
      <c r="K836" s="53">
        <v>2395.0527087699998</v>
      </c>
      <c r="L836" s="53">
        <f t="shared" si="13"/>
        <v>679.44185876999973</v>
      </c>
    </row>
    <row r="837" spans="1:12" ht="15" x14ac:dyDescent="0.2">
      <c r="A837" s="8"/>
      <c r="B837" s="24"/>
      <c r="C837" s="24"/>
      <c r="D837" s="13"/>
      <c r="E837" s="13"/>
      <c r="F837" s="13"/>
      <c r="G837" s="50"/>
      <c r="H837" s="51" t="s">
        <v>231</v>
      </c>
      <c r="I837" s="52" t="s">
        <v>232</v>
      </c>
      <c r="J837" s="53">
        <v>76.641892999999996</v>
      </c>
      <c r="K837" s="53">
        <v>76.248204020000003</v>
      </c>
      <c r="L837" s="53">
        <f t="shared" si="13"/>
        <v>-0.39368897999999319</v>
      </c>
    </row>
    <row r="838" spans="1:12" ht="30" x14ac:dyDescent="0.2">
      <c r="A838" s="8"/>
      <c r="B838" s="24"/>
      <c r="C838" s="24"/>
      <c r="D838" s="13"/>
      <c r="E838" s="13"/>
      <c r="F838" s="13"/>
      <c r="G838" s="50"/>
      <c r="H838" s="51" t="s">
        <v>233</v>
      </c>
      <c r="I838" s="52" t="s">
        <v>234</v>
      </c>
      <c r="J838" s="53">
        <v>2410.433759</v>
      </c>
      <c r="K838" s="53">
        <v>2652.6800902299997</v>
      </c>
      <c r="L838" s="53">
        <f t="shared" si="13"/>
        <v>242.24633122999967</v>
      </c>
    </row>
    <row r="839" spans="1:12" ht="15" x14ac:dyDescent="0.2">
      <c r="A839" s="8"/>
      <c r="B839" s="24"/>
      <c r="C839" s="24"/>
      <c r="D839" s="13"/>
      <c r="E839" s="13"/>
      <c r="F839" s="13"/>
      <c r="G839" s="50"/>
      <c r="H839" s="51" t="s">
        <v>235</v>
      </c>
      <c r="I839" s="52" t="s">
        <v>236</v>
      </c>
      <c r="J839" s="53">
        <v>390.88350600000001</v>
      </c>
      <c r="K839" s="53">
        <v>414.77270053000007</v>
      </c>
      <c r="L839" s="53">
        <f t="shared" si="13"/>
        <v>23.889194530000054</v>
      </c>
    </row>
    <row r="840" spans="1:12" ht="30" x14ac:dyDescent="0.2">
      <c r="A840" s="8"/>
      <c r="B840" s="24"/>
      <c r="C840" s="24"/>
      <c r="D840" s="13"/>
      <c r="E840" s="13"/>
      <c r="F840" s="13"/>
      <c r="G840" s="50"/>
      <c r="H840" s="51" t="s">
        <v>237</v>
      </c>
      <c r="I840" s="52" t="s">
        <v>238</v>
      </c>
      <c r="J840" s="53">
        <v>1399.157944</v>
      </c>
      <c r="K840" s="53">
        <v>1362.6026129000006</v>
      </c>
      <c r="L840" s="53">
        <f t="shared" ref="L840:L903" si="14">+K840-J840</f>
        <v>-36.555331099999421</v>
      </c>
    </row>
    <row r="841" spans="1:12" ht="15" x14ac:dyDescent="0.2">
      <c r="A841" s="8"/>
      <c r="B841" s="24"/>
      <c r="C841" s="24"/>
      <c r="D841" s="13"/>
      <c r="E841" s="13"/>
      <c r="F841" s="13"/>
      <c r="G841" s="50"/>
      <c r="H841" s="51" t="s">
        <v>239</v>
      </c>
      <c r="I841" s="52" t="s">
        <v>240</v>
      </c>
      <c r="J841" s="53">
        <v>2545.900349</v>
      </c>
      <c r="K841" s="53">
        <v>2607.7659232400015</v>
      </c>
      <c r="L841" s="53">
        <f t="shared" si="14"/>
        <v>61.865574240001479</v>
      </c>
    </row>
    <row r="842" spans="1:12" ht="15" x14ac:dyDescent="0.2">
      <c r="A842" s="8"/>
      <c r="B842" s="24"/>
      <c r="C842" s="24"/>
      <c r="D842" s="13"/>
      <c r="E842" s="13"/>
      <c r="F842" s="13"/>
      <c r="G842" s="50"/>
      <c r="H842" s="51" t="s">
        <v>241</v>
      </c>
      <c r="I842" s="52" t="s">
        <v>242</v>
      </c>
      <c r="J842" s="53">
        <v>1131.925387</v>
      </c>
      <c r="K842" s="53">
        <v>1144.1757817</v>
      </c>
      <c r="L842" s="53">
        <f t="shared" si="14"/>
        <v>12.250394700000015</v>
      </c>
    </row>
    <row r="843" spans="1:12" ht="15" x14ac:dyDescent="0.2">
      <c r="A843" s="8"/>
      <c r="B843" s="24"/>
      <c r="C843" s="24"/>
      <c r="D843" s="13"/>
      <c r="E843" s="13"/>
      <c r="F843" s="13"/>
      <c r="G843" s="50"/>
      <c r="H843" s="51" t="s">
        <v>243</v>
      </c>
      <c r="I843" s="52" t="s">
        <v>244</v>
      </c>
      <c r="J843" s="53">
        <v>1830.7869250000001</v>
      </c>
      <c r="K843" s="53">
        <v>1814.6134630099996</v>
      </c>
      <c r="L843" s="53">
        <f t="shared" si="14"/>
        <v>-16.173461990000533</v>
      </c>
    </row>
    <row r="844" spans="1:12" ht="15" x14ac:dyDescent="0.2">
      <c r="A844" s="8"/>
      <c r="B844" s="24"/>
      <c r="C844" s="24"/>
      <c r="D844" s="13"/>
      <c r="E844" s="13"/>
      <c r="F844" s="13"/>
      <c r="G844" s="50"/>
      <c r="H844" s="51" t="s">
        <v>245</v>
      </c>
      <c r="I844" s="52" t="s">
        <v>246</v>
      </c>
      <c r="J844" s="53">
        <v>521.33365000000003</v>
      </c>
      <c r="K844" s="53">
        <v>539.36989968000034</v>
      </c>
      <c r="L844" s="53">
        <f t="shared" si="14"/>
        <v>18.03624968000031</v>
      </c>
    </row>
    <row r="845" spans="1:12" ht="15" x14ac:dyDescent="0.2">
      <c r="A845" s="8"/>
      <c r="B845" s="24"/>
      <c r="C845" s="24"/>
      <c r="D845" s="13"/>
      <c r="E845" s="13"/>
      <c r="F845" s="13"/>
      <c r="G845" s="50"/>
      <c r="H845" s="51" t="s">
        <v>247</v>
      </c>
      <c r="I845" s="52" t="s">
        <v>248</v>
      </c>
      <c r="J845" s="53">
        <v>3852.5534029999999</v>
      </c>
      <c r="K845" s="53">
        <v>3786.5913134299985</v>
      </c>
      <c r="L845" s="53">
        <f t="shared" si="14"/>
        <v>-65.962089570001353</v>
      </c>
    </row>
    <row r="846" spans="1:12" ht="15" x14ac:dyDescent="0.2">
      <c r="A846" s="8"/>
      <c r="B846" s="24"/>
      <c r="C846" s="24"/>
      <c r="D846" s="13"/>
      <c r="E846" s="65">
        <v>13</v>
      </c>
      <c r="F846" s="60" t="s">
        <v>249</v>
      </c>
      <c r="G846" s="61"/>
      <c r="H846" s="62"/>
      <c r="I846" s="63"/>
      <c r="J846" s="64">
        <v>37750.191112</v>
      </c>
      <c r="K846" s="64">
        <v>46308.702095219989</v>
      </c>
      <c r="L846" s="64">
        <f t="shared" si="14"/>
        <v>8558.5109832199887</v>
      </c>
    </row>
    <row r="847" spans="1:12" ht="15" x14ac:dyDescent="0.2">
      <c r="A847" s="8"/>
      <c r="B847" s="24"/>
      <c r="C847" s="24"/>
      <c r="D847" s="13"/>
      <c r="E847" s="13"/>
      <c r="F847" s="13"/>
      <c r="G847" s="46" t="s">
        <v>2</v>
      </c>
      <c r="H847" s="47"/>
      <c r="I847" s="48"/>
      <c r="J847" s="49">
        <v>37634.501459999999</v>
      </c>
      <c r="K847" s="49">
        <v>45014.110714679991</v>
      </c>
      <c r="L847" s="49">
        <f t="shared" si="14"/>
        <v>7379.6092546799919</v>
      </c>
    </row>
    <row r="848" spans="1:12" ht="15" x14ac:dyDescent="0.2">
      <c r="A848" s="8"/>
      <c r="B848" s="24"/>
      <c r="C848" s="24"/>
      <c r="D848" s="13"/>
      <c r="E848" s="13"/>
      <c r="F848" s="13"/>
      <c r="G848" s="50"/>
      <c r="H848" s="51" t="s">
        <v>1030</v>
      </c>
      <c r="I848" s="52" t="s">
        <v>543</v>
      </c>
      <c r="J848" s="53">
        <v>1008.751626</v>
      </c>
      <c r="K848" s="53">
        <v>142.79577208999999</v>
      </c>
      <c r="L848" s="53">
        <f t="shared" si="14"/>
        <v>-865.95585390999997</v>
      </c>
    </row>
    <row r="849" spans="1:12" ht="15" x14ac:dyDescent="0.2">
      <c r="A849" s="8"/>
      <c r="B849" s="24"/>
      <c r="C849" s="24"/>
      <c r="D849" s="13"/>
      <c r="E849" s="13"/>
      <c r="F849" s="13"/>
      <c r="G849" s="50"/>
      <c r="H849" s="51" t="s">
        <v>1033</v>
      </c>
      <c r="I849" s="52" t="s">
        <v>754</v>
      </c>
      <c r="J849" s="53">
        <v>109.251598</v>
      </c>
      <c r="K849" s="53">
        <v>108.18918207000003</v>
      </c>
      <c r="L849" s="53">
        <f t="shared" si="14"/>
        <v>-1.0624159299999718</v>
      </c>
    </row>
    <row r="850" spans="1:12" ht="15" x14ac:dyDescent="0.2">
      <c r="A850" s="8"/>
      <c r="B850" s="24"/>
      <c r="C850" s="24"/>
      <c r="D850" s="13"/>
      <c r="E850" s="13"/>
      <c r="F850" s="13"/>
      <c r="G850" s="50"/>
      <c r="H850" s="51" t="s">
        <v>1044</v>
      </c>
      <c r="I850" s="52" t="s">
        <v>755</v>
      </c>
      <c r="J850" s="53">
        <v>13.39</v>
      </c>
      <c r="K850" s="53">
        <v>11.20929821</v>
      </c>
      <c r="L850" s="53">
        <f t="shared" si="14"/>
        <v>-2.1807017900000005</v>
      </c>
    </row>
    <row r="851" spans="1:12" ht="15" x14ac:dyDescent="0.2">
      <c r="A851" s="8"/>
      <c r="B851" s="24"/>
      <c r="C851" s="24"/>
      <c r="D851" s="13"/>
      <c r="E851" s="13"/>
      <c r="F851" s="13"/>
      <c r="G851" s="50"/>
      <c r="H851" s="51" t="s">
        <v>1045</v>
      </c>
      <c r="I851" s="52" t="s">
        <v>756</v>
      </c>
      <c r="J851" s="53">
        <v>8.9422029999999992</v>
      </c>
      <c r="K851" s="53">
        <v>7.70968199</v>
      </c>
      <c r="L851" s="53">
        <f t="shared" si="14"/>
        <v>-1.2325210099999993</v>
      </c>
    </row>
    <row r="852" spans="1:12" ht="15" x14ac:dyDescent="0.2">
      <c r="A852" s="8"/>
      <c r="B852" s="24"/>
      <c r="C852" s="24"/>
      <c r="D852" s="13"/>
      <c r="E852" s="13"/>
      <c r="F852" s="13"/>
      <c r="G852" s="50"/>
      <c r="H852" s="51" t="s">
        <v>1046</v>
      </c>
      <c r="I852" s="52" t="s">
        <v>757</v>
      </c>
      <c r="J852" s="53">
        <v>1177.9802910000001</v>
      </c>
      <c r="K852" s="53">
        <v>2521.7032417000009</v>
      </c>
      <c r="L852" s="53">
        <f t="shared" si="14"/>
        <v>1343.7229507000009</v>
      </c>
    </row>
    <row r="853" spans="1:12" ht="15" x14ac:dyDescent="0.2">
      <c r="A853" s="8"/>
      <c r="B853" s="24"/>
      <c r="C853" s="24"/>
      <c r="D853" s="13"/>
      <c r="E853" s="13"/>
      <c r="F853" s="13"/>
      <c r="G853" s="50"/>
      <c r="H853" s="51" t="s">
        <v>1047</v>
      </c>
      <c r="I853" s="52" t="s">
        <v>758</v>
      </c>
      <c r="J853" s="53">
        <v>49.094023</v>
      </c>
      <c r="K853" s="53">
        <v>31.942108600000001</v>
      </c>
      <c r="L853" s="53">
        <f t="shared" si="14"/>
        <v>-17.151914399999999</v>
      </c>
    </row>
    <row r="854" spans="1:12" ht="15" x14ac:dyDescent="0.2">
      <c r="A854" s="8"/>
      <c r="B854" s="24"/>
      <c r="C854" s="24"/>
      <c r="D854" s="13"/>
      <c r="E854" s="13"/>
      <c r="F854" s="13"/>
      <c r="G854" s="50"/>
      <c r="H854" s="51" t="s">
        <v>1048</v>
      </c>
      <c r="I854" s="52" t="s">
        <v>759</v>
      </c>
      <c r="J854" s="53">
        <v>12392.702675</v>
      </c>
      <c r="K854" s="53">
        <v>13647.410730069985</v>
      </c>
      <c r="L854" s="53">
        <f t="shared" si="14"/>
        <v>1254.7080550699848</v>
      </c>
    </row>
    <row r="855" spans="1:12" ht="15" x14ac:dyDescent="0.2">
      <c r="A855" s="8"/>
      <c r="B855" s="24"/>
      <c r="C855" s="24"/>
      <c r="D855" s="13"/>
      <c r="E855" s="13"/>
      <c r="F855" s="13"/>
      <c r="G855" s="50"/>
      <c r="H855" s="51" t="s">
        <v>1049</v>
      </c>
      <c r="I855" s="52" t="s">
        <v>760</v>
      </c>
      <c r="J855" s="53">
        <v>1116.0747329999999</v>
      </c>
      <c r="K855" s="53">
        <v>2324.5044184999997</v>
      </c>
      <c r="L855" s="53">
        <f t="shared" si="14"/>
        <v>1208.4296854999998</v>
      </c>
    </row>
    <row r="856" spans="1:12" ht="15" x14ac:dyDescent="0.2">
      <c r="A856" s="8"/>
      <c r="B856" s="24"/>
      <c r="C856" s="24"/>
      <c r="D856" s="13"/>
      <c r="E856" s="13"/>
      <c r="F856" s="13"/>
      <c r="G856" s="50"/>
      <c r="H856" s="51" t="s">
        <v>1056</v>
      </c>
      <c r="I856" s="52" t="s">
        <v>761</v>
      </c>
      <c r="J856" s="53">
        <v>64.758122</v>
      </c>
      <c r="K856" s="53">
        <v>54.635160699999993</v>
      </c>
      <c r="L856" s="53">
        <f t="shared" si="14"/>
        <v>-10.122961300000007</v>
      </c>
    </row>
    <row r="857" spans="1:12" ht="15" x14ac:dyDescent="0.2">
      <c r="A857" s="8"/>
      <c r="B857" s="24"/>
      <c r="C857" s="24"/>
      <c r="D857" s="13"/>
      <c r="E857" s="13"/>
      <c r="F857" s="13"/>
      <c r="G857" s="50"/>
      <c r="H857" s="51" t="s">
        <v>1050</v>
      </c>
      <c r="I857" s="52" t="s">
        <v>762</v>
      </c>
      <c r="J857" s="53">
        <v>445.62226700000002</v>
      </c>
      <c r="K857" s="53">
        <v>1058.81432105</v>
      </c>
      <c r="L857" s="53">
        <f t="shared" si="14"/>
        <v>613.19205405000002</v>
      </c>
    </row>
    <row r="858" spans="1:12" ht="15" x14ac:dyDescent="0.2">
      <c r="A858" s="8"/>
      <c r="B858" s="24"/>
      <c r="C858" s="24"/>
      <c r="D858" s="13"/>
      <c r="E858" s="13"/>
      <c r="F858" s="13"/>
      <c r="G858" s="50"/>
      <c r="H858" s="51" t="s">
        <v>1057</v>
      </c>
      <c r="I858" s="52" t="s">
        <v>763</v>
      </c>
      <c r="J858" s="53">
        <v>538.87148300000001</v>
      </c>
      <c r="K858" s="53">
        <v>521.79259188000003</v>
      </c>
      <c r="L858" s="53">
        <f t="shared" si="14"/>
        <v>-17.07889111999998</v>
      </c>
    </row>
    <row r="859" spans="1:12" ht="15" x14ac:dyDescent="0.2">
      <c r="A859" s="8"/>
      <c r="B859" s="24"/>
      <c r="C859" s="24"/>
      <c r="D859" s="13"/>
      <c r="E859" s="13"/>
      <c r="F859" s="13"/>
      <c r="G859" s="50"/>
      <c r="H859" s="51" t="s">
        <v>1051</v>
      </c>
      <c r="I859" s="52" t="s">
        <v>987</v>
      </c>
      <c r="J859" s="53">
        <v>706.48308999999995</v>
      </c>
      <c r="K859" s="53">
        <v>372.53386742000009</v>
      </c>
      <c r="L859" s="53">
        <f t="shared" si="14"/>
        <v>-333.94922257999986</v>
      </c>
    </row>
    <row r="860" spans="1:12" ht="15" x14ac:dyDescent="0.2">
      <c r="A860" s="8"/>
      <c r="B860" s="24"/>
      <c r="C860" s="24"/>
      <c r="D860" s="13"/>
      <c r="E860" s="13"/>
      <c r="F860" s="13"/>
      <c r="G860" s="50"/>
      <c r="H860" s="51" t="s">
        <v>1077</v>
      </c>
      <c r="I860" s="52" t="s">
        <v>992</v>
      </c>
      <c r="J860" s="53">
        <v>7180.6234560000003</v>
      </c>
      <c r="K860" s="53">
        <v>4744.2149738400058</v>
      </c>
      <c r="L860" s="53">
        <f t="shared" si="14"/>
        <v>-2436.4084821599945</v>
      </c>
    </row>
    <row r="861" spans="1:12" ht="15" x14ac:dyDescent="0.2">
      <c r="A861" s="8"/>
      <c r="B861" s="24"/>
      <c r="C861" s="24"/>
      <c r="D861" s="13"/>
      <c r="E861" s="13"/>
      <c r="F861" s="13"/>
      <c r="G861" s="50"/>
      <c r="H861" s="51" t="s">
        <v>1052</v>
      </c>
      <c r="I861" s="52" t="s">
        <v>1477</v>
      </c>
      <c r="J861" s="53">
        <v>168.52952400000001</v>
      </c>
      <c r="K861" s="53">
        <v>177.24126598999999</v>
      </c>
      <c r="L861" s="53">
        <f t="shared" si="14"/>
        <v>8.7117419899999788</v>
      </c>
    </row>
    <row r="862" spans="1:12" ht="15" x14ac:dyDescent="0.2">
      <c r="A862" s="8"/>
      <c r="B862" s="24"/>
      <c r="C862" s="24"/>
      <c r="D862" s="13"/>
      <c r="E862" s="13"/>
      <c r="F862" s="13"/>
      <c r="G862" s="50"/>
      <c r="H862" s="51" t="s">
        <v>1032</v>
      </c>
      <c r="I862" s="52" t="s">
        <v>764</v>
      </c>
      <c r="J862" s="53">
        <v>44.942495000000001</v>
      </c>
      <c r="K862" s="53">
        <v>101.78507207999999</v>
      </c>
      <c r="L862" s="53">
        <f t="shared" si="14"/>
        <v>56.842577079999991</v>
      </c>
    </row>
    <row r="863" spans="1:12" ht="15" x14ac:dyDescent="0.2">
      <c r="A863" s="8"/>
      <c r="B863" s="24"/>
      <c r="C863" s="24"/>
      <c r="D863" s="13"/>
      <c r="E863" s="13"/>
      <c r="F863" s="13"/>
      <c r="G863" s="50"/>
      <c r="H863" s="51" t="s">
        <v>1035</v>
      </c>
      <c r="I863" s="52" t="s">
        <v>765</v>
      </c>
      <c r="J863" s="53">
        <v>2951.124397</v>
      </c>
      <c r="K863" s="53">
        <v>2788.3387293200003</v>
      </c>
      <c r="L863" s="53">
        <f t="shared" si="14"/>
        <v>-162.78566767999973</v>
      </c>
    </row>
    <row r="864" spans="1:12" ht="15" x14ac:dyDescent="0.2">
      <c r="A864" s="8"/>
      <c r="B864" s="24"/>
      <c r="C864" s="24"/>
      <c r="D864" s="13"/>
      <c r="E864" s="13"/>
      <c r="F864" s="13"/>
      <c r="G864" s="50"/>
      <c r="H864" s="51" t="s">
        <v>1095</v>
      </c>
      <c r="I864" s="52" t="s">
        <v>1478</v>
      </c>
      <c r="J864" s="53">
        <v>1907.19022</v>
      </c>
      <c r="K864" s="53">
        <v>4231.3224262200019</v>
      </c>
      <c r="L864" s="53">
        <f t="shared" si="14"/>
        <v>2324.132206220002</v>
      </c>
    </row>
    <row r="865" spans="1:12" ht="15" x14ac:dyDescent="0.2">
      <c r="A865" s="8"/>
      <c r="B865" s="24"/>
      <c r="C865" s="24"/>
      <c r="D865" s="13"/>
      <c r="E865" s="13"/>
      <c r="F865" s="13"/>
      <c r="G865" s="50"/>
      <c r="H865" s="51" t="s">
        <v>1055</v>
      </c>
      <c r="I865" s="52" t="s">
        <v>463</v>
      </c>
      <c r="J865" s="53">
        <v>72.953756999999996</v>
      </c>
      <c r="K865" s="53">
        <v>191.30462613999995</v>
      </c>
      <c r="L865" s="53">
        <f t="shared" si="14"/>
        <v>118.35086913999996</v>
      </c>
    </row>
    <row r="866" spans="1:12" ht="15" x14ac:dyDescent="0.2">
      <c r="A866" s="8"/>
      <c r="B866" s="24"/>
      <c r="C866" s="24"/>
      <c r="D866" s="13"/>
      <c r="E866" s="13"/>
      <c r="F866" s="13"/>
      <c r="G866" s="50"/>
      <c r="H866" s="51" t="s">
        <v>1098</v>
      </c>
      <c r="I866" s="52" t="s">
        <v>532</v>
      </c>
      <c r="J866" s="53">
        <v>3402.478799</v>
      </c>
      <c r="K866" s="53">
        <v>5515.389949080004</v>
      </c>
      <c r="L866" s="53">
        <f t="shared" si="14"/>
        <v>2112.9111500800041</v>
      </c>
    </row>
    <row r="867" spans="1:12" ht="15" x14ac:dyDescent="0.2">
      <c r="A867" s="8"/>
      <c r="B867" s="24"/>
      <c r="C867" s="24"/>
      <c r="D867" s="13"/>
      <c r="E867" s="13"/>
      <c r="F867" s="13"/>
      <c r="G867" s="50"/>
      <c r="H867" s="51" t="s">
        <v>1099</v>
      </c>
      <c r="I867" s="52" t="s">
        <v>766</v>
      </c>
      <c r="J867" s="53">
        <v>2284.3933649999999</v>
      </c>
      <c r="K867" s="53">
        <v>4522.9467352600032</v>
      </c>
      <c r="L867" s="53">
        <f t="shared" si="14"/>
        <v>2238.5533702600032</v>
      </c>
    </row>
    <row r="868" spans="1:12" ht="15" x14ac:dyDescent="0.2">
      <c r="A868" s="8"/>
      <c r="B868" s="24"/>
      <c r="C868" s="24"/>
      <c r="D868" s="13"/>
      <c r="E868" s="13"/>
      <c r="F868" s="13"/>
      <c r="G868" s="50"/>
      <c r="H868" s="51" t="s">
        <v>1100</v>
      </c>
      <c r="I868" s="52" t="s">
        <v>767</v>
      </c>
      <c r="J868" s="53">
        <v>1800.9402050000001</v>
      </c>
      <c r="K868" s="53">
        <v>1765.2846671399998</v>
      </c>
      <c r="L868" s="53">
        <f t="shared" si="14"/>
        <v>-35.655537860000322</v>
      </c>
    </row>
    <row r="869" spans="1:12" ht="15" x14ac:dyDescent="0.2">
      <c r="A869" s="8"/>
      <c r="B869" s="24"/>
      <c r="C869" s="24"/>
      <c r="D869" s="13"/>
      <c r="E869" s="13"/>
      <c r="F869" s="13"/>
      <c r="G869" s="50"/>
      <c r="H869" s="51" t="s">
        <v>1133</v>
      </c>
      <c r="I869" s="52" t="s">
        <v>673</v>
      </c>
      <c r="J869" s="53">
        <v>41.277861000000001</v>
      </c>
      <c r="K869" s="53">
        <v>38.33908756999999</v>
      </c>
      <c r="L869" s="53">
        <f t="shared" si="14"/>
        <v>-2.9387734300000119</v>
      </c>
    </row>
    <row r="870" spans="1:12" ht="15" x14ac:dyDescent="0.2">
      <c r="A870" s="8"/>
      <c r="B870" s="24"/>
      <c r="C870" s="24"/>
      <c r="D870" s="13"/>
      <c r="E870" s="13"/>
      <c r="F870" s="13"/>
      <c r="G870" s="50"/>
      <c r="H870" s="51" t="s">
        <v>1135</v>
      </c>
      <c r="I870" s="52" t="s">
        <v>674</v>
      </c>
      <c r="J870" s="53">
        <v>41.792216000000003</v>
      </c>
      <c r="K870" s="53">
        <v>43.792963520000001</v>
      </c>
      <c r="L870" s="53">
        <f t="shared" si="14"/>
        <v>2.0007475199999973</v>
      </c>
    </row>
    <row r="871" spans="1:12" ht="15" x14ac:dyDescent="0.2">
      <c r="A871" s="8"/>
      <c r="B871" s="24"/>
      <c r="C871" s="24"/>
      <c r="D871" s="13"/>
      <c r="E871" s="13"/>
      <c r="F871" s="13"/>
      <c r="G871" s="50"/>
      <c r="H871" s="51" t="s">
        <v>1136</v>
      </c>
      <c r="I871" s="52" t="s">
        <v>675</v>
      </c>
      <c r="J871" s="53">
        <v>80.994499000000005</v>
      </c>
      <c r="K871" s="53">
        <v>67.769653680000005</v>
      </c>
      <c r="L871" s="53">
        <f t="shared" si="14"/>
        <v>-13.22484532</v>
      </c>
    </row>
    <row r="872" spans="1:12" ht="15" x14ac:dyDescent="0.2">
      <c r="A872" s="8"/>
      <c r="B872" s="24"/>
      <c r="C872" s="24"/>
      <c r="D872" s="13"/>
      <c r="E872" s="13"/>
      <c r="F872" s="13"/>
      <c r="G872" s="50"/>
      <c r="H872" s="51" t="s">
        <v>1137</v>
      </c>
      <c r="I872" s="52" t="s">
        <v>676</v>
      </c>
      <c r="J872" s="53">
        <v>25.338554999999999</v>
      </c>
      <c r="K872" s="53">
        <v>23.140190559999994</v>
      </c>
      <c r="L872" s="53">
        <f t="shared" si="14"/>
        <v>-2.198364440000006</v>
      </c>
    </row>
    <row r="873" spans="1:12" ht="15" x14ac:dyDescent="0.2">
      <c r="A873" s="8"/>
      <c r="B873" s="24"/>
      <c r="C873" s="24"/>
      <c r="D873" s="13"/>
      <c r="E873" s="13"/>
      <c r="F873" s="13"/>
      <c r="G873" s="46" t="s">
        <v>1672</v>
      </c>
      <c r="H873" s="47"/>
      <c r="I873" s="48"/>
      <c r="J873" s="49">
        <v>115.689652</v>
      </c>
      <c r="K873" s="49">
        <v>1294.59138054</v>
      </c>
      <c r="L873" s="49">
        <f t="shared" si="14"/>
        <v>1178.90172854</v>
      </c>
    </row>
    <row r="874" spans="1:12" ht="30" x14ac:dyDescent="0.2">
      <c r="A874" s="8"/>
      <c r="B874" s="24"/>
      <c r="C874" s="24"/>
      <c r="D874" s="13"/>
      <c r="E874" s="13"/>
      <c r="F874" s="13"/>
      <c r="G874" s="50"/>
      <c r="H874" s="51" t="s">
        <v>119</v>
      </c>
      <c r="I874" s="52" t="s">
        <v>1582</v>
      </c>
      <c r="J874" s="53">
        <v>24.947980999999999</v>
      </c>
      <c r="K874" s="53">
        <v>25.508069130000003</v>
      </c>
      <c r="L874" s="53">
        <f t="shared" si="14"/>
        <v>0.56008813000000401</v>
      </c>
    </row>
    <row r="875" spans="1:12" ht="30" x14ac:dyDescent="0.2">
      <c r="A875" s="8"/>
      <c r="B875" s="24"/>
      <c r="C875" s="24"/>
      <c r="D875" s="13"/>
      <c r="E875" s="13"/>
      <c r="F875" s="13"/>
      <c r="G875" s="50"/>
      <c r="H875" s="51" t="s">
        <v>1682</v>
      </c>
      <c r="I875" s="52" t="s">
        <v>1683</v>
      </c>
      <c r="J875" s="53">
        <v>0</v>
      </c>
      <c r="K875" s="53">
        <v>103.6545567</v>
      </c>
      <c r="L875" s="53">
        <f t="shared" si="14"/>
        <v>103.6545567</v>
      </c>
    </row>
    <row r="876" spans="1:12" ht="30" x14ac:dyDescent="0.2">
      <c r="A876" s="8"/>
      <c r="B876" s="24"/>
      <c r="C876" s="24"/>
      <c r="D876" s="13"/>
      <c r="E876" s="13"/>
      <c r="F876" s="13"/>
      <c r="G876" s="50"/>
      <c r="H876" s="51" t="s">
        <v>1420</v>
      </c>
      <c r="I876" s="52" t="s">
        <v>1656</v>
      </c>
      <c r="J876" s="53">
        <v>0</v>
      </c>
      <c r="K876" s="53">
        <v>1070.00757383</v>
      </c>
      <c r="L876" s="53">
        <f t="shared" si="14"/>
        <v>1070.00757383</v>
      </c>
    </row>
    <row r="877" spans="1:12" ht="15" x14ac:dyDescent="0.2">
      <c r="A877" s="8"/>
      <c r="B877" s="24"/>
      <c r="C877" s="24"/>
      <c r="D877" s="13"/>
      <c r="E877" s="13"/>
      <c r="F877" s="13"/>
      <c r="G877" s="50"/>
      <c r="H877" s="51" t="s">
        <v>124</v>
      </c>
      <c r="I877" s="52" t="s">
        <v>1657</v>
      </c>
      <c r="J877" s="53">
        <v>90.741670999999997</v>
      </c>
      <c r="K877" s="53">
        <v>94.431180879999999</v>
      </c>
      <c r="L877" s="53">
        <f t="shared" si="14"/>
        <v>3.6895098800000028</v>
      </c>
    </row>
    <row r="878" spans="1:12" ht="15" x14ac:dyDescent="0.2">
      <c r="A878" s="8"/>
      <c r="B878" s="24"/>
      <c r="C878" s="24"/>
      <c r="D878" s="13"/>
      <c r="E878" s="13"/>
      <c r="F878" s="13"/>
      <c r="G878" s="50"/>
      <c r="H878" s="51" t="s">
        <v>1684</v>
      </c>
      <c r="I878" s="52" t="s">
        <v>1685</v>
      </c>
      <c r="J878" s="53">
        <v>0</v>
      </c>
      <c r="K878" s="53">
        <v>0.99</v>
      </c>
      <c r="L878" s="53">
        <f t="shared" si="14"/>
        <v>0.99</v>
      </c>
    </row>
    <row r="879" spans="1:12" ht="15" x14ac:dyDescent="0.2">
      <c r="A879" s="8"/>
      <c r="B879" s="24"/>
      <c r="C879" s="24"/>
      <c r="D879" s="13"/>
      <c r="E879" s="65">
        <v>14</v>
      </c>
      <c r="F879" s="60" t="s">
        <v>250</v>
      </c>
      <c r="G879" s="61"/>
      <c r="H879" s="62"/>
      <c r="I879" s="63"/>
      <c r="J879" s="64">
        <v>25384.375970000001</v>
      </c>
      <c r="K879" s="64">
        <v>25544.873123210004</v>
      </c>
      <c r="L879" s="64">
        <f t="shared" si="14"/>
        <v>160.49715321000258</v>
      </c>
    </row>
    <row r="880" spans="1:12" ht="15" x14ac:dyDescent="0.2">
      <c r="A880" s="8"/>
      <c r="B880" s="24"/>
      <c r="C880" s="24"/>
      <c r="D880" s="13"/>
      <c r="E880" s="13"/>
      <c r="F880" s="13"/>
      <c r="G880" s="46" t="s">
        <v>2</v>
      </c>
      <c r="H880" s="47"/>
      <c r="I880" s="48"/>
      <c r="J880" s="49">
        <v>24554.738631</v>
      </c>
      <c r="K880" s="49">
        <v>24690.235105220003</v>
      </c>
      <c r="L880" s="49">
        <f t="shared" si="14"/>
        <v>135.49647422000271</v>
      </c>
    </row>
    <row r="881" spans="1:12" ht="15" x14ac:dyDescent="0.2">
      <c r="A881" s="8"/>
      <c r="B881" s="24"/>
      <c r="C881" s="24"/>
      <c r="D881" s="13"/>
      <c r="E881" s="13"/>
      <c r="F881" s="13"/>
      <c r="G881" s="50"/>
      <c r="H881" s="51" t="s">
        <v>1030</v>
      </c>
      <c r="I881" s="52" t="s">
        <v>543</v>
      </c>
      <c r="J881" s="53">
        <v>60.80639</v>
      </c>
      <c r="K881" s="53">
        <v>52.694013199999993</v>
      </c>
      <c r="L881" s="53">
        <f t="shared" si="14"/>
        <v>-8.1123768000000069</v>
      </c>
    </row>
    <row r="882" spans="1:12" ht="15" x14ac:dyDescent="0.2">
      <c r="A882" s="8"/>
      <c r="B882" s="24"/>
      <c r="C882" s="24"/>
      <c r="D882" s="13"/>
      <c r="E882" s="13"/>
      <c r="F882" s="13"/>
      <c r="G882" s="50"/>
      <c r="H882" s="51" t="s">
        <v>1033</v>
      </c>
      <c r="I882" s="52" t="s">
        <v>768</v>
      </c>
      <c r="J882" s="53">
        <v>743.84564699999999</v>
      </c>
      <c r="K882" s="53">
        <v>756.94211051000116</v>
      </c>
      <c r="L882" s="53">
        <f t="shared" si="14"/>
        <v>13.096463510001172</v>
      </c>
    </row>
    <row r="883" spans="1:12" ht="15" x14ac:dyDescent="0.2">
      <c r="A883" s="8"/>
      <c r="B883" s="24"/>
      <c r="C883" s="24"/>
      <c r="D883" s="13"/>
      <c r="E883" s="13"/>
      <c r="F883" s="13"/>
      <c r="G883" s="50"/>
      <c r="H883" s="51" t="s">
        <v>1046</v>
      </c>
      <c r="I883" s="52" t="s">
        <v>1409</v>
      </c>
      <c r="J883" s="53">
        <v>711.29259999999999</v>
      </c>
      <c r="K883" s="53">
        <v>623.57751414000006</v>
      </c>
      <c r="L883" s="53">
        <f t="shared" si="14"/>
        <v>-87.715085859999931</v>
      </c>
    </row>
    <row r="884" spans="1:12" ht="15" x14ac:dyDescent="0.2">
      <c r="A884" s="8"/>
      <c r="B884" s="24"/>
      <c r="C884" s="24"/>
      <c r="D884" s="13"/>
      <c r="E884" s="13"/>
      <c r="F884" s="13"/>
      <c r="G884" s="50"/>
      <c r="H884" s="51" t="s">
        <v>1056</v>
      </c>
      <c r="I884" s="52" t="s">
        <v>569</v>
      </c>
      <c r="J884" s="53">
        <v>27.720085999999998</v>
      </c>
      <c r="K884" s="53">
        <v>95.598971399999996</v>
      </c>
      <c r="L884" s="53">
        <f t="shared" si="14"/>
        <v>67.878885400000001</v>
      </c>
    </row>
    <row r="885" spans="1:12" ht="15" x14ac:dyDescent="0.2">
      <c r="A885" s="8"/>
      <c r="B885" s="24"/>
      <c r="C885" s="24"/>
      <c r="D885" s="13"/>
      <c r="E885" s="13"/>
      <c r="F885" s="13"/>
      <c r="G885" s="50"/>
      <c r="H885" s="51" t="s">
        <v>1057</v>
      </c>
      <c r="I885" s="52" t="s">
        <v>774</v>
      </c>
      <c r="J885" s="53">
        <v>21.572123999999999</v>
      </c>
      <c r="K885" s="53">
        <v>24.115542650000002</v>
      </c>
      <c r="L885" s="53">
        <f t="shared" si="14"/>
        <v>2.5434186500000031</v>
      </c>
    </row>
    <row r="886" spans="1:12" ht="15" x14ac:dyDescent="0.2">
      <c r="A886" s="8"/>
      <c r="B886" s="24"/>
      <c r="C886" s="24"/>
      <c r="D886" s="13"/>
      <c r="E886" s="13"/>
      <c r="F886" s="13"/>
      <c r="G886" s="50"/>
      <c r="H886" s="51" t="s">
        <v>1300</v>
      </c>
      <c r="I886" s="52" t="s">
        <v>1424</v>
      </c>
      <c r="J886" s="53">
        <v>64.330016000000001</v>
      </c>
      <c r="K886" s="53">
        <v>119.70982028</v>
      </c>
      <c r="L886" s="53">
        <f t="shared" si="14"/>
        <v>55.379804280000002</v>
      </c>
    </row>
    <row r="887" spans="1:12" ht="15" x14ac:dyDescent="0.2">
      <c r="A887" s="8"/>
      <c r="B887" s="24"/>
      <c r="C887" s="24"/>
      <c r="D887" s="13"/>
      <c r="E887" s="13"/>
      <c r="F887" s="13"/>
      <c r="G887" s="50"/>
      <c r="H887" s="51" t="s">
        <v>1301</v>
      </c>
      <c r="I887" s="52" t="s">
        <v>1425</v>
      </c>
      <c r="J887" s="53">
        <v>10.317904</v>
      </c>
      <c r="K887" s="53">
        <v>8.3917138199999979</v>
      </c>
      <c r="L887" s="53">
        <f t="shared" si="14"/>
        <v>-1.9261901800000025</v>
      </c>
    </row>
    <row r="888" spans="1:12" ht="15" x14ac:dyDescent="0.2">
      <c r="A888" s="8"/>
      <c r="B888" s="24"/>
      <c r="C888" s="24"/>
      <c r="D888" s="13"/>
      <c r="E888" s="13"/>
      <c r="F888" s="13"/>
      <c r="G888" s="50"/>
      <c r="H888" s="51" t="s">
        <v>1658</v>
      </c>
      <c r="I888" s="52" t="s">
        <v>1659</v>
      </c>
      <c r="J888" s="53">
        <v>0</v>
      </c>
      <c r="K888" s="53">
        <v>2.0946805099999999</v>
      </c>
      <c r="L888" s="53">
        <f t="shared" si="14"/>
        <v>2.0946805099999999</v>
      </c>
    </row>
    <row r="889" spans="1:12" ht="15" x14ac:dyDescent="0.2">
      <c r="A889" s="8"/>
      <c r="B889" s="24"/>
      <c r="C889" s="24"/>
      <c r="D889" s="13"/>
      <c r="E889" s="13"/>
      <c r="F889" s="13"/>
      <c r="G889" s="50"/>
      <c r="H889" s="51" t="s">
        <v>1032</v>
      </c>
      <c r="I889" s="52" t="s">
        <v>769</v>
      </c>
      <c r="J889" s="53">
        <v>21.489298999999999</v>
      </c>
      <c r="K889" s="53">
        <v>14.44094892</v>
      </c>
      <c r="L889" s="53">
        <f t="shared" si="14"/>
        <v>-7.0483500799999987</v>
      </c>
    </row>
    <row r="890" spans="1:12" ht="15" x14ac:dyDescent="0.2">
      <c r="A890" s="8"/>
      <c r="B890" s="24"/>
      <c r="C890" s="24"/>
      <c r="D890" s="13"/>
      <c r="E890" s="13"/>
      <c r="F890" s="13"/>
      <c r="G890" s="50"/>
      <c r="H890" s="51" t="s">
        <v>1035</v>
      </c>
      <c r="I890" s="52" t="s">
        <v>771</v>
      </c>
      <c r="J890" s="53">
        <v>29.995035999999999</v>
      </c>
      <c r="K890" s="53">
        <v>35.230305259999994</v>
      </c>
      <c r="L890" s="53">
        <f t="shared" si="14"/>
        <v>5.2352692599999955</v>
      </c>
    </row>
    <row r="891" spans="1:12" ht="15" x14ac:dyDescent="0.2">
      <c r="A891" s="8"/>
      <c r="B891" s="24"/>
      <c r="C891" s="24"/>
      <c r="D891" s="13"/>
      <c r="E891" s="13"/>
      <c r="F891" s="13"/>
      <c r="G891" s="50"/>
      <c r="H891" s="51" t="s">
        <v>1062</v>
      </c>
      <c r="I891" s="52" t="s">
        <v>1426</v>
      </c>
      <c r="J891" s="53">
        <v>34.347256999999999</v>
      </c>
      <c r="K891" s="53">
        <v>36.794733720000004</v>
      </c>
      <c r="L891" s="53">
        <f t="shared" si="14"/>
        <v>2.4474767200000045</v>
      </c>
    </row>
    <row r="892" spans="1:12" ht="15" x14ac:dyDescent="0.2">
      <c r="A892" s="8"/>
      <c r="B892" s="24"/>
      <c r="C892" s="24"/>
      <c r="D892" s="13"/>
      <c r="E892" s="13"/>
      <c r="F892" s="13"/>
      <c r="G892" s="50"/>
      <c r="H892" s="51" t="s">
        <v>1094</v>
      </c>
      <c r="I892" s="52" t="s">
        <v>772</v>
      </c>
      <c r="J892" s="53">
        <v>42.393987000000003</v>
      </c>
      <c r="K892" s="53">
        <v>32.671684000000006</v>
      </c>
      <c r="L892" s="53">
        <f t="shared" si="14"/>
        <v>-9.7223029999999966</v>
      </c>
    </row>
    <row r="893" spans="1:12" ht="15" x14ac:dyDescent="0.2">
      <c r="A893" s="8"/>
      <c r="B893" s="24"/>
      <c r="C893" s="24"/>
      <c r="D893" s="13"/>
      <c r="E893" s="13"/>
      <c r="F893" s="13"/>
      <c r="G893" s="50"/>
      <c r="H893" s="51" t="s">
        <v>1064</v>
      </c>
      <c r="I893" s="52" t="s">
        <v>1427</v>
      </c>
      <c r="J893" s="53">
        <v>100.913124</v>
      </c>
      <c r="K893" s="53">
        <v>286.55802668000001</v>
      </c>
      <c r="L893" s="53">
        <f t="shared" si="14"/>
        <v>185.64490268000003</v>
      </c>
    </row>
    <row r="894" spans="1:12" ht="15" x14ac:dyDescent="0.2">
      <c r="A894" s="8"/>
      <c r="B894" s="24"/>
      <c r="C894" s="24"/>
      <c r="D894" s="13"/>
      <c r="E894" s="13"/>
      <c r="F894" s="13"/>
      <c r="G894" s="50"/>
      <c r="H894" s="51" t="s">
        <v>1065</v>
      </c>
      <c r="I894" s="52" t="s">
        <v>770</v>
      </c>
      <c r="J894" s="53">
        <v>30.121134000000001</v>
      </c>
      <c r="K894" s="53">
        <v>37.866969070000017</v>
      </c>
      <c r="L894" s="53">
        <f t="shared" si="14"/>
        <v>7.745835070000016</v>
      </c>
    </row>
    <row r="895" spans="1:12" ht="15" x14ac:dyDescent="0.2">
      <c r="A895" s="8"/>
      <c r="B895" s="24"/>
      <c r="C895" s="24"/>
      <c r="D895" s="13"/>
      <c r="E895" s="13"/>
      <c r="F895" s="13"/>
      <c r="G895" s="50"/>
      <c r="H895" s="51" t="s">
        <v>1066</v>
      </c>
      <c r="I895" s="52" t="s">
        <v>1428</v>
      </c>
      <c r="J895" s="53">
        <v>25.841601000000001</v>
      </c>
      <c r="K895" s="53">
        <v>40.389650619999998</v>
      </c>
      <c r="L895" s="53">
        <f t="shared" si="14"/>
        <v>14.548049619999997</v>
      </c>
    </row>
    <row r="896" spans="1:12" ht="15" x14ac:dyDescent="0.2">
      <c r="A896" s="8"/>
      <c r="B896" s="24"/>
      <c r="C896" s="24"/>
      <c r="D896" s="13"/>
      <c r="E896" s="13"/>
      <c r="F896" s="13"/>
      <c r="G896" s="50"/>
      <c r="H896" s="51" t="s">
        <v>1074</v>
      </c>
      <c r="I896" s="52" t="s">
        <v>1429</v>
      </c>
      <c r="J896" s="53">
        <v>8.9995019999999997</v>
      </c>
      <c r="K896" s="53">
        <v>2.0879031699999997</v>
      </c>
      <c r="L896" s="53">
        <f t="shared" si="14"/>
        <v>-6.91159883</v>
      </c>
    </row>
    <row r="897" spans="1:12" ht="15" x14ac:dyDescent="0.2">
      <c r="A897" s="8"/>
      <c r="B897" s="24"/>
      <c r="C897" s="24"/>
      <c r="D897" s="13"/>
      <c r="E897" s="13"/>
      <c r="F897" s="13"/>
      <c r="G897" s="50"/>
      <c r="H897" s="51" t="s">
        <v>1207</v>
      </c>
      <c r="I897" s="52" t="s">
        <v>1430</v>
      </c>
      <c r="J897" s="53">
        <v>14.552403999999999</v>
      </c>
      <c r="K897" s="53">
        <v>5.3621599399999997</v>
      </c>
      <c r="L897" s="53">
        <f t="shared" si="14"/>
        <v>-9.1902440599999995</v>
      </c>
    </row>
    <row r="898" spans="1:12" ht="30" x14ac:dyDescent="0.2">
      <c r="A898" s="8"/>
      <c r="B898" s="24"/>
      <c r="C898" s="24"/>
      <c r="D898" s="13"/>
      <c r="E898" s="13"/>
      <c r="F898" s="13"/>
      <c r="G898" s="50"/>
      <c r="H898" s="51" t="s">
        <v>1209</v>
      </c>
      <c r="I898" s="52" t="s">
        <v>1431</v>
      </c>
      <c r="J898" s="53">
        <v>8.0194600000000005</v>
      </c>
      <c r="K898" s="53">
        <v>2.2465979300000001</v>
      </c>
      <c r="L898" s="53">
        <f t="shared" si="14"/>
        <v>-5.7728620700000004</v>
      </c>
    </row>
    <row r="899" spans="1:12" ht="15" x14ac:dyDescent="0.2">
      <c r="A899" s="8"/>
      <c r="B899" s="24"/>
      <c r="C899" s="24"/>
      <c r="D899" s="13"/>
      <c r="E899" s="13"/>
      <c r="F899" s="13"/>
      <c r="G899" s="50"/>
      <c r="H899" s="51" t="s">
        <v>1379</v>
      </c>
      <c r="I899" s="52" t="s">
        <v>1432</v>
      </c>
      <c r="J899" s="53">
        <v>10.839748</v>
      </c>
      <c r="K899" s="53">
        <v>4.3255851299999994</v>
      </c>
      <c r="L899" s="53">
        <f t="shared" si="14"/>
        <v>-6.5141628700000007</v>
      </c>
    </row>
    <row r="900" spans="1:12" ht="15" x14ac:dyDescent="0.2">
      <c r="A900" s="8"/>
      <c r="B900" s="24"/>
      <c r="C900" s="24"/>
      <c r="D900" s="13"/>
      <c r="E900" s="13"/>
      <c r="F900" s="13"/>
      <c r="G900" s="50"/>
      <c r="H900" s="51" t="s">
        <v>1380</v>
      </c>
      <c r="I900" s="52" t="s">
        <v>1433</v>
      </c>
      <c r="J900" s="53">
        <v>21.544149999999998</v>
      </c>
      <c r="K900" s="53">
        <v>5.3610203699999994</v>
      </c>
      <c r="L900" s="53">
        <f t="shared" si="14"/>
        <v>-16.18312963</v>
      </c>
    </row>
    <row r="901" spans="1:12" ht="15" x14ac:dyDescent="0.2">
      <c r="A901" s="8"/>
      <c r="B901" s="24"/>
      <c r="C901" s="24"/>
      <c r="D901" s="13"/>
      <c r="E901" s="13"/>
      <c r="F901" s="13"/>
      <c r="G901" s="50"/>
      <c r="H901" s="51" t="s">
        <v>1381</v>
      </c>
      <c r="I901" s="52" t="s">
        <v>1434</v>
      </c>
      <c r="J901" s="53">
        <v>7.7106199999999996</v>
      </c>
      <c r="K901" s="53">
        <v>1.3528368</v>
      </c>
      <c r="L901" s="53">
        <f t="shared" si="14"/>
        <v>-6.3577832000000001</v>
      </c>
    </row>
    <row r="902" spans="1:12" ht="15" x14ac:dyDescent="0.2">
      <c r="A902" s="8"/>
      <c r="B902" s="24"/>
      <c r="C902" s="24"/>
      <c r="D902" s="13"/>
      <c r="E902" s="13"/>
      <c r="F902" s="13"/>
      <c r="G902" s="50"/>
      <c r="H902" s="51" t="s">
        <v>1416</v>
      </c>
      <c r="I902" s="52" t="s">
        <v>1435</v>
      </c>
      <c r="J902" s="53">
        <v>10.775188</v>
      </c>
      <c r="K902" s="53">
        <v>1.6242848400000001</v>
      </c>
      <c r="L902" s="53">
        <f t="shared" si="14"/>
        <v>-9.1509031600000004</v>
      </c>
    </row>
    <row r="903" spans="1:12" ht="15" x14ac:dyDescent="0.2">
      <c r="A903" s="8"/>
      <c r="B903" s="24"/>
      <c r="C903" s="24"/>
      <c r="D903" s="13"/>
      <c r="E903" s="13"/>
      <c r="F903" s="13"/>
      <c r="G903" s="50"/>
      <c r="H903" s="51" t="s">
        <v>1418</v>
      </c>
      <c r="I903" s="52" t="s">
        <v>1436</v>
      </c>
      <c r="J903" s="53">
        <v>13.26605</v>
      </c>
      <c r="K903" s="53">
        <v>2.8343959699999992</v>
      </c>
      <c r="L903" s="53">
        <f t="shared" si="14"/>
        <v>-10.431654030000001</v>
      </c>
    </row>
    <row r="904" spans="1:12" ht="15" x14ac:dyDescent="0.2">
      <c r="A904" s="8"/>
      <c r="B904" s="24"/>
      <c r="C904" s="24"/>
      <c r="D904" s="13"/>
      <c r="E904" s="13"/>
      <c r="F904" s="13"/>
      <c r="G904" s="50"/>
      <c r="H904" s="51" t="s">
        <v>1437</v>
      </c>
      <c r="I904" s="52" t="s">
        <v>1438</v>
      </c>
      <c r="J904" s="53">
        <v>9.3405509999999996</v>
      </c>
      <c r="K904" s="53">
        <v>1.53053919</v>
      </c>
      <c r="L904" s="53">
        <f t="shared" ref="L904:L967" si="15">+K904-J904</f>
        <v>-7.8100118099999998</v>
      </c>
    </row>
    <row r="905" spans="1:12" ht="15" x14ac:dyDescent="0.2">
      <c r="A905" s="8"/>
      <c r="B905" s="24"/>
      <c r="C905" s="24"/>
      <c r="D905" s="13"/>
      <c r="E905" s="13"/>
      <c r="F905" s="13"/>
      <c r="G905" s="50"/>
      <c r="H905" s="51" t="s">
        <v>1439</v>
      </c>
      <c r="I905" s="52" t="s">
        <v>1440</v>
      </c>
      <c r="J905" s="53">
        <v>13.958911000000001</v>
      </c>
      <c r="K905" s="53">
        <v>3.2218343100000002</v>
      </c>
      <c r="L905" s="53">
        <f t="shared" si="15"/>
        <v>-10.73707669</v>
      </c>
    </row>
    <row r="906" spans="1:12" ht="15" x14ac:dyDescent="0.2">
      <c r="A906" s="8"/>
      <c r="B906" s="24"/>
      <c r="C906" s="24"/>
      <c r="D906" s="13"/>
      <c r="E906" s="13"/>
      <c r="F906" s="13"/>
      <c r="G906" s="50"/>
      <c r="H906" s="51" t="s">
        <v>1075</v>
      </c>
      <c r="I906" s="52" t="s">
        <v>1441</v>
      </c>
      <c r="J906" s="53">
        <v>14.285707</v>
      </c>
      <c r="K906" s="53">
        <v>6.2162149199999996</v>
      </c>
      <c r="L906" s="53">
        <f t="shared" si="15"/>
        <v>-8.0694920799999998</v>
      </c>
    </row>
    <row r="907" spans="1:12" ht="15" x14ac:dyDescent="0.2">
      <c r="A907" s="8"/>
      <c r="B907" s="24"/>
      <c r="C907" s="24"/>
      <c r="D907" s="13"/>
      <c r="E907" s="13"/>
      <c r="F907" s="13"/>
      <c r="G907" s="50"/>
      <c r="H907" s="51" t="s">
        <v>1383</v>
      </c>
      <c r="I907" s="52" t="s">
        <v>1442</v>
      </c>
      <c r="J907" s="53">
        <v>14.128391000000001</v>
      </c>
      <c r="K907" s="53">
        <v>7.4775307099999999</v>
      </c>
      <c r="L907" s="53">
        <f t="shared" si="15"/>
        <v>-6.6508602900000007</v>
      </c>
    </row>
    <row r="908" spans="1:12" ht="15" x14ac:dyDescent="0.2">
      <c r="A908" s="8"/>
      <c r="B908" s="24"/>
      <c r="C908" s="24"/>
      <c r="D908" s="13"/>
      <c r="E908" s="13"/>
      <c r="F908" s="13"/>
      <c r="G908" s="50"/>
      <c r="H908" s="51" t="s">
        <v>1384</v>
      </c>
      <c r="I908" s="52" t="s">
        <v>1443</v>
      </c>
      <c r="J908" s="53">
        <v>22.057822999999999</v>
      </c>
      <c r="K908" s="53">
        <v>5.1423550699999998</v>
      </c>
      <c r="L908" s="53">
        <f t="shared" si="15"/>
        <v>-16.915467929999998</v>
      </c>
    </row>
    <row r="909" spans="1:12" ht="15" x14ac:dyDescent="0.2">
      <c r="A909" s="8"/>
      <c r="B909" s="24"/>
      <c r="C909" s="24"/>
      <c r="D909" s="13"/>
      <c r="E909" s="13"/>
      <c r="F909" s="13"/>
      <c r="G909" s="50"/>
      <c r="H909" s="51" t="s">
        <v>1385</v>
      </c>
      <c r="I909" s="52" t="s">
        <v>1444</v>
      </c>
      <c r="J909" s="53">
        <v>29.558577</v>
      </c>
      <c r="K909" s="53">
        <v>10.114096140000001</v>
      </c>
      <c r="L909" s="53">
        <f t="shared" si="15"/>
        <v>-19.444480859999999</v>
      </c>
    </row>
    <row r="910" spans="1:12" ht="15" x14ac:dyDescent="0.2">
      <c r="A910" s="8"/>
      <c r="B910" s="24"/>
      <c r="C910" s="24"/>
      <c r="D910" s="13"/>
      <c r="E910" s="13"/>
      <c r="F910" s="13"/>
      <c r="G910" s="50"/>
      <c r="H910" s="51" t="s">
        <v>1445</v>
      </c>
      <c r="I910" s="52" t="s">
        <v>1446</v>
      </c>
      <c r="J910" s="53">
        <v>12.345608</v>
      </c>
      <c r="K910" s="53">
        <v>3.0069079499999996</v>
      </c>
      <c r="L910" s="53">
        <f t="shared" si="15"/>
        <v>-9.3387000499999999</v>
      </c>
    </row>
    <row r="911" spans="1:12" ht="15" x14ac:dyDescent="0.2">
      <c r="A911" s="8"/>
      <c r="B911" s="24"/>
      <c r="C911" s="24"/>
      <c r="D911" s="13"/>
      <c r="E911" s="13"/>
      <c r="F911" s="13"/>
      <c r="G911" s="50"/>
      <c r="H911" s="51" t="s">
        <v>1447</v>
      </c>
      <c r="I911" s="52" t="s">
        <v>1448</v>
      </c>
      <c r="J911" s="53">
        <v>11.006579</v>
      </c>
      <c r="K911" s="53">
        <v>4.3690107599999992</v>
      </c>
      <c r="L911" s="53">
        <f t="shared" si="15"/>
        <v>-6.6375682400000011</v>
      </c>
    </row>
    <row r="912" spans="1:12" ht="15" x14ac:dyDescent="0.2">
      <c r="A912" s="8"/>
      <c r="B912" s="24"/>
      <c r="C912" s="24"/>
      <c r="D912" s="13"/>
      <c r="E912" s="13"/>
      <c r="F912" s="13"/>
      <c r="G912" s="50"/>
      <c r="H912" s="51" t="s">
        <v>1449</v>
      </c>
      <c r="I912" s="52" t="s">
        <v>1450</v>
      </c>
      <c r="J912" s="53">
        <v>9.1614419999999992</v>
      </c>
      <c r="K912" s="53">
        <v>3.7147490399999992</v>
      </c>
      <c r="L912" s="53">
        <f t="shared" si="15"/>
        <v>-5.44669296</v>
      </c>
    </row>
    <row r="913" spans="1:12" ht="15" x14ac:dyDescent="0.2">
      <c r="A913" s="8"/>
      <c r="B913" s="24"/>
      <c r="C913" s="24"/>
      <c r="D913" s="13"/>
      <c r="E913" s="13"/>
      <c r="F913" s="13"/>
      <c r="G913" s="50"/>
      <c r="H913" s="51" t="s">
        <v>1451</v>
      </c>
      <c r="I913" s="52" t="s">
        <v>1452</v>
      </c>
      <c r="J913" s="53">
        <v>14.993224</v>
      </c>
      <c r="K913" s="53">
        <v>1.8403208600000003</v>
      </c>
      <c r="L913" s="53">
        <f t="shared" si="15"/>
        <v>-13.152903139999999</v>
      </c>
    </row>
    <row r="914" spans="1:12" ht="15" x14ac:dyDescent="0.2">
      <c r="A914" s="8"/>
      <c r="B914" s="24"/>
      <c r="C914" s="24"/>
      <c r="D914" s="13"/>
      <c r="E914" s="13"/>
      <c r="F914" s="13"/>
      <c r="G914" s="50"/>
      <c r="H914" s="51" t="s">
        <v>1453</v>
      </c>
      <c r="I914" s="52" t="s">
        <v>1454</v>
      </c>
      <c r="J914" s="53">
        <v>10.754567</v>
      </c>
      <c r="K914" s="53">
        <v>2.8880022599999995</v>
      </c>
      <c r="L914" s="53">
        <f t="shared" si="15"/>
        <v>-7.8665647400000003</v>
      </c>
    </row>
    <row r="915" spans="1:12" ht="15" x14ac:dyDescent="0.2">
      <c r="A915" s="8"/>
      <c r="B915" s="24"/>
      <c r="C915" s="24"/>
      <c r="D915" s="13"/>
      <c r="E915" s="13"/>
      <c r="F915" s="13"/>
      <c r="G915" s="50"/>
      <c r="H915" s="51" t="s">
        <v>1455</v>
      </c>
      <c r="I915" s="52" t="s">
        <v>1456</v>
      </c>
      <c r="J915" s="53">
        <v>16.440832</v>
      </c>
      <c r="K915" s="53">
        <v>6.452954280000001</v>
      </c>
      <c r="L915" s="53">
        <f t="shared" si="15"/>
        <v>-9.9878777200000002</v>
      </c>
    </row>
    <row r="916" spans="1:12" ht="15" x14ac:dyDescent="0.2">
      <c r="A916" s="8"/>
      <c r="B916" s="24"/>
      <c r="C916" s="24"/>
      <c r="D916" s="13"/>
      <c r="E916" s="13"/>
      <c r="F916" s="13"/>
      <c r="G916" s="50"/>
      <c r="H916" s="51" t="s">
        <v>1387</v>
      </c>
      <c r="I916" s="52" t="s">
        <v>1457</v>
      </c>
      <c r="J916" s="53">
        <v>12.971831</v>
      </c>
      <c r="K916" s="53">
        <v>5.77108037</v>
      </c>
      <c r="L916" s="53">
        <f t="shared" si="15"/>
        <v>-7.2007506299999999</v>
      </c>
    </row>
    <row r="917" spans="1:12" ht="15" x14ac:dyDescent="0.2">
      <c r="A917" s="8"/>
      <c r="B917" s="24"/>
      <c r="C917" s="24"/>
      <c r="D917" s="13"/>
      <c r="E917" s="13"/>
      <c r="F917" s="13"/>
      <c r="G917" s="50"/>
      <c r="H917" s="51" t="s">
        <v>1389</v>
      </c>
      <c r="I917" s="52" t="s">
        <v>1458</v>
      </c>
      <c r="J917" s="53">
        <v>9.6211769999999994</v>
      </c>
      <c r="K917" s="53">
        <v>3.2835792700000002</v>
      </c>
      <c r="L917" s="53">
        <f t="shared" si="15"/>
        <v>-6.3375977299999988</v>
      </c>
    </row>
    <row r="918" spans="1:12" ht="15" x14ac:dyDescent="0.2">
      <c r="A918" s="8"/>
      <c r="B918" s="24"/>
      <c r="C918" s="24"/>
      <c r="D918" s="13"/>
      <c r="E918" s="13"/>
      <c r="F918" s="13"/>
      <c r="G918" s="50"/>
      <c r="H918" s="51" t="s">
        <v>1391</v>
      </c>
      <c r="I918" s="52" t="s">
        <v>1459</v>
      </c>
      <c r="J918" s="53">
        <v>12.200803000000001</v>
      </c>
      <c r="K918" s="53">
        <v>2.7916624399999996</v>
      </c>
      <c r="L918" s="53">
        <f t="shared" si="15"/>
        <v>-9.4091405600000009</v>
      </c>
    </row>
    <row r="919" spans="1:12" ht="15" x14ac:dyDescent="0.2">
      <c r="A919" s="8"/>
      <c r="B919" s="24"/>
      <c r="C919" s="24"/>
      <c r="D919" s="13"/>
      <c r="E919" s="13"/>
      <c r="F919" s="13"/>
      <c r="G919" s="50"/>
      <c r="H919" s="51" t="s">
        <v>1392</v>
      </c>
      <c r="I919" s="52" t="s">
        <v>1460</v>
      </c>
      <c r="J919" s="53">
        <v>15.064956</v>
      </c>
      <c r="K919" s="53">
        <v>5.0248042899999996</v>
      </c>
      <c r="L919" s="53">
        <f t="shared" si="15"/>
        <v>-10.04015171</v>
      </c>
    </row>
    <row r="920" spans="1:12" ht="15" x14ac:dyDescent="0.2">
      <c r="A920" s="8"/>
      <c r="B920" s="24"/>
      <c r="C920" s="24"/>
      <c r="D920" s="13"/>
      <c r="E920" s="13"/>
      <c r="F920" s="13"/>
      <c r="G920" s="50"/>
      <c r="H920" s="51" t="s">
        <v>1461</v>
      </c>
      <c r="I920" s="52" t="s">
        <v>1462</v>
      </c>
      <c r="J920" s="53">
        <v>14.837007</v>
      </c>
      <c r="K920" s="53">
        <v>4.2738472299999994</v>
      </c>
      <c r="L920" s="53">
        <f t="shared" si="15"/>
        <v>-10.56315977</v>
      </c>
    </row>
    <row r="921" spans="1:12" ht="15" x14ac:dyDescent="0.2">
      <c r="A921" s="8"/>
      <c r="B921" s="24"/>
      <c r="C921" s="24"/>
      <c r="D921" s="13"/>
      <c r="E921" s="13"/>
      <c r="F921" s="13"/>
      <c r="G921" s="50"/>
      <c r="H921" s="51" t="s">
        <v>1463</v>
      </c>
      <c r="I921" s="52" t="s">
        <v>1464</v>
      </c>
      <c r="J921" s="53">
        <v>9.9309619999999992</v>
      </c>
      <c r="K921" s="53">
        <v>3.2774329999999994</v>
      </c>
      <c r="L921" s="53">
        <f t="shared" si="15"/>
        <v>-6.6535289999999998</v>
      </c>
    </row>
    <row r="922" spans="1:12" ht="15" x14ac:dyDescent="0.2">
      <c r="A922" s="8"/>
      <c r="B922" s="24"/>
      <c r="C922" s="24"/>
      <c r="D922" s="13"/>
      <c r="E922" s="13"/>
      <c r="F922" s="13"/>
      <c r="G922" s="50"/>
      <c r="H922" s="51" t="s">
        <v>1465</v>
      </c>
      <c r="I922" s="52" t="s">
        <v>1466</v>
      </c>
      <c r="J922" s="53">
        <v>18.714525999999999</v>
      </c>
      <c r="K922" s="53">
        <v>4.9531111800000005</v>
      </c>
      <c r="L922" s="53">
        <f t="shared" si="15"/>
        <v>-13.761414819999999</v>
      </c>
    </row>
    <row r="923" spans="1:12" ht="15" x14ac:dyDescent="0.2">
      <c r="A923" s="8"/>
      <c r="B923" s="24"/>
      <c r="C923" s="24"/>
      <c r="D923" s="13"/>
      <c r="E923" s="13"/>
      <c r="F923" s="13"/>
      <c r="G923" s="50"/>
      <c r="H923" s="51" t="s">
        <v>1467</v>
      </c>
      <c r="I923" s="52" t="s">
        <v>1468</v>
      </c>
      <c r="J923" s="53">
        <v>9.9744010000000003</v>
      </c>
      <c r="K923" s="53">
        <v>3.7070262999999999</v>
      </c>
      <c r="L923" s="53">
        <f t="shared" si="15"/>
        <v>-6.2673747000000004</v>
      </c>
    </row>
    <row r="924" spans="1:12" ht="15" x14ac:dyDescent="0.2">
      <c r="A924" s="8"/>
      <c r="B924" s="24"/>
      <c r="C924" s="24"/>
      <c r="D924" s="13"/>
      <c r="E924" s="13"/>
      <c r="F924" s="13"/>
      <c r="G924" s="50"/>
      <c r="H924" s="51" t="s">
        <v>1469</v>
      </c>
      <c r="I924" s="52" t="s">
        <v>1470</v>
      </c>
      <c r="J924" s="53">
        <v>25.415890999999998</v>
      </c>
      <c r="K924" s="53">
        <v>10.470501059999997</v>
      </c>
      <c r="L924" s="53">
        <f t="shared" si="15"/>
        <v>-14.945389940000002</v>
      </c>
    </row>
    <row r="925" spans="1:12" ht="15" x14ac:dyDescent="0.2">
      <c r="A925" s="8"/>
      <c r="B925" s="24"/>
      <c r="C925" s="24"/>
      <c r="D925" s="13"/>
      <c r="E925" s="13"/>
      <c r="F925" s="13"/>
      <c r="G925" s="50"/>
      <c r="H925" s="51" t="s">
        <v>1471</v>
      </c>
      <c r="I925" s="52" t="s">
        <v>1472</v>
      </c>
      <c r="J925" s="53">
        <v>10.009468</v>
      </c>
      <c r="K925" s="53">
        <v>2.7346659699999991</v>
      </c>
      <c r="L925" s="53">
        <f t="shared" si="15"/>
        <v>-7.2748020300000009</v>
      </c>
    </row>
    <row r="926" spans="1:12" ht="15" x14ac:dyDescent="0.2">
      <c r="A926" s="8"/>
      <c r="B926" s="24"/>
      <c r="C926" s="24"/>
      <c r="D926" s="13"/>
      <c r="E926" s="13"/>
      <c r="F926" s="13"/>
      <c r="G926" s="50"/>
      <c r="H926" s="51" t="s">
        <v>1394</v>
      </c>
      <c r="I926" s="52" t="s">
        <v>1473</v>
      </c>
      <c r="J926" s="53">
        <v>10.180337</v>
      </c>
      <c r="K926" s="53">
        <v>3.1700835900000004</v>
      </c>
      <c r="L926" s="53">
        <f t="shared" si="15"/>
        <v>-7.0102534099999989</v>
      </c>
    </row>
    <row r="927" spans="1:12" ht="30" x14ac:dyDescent="0.2">
      <c r="A927" s="8"/>
      <c r="B927" s="24"/>
      <c r="C927" s="24"/>
      <c r="D927" s="13"/>
      <c r="E927" s="13"/>
      <c r="F927" s="13"/>
      <c r="G927" s="50"/>
      <c r="H927" s="51" t="s">
        <v>1395</v>
      </c>
      <c r="I927" s="52" t="s">
        <v>1474</v>
      </c>
      <c r="J927" s="53">
        <v>40.709301000000004</v>
      </c>
      <c r="K927" s="53">
        <v>14.792554829999998</v>
      </c>
      <c r="L927" s="53">
        <f t="shared" si="15"/>
        <v>-25.916746170000003</v>
      </c>
    </row>
    <row r="928" spans="1:12" ht="15" x14ac:dyDescent="0.2">
      <c r="A928" s="8"/>
      <c r="B928" s="24"/>
      <c r="C928" s="24"/>
      <c r="D928" s="13"/>
      <c r="E928" s="13"/>
      <c r="F928" s="13"/>
      <c r="G928" s="50"/>
      <c r="H928" s="51" t="s">
        <v>1055</v>
      </c>
      <c r="I928" s="52" t="s">
        <v>773</v>
      </c>
      <c r="J928" s="53">
        <v>31.061748999999999</v>
      </c>
      <c r="K928" s="53">
        <v>135.21078781999998</v>
      </c>
      <c r="L928" s="53">
        <f t="shared" si="15"/>
        <v>104.14903881999999</v>
      </c>
    </row>
    <row r="929" spans="1:12" ht="15" x14ac:dyDescent="0.2">
      <c r="A929" s="8"/>
      <c r="B929" s="24"/>
      <c r="C929" s="24"/>
      <c r="D929" s="13"/>
      <c r="E929" s="13"/>
      <c r="F929" s="13"/>
      <c r="G929" s="50"/>
      <c r="H929" s="51" t="s">
        <v>1097</v>
      </c>
      <c r="I929" s="52" t="s">
        <v>1329</v>
      </c>
      <c r="J929" s="53">
        <v>56.813664000000003</v>
      </c>
      <c r="K929" s="53">
        <v>274.73046719999991</v>
      </c>
      <c r="L929" s="53">
        <f t="shared" si="15"/>
        <v>217.91680319999989</v>
      </c>
    </row>
    <row r="930" spans="1:12" ht="15" x14ac:dyDescent="0.2">
      <c r="A930" s="8"/>
      <c r="B930" s="24"/>
      <c r="C930" s="24"/>
      <c r="D930" s="13"/>
      <c r="E930" s="13"/>
      <c r="F930" s="13"/>
      <c r="G930" s="50"/>
      <c r="H930" s="51" t="s">
        <v>1330</v>
      </c>
      <c r="I930" s="52" t="s">
        <v>1331</v>
      </c>
      <c r="J930" s="53">
        <v>21696.592599</v>
      </c>
      <c r="K930" s="53">
        <v>21466.253769850002</v>
      </c>
      <c r="L930" s="53">
        <f t="shared" si="15"/>
        <v>-230.33882914999776</v>
      </c>
    </row>
    <row r="931" spans="1:12" ht="15" x14ac:dyDescent="0.2">
      <c r="A931" s="8"/>
      <c r="B931" s="24"/>
      <c r="C931" s="24"/>
      <c r="D931" s="13"/>
      <c r="E931" s="13"/>
      <c r="F931" s="13"/>
      <c r="G931" s="50"/>
      <c r="H931" s="51" t="s">
        <v>1059</v>
      </c>
      <c r="I931" s="52" t="s">
        <v>995</v>
      </c>
      <c r="J931" s="53">
        <v>66.921158000000005</v>
      </c>
      <c r="K931" s="53">
        <v>20.425610590000009</v>
      </c>
      <c r="L931" s="53">
        <f t="shared" si="15"/>
        <v>-46.49554741</v>
      </c>
    </row>
    <row r="932" spans="1:12" ht="15" x14ac:dyDescent="0.2">
      <c r="A932" s="8"/>
      <c r="B932" s="24"/>
      <c r="C932" s="24"/>
      <c r="D932" s="13"/>
      <c r="E932" s="13"/>
      <c r="F932" s="13"/>
      <c r="G932" s="50"/>
      <c r="H932" s="51" t="s">
        <v>1144</v>
      </c>
      <c r="I932" s="52" t="s">
        <v>532</v>
      </c>
      <c r="J932" s="53">
        <v>86.356200999999999</v>
      </c>
      <c r="K932" s="53">
        <v>235.09927394000002</v>
      </c>
      <c r="L932" s="53">
        <f t="shared" si="15"/>
        <v>148.74307294000002</v>
      </c>
    </row>
    <row r="933" spans="1:12" ht="15" x14ac:dyDescent="0.2">
      <c r="A933" s="8"/>
      <c r="B933" s="24"/>
      <c r="C933" s="24"/>
      <c r="D933" s="13"/>
      <c r="E933" s="13"/>
      <c r="F933" s="13"/>
      <c r="G933" s="50"/>
      <c r="H933" s="51" t="s">
        <v>1145</v>
      </c>
      <c r="I933" s="52" t="s">
        <v>533</v>
      </c>
      <c r="J933" s="53">
        <v>30.963038000000001</v>
      </c>
      <c r="K933" s="53">
        <v>38.177788279999994</v>
      </c>
      <c r="L933" s="53">
        <f t="shared" si="15"/>
        <v>7.2147502799999934</v>
      </c>
    </row>
    <row r="934" spans="1:12" ht="15" x14ac:dyDescent="0.2">
      <c r="A934" s="8"/>
      <c r="B934" s="24"/>
      <c r="C934" s="24"/>
      <c r="D934" s="13"/>
      <c r="E934" s="13"/>
      <c r="F934" s="13"/>
      <c r="G934" s="50"/>
      <c r="H934" s="51" t="s">
        <v>1146</v>
      </c>
      <c r="I934" s="52" t="s">
        <v>534</v>
      </c>
      <c r="J934" s="53">
        <v>66.246735999999999</v>
      </c>
      <c r="K934" s="53">
        <v>129.78147928999996</v>
      </c>
      <c r="L934" s="53">
        <f t="shared" si="15"/>
        <v>63.534743289999966</v>
      </c>
    </row>
    <row r="935" spans="1:12" ht="15" x14ac:dyDescent="0.2">
      <c r="A935" s="8"/>
      <c r="B935" s="24"/>
      <c r="C935" s="24"/>
      <c r="D935" s="13"/>
      <c r="E935" s="13"/>
      <c r="F935" s="13"/>
      <c r="G935" s="50"/>
      <c r="H935" s="51" t="s">
        <v>1147</v>
      </c>
      <c r="I935" s="52" t="s">
        <v>747</v>
      </c>
      <c r="J935" s="53">
        <v>131.42728700000001</v>
      </c>
      <c r="K935" s="53">
        <v>78.059594300000001</v>
      </c>
      <c r="L935" s="53">
        <f t="shared" si="15"/>
        <v>-53.367692700000006</v>
      </c>
    </row>
    <row r="936" spans="1:12" ht="15" x14ac:dyDescent="0.2">
      <c r="A936" s="8"/>
      <c r="B936" s="24"/>
      <c r="C936" s="24"/>
      <c r="D936" s="13"/>
      <c r="E936" s="13"/>
      <c r="F936" s="13"/>
      <c r="G936" s="46" t="s">
        <v>41</v>
      </c>
      <c r="H936" s="47"/>
      <c r="I936" s="48"/>
      <c r="J936" s="49">
        <v>214.59161599999999</v>
      </c>
      <c r="K936" s="49">
        <v>218.81262372999998</v>
      </c>
      <c r="L936" s="49">
        <f t="shared" si="15"/>
        <v>4.2210077299999966</v>
      </c>
    </row>
    <row r="937" spans="1:12" ht="15" x14ac:dyDescent="0.2">
      <c r="A937" s="8"/>
      <c r="B937" s="24"/>
      <c r="C937" s="24"/>
      <c r="D937" s="13"/>
      <c r="E937" s="13"/>
      <c r="F937" s="13"/>
      <c r="G937" s="50"/>
      <c r="H937" s="51" t="s">
        <v>42</v>
      </c>
      <c r="I937" s="52" t="s">
        <v>251</v>
      </c>
      <c r="J937" s="53">
        <v>214.59161599999999</v>
      </c>
      <c r="K937" s="53">
        <v>218.81262372999998</v>
      </c>
      <c r="L937" s="53">
        <f t="shared" si="15"/>
        <v>4.2210077299999966</v>
      </c>
    </row>
    <row r="938" spans="1:12" ht="15" x14ac:dyDescent="0.2">
      <c r="A938" s="8"/>
      <c r="B938" s="24"/>
      <c r="C938" s="24"/>
      <c r="D938" s="13"/>
      <c r="E938" s="13"/>
      <c r="F938" s="13"/>
      <c r="G938" s="46" t="s">
        <v>1672</v>
      </c>
      <c r="H938" s="47"/>
      <c r="I938" s="48"/>
      <c r="J938" s="49">
        <v>615.04572299999995</v>
      </c>
      <c r="K938" s="49">
        <v>635.82539425999994</v>
      </c>
      <c r="L938" s="49">
        <f t="shared" si="15"/>
        <v>20.779671259999986</v>
      </c>
    </row>
    <row r="939" spans="1:12" ht="15" x14ac:dyDescent="0.2">
      <c r="A939" s="8"/>
      <c r="B939" s="24"/>
      <c r="C939" s="24"/>
      <c r="D939" s="13"/>
      <c r="E939" s="13"/>
      <c r="F939" s="13"/>
      <c r="G939" s="50"/>
      <c r="H939" s="51" t="s">
        <v>1479</v>
      </c>
      <c r="I939" s="52" t="s">
        <v>1480</v>
      </c>
      <c r="J939" s="53">
        <v>577.05552599999999</v>
      </c>
      <c r="K939" s="53">
        <v>601.37472108000009</v>
      </c>
      <c r="L939" s="53">
        <f t="shared" si="15"/>
        <v>24.3191950800001</v>
      </c>
    </row>
    <row r="940" spans="1:12" ht="15" x14ac:dyDescent="0.2">
      <c r="A940" s="8"/>
      <c r="B940" s="24"/>
      <c r="C940" s="24"/>
      <c r="D940" s="13"/>
      <c r="E940" s="13"/>
      <c r="F940" s="13"/>
      <c r="G940" s="50"/>
      <c r="H940" s="51" t="s">
        <v>252</v>
      </c>
      <c r="I940" s="52" t="s">
        <v>253</v>
      </c>
      <c r="J940" s="53">
        <v>37.990197000000002</v>
      </c>
      <c r="K940" s="53">
        <v>34.450673179999995</v>
      </c>
      <c r="L940" s="53">
        <f t="shared" si="15"/>
        <v>-3.5395238200000065</v>
      </c>
    </row>
    <row r="941" spans="1:12" ht="15" x14ac:dyDescent="0.2">
      <c r="A941" s="8"/>
      <c r="B941" s="24"/>
      <c r="C941" s="24"/>
      <c r="D941" s="13"/>
      <c r="E941" s="65">
        <v>15</v>
      </c>
      <c r="F941" s="60" t="s">
        <v>254</v>
      </c>
      <c r="G941" s="61"/>
      <c r="H941" s="62"/>
      <c r="I941" s="63"/>
      <c r="J941" s="64">
        <v>12868.470195</v>
      </c>
      <c r="K941" s="64">
        <v>17092.816927479998</v>
      </c>
      <c r="L941" s="64">
        <f t="shared" si="15"/>
        <v>4224.3467324799985</v>
      </c>
    </row>
    <row r="942" spans="1:12" ht="15" x14ac:dyDescent="0.2">
      <c r="A942" s="8"/>
      <c r="B942" s="24"/>
      <c r="C942" s="24"/>
      <c r="D942" s="13"/>
      <c r="E942" s="13"/>
      <c r="F942" s="13"/>
      <c r="G942" s="46" t="s">
        <v>2</v>
      </c>
      <c r="H942" s="47"/>
      <c r="I942" s="48"/>
      <c r="J942" s="49">
        <v>5388.6771870000002</v>
      </c>
      <c r="K942" s="49">
        <v>8520.6357631599985</v>
      </c>
      <c r="L942" s="49">
        <f t="shared" si="15"/>
        <v>3131.9585761599983</v>
      </c>
    </row>
    <row r="943" spans="1:12" ht="15" x14ac:dyDescent="0.2">
      <c r="A943" s="8"/>
      <c r="B943" s="24"/>
      <c r="C943" s="24"/>
      <c r="D943" s="13"/>
      <c r="E943" s="13"/>
      <c r="F943" s="13"/>
      <c r="G943" s="50"/>
      <c r="H943" s="51" t="s">
        <v>1030</v>
      </c>
      <c r="I943" s="52" t="s">
        <v>543</v>
      </c>
      <c r="J943" s="53">
        <v>39.174571999999998</v>
      </c>
      <c r="K943" s="53">
        <v>41.498771839999996</v>
      </c>
      <c r="L943" s="53">
        <f t="shared" si="15"/>
        <v>2.3241998399999986</v>
      </c>
    </row>
    <row r="944" spans="1:12" ht="15" x14ac:dyDescent="0.2">
      <c r="A944" s="8"/>
      <c r="B944" s="24"/>
      <c r="C944" s="24"/>
      <c r="D944" s="13"/>
      <c r="E944" s="13"/>
      <c r="F944" s="13"/>
      <c r="G944" s="50"/>
      <c r="H944" s="51" t="s">
        <v>1033</v>
      </c>
      <c r="I944" s="52" t="s">
        <v>487</v>
      </c>
      <c r="J944" s="53">
        <v>142.39824999999999</v>
      </c>
      <c r="K944" s="53">
        <v>194.53253576</v>
      </c>
      <c r="L944" s="53">
        <f t="shared" si="15"/>
        <v>52.134285760000012</v>
      </c>
    </row>
    <row r="945" spans="1:12" ht="15" x14ac:dyDescent="0.2">
      <c r="A945" s="8"/>
      <c r="B945" s="24"/>
      <c r="C945" s="24"/>
      <c r="D945" s="13"/>
      <c r="E945" s="13"/>
      <c r="F945" s="13"/>
      <c r="G945" s="50"/>
      <c r="H945" s="51" t="s">
        <v>1046</v>
      </c>
      <c r="I945" s="52" t="s">
        <v>1332</v>
      </c>
      <c r="J945" s="53">
        <v>11.859011000000001</v>
      </c>
      <c r="K945" s="53">
        <v>11.363931860000001</v>
      </c>
      <c r="L945" s="53">
        <f t="shared" si="15"/>
        <v>-0.49507913999999964</v>
      </c>
    </row>
    <row r="946" spans="1:12" ht="15" x14ac:dyDescent="0.2">
      <c r="A946" s="8"/>
      <c r="B946" s="24"/>
      <c r="C946" s="24"/>
      <c r="D946" s="13"/>
      <c r="E946" s="13"/>
      <c r="F946" s="13"/>
      <c r="G946" s="50"/>
      <c r="H946" s="51" t="s">
        <v>1051</v>
      </c>
      <c r="I946" s="67" t="s">
        <v>1333</v>
      </c>
      <c r="J946" s="53">
        <v>64.015058999999994</v>
      </c>
      <c r="K946" s="53">
        <v>67.805864229999983</v>
      </c>
      <c r="L946" s="53">
        <f t="shared" si="15"/>
        <v>3.7908052299999895</v>
      </c>
    </row>
    <row r="947" spans="1:12" ht="15" x14ac:dyDescent="0.2">
      <c r="A947" s="8"/>
      <c r="B947" s="24"/>
      <c r="C947" s="24"/>
      <c r="D947" s="13"/>
      <c r="E947" s="13"/>
      <c r="F947" s="13"/>
      <c r="G947" s="50"/>
      <c r="H947" s="51" t="s">
        <v>1077</v>
      </c>
      <c r="I947" s="52" t="s">
        <v>1334</v>
      </c>
      <c r="J947" s="53">
        <v>4.283957</v>
      </c>
      <c r="K947" s="53">
        <v>4.0985567500000002</v>
      </c>
      <c r="L947" s="53">
        <f t="shared" si="15"/>
        <v>-0.18540024999999982</v>
      </c>
    </row>
    <row r="948" spans="1:12" ht="15" x14ac:dyDescent="0.2">
      <c r="A948" s="8"/>
      <c r="B948" s="24"/>
      <c r="C948" s="24"/>
      <c r="D948" s="13"/>
      <c r="E948" s="13"/>
      <c r="F948" s="13"/>
      <c r="G948" s="50"/>
      <c r="H948" s="51" t="s">
        <v>1052</v>
      </c>
      <c r="I948" s="52" t="s">
        <v>1335</v>
      </c>
      <c r="J948" s="53">
        <v>3.41736</v>
      </c>
      <c r="K948" s="53">
        <v>3.0299629700000006</v>
      </c>
      <c r="L948" s="53">
        <f t="shared" si="15"/>
        <v>-0.38739702999999936</v>
      </c>
    </row>
    <row r="949" spans="1:12" ht="15" x14ac:dyDescent="0.2">
      <c r="A949" s="8"/>
      <c r="B949" s="24"/>
      <c r="C949" s="24"/>
      <c r="D949" s="13"/>
      <c r="E949" s="13"/>
      <c r="F949" s="13"/>
      <c r="G949" s="50"/>
      <c r="H949" s="51" t="s">
        <v>1053</v>
      </c>
      <c r="I949" s="52" t="s">
        <v>1336</v>
      </c>
      <c r="J949" s="53">
        <v>5.2379449999999999</v>
      </c>
      <c r="K949" s="53">
        <v>4.81632281</v>
      </c>
      <c r="L949" s="53">
        <f t="shared" si="15"/>
        <v>-0.4216221899999999</v>
      </c>
    </row>
    <row r="950" spans="1:12" ht="15" x14ac:dyDescent="0.2">
      <c r="A950" s="8"/>
      <c r="B950" s="24"/>
      <c r="C950" s="24"/>
      <c r="D950" s="13"/>
      <c r="E950" s="13"/>
      <c r="F950" s="13"/>
      <c r="G950" s="50"/>
      <c r="H950" s="51" t="s">
        <v>1054</v>
      </c>
      <c r="I950" s="52" t="s">
        <v>1337</v>
      </c>
      <c r="J950" s="53">
        <v>4.266508</v>
      </c>
      <c r="K950" s="53">
        <v>4.0842743900000009</v>
      </c>
      <c r="L950" s="53">
        <f t="shared" si="15"/>
        <v>-0.18223360999999905</v>
      </c>
    </row>
    <row r="951" spans="1:12" ht="15" x14ac:dyDescent="0.2">
      <c r="A951" s="8"/>
      <c r="B951" s="24"/>
      <c r="C951" s="24"/>
      <c r="D951" s="13"/>
      <c r="E951" s="13"/>
      <c r="F951" s="13"/>
      <c r="G951" s="50"/>
      <c r="H951" s="51" t="s">
        <v>1058</v>
      </c>
      <c r="I951" s="52" t="s">
        <v>1338</v>
      </c>
      <c r="J951" s="53">
        <v>1.9948330000000001</v>
      </c>
      <c r="K951" s="53">
        <v>1.7667531400000001</v>
      </c>
      <c r="L951" s="53">
        <f t="shared" si="15"/>
        <v>-0.22807986000000002</v>
      </c>
    </row>
    <row r="952" spans="1:12" ht="15" x14ac:dyDescent="0.2">
      <c r="A952" s="8"/>
      <c r="B952" s="24"/>
      <c r="C952" s="24"/>
      <c r="D952" s="13"/>
      <c r="E952" s="13"/>
      <c r="F952" s="13"/>
      <c r="G952" s="50"/>
      <c r="H952" s="51" t="s">
        <v>1257</v>
      </c>
      <c r="I952" s="52" t="s">
        <v>1339</v>
      </c>
      <c r="J952" s="53">
        <v>4.5544330000000004</v>
      </c>
      <c r="K952" s="53">
        <v>3.9701367699999999</v>
      </c>
      <c r="L952" s="53">
        <f t="shared" si="15"/>
        <v>-0.58429623000000053</v>
      </c>
    </row>
    <row r="953" spans="1:12" ht="15" x14ac:dyDescent="0.2">
      <c r="A953" s="8"/>
      <c r="B953" s="24"/>
      <c r="C953" s="24"/>
      <c r="D953" s="13"/>
      <c r="E953" s="13"/>
      <c r="F953" s="13"/>
      <c r="G953" s="50"/>
      <c r="H953" s="51" t="s">
        <v>1193</v>
      </c>
      <c r="I953" s="52" t="s">
        <v>1340</v>
      </c>
      <c r="J953" s="53">
        <v>7.5632039999999998</v>
      </c>
      <c r="K953" s="53">
        <v>7.20355116</v>
      </c>
      <c r="L953" s="53">
        <f t="shared" si="15"/>
        <v>-0.35965283999999986</v>
      </c>
    </row>
    <row r="954" spans="1:12" ht="15" x14ac:dyDescent="0.2">
      <c r="A954" s="8"/>
      <c r="B954" s="24"/>
      <c r="C954" s="24"/>
      <c r="D954" s="13"/>
      <c r="E954" s="13"/>
      <c r="F954" s="13"/>
      <c r="G954" s="50"/>
      <c r="H954" s="51" t="s">
        <v>1194</v>
      </c>
      <c r="I954" s="52" t="s">
        <v>1341</v>
      </c>
      <c r="J954" s="53">
        <v>4.0785669999999996</v>
      </c>
      <c r="K954" s="53">
        <v>3.6181517999999997</v>
      </c>
      <c r="L954" s="53">
        <f t="shared" si="15"/>
        <v>-0.46041519999999991</v>
      </c>
    </row>
    <row r="955" spans="1:12" ht="15" x14ac:dyDescent="0.2">
      <c r="A955" s="8"/>
      <c r="B955" s="24"/>
      <c r="C955" s="24"/>
      <c r="D955" s="13"/>
      <c r="E955" s="13"/>
      <c r="F955" s="13"/>
      <c r="G955" s="50"/>
      <c r="H955" s="51" t="s">
        <v>1078</v>
      </c>
      <c r="I955" s="52" t="s">
        <v>1342</v>
      </c>
      <c r="J955" s="53">
        <v>4.1075299999999997</v>
      </c>
      <c r="K955" s="53">
        <v>4.4293076999999998</v>
      </c>
      <c r="L955" s="53">
        <f t="shared" si="15"/>
        <v>0.32177770000000017</v>
      </c>
    </row>
    <row r="956" spans="1:12" ht="15" x14ac:dyDescent="0.2">
      <c r="A956" s="8"/>
      <c r="B956" s="24"/>
      <c r="C956" s="24"/>
      <c r="D956" s="13"/>
      <c r="E956" s="13"/>
      <c r="F956" s="13"/>
      <c r="G956" s="50"/>
      <c r="H956" s="51" t="s">
        <v>1079</v>
      </c>
      <c r="I956" s="52" t="s">
        <v>1343</v>
      </c>
      <c r="J956" s="53">
        <v>3.3556520000000001</v>
      </c>
      <c r="K956" s="53">
        <v>2.81602577</v>
      </c>
      <c r="L956" s="53">
        <f t="shared" si="15"/>
        <v>-0.5396262300000001</v>
      </c>
    </row>
    <row r="957" spans="1:12" ht="15" x14ac:dyDescent="0.2">
      <c r="A957" s="8"/>
      <c r="B957" s="24"/>
      <c r="C957" s="24"/>
      <c r="D957" s="13"/>
      <c r="E957" s="13"/>
      <c r="F957" s="13"/>
      <c r="G957" s="50"/>
      <c r="H957" s="51" t="s">
        <v>1080</v>
      </c>
      <c r="I957" s="52" t="s">
        <v>1344</v>
      </c>
      <c r="J957" s="53">
        <v>2.8695599999999999</v>
      </c>
      <c r="K957" s="53">
        <v>2.43732025</v>
      </c>
      <c r="L957" s="53">
        <f t="shared" si="15"/>
        <v>-0.43223974999999992</v>
      </c>
    </row>
    <row r="958" spans="1:12" ht="15" x14ac:dyDescent="0.2">
      <c r="A958" s="8"/>
      <c r="B958" s="24"/>
      <c r="C958" s="24"/>
      <c r="D958" s="13"/>
      <c r="E958" s="13"/>
      <c r="F958" s="13"/>
      <c r="G958" s="50"/>
      <c r="H958" s="51" t="s">
        <v>1081</v>
      </c>
      <c r="I958" s="52" t="s">
        <v>1345</v>
      </c>
      <c r="J958" s="53">
        <v>4.8461980000000002</v>
      </c>
      <c r="K958" s="53">
        <v>4.0374916699999996</v>
      </c>
      <c r="L958" s="53">
        <f t="shared" si="15"/>
        <v>-0.80870633000000058</v>
      </c>
    </row>
    <row r="959" spans="1:12" ht="15" x14ac:dyDescent="0.2">
      <c r="A959" s="8"/>
      <c r="B959" s="24"/>
      <c r="C959" s="24"/>
      <c r="D959" s="13"/>
      <c r="E959" s="13"/>
      <c r="F959" s="13"/>
      <c r="G959" s="50"/>
      <c r="H959" s="51" t="s">
        <v>1082</v>
      </c>
      <c r="I959" s="52" t="s">
        <v>1346</v>
      </c>
      <c r="J959" s="53">
        <v>11.35492</v>
      </c>
      <c r="K959" s="53">
        <v>10.843381670000001</v>
      </c>
      <c r="L959" s="53">
        <f t="shared" si="15"/>
        <v>-0.51153832999999871</v>
      </c>
    </row>
    <row r="960" spans="1:12" ht="15" x14ac:dyDescent="0.2">
      <c r="A960" s="8"/>
      <c r="B960" s="24"/>
      <c r="C960" s="24"/>
      <c r="D960" s="13"/>
      <c r="E960" s="13"/>
      <c r="F960" s="13"/>
      <c r="G960" s="50"/>
      <c r="H960" s="51" t="s">
        <v>1083</v>
      </c>
      <c r="I960" s="52" t="s">
        <v>1347</v>
      </c>
      <c r="J960" s="53">
        <v>4.48881</v>
      </c>
      <c r="K960" s="53">
        <v>3.933379990000001</v>
      </c>
      <c r="L960" s="53">
        <f t="shared" si="15"/>
        <v>-0.55543000999999892</v>
      </c>
    </row>
    <row r="961" spans="1:12" ht="15" x14ac:dyDescent="0.2">
      <c r="A961" s="8"/>
      <c r="B961" s="24"/>
      <c r="C961" s="24"/>
      <c r="D961" s="13"/>
      <c r="E961" s="13"/>
      <c r="F961" s="13"/>
      <c r="G961" s="50"/>
      <c r="H961" s="51" t="s">
        <v>1195</v>
      </c>
      <c r="I961" s="52" t="s">
        <v>1348</v>
      </c>
      <c r="J961" s="53">
        <v>4.7548640000000004</v>
      </c>
      <c r="K961" s="53">
        <v>4.3218659000000006</v>
      </c>
      <c r="L961" s="53">
        <f t="shared" si="15"/>
        <v>-0.43299809999999983</v>
      </c>
    </row>
    <row r="962" spans="1:12" ht="15" x14ac:dyDescent="0.2">
      <c r="A962" s="8"/>
      <c r="B962" s="24"/>
      <c r="C962" s="24"/>
      <c r="D962" s="13"/>
      <c r="E962" s="13"/>
      <c r="F962" s="13"/>
      <c r="G962" s="50"/>
      <c r="H962" s="51" t="s">
        <v>1196</v>
      </c>
      <c r="I962" s="52" t="s">
        <v>1349</v>
      </c>
      <c r="J962" s="53">
        <v>8.3503989999999995</v>
      </c>
      <c r="K962" s="53">
        <v>7.4833246600000001</v>
      </c>
      <c r="L962" s="53">
        <f t="shared" si="15"/>
        <v>-0.86707433999999939</v>
      </c>
    </row>
    <row r="963" spans="1:12" ht="15" x14ac:dyDescent="0.2">
      <c r="A963" s="8"/>
      <c r="B963" s="24"/>
      <c r="C963" s="24"/>
      <c r="D963" s="13"/>
      <c r="E963" s="13"/>
      <c r="F963" s="13"/>
      <c r="G963" s="50"/>
      <c r="H963" s="51" t="s">
        <v>1197</v>
      </c>
      <c r="I963" s="52" t="s">
        <v>1350</v>
      </c>
      <c r="J963" s="53">
        <v>5.3330029999999997</v>
      </c>
      <c r="K963" s="53">
        <v>4.6346366700000017</v>
      </c>
      <c r="L963" s="53">
        <f t="shared" si="15"/>
        <v>-0.69836632999999804</v>
      </c>
    </row>
    <row r="964" spans="1:12" ht="15" x14ac:dyDescent="0.2">
      <c r="A964" s="8"/>
      <c r="B964" s="24"/>
      <c r="C964" s="24"/>
      <c r="D964" s="13"/>
      <c r="E964" s="13"/>
      <c r="F964" s="13"/>
      <c r="G964" s="50"/>
      <c r="H964" s="51" t="s">
        <v>1198</v>
      </c>
      <c r="I964" s="52" t="s">
        <v>1351</v>
      </c>
      <c r="J964" s="53">
        <v>3.205066</v>
      </c>
      <c r="K964" s="53">
        <v>2.5951788199999997</v>
      </c>
      <c r="L964" s="53">
        <f t="shared" si="15"/>
        <v>-0.60988718000000031</v>
      </c>
    </row>
    <row r="965" spans="1:12" ht="15" x14ac:dyDescent="0.2">
      <c r="A965" s="8"/>
      <c r="B965" s="24"/>
      <c r="C965" s="24"/>
      <c r="D965" s="13"/>
      <c r="E965" s="13"/>
      <c r="F965" s="13"/>
      <c r="G965" s="50"/>
      <c r="H965" s="51" t="s">
        <v>1199</v>
      </c>
      <c r="I965" s="52" t="s">
        <v>1352</v>
      </c>
      <c r="J965" s="53">
        <v>3.7447970000000002</v>
      </c>
      <c r="K965" s="53">
        <v>3.1945329399999998</v>
      </c>
      <c r="L965" s="53">
        <f t="shared" si="15"/>
        <v>-0.55026406000000039</v>
      </c>
    </row>
    <row r="966" spans="1:12" ht="15" x14ac:dyDescent="0.2">
      <c r="A966" s="8"/>
      <c r="B966" s="24"/>
      <c r="C966" s="24"/>
      <c r="D966" s="13"/>
      <c r="E966" s="13"/>
      <c r="F966" s="13"/>
      <c r="G966" s="50"/>
      <c r="H966" s="51" t="s">
        <v>1084</v>
      </c>
      <c r="I966" s="52" t="s">
        <v>1353</v>
      </c>
      <c r="J966" s="53">
        <v>13.134043</v>
      </c>
      <c r="K966" s="53">
        <v>11.866488520000003</v>
      </c>
      <c r="L966" s="53">
        <f t="shared" si="15"/>
        <v>-1.2675544799999976</v>
      </c>
    </row>
    <row r="967" spans="1:12" ht="15" x14ac:dyDescent="0.2">
      <c r="A967" s="8"/>
      <c r="B967" s="24"/>
      <c r="C967" s="24"/>
      <c r="D967" s="13"/>
      <c r="E967" s="13"/>
      <c r="F967" s="13"/>
      <c r="G967" s="50"/>
      <c r="H967" s="51" t="s">
        <v>1085</v>
      </c>
      <c r="I967" s="52" t="s">
        <v>1354</v>
      </c>
      <c r="J967" s="53">
        <v>6.3659480000000004</v>
      </c>
      <c r="K967" s="53">
        <v>5.9128433400000011</v>
      </c>
      <c r="L967" s="53">
        <f t="shared" si="15"/>
        <v>-0.45310465999999927</v>
      </c>
    </row>
    <row r="968" spans="1:12" ht="15" x14ac:dyDescent="0.2">
      <c r="A968" s="8"/>
      <c r="B968" s="24"/>
      <c r="C968" s="24"/>
      <c r="D968" s="13"/>
      <c r="E968" s="13"/>
      <c r="F968" s="13"/>
      <c r="G968" s="50"/>
      <c r="H968" s="51" t="s">
        <v>1086</v>
      </c>
      <c r="I968" s="52" t="s">
        <v>1355</v>
      </c>
      <c r="J968" s="53">
        <v>5.0636720000000004</v>
      </c>
      <c r="K968" s="53">
        <v>4.5384265599999987</v>
      </c>
      <c r="L968" s="53">
        <f t="shared" ref="L968:L1031" si="16">+K968-J968</f>
        <v>-0.52524544000000173</v>
      </c>
    </row>
    <row r="969" spans="1:12" ht="15" x14ac:dyDescent="0.2">
      <c r="A969" s="8"/>
      <c r="B969" s="24"/>
      <c r="C969" s="24"/>
      <c r="D969" s="13"/>
      <c r="E969" s="13"/>
      <c r="F969" s="13"/>
      <c r="G969" s="50"/>
      <c r="H969" s="51" t="s">
        <v>1087</v>
      </c>
      <c r="I969" s="52" t="s">
        <v>1356</v>
      </c>
      <c r="J969" s="53">
        <v>3.2255729999999998</v>
      </c>
      <c r="K969" s="53">
        <v>2.9373625899999998</v>
      </c>
      <c r="L969" s="53">
        <f t="shared" si="16"/>
        <v>-0.28821041000000003</v>
      </c>
    </row>
    <row r="970" spans="1:12" ht="15" x14ac:dyDescent="0.2">
      <c r="A970" s="8"/>
      <c r="B970" s="24"/>
      <c r="C970" s="24"/>
      <c r="D970" s="13"/>
      <c r="E970" s="13"/>
      <c r="F970" s="13"/>
      <c r="G970" s="50"/>
      <c r="H970" s="51" t="s">
        <v>1088</v>
      </c>
      <c r="I970" s="52" t="s">
        <v>1357</v>
      </c>
      <c r="J970" s="53">
        <v>4.8525470000000004</v>
      </c>
      <c r="K970" s="53">
        <v>3.8854420200000011</v>
      </c>
      <c r="L970" s="53">
        <f t="shared" si="16"/>
        <v>-0.96710497999999934</v>
      </c>
    </row>
    <row r="971" spans="1:12" ht="15" x14ac:dyDescent="0.2">
      <c r="A971" s="8"/>
      <c r="B971" s="24"/>
      <c r="C971" s="24"/>
      <c r="D971" s="13"/>
      <c r="E971" s="13"/>
      <c r="F971" s="13"/>
      <c r="G971" s="50"/>
      <c r="H971" s="51" t="s">
        <v>1258</v>
      </c>
      <c r="I971" s="52" t="s">
        <v>1358</v>
      </c>
      <c r="J971" s="53">
        <v>7.0027840000000001</v>
      </c>
      <c r="K971" s="53">
        <v>6.4856507199999989</v>
      </c>
      <c r="L971" s="53">
        <f t="shared" si="16"/>
        <v>-0.51713328000000125</v>
      </c>
    </row>
    <row r="972" spans="1:12" ht="15" x14ac:dyDescent="0.2">
      <c r="A972" s="8"/>
      <c r="B972" s="24"/>
      <c r="C972" s="24"/>
      <c r="D972" s="13"/>
      <c r="E972" s="13"/>
      <c r="F972" s="13"/>
      <c r="G972" s="50"/>
      <c r="H972" s="51" t="s">
        <v>1259</v>
      </c>
      <c r="I972" s="52" t="s">
        <v>1359</v>
      </c>
      <c r="J972" s="53">
        <v>6.9743300000000001</v>
      </c>
      <c r="K972" s="53">
        <v>6.348021290000001</v>
      </c>
      <c r="L972" s="53">
        <f t="shared" si="16"/>
        <v>-0.6263087099999991</v>
      </c>
    </row>
    <row r="973" spans="1:12" ht="15" x14ac:dyDescent="0.2">
      <c r="A973" s="8"/>
      <c r="B973" s="24"/>
      <c r="C973" s="24"/>
      <c r="D973" s="13"/>
      <c r="E973" s="13"/>
      <c r="F973" s="13"/>
      <c r="G973" s="50"/>
      <c r="H973" s="51" t="s">
        <v>1260</v>
      </c>
      <c r="I973" s="52" t="s">
        <v>1360</v>
      </c>
      <c r="J973" s="53">
        <v>5.6459270000000004</v>
      </c>
      <c r="K973" s="53">
        <v>5.115263510000001</v>
      </c>
      <c r="L973" s="53">
        <f t="shared" si="16"/>
        <v>-0.53066348999999935</v>
      </c>
    </row>
    <row r="974" spans="1:12" ht="15" x14ac:dyDescent="0.2">
      <c r="A974" s="8"/>
      <c r="B974" s="24"/>
      <c r="C974" s="24"/>
      <c r="D974" s="13"/>
      <c r="E974" s="13"/>
      <c r="F974" s="13"/>
      <c r="G974" s="50"/>
      <c r="H974" s="51" t="s">
        <v>1261</v>
      </c>
      <c r="I974" s="52" t="s">
        <v>1361</v>
      </c>
      <c r="J974" s="53">
        <v>4.9733859999999996</v>
      </c>
      <c r="K974" s="53">
        <v>4.7001650699999997</v>
      </c>
      <c r="L974" s="53">
        <f t="shared" si="16"/>
        <v>-0.27322092999999992</v>
      </c>
    </row>
    <row r="975" spans="1:12" ht="15" x14ac:dyDescent="0.2">
      <c r="A975" s="8"/>
      <c r="B975" s="24"/>
      <c r="C975" s="24"/>
      <c r="D975" s="13"/>
      <c r="E975" s="13"/>
      <c r="F975" s="13"/>
      <c r="G975" s="50"/>
      <c r="H975" s="51" t="s">
        <v>1262</v>
      </c>
      <c r="I975" s="52" t="s">
        <v>1362</v>
      </c>
      <c r="J975" s="53">
        <v>5.4645219999999997</v>
      </c>
      <c r="K975" s="53">
        <v>5.1938310799999998</v>
      </c>
      <c r="L975" s="53">
        <f t="shared" si="16"/>
        <v>-0.27069091999999983</v>
      </c>
    </row>
    <row r="976" spans="1:12" ht="15" x14ac:dyDescent="0.2">
      <c r="A976" s="8"/>
      <c r="B976" s="24"/>
      <c r="C976" s="24"/>
      <c r="D976" s="13"/>
      <c r="E976" s="13"/>
      <c r="F976" s="13"/>
      <c r="G976" s="50"/>
      <c r="H976" s="51" t="s">
        <v>1263</v>
      </c>
      <c r="I976" s="52" t="s">
        <v>1363</v>
      </c>
      <c r="J976" s="53">
        <v>6.2938780000000003</v>
      </c>
      <c r="K976" s="53">
        <v>6.2078460599999996</v>
      </c>
      <c r="L976" s="53">
        <f t="shared" si="16"/>
        <v>-8.6031940000000695E-2</v>
      </c>
    </row>
    <row r="977" spans="1:12" ht="15" x14ac:dyDescent="0.2">
      <c r="A977" s="8"/>
      <c r="B977" s="24"/>
      <c r="C977" s="24"/>
      <c r="D977" s="13"/>
      <c r="E977" s="13"/>
      <c r="F977" s="13"/>
      <c r="G977" s="50"/>
      <c r="H977" s="51" t="s">
        <v>1264</v>
      </c>
      <c r="I977" s="52" t="s">
        <v>1364</v>
      </c>
      <c r="J977" s="53">
        <v>7.3612729999999997</v>
      </c>
      <c r="K977" s="53">
        <v>6.2842415099999984</v>
      </c>
      <c r="L977" s="53">
        <f t="shared" si="16"/>
        <v>-1.0770314900000013</v>
      </c>
    </row>
    <row r="978" spans="1:12" ht="15" x14ac:dyDescent="0.2">
      <c r="A978" s="8"/>
      <c r="B978" s="24"/>
      <c r="C978" s="24"/>
      <c r="D978" s="13"/>
      <c r="E978" s="13"/>
      <c r="F978" s="13"/>
      <c r="G978" s="50"/>
      <c r="H978" s="51" t="s">
        <v>1265</v>
      </c>
      <c r="I978" s="52" t="s">
        <v>1365</v>
      </c>
      <c r="J978" s="53">
        <v>2.175767</v>
      </c>
      <c r="K978" s="53">
        <v>1.9114858200000004</v>
      </c>
      <c r="L978" s="53">
        <f t="shared" si="16"/>
        <v>-0.26428117999999956</v>
      </c>
    </row>
    <row r="979" spans="1:12" ht="15" x14ac:dyDescent="0.2">
      <c r="A979" s="8"/>
      <c r="B979" s="24"/>
      <c r="C979" s="24"/>
      <c r="D979" s="13"/>
      <c r="E979" s="13"/>
      <c r="F979" s="13"/>
      <c r="G979" s="50"/>
      <c r="H979" s="51" t="s">
        <v>1032</v>
      </c>
      <c r="I979" s="52" t="s">
        <v>1366</v>
      </c>
      <c r="J979" s="53">
        <v>59.038891999999997</v>
      </c>
      <c r="K979" s="53">
        <v>61.854792019999998</v>
      </c>
      <c r="L979" s="53">
        <f t="shared" si="16"/>
        <v>2.8159000200000008</v>
      </c>
    </row>
    <row r="980" spans="1:12" ht="15" x14ac:dyDescent="0.2">
      <c r="A980" s="8"/>
      <c r="B980" s="24"/>
      <c r="C980" s="24"/>
      <c r="D980" s="13"/>
      <c r="E980" s="13"/>
      <c r="F980" s="13"/>
      <c r="G980" s="50"/>
      <c r="H980" s="51" t="s">
        <v>1034</v>
      </c>
      <c r="I980" s="52" t="s">
        <v>1367</v>
      </c>
      <c r="J980" s="53">
        <v>39.693978999999999</v>
      </c>
      <c r="K980" s="53">
        <v>101.22673974000003</v>
      </c>
      <c r="L980" s="53">
        <f t="shared" si="16"/>
        <v>61.532760740000029</v>
      </c>
    </row>
    <row r="981" spans="1:12" ht="15" x14ac:dyDescent="0.2">
      <c r="A981" s="8"/>
      <c r="B981" s="24"/>
      <c r="C981" s="24"/>
      <c r="D981" s="13"/>
      <c r="E981" s="13"/>
      <c r="F981" s="13"/>
      <c r="G981" s="50"/>
      <c r="H981" s="51" t="s">
        <v>1035</v>
      </c>
      <c r="I981" s="52" t="s">
        <v>1481</v>
      </c>
      <c r="J981" s="53">
        <v>178.600919</v>
      </c>
      <c r="K981" s="53">
        <v>154.57192118999998</v>
      </c>
      <c r="L981" s="53">
        <f t="shared" si="16"/>
        <v>-24.028997810000021</v>
      </c>
    </row>
    <row r="982" spans="1:12" ht="15" x14ac:dyDescent="0.2">
      <c r="A982" s="8"/>
      <c r="B982" s="24"/>
      <c r="C982" s="24"/>
      <c r="D982" s="13"/>
      <c r="E982" s="13"/>
      <c r="F982" s="13"/>
      <c r="G982" s="50"/>
      <c r="H982" s="51" t="s">
        <v>1062</v>
      </c>
      <c r="I982" s="52" t="s">
        <v>1583</v>
      </c>
      <c r="J982" s="53">
        <v>2.9000000000000001E-2</v>
      </c>
      <c r="K982" s="53">
        <v>7.5863058999999984</v>
      </c>
      <c r="L982" s="53">
        <f t="shared" si="16"/>
        <v>7.5573058999999985</v>
      </c>
    </row>
    <row r="983" spans="1:12" ht="15" x14ac:dyDescent="0.2">
      <c r="A983" s="8"/>
      <c r="B983" s="24"/>
      <c r="C983" s="24"/>
      <c r="D983" s="13"/>
      <c r="E983" s="13"/>
      <c r="F983" s="13"/>
      <c r="G983" s="50"/>
      <c r="H983" s="51" t="s">
        <v>1063</v>
      </c>
      <c r="I983" s="67" t="s">
        <v>1368</v>
      </c>
      <c r="J983" s="53">
        <v>42.672818999999997</v>
      </c>
      <c r="K983" s="53">
        <v>46.057259429999988</v>
      </c>
      <c r="L983" s="53">
        <f t="shared" si="16"/>
        <v>3.3844404299999908</v>
      </c>
    </row>
    <row r="984" spans="1:12" ht="30" x14ac:dyDescent="0.2">
      <c r="A984" s="8"/>
      <c r="B984" s="24"/>
      <c r="C984" s="24"/>
      <c r="D984" s="13"/>
      <c r="E984" s="13"/>
      <c r="F984" s="13"/>
      <c r="G984" s="50"/>
      <c r="H984" s="51" t="s">
        <v>1094</v>
      </c>
      <c r="I984" s="52" t="s">
        <v>1369</v>
      </c>
      <c r="J984" s="53">
        <v>86.342758000000003</v>
      </c>
      <c r="K984" s="53">
        <v>88.008426529999994</v>
      </c>
      <c r="L984" s="53">
        <f t="shared" si="16"/>
        <v>1.6656685299999907</v>
      </c>
    </row>
    <row r="985" spans="1:12" ht="15" x14ac:dyDescent="0.2">
      <c r="A985" s="8"/>
      <c r="B985" s="24"/>
      <c r="C985" s="24"/>
      <c r="D985" s="13"/>
      <c r="E985" s="13"/>
      <c r="F985" s="13"/>
      <c r="G985" s="50"/>
      <c r="H985" s="51" t="s">
        <v>1133</v>
      </c>
      <c r="I985" s="52" t="s">
        <v>995</v>
      </c>
      <c r="J985" s="53">
        <v>12.304174</v>
      </c>
      <c r="K985" s="53">
        <v>13.063104030000003</v>
      </c>
      <c r="L985" s="53">
        <f t="shared" si="16"/>
        <v>0.7589300300000037</v>
      </c>
    </row>
    <row r="986" spans="1:12" ht="15" x14ac:dyDescent="0.2">
      <c r="A986" s="8"/>
      <c r="B986" s="24"/>
      <c r="C986" s="24"/>
      <c r="D986" s="13"/>
      <c r="E986" s="13"/>
      <c r="F986" s="13"/>
      <c r="G986" s="50"/>
      <c r="H986" s="51" t="s">
        <v>1134</v>
      </c>
      <c r="I986" s="52" t="s">
        <v>533</v>
      </c>
      <c r="J986" s="53">
        <v>33.003847999999998</v>
      </c>
      <c r="K986" s="53">
        <v>484.52991050000003</v>
      </c>
      <c r="L986" s="53">
        <f t="shared" si="16"/>
        <v>451.52606250000002</v>
      </c>
    </row>
    <row r="987" spans="1:12" ht="30" x14ac:dyDescent="0.2">
      <c r="A987" s="8"/>
      <c r="B987" s="24"/>
      <c r="C987" s="24"/>
      <c r="D987" s="13"/>
      <c r="E987" s="13"/>
      <c r="F987" s="13"/>
      <c r="G987" s="50"/>
      <c r="H987" s="51" t="s">
        <v>1135</v>
      </c>
      <c r="I987" s="52" t="s">
        <v>561</v>
      </c>
      <c r="J987" s="53">
        <v>140.953733</v>
      </c>
      <c r="K987" s="53">
        <v>105.70724228</v>
      </c>
      <c r="L987" s="53">
        <f t="shared" si="16"/>
        <v>-35.246490719999997</v>
      </c>
    </row>
    <row r="988" spans="1:12" ht="15" x14ac:dyDescent="0.2">
      <c r="A988" s="8"/>
      <c r="B988" s="24"/>
      <c r="C988" s="24"/>
      <c r="D988" s="13"/>
      <c r="E988" s="13"/>
      <c r="F988" s="13"/>
      <c r="G988" s="50"/>
      <c r="H988" s="51" t="s">
        <v>1136</v>
      </c>
      <c r="I988" s="52" t="s">
        <v>534</v>
      </c>
      <c r="J988" s="53">
        <v>79.643780000000007</v>
      </c>
      <c r="K988" s="53">
        <v>169.60591563000003</v>
      </c>
      <c r="L988" s="53">
        <f t="shared" si="16"/>
        <v>89.96213563000002</v>
      </c>
    </row>
    <row r="989" spans="1:12" ht="15" x14ac:dyDescent="0.2">
      <c r="A989" s="8"/>
      <c r="B989" s="24"/>
      <c r="C989" s="24"/>
      <c r="D989" s="13"/>
      <c r="E989" s="13"/>
      <c r="F989" s="13"/>
      <c r="G989" s="50"/>
      <c r="H989" s="51" t="s">
        <v>1137</v>
      </c>
      <c r="I989" s="67" t="s">
        <v>806</v>
      </c>
      <c r="J989" s="53">
        <v>57.316782000000003</v>
      </c>
      <c r="K989" s="53">
        <v>84.616819190000001</v>
      </c>
      <c r="L989" s="53">
        <f t="shared" si="16"/>
        <v>27.300037189999998</v>
      </c>
    </row>
    <row r="990" spans="1:12" ht="15" x14ac:dyDescent="0.2">
      <c r="A990" s="8"/>
      <c r="B990" s="24"/>
      <c r="C990" s="24"/>
      <c r="D990" s="13"/>
      <c r="E990" s="13"/>
      <c r="F990" s="13"/>
      <c r="G990" s="50"/>
      <c r="H990" s="51" t="s">
        <v>1059</v>
      </c>
      <c r="I990" s="52" t="s">
        <v>807</v>
      </c>
      <c r="J990" s="53">
        <v>32.487375</v>
      </c>
      <c r="K990" s="53">
        <v>32.520930959999994</v>
      </c>
      <c r="L990" s="53">
        <f t="shared" si="16"/>
        <v>3.3555959999993945E-2</v>
      </c>
    </row>
    <row r="991" spans="1:12" ht="30" x14ac:dyDescent="0.2">
      <c r="A991" s="8"/>
      <c r="B991" s="24"/>
      <c r="C991" s="24"/>
      <c r="D991" s="13"/>
      <c r="E991" s="13"/>
      <c r="F991" s="13"/>
      <c r="G991" s="50"/>
      <c r="H991" s="51" t="s">
        <v>1144</v>
      </c>
      <c r="I991" s="52" t="s">
        <v>1370</v>
      </c>
      <c r="J991" s="53">
        <v>4110.6984190000003</v>
      </c>
      <c r="K991" s="53">
        <v>6614.2066968099989</v>
      </c>
      <c r="L991" s="53">
        <f t="shared" si="16"/>
        <v>2503.5082778099986</v>
      </c>
    </row>
    <row r="992" spans="1:12" ht="15" x14ac:dyDescent="0.2">
      <c r="A992" s="8"/>
      <c r="B992" s="24"/>
      <c r="C992" s="24"/>
      <c r="D992" s="13"/>
      <c r="E992" s="13"/>
      <c r="F992" s="13"/>
      <c r="G992" s="50"/>
      <c r="H992" s="51" t="s">
        <v>1145</v>
      </c>
      <c r="I992" s="52" t="s">
        <v>808</v>
      </c>
      <c r="J992" s="53">
        <v>40.275776999999998</v>
      </c>
      <c r="K992" s="53">
        <v>36.366965380000003</v>
      </c>
      <c r="L992" s="53">
        <f t="shared" si="16"/>
        <v>-3.9088116199999945</v>
      </c>
    </row>
    <row r="993" spans="1:12" ht="15" x14ac:dyDescent="0.2">
      <c r="A993" s="8"/>
      <c r="B993" s="24"/>
      <c r="C993" s="24"/>
      <c r="D993" s="13"/>
      <c r="E993" s="13"/>
      <c r="F993" s="13"/>
      <c r="G993" s="50"/>
      <c r="H993" s="51" t="s">
        <v>1146</v>
      </c>
      <c r="I993" s="52" t="s">
        <v>1371</v>
      </c>
      <c r="J993" s="53">
        <v>31.189025999999998</v>
      </c>
      <c r="K993" s="53">
        <v>31.852298880000003</v>
      </c>
      <c r="L993" s="53">
        <f t="shared" si="16"/>
        <v>0.66327288000000451</v>
      </c>
    </row>
    <row r="994" spans="1:12" ht="15" x14ac:dyDescent="0.2">
      <c r="A994" s="8"/>
      <c r="B994" s="24"/>
      <c r="C994" s="24"/>
      <c r="D994" s="13"/>
      <c r="E994" s="13"/>
      <c r="F994" s="13"/>
      <c r="G994" s="50"/>
      <c r="H994" s="51" t="s">
        <v>1147</v>
      </c>
      <c r="I994" s="52" t="s">
        <v>809</v>
      </c>
      <c r="J994" s="53">
        <v>7.8058680000000003</v>
      </c>
      <c r="K994" s="53">
        <v>8.3551956599999997</v>
      </c>
      <c r="L994" s="53">
        <f t="shared" si="16"/>
        <v>0.54932765999999944</v>
      </c>
    </row>
    <row r="995" spans="1:12" ht="15" x14ac:dyDescent="0.2">
      <c r="A995" s="8"/>
      <c r="B995" s="24"/>
      <c r="C995" s="24"/>
      <c r="D995" s="13"/>
      <c r="E995" s="13"/>
      <c r="F995" s="13"/>
      <c r="G995" s="50"/>
      <c r="H995" s="51" t="s">
        <v>1148</v>
      </c>
      <c r="I995" s="52" t="s">
        <v>1482</v>
      </c>
      <c r="J995" s="53">
        <v>8.8318899999999996</v>
      </c>
      <c r="K995" s="53">
        <v>10.602911420000003</v>
      </c>
      <c r="L995" s="53">
        <f t="shared" si="16"/>
        <v>1.7710214200000038</v>
      </c>
    </row>
    <row r="996" spans="1:12" ht="15" x14ac:dyDescent="0.2">
      <c r="A996" s="8"/>
      <c r="B996" s="24"/>
      <c r="C996" s="24"/>
      <c r="D996" s="13"/>
      <c r="E996" s="13"/>
      <c r="F996" s="13"/>
      <c r="G996" s="46" t="s">
        <v>41</v>
      </c>
      <c r="H996" s="47"/>
      <c r="I996" s="48"/>
      <c r="J996" s="49">
        <v>743.82612200000005</v>
      </c>
      <c r="K996" s="49">
        <v>763.19506014000012</v>
      </c>
      <c r="L996" s="49">
        <f t="shared" si="16"/>
        <v>19.368938140000068</v>
      </c>
    </row>
    <row r="997" spans="1:12" ht="15" x14ac:dyDescent="0.2">
      <c r="A997" s="8"/>
      <c r="B997" s="24"/>
      <c r="C997" s="24"/>
      <c r="D997" s="13"/>
      <c r="E997" s="13"/>
      <c r="F997" s="13"/>
      <c r="G997" s="50"/>
      <c r="H997" s="51" t="s">
        <v>75</v>
      </c>
      <c r="I997" s="52" t="s">
        <v>255</v>
      </c>
      <c r="J997" s="53">
        <v>743.82612200000005</v>
      </c>
      <c r="K997" s="53">
        <v>763.19506014000012</v>
      </c>
      <c r="L997" s="53">
        <f t="shared" si="16"/>
        <v>19.368938140000068</v>
      </c>
    </row>
    <row r="998" spans="1:12" ht="15" x14ac:dyDescent="0.2">
      <c r="A998" s="8"/>
      <c r="B998" s="24"/>
      <c r="C998" s="24"/>
      <c r="D998" s="13"/>
      <c r="E998" s="13"/>
      <c r="F998" s="13"/>
      <c r="G998" s="46" t="s">
        <v>1672</v>
      </c>
      <c r="H998" s="47"/>
      <c r="I998" s="48"/>
      <c r="J998" s="49">
        <v>6735.9668860000002</v>
      </c>
      <c r="K998" s="49">
        <v>7808.9861041800004</v>
      </c>
      <c r="L998" s="49">
        <f t="shared" si="16"/>
        <v>1073.0192181800003</v>
      </c>
    </row>
    <row r="999" spans="1:12" ht="15" x14ac:dyDescent="0.2">
      <c r="A999" s="8"/>
      <c r="B999" s="24"/>
      <c r="C999" s="24"/>
      <c r="D999" s="13"/>
      <c r="E999" s="13"/>
      <c r="F999" s="13"/>
      <c r="G999" s="50"/>
      <c r="H999" s="51" t="s">
        <v>256</v>
      </c>
      <c r="I999" s="52" t="s">
        <v>257</v>
      </c>
      <c r="J999" s="53">
        <v>5492.7594799999997</v>
      </c>
      <c r="K999" s="53">
        <v>6459.2371493700011</v>
      </c>
      <c r="L999" s="53">
        <f t="shared" si="16"/>
        <v>966.47766937000142</v>
      </c>
    </row>
    <row r="1000" spans="1:12" ht="15" x14ac:dyDescent="0.2">
      <c r="A1000" s="8"/>
      <c r="B1000" s="24"/>
      <c r="C1000" s="24"/>
      <c r="D1000" s="13"/>
      <c r="E1000" s="13"/>
      <c r="F1000" s="13"/>
      <c r="G1000" s="50"/>
      <c r="H1000" s="51" t="s">
        <v>258</v>
      </c>
      <c r="I1000" s="52" t="s">
        <v>259</v>
      </c>
      <c r="J1000" s="53">
        <v>349.34378600000002</v>
      </c>
      <c r="K1000" s="53">
        <v>345.11131878999998</v>
      </c>
      <c r="L1000" s="53">
        <f t="shared" si="16"/>
        <v>-4.2324672100000384</v>
      </c>
    </row>
    <row r="1001" spans="1:12" ht="15" x14ac:dyDescent="0.2">
      <c r="A1001" s="8"/>
      <c r="B1001" s="24"/>
      <c r="C1001" s="24"/>
      <c r="D1001" s="13"/>
      <c r="E1001" s="13"/>
      <c r="F1001" s="13"/>
      <c r="G1001" s="50"/>
      <c r="H1001" s="51" t="s">
        <v>260</v>
      </c>
      <c r="I1001" s="52" t="s">
        <v>261</v>
      </c>
      <c r="J1001" s="53">
        <v>893.86361999999997</v>
      </c>
      <c r="K1001" s="53">
        <v>1004.6376360199995</v>
      </c>
      <c r="L1001" s="53">
        <f t="shared" si="16"/>
        <v>110.77401601999952</v>
      </c>
    </row>
    <row r="1002" spans="1:12" ht="15" x14ac:dyDescent="0.2">
      <c r="A1002" s="8"/>
      <c r="B1002" s="24"/>
      <c r="C1002" s="24"/>
      <c r="D1002" s="13"/>
      <c r="E1002" s="65">
        <v>16</v>
      </c>
      <c r="F1002" s="60" t="s">
        <v>262</v>
      </c>
      <c r="G1002" s="61"/>
      <c r="H1002" s="62"/>
      <c r="I1002" s="63"/>
      <c r="J1002" s="64">
        <v>40795.855575000001</v>
      </c>
      <c r="K1002" s="64">
        <v>57789.462833580066</v>
      </c>
      <c r="L1002" s="64">
        <f t="shared" si="16"/>
        <v>16993.607258580065</v>
      </c>
    </row>
    <row r="1003" spans="1:12" ht="15" x14ac:dyDescent="0.2">
      <c r="A1003" s="8"/>
      <c r="B1003" s="24"/>
      <c r="C1003" s="24"/>
      <c r="D1003" s="13"/>
      <c r="E1003" s="13"/>
      <c r="F1003" s="13"/>
      <c r="G1003" s="46" t="s">
        <v>2</v>
      </c>
      <c r="H1003" s="47"/>
      <c r="I1003" s="48"/>
      <c r="J1003" s="49">
        <v>2071.7447710000001</v>
      </c>
      <c r="K1003" s="49">
        <v>2252.8507170100011</v>
      </c>
      <c r="L1003" s="49">
        <f t="shared" si="16"/>
        <v>181.10594601000093</v>
      </c>
    </row>
    <row r="1004" spans="1:12" ht="15" x14ac:dyDescent="0.2">
      <c r="A1004" s="8"/>
      <c r="B1004" s="24"/>
      <c r="C1004" s="24"/>
      <c r="D1004" s="13"/>
      <c r="E1004" s="13"/>
      <c r="F1004" s="13"/>
      <c r="G1004" s="50"/>
      <c r="H1004" s="51" t="s">
        <v>1030</v>
      </c>
      <c r="I1004" s="52" t="s">
        <v>543</v>
      </c>
      <c r="J1004" s="53">
        <v>95.874358000000001</v>
      </c>
      <c r="K1004" s="53">
        <v>47.297190700000002</v>
      </c>
      <c r="L1004" s="53">
        <f t="shared" si="16"/>
        <v>-48.577167299999999</v>
      </c>
    </row>
    <row r="1005" spans="1:12" ht="15" x14ac:dyDescent="0.2">
      <c r="A1005" s="8"/>
      <c r="B1005" s="24"/>
      <c r="C1005" s="24"/>
      <c r="D1005" s="13"/>
      <c r="E1005" s="13"/>
      <c r="F1005" s="13"/>
      <c r="G1005" s="50"/>
      <c r="H1005" s="51" t="s">
        <v>1043</v>
      </c>
      <c r="I1005" s="52" t="s">
        <v>810</v>
      </c>
      <c r="J1005" s="53">
        <v>89.715018000000001</v>
      </c>
      <c r="K1005" s="53">
        <v>115.59768434</v>
      </c>
      <c r="L1005" s="53">
        <f t="shared" si="16"/>
        <v>25.88266634</v>
      </c>
    </row>
    <row r="1006" spans="1:12" ht="15" x14ac:dyDescent="0.2">
      <c r="A1006" s="8"/>
      <c r="B1006" s="24"/>
      <c r="C1006" s="24"/>
      <c r="D1006" s="13"/>
      <c r="E1006" s="13"/>
      <c r="F1006" s="13"/>
      <c r="G1006" s="50"/>
      <c r="H1006" s="51" t="s">
        <v>1044</v>
      </c>
      <c r="I1006" s="52" t="s">
        <v>479</v>
      </c>
      <c r="J1006" s="53">
        <v>23.983478999999999</v>
      </c>
      <c r="K1006" s="53">
        <v>30.79134337</v>
      </c>
      <c r="L1006" s="53">
        <f t="shared" si="16"/>
        <v>6.8078643700000008</v>
      </c>
    </row>
    <row r="1007" spans="1:12" ht="15" x14ac:dyDescent="0.2">
      <c r="A1007" s="8"/>
      <c r="B1007" s="24"/>
      <c r="C1007" s="24"/>
      <c r="D1007" s="13"/>
      <c r="E1007" s="13"/>
      <c r="F1007" s="13"/>
      <c r="G1007" s="50"/>
      <c r="H1007" s="51" t="s">
        <v>1045</v>
      </c>
      <c r="I1007" s="52" t="s">
        <v>811</v>
      </c>
      <c r="J1007" s="53">
        <v>37.822223000000001</v>
      </c>
      <c r="K1007" s="53">
        <v>49.382276759999996</v>
      </c>
      <c r="L1007" s="53">
        <f t="shared" si="16"/>
        <v>11.560053759999995</v>
      </c>
    </row>
    <row r="1008" spans="1:12" ht="30" x14ac:dyDescent="0.2">
      <c r="A1008" s="8"/>
      <c r="B1008" s="24"/>
      <c r="C1008" s="24"/>
      <c r="D1008" s="13"/>
      <c r="E1008" s="13"/>
      <c r="F1008" s="13"/>
      <c r="G1008" s="50"/>
      <c r="H1008" s="51" t="s">
        <v>1047</v>
      </c>
      <c r="I1008" s="52" t="s">
        <v>1660</v>
      </c>
      <c r="J1008" s="53">
        <v>16.637678999999999</v>
      </c>
      <c r="K1008" s="53">
        <v>26.361513859999999</v>
      </c>
      <c r="L1008" s="53">
        <f t="shared" si="16"/>
        <v>9.7238348600000002</v>
      </c>
    </row>
    <row r="1009" spans="1:12" ht="15" x14ac:dyDescent="0.2">
      <c r="A1009" s="8"/>
      <c r="B1009" s="24"/>
      <c r="C1009" s="24"/>
      <c r="D1009" s="13"/>
      <c r="E1009" s="13"/>
      <c r="F1009" s="13"/>
      <c r="G1009" s="50"/>
      <c r="H1009" s="51" t="s">
        <v>1048</v>
      </c>
      <c r="I1009" s="67" t="s">
        <v>812</v>
      </c>
      <c r="J1009" s="53">
        <v>12.903585</v>
      </c>
      <c r="K1009" s="53">
        <v>23.277336029999997</v>
      </c>
      <c r="L1009" s="53">
        <f t="shared" si="16"/>
        <v>10.373751029999998</v>
      </c>
    </row>
    <row r="1010" spans="1:12" ht="30" x14ac:dyDescent="0.2">
      <c r="A1010" s="8"/>
      <c r="B1010" s="24"/>
      <c r="C1010" s="24"/>
      <c r="D1010" s="13"/>
      <c r="E1010" s="13"/>
      <c r="F1010" s="13"/>
      <c r="G1010" s="50"/>
      <c r="H1010" s="51" t="s">
        <v>1049</v>
      </c>
      <c r="I1010" s="52" t="s">
        <v>1661</v>
      </c>
      <c r="J1010" s="53">
        <v>28.871210999999999</v>
      </c>
      <c r="K1010" s="53">
        <v>31.853908150000002</v>
      </c>
      <c r="L1010" s="53">
        <f t="shared" si="16"/>
        <v>2.9826971500000035</v>
      </c>
    </row>
    <row r="1011" spans="1:12" ht="15" x14ac:dyDescent="0.2">
      <c r="A1011" s="8"/>
      <c r="B1011" s="24"/>
      <c r="C1011" s="24"/>
      <c r="D1011" s="13"/>
      <c r="E1011" s="13"/>
      <c r="F1011" s="13"/>
      <c r="G1011" s="50"/>
      <c r="H1011" s="51" t="s">
        <v>1057</v>
      </c>
      <c r="I1011" s="52" t="s">
        <v>813</v>
      </c>
      <c r="J1011" s="53">
        <v>10.588597999999999</v>
      </c>
      <c r="K1011" s="53">
        <v>14.335383410000002</v>
      </c>
      <c r="L1011" s="53">
        <f t="shared" si="16"/>
        <v>3.7467854100000029</v>
      </c>
    </row>
    <row r="1012" spans="1:12" ht="15" x14ac:dyDescent="0.2">
      <c r="A1012" s="8"/>
      <c r="B1012" s="24"/>
      <c r="C1012" s="24"/>
      <c r="D1012" s="13"/>
      <c r="E1012" s="13"/>
      <c r="F1012" s="13"/>
      <c r="G1012" s="50"/>
      <c r="H1012" s="51" t="s">
        <v>1077</v>
      </c>
      <c r="I1012" s="52" t="s">
        <v>1334</v>
      </c>
      <c r="J1012" s="53">
        <v>12.395664999999999</v>
      </c>
      <c r="K1012" s="53">
        <v>15.040991770000002</v>
      </c>
      <c r="L1012" s="53">
        <f t="shared" si="16"/>
        <v>2.6453267700000023</v>
      </c>
    </row>
    <row r="1013" spans="1:12" ht="15" x14ac:dyDescent="0.2">
      <c r="A1013" s="8"/>
      <c r="B1013" s="24"/>
      <c r="C1013" s="24"/>
      <c r="D1013" s="13"/>
      <c r="E1013" s="13"/>
      <c r="F1013" s="13"/>
      <c r="G1013" s="50"/>
      <c r="H1013" s="51" t="s">
        <v>1052</v>
      </c>
      <c r="I1013" s="52" t="s">
        <v>1335</v>
      </c>
      <c r="J1013" s="53">
        <v>22.204989000000001</v>
      </c>
      <c r="K1013" s="53">
        <v>25.80009798</v>
      </c>
      <c r="L1013" s="53">
        <f t="shared" si="16"/>
        <v>3.5951089799999991</v>
      </c>
    </row>
    <row r="1014" spans="1:12" ht="15" x14ac:dyDescent="0.2">
      <c r="A1014" s="8"/>
      <c r="B1014" s="24"/>
      <c r="C1014" s="24"/>
      <c r="D1014" s="13"/>
      <c r="E1014" s="13"/>
      <c r="F1014" s="13"/>
      <c r="G1014" s="50"/>
      <c r="H1014" s="51" t="s">
        <v>1053</v>
      </c>
      <c r="I1014" s="52" t="s">
        <v>1336</v>
      </c>
      <c r="J1014" s="53">
        <v>17.298300000000001</v>
      </c>
      <c r="K1014" s="53">
        <v>19.201921240000001</v>
      </c>
      <c r="L1014" s="53">
        <f t="shared" si="16"/>
        <v>1.9036212399999997</v>
      </c>
    </row>
    <row r="1015" spans="1:12" ht="15" x14ac:dyDescent="0.2">
      <c r="A1015" s="8"/>
      <c r="B1015" s="24"/>
      <c r="C1015" s="24"/>
      <c r="D1015" s="13"/>
      <c r="E1015" s="13"/>
      <c r="F1015" s="13"/>
      <c r="G1015" s="50"/>
      <c r="H1015" s="51" t="s">
        <v>1054</v>
      </c>
      <c r="I1015" s="52" t="s">
        <v>1337</v>
      </c>
      <c r="J1015" s="53">
        <v>20.047834000000002</v>
      </c>
      <c r="K1015" s="53">
        <v>21.02322234</v>
      </c>
      <c r="L1015" s="53">
        <f t="shared" si="16"/>
        <v>0.97538833999999852</v>
      </c>
    </row>
    <row r="1016" spans="1:12" ht="15" x14ac:dyDescent="0.2">
      <c r="A1016" s="8"/>
      <c r="B1016" s="24"/>
      <c r="C1016" s="24"/>
      <c r="D1016" s="13"/>
      <c r="E1016" s="13"/>
      <c r="F1016" s="13"/>
      <c r="G1016" s="50"/>
      <c r="H1016" s="51" t="s">
        <v>1058</v>
      </c>
      <c r="I1016" s="52" t="s">
        <v>1338</v>
      </c>
      <c r="J1016" s="53">
        <v>15.448214</v>
      </c>
      <c r="K1016" s="53">
        <v>18.152179799999999</v>
      </c>
      <c r="L1016" s="53">
        <f t="shared" si="16"/>
        <v>2.7039657999999989</v>
      </c>
    </row>
    <row r="1017" spans="1:12" ht="15" x14ac:dyDescent="0.2">
      <c r="A1017" s="8"/>
      <c r="B1017" s="24"/>
      <c r="C1017" s="24"/>
      <c r="D1017" s="13"/>
      <c r="E1017" s="13"/>
      <c r="F1017" s="13"/>
      <c r="G1017" s="50"/>
      <c r="H1017" s="51" t="s">
        <v>1257</v>
      </c>
      <c r="I1017" s="52" t="s">
        <v>1339</v>
      </c>
      <c r="J1017" s="53">
        <v>12.862693999999999</v>
      </c>
      <c r="K1017" s="53">
        <v>14.861707949999998</v>
      </c>
      <c r="L1017" s="53">
        <f t="shared" si="16"/>
        <v>1.9990139499999984</v>
      </c>
    </row>
    <row r="1018" spans="1:12" ht="15" x14ac:dyDescent="0.2">
      <c r="A1018" s="8"/>
      <c r="B1018" s="24"/>
      <c r="C1018" s="24"/>
      <c r="D1018" s="13"/>
      <c r="E1018" s="13"/>
      <c r="F1018" s="13"/>
      <c r="G1018" s="50"/>
      <c r="H1018" s="51" t="s">
        <v>1193</v>
      </c>
      <c r="I1018" s="52" t="s">
        <v>1340</v>
      </c>
      <c r="J1018" s="53">
        <v>20.461031999999999</v>
      </c>
      <c r="K1018" s="53">
        <v>24.344617259999996</v>
      </c>
      <c r="L1018" s="53">
        <f t="shared" si="16"/>
        <v>3.8835852599999967</v>
      </c>
    </row>
    <row r="1019" spans="1:12" ht="15" x14ac:dyDescent="0.2">
      <c r="A1019" s="8"/>
      <c r="B1019" s="24"/>
      <c r="C1019" s="24"/>
      <c r="D1019" s="13"/>
      <c r="E1019" s="13"/>
      <c r="F1019" s="13"/>
      <c r="G1019" s="50"/>
      <c r="H1019" s="51" t="s">
        <v>1194</v>
      </c>
      <c r="I1019" s="52" t="s">
        <v>1341</v>
      </c>
      <c r="J1019" s="53">
        <v>18.880483000000002</v>
      </c>
      <c r="K1019" s="53">
        <v>21.276992320000002</v>
      </c>
      <c r="L1019" s="53">
        <f t="shared" si="16"/>
        <v>2.3965093199999998</v>
      </c>
    </row>
    <row r="1020" spans="1:12" ht="15" x14ac:dyDescent="0.2">
      <c r="A1020" s="8"/>
      <c r="B1020" s="24"/>
      <c r="C1020" s="24"/>
      <c r="D1020" s="13"/>
      <c r="E1020" s="13"/>
      <c r="F1020" s="13"/>
      <c r="G1020" s="50"/>
      <c r="H1020" s="51" t="s">
        <v>1079</v>
      </c>
      <c r="I1020" s="52" t="s">
        <v>1343</v>
      </c>
      <c r="J1020" s="53">
        <v>26.694324999999999</v>
      </c>
      <c r="K1020" s="53">
        <v>30.402924900000009</v>
      </c>
      <c r="L1020" s="53">
        <f t="shared" si="16"/>
        <v>3.7085999000000101</v>
      </c>
    </row>
    <row r="1021" spans="1:12" ht="15" x14ac:dyDescent="0.2">
      <c r="A1021" s="8"/>
      <c r="B1021" s="24"/>
      <c r="C1021" s="24"/>
      <c r="D1021" s="13"/>
      <c r="E1021" s="13"/>
      <c r="F1021" s="13"/>
      <c r="G1021" s="50"/>
      <c r="H1021" s="51" t="s">
        <v>1080</v>
      </c>
      <c r="I1021" s="52" t="s">
        <v>1344</v>
      </c>
      <c r="J1021" s="53">
        <v>10.165424</v>
      </c>
      <c r="K1021" s="53">
        <v>12.86565426000001</v>
      </c>
      <c r="L1021" s="53">
        <f t="shared" si="16"/>
        <v>2.7002302600000103</v>
      </c>
    </row>
    <row r="1022" spans="1:12" ht="15" x14ac:dyDescent="0.2">
      <c r="A1022" s="8"/>
      <c r="B1022" s="24"/>
      <c r="C1022" s="24"/>
      <c r="D1022" s="13"/>
      <c r="E1022" s="13"/>
      <c r="F1022" s="13"/>
      <c r="G1022" s="50"/>
      <c r="H1022" s="51" t="s">
        <v>1081</v>
      </c>
      <c r="I1022" s="52" t="s">
        <v>1345</v>
      </c>
      <c r="J1022" s="53">
        <v>50.634633999999998</v>
      </c>
      <c r="K1022" s="53">
        <v>57.261067460000021</v>
      </c>
      <c r="L1022" s="53">
        <f t="shared" si="16"/>
        <v>6.6264334600000225</v>
      </c>
    </row>
    <row r="1023" spans="1:12" ht="15" x14ac:dyDescent="0.2">
      <c r="A1023" s="8"/>
      <c r="B1023" s="24"/>
      <c r="C1023" s="24"/>
      <c r="D1023" s="13"/>
      <c r="E1023" s="13"/>
      <c r="F1023" s="13"/>
      <c r="G1023" s="50"/>
      <c r="H1023" s="51" t="s">
        <v>1082</v>
      </c>
      <c r="I1023" s="52" t="s">
        <v>1346</v>
      </c>
      <c r="J1023" s="53">
        <v>10.407444</v>
      </c>
      <c r="K1023" s="53">
        <v>13.701782590000001</v>
      </c>
      <c r="L1023" s="53">
        <f t="shared" si="16"/>
        <v>3.2943385900000006</v>
      </c>
    </row>
    <row r="1024" spans="1:12" ht="15" x14ac:dyDescent="0.2">
      <c r="A1024" s="8"/>
      <c r="B1024" s="24"/>
      <c r="C1024" s="24"/>
      <c r="D1024" s="13"/>
      <c r="E1024" s="13"/>
      <c r="F1024" s="13"/>
      <c r="G1024" s="50"/>
      <c r="H1024" s="51" t="s">
        <v>1083</v>
      </c>
      <c r="I1024" s="52" t="s">
        <v>1347</v>
      </c>
      <c r="J1024" s="53">
        <v>24.357410999999999</v>
      </c>
      <c r="K1024" s="53">
        <v>28.662720729999993</v>
      </c>
      <c r="L1024" s="53">
        <f t="shared" si="16"/>
        <v>4.3053097299999941</v>
      </c>
    </row>
    <row r="1025" spans="1:12" ht="15" x14ac:dyDescent="0.2">
      <c r="A1025" s="8"/>
      <c r="B1025" s="24"/>
      <c r="C1025" s="24"/>
      <c r="D1025" s="13"/>
      <c r="E1025" s="13"/>
      <c r="F1025" s="13"/>
      <c r="G1025" s="50"/>
      <c r="H1025" s="51" t="s">
        <v>1195</v>
      </c>
      <c r="I1025" s="52" t="s">
        <v>1662</v>
      </c>
      <c r="J1025" s="53">
        <v>25.660706999999999</v>
      </c>
      <c r="K1025" s="53">
        <v>27.953540629999992</v>
      </c>
      <c r="L1025" s="53">
        <f t="shared" si="16"/>
        <v>2.2928336299999934</v>
      </c>
    </row>
    <row r="1026" spans="1:12" ht="15" x14ac:dyDescent="0.2">
      <c r="A1026" s="8"/>
      <c r="B1026" s="24"/>
      <c r="C1026" s="24"/>
      <c r="D1026" s="13"/>
      <c r="E1026" s="13"/>
      <c r="F1026" s="13"/>
      <c r="G1026" s="50"/>
      <c r="H1026" s="51" t="s">
        <v>1196</v>
      </c>
      <c r="I1026" s="52" t="s">
        <v>1349</v>
      </c>
      <c r="J1026" s="53">
        <v>29.485854</v>
      </c>
      <c r="K1026" s="53">
        <v>34.244228010000015</v>
      </c>
      <c r="L1026" s="53">
        <f t="shared" si="16"/>
        <v>4.7583740100000149</v>
      </c>
    </row>
    <row r="1027" spans="1:12" ht="15" x14ac:dyDescent="0.2">
      <c r="A1027" s="8"/>
      <c r="B1027" s="24"/>
      <c r="C1027" s="24"/>
      <c r="D1027" s="13"/>
      <c r="E1027" s="13"/>
      <c r="F1027" s="13"/>
      <c r="G1027" s="50"/>
      <c r="H1027" s="51" t="s">
        <v>1197</v>
      </c>
      <c r="I1027" s="52" t="s">
        <v>1350</v>
      </c>
      <c r="J1027" s="53">
        <v>12.697881000000001</v>
      </c>
      <c r="K1027" s="53">
        <v>15.808994720000001</v>
      </c>
      <c r="L1027" s="53">
        <f t="shared" si="16"/>
        <v>3.1111137200000005</v>
      </c>
    </row>
    <row r="1028" spans="1:12" ht="15" x14ac:dyDescent="0.2">
      <c r="A1028" s="8"/>
      <c r="B1028" s="24"/>
      <c r="C1028" s="24"/>
      <c r="D1028" s="13"/>
      <c r="E1028" s="13"/>
      <c r="F1028" s="13"/>
      <c r="G1028" s="50"/>
      <c r="H1028" s="51" t="s">
        <v>1198</v>
      </c>
      <c r="I1028" s="52" t="s">
        <v>1351</v>
      </c>
      <c r="J1028" s="53">
        <v>18.749796</v>
      </c>
      <c r="K1028" s="53">
        <v>21.181822489999995</v>
      </c>
      <c r="L1028" s="53">
        <f t="shared" si="16"/>
        <v>2.4320264899999948</v>
      </c>
    </row>
    <row r="1029" spans="1:12" ht="15" x14ac:dyDescent="0.2">
      <c r="A1029" s="8"/>
      <c r="B1029" s="24"/>
      <c r="C1029" s="24"/>
      <c r="D1029" s="13"/>
      <c r="E1029" s="13"/>
      <c r="F1029" s="13"/>
      <c r="G1029" s="50"/>
      <c r="H1029" s="51" t="s">
        <v>1199</v>
      </c>
      <c r="I1029" s="52" t="s">
        <v>1352</v>
      </c>
      <c r="J1029" s="53">
        <v>12.487183999999999</v>
      </c>
      <c r="K1029" s="53">
        <v>15.053687069999999</v>
      </c>
      <c r="L1029" s="53">
        <f t="shared" si="16"/>
        <v>2.5665030699999996</v>
      </c>
    </row>
    <row r="1030" spans="1:12" ht="15" x14ac:dyDescent="0.2">
      <c r="A1030" s="8"/>
      <c r="B1030" s="24"/>
      <c r="C1030" s="24"/>
      <c r="D1030" s="13"/>
      <c r="E1030" s="13"/>
      <c r="F1030" s="13"/>
      <c r="G1030" s="50"/>
      <c r="H1030" s="51" t="s">
        <v>1084</v>
      </c>
      <c r="I1030" s="52" t="s">
        <v>1353</v>
      </c>
      <c r="J1030" s="53">
        <v>21.674503999999999</v>
      </c>
      <c r="K1030" s="53">
        <v>25.808840769999989</v>
      </c>
      <c r="L1030" s="53">
        <f t="shared" si="16"/>
        <v>4.1343367699999902</v>
      </c>
    </row>
    <row r="1031" spans="1:12" ht="15" x14ac:dyDescent="0.2">
      <c r="A1031" s="8"/>
      <c r="B1031" s="24"/>
      <c r="C1031" s="24"/>
      <c r="D1031" s="13"/>
      <c r="E1031" s="13"/>
      <c r="F1031" s="13"/>
      <c r="G1031" s="50"/>
      <c r="H1031" s="51" t="s">
        <v>1085</v>
      </c>
      <c r="I1031" s="52" t="s">
        <v>1354</v>
      </c>
      <c r="J1031" s="53">
        <v>14.920878</v>
      </c>
      <c r="K1031" s="53">
        <v>19.621505560000006</v>
      </c>
      <c r="L1031" s="53">
        <f t="shared" si="16"/>
        <v>4.7006275600000063</v>
      </c>
    </row>
    <row r="1032" spans="1:12" ht="15" x14ac:dyDescent="0.2">
      <c r="A1032" s="8"/>
      <c r="B1032" s="24"/>
      <c r="C1032" s="24"/>
      <c r="D1032" s="13"/>
      <c r="E1032" s="13"/>
      <c r="F1032" s="13"/>
      <c r="G1032" s="50"/>
      <c r="H1032" s="51" t="s">
        <v>1086</v>
      </c>
      <c r="I1032" s="52" t="s">
        <v>1355</v>
      </c>
      <c r="J1032" s="53">
        <v>13.610384</v>
      </c>
      <c r="K1032" s="53">
        <v>17.69655589000001</v>
      </c>
      <c r="L1032" s="53">
        <f t="shared" ref="L1032:L1095" si="17">+K1032-J1032</f>
        <v>4.0861718900000099</v>
      </c>
    </row>
    <row r="1033" spans="1:12" ht="15" x14ac:dyDescent="0.2">
      <c r="A1033" s="8"/>
      <c r="B1033" s="24"/>
      <c r="C1033" s="24"/>
      <c r="D1033" s="13"/>
      <c r="E1033" s="13"/>
      <c r="F1033" s="13"/>
      <c r="G1033" s="50"/>
      <c r="H1033" s="51" t="s">
        <v>1087</v>
      </c>
      <c r="I1033" s="52" t="s">
        <v>1356</v>
      </c>
      <c r="J1033" s="53">
        <v>18.544404</v>
      </c>
      <c r="K1033" s="53">
        <v>21.678472590000009</v>
      </c>
      <c r="L1033" s="53">
        <f t="shared" si="17"/>
        <v>3.1340685900000089</v>
      </c>
    </row>
    <row r="1034" spans="1:12" ht="15" x14ac:dyDescent="0.2">
      <c r="A1034" s="8"/>
      <c r="B1034" s="24"/>
      <c r="C1034" s="24"/>
      <c r="D1034" s="13"/>
      <c r="E1034" s="13"/>
      <c r="F1034" s="13"/>
      <c r="G1034" s="50"/>
      <c r="H1034" s="51" t="s">
        <v>1088</v>
      </c>
      <c r="I1034" s="52" t="s">
        <v>1357</v>
      </c>
      <c r="J1034" s="53">
        <v>14.07558</v>
      </c>
      <c r="K1034" s="53">
        <v>18.914403560000004</v>
      </c>
      <c r="L1034" s="53">
        <f t="shared" si="17"/>
        <v>4.8388235600000034</v>
      </c>
    </row>
    <row r="1035" spans="1:12" ht="15" x14ac:dyDescent="0.2">
      <c r="A1035" s="8"/>
      <c r="B1035" s="24"/>
      <c r="C1035" s="24"/>
      <c r="D1035" s="13"/>
      <c r="E1035" s="13"/>
      <c r="F1035" s="13"/>
      <c r="G1035" s="50"/>
      <c r="H1035" s="51" t="s">
        <v>1258</v>
      </c>
      <c r="I1035" s="52" t="s">
        <v>1358</v>
      </c>
      <c r="J1035" s="53">
        <v>17.664225999999999</v>
      </c>
      <c r="K1035" s="53">
        <v>21.140970840000005</v>
      </c>
      <c r="L1035" s="53">
        <f t="shared" si="17"/>
        <v>3.4767448400000056</v>
      </c>
    </row>
    <row r="1036" spans="1:12" ht="15" x14ac:dyDescent="0.2">
      <c r="A1036" s="8"/>
      <c r="B1036" s="24"/>
      <c r="C1036" s="24"/>
      <c r="D1036" s="13"/>
      <c r="E1036" s="13"/>
      <c r="F1036" s="13"/>
      <c r="G1036" s="50"/>
      <c r="H1036" s="51" t="s">
        <v>1259</v>
      </c>
      <c r="I1036" s="52" t="s">
        <v>1359</v>
      </c>
      <c r="J1036" s="53">
        <v>14.235215</v>
      </c>
      <c r="K1036" s="53">
        <v>16.277410230000005</v>
      </c>
      <c r="L1036" s="53">
        <f t="shared" si="17"/>
        <v>2.0421952300000044</v>
      </c>
    </row>
    <row r="1037" spans="1:12" ht="15" x14ac:dyDescent="0.2">
      <c r="A1037" s="8"/>
      <c r="B1037" s="24"/>
      <c r="C1037" s="24"/>
      <c r="D1037" s="13"/>
      <c r="E1037" s="13"/>
      <c r="F1037" s="13"/>
      <c r="G1037" s="50"/>
      <c r="H1037" s="51" t="s">
        <v>1260</v>
      </c>
      <c r="I1037" s="52" t="s">
        <v>1360</v>
      </c>
      <c r="J1037" s="53">
        <v>12.306017000000001</v>
      </c>
      <c r="K1037" s="53">
        <v>16.709655520000002</v>
      </c>
      <c r="L1037" s="53">
        <f t="shared" si="17"/>
        <v>4.4036385200000012</v>
      </c>
    </row>
    <row r="1038" spans="1:12" ht="15" x14ac:dyDescent="0.2">
      <c r="A1038" s="8"/>
      <c r="B1038" s="24"/>
      <c r="C1038" s="24"/>
      <c r="D1038" s="13"/>
      <c r="E1038" s="13"/>
      <c r="F1038" s="13"/>
      <c r="G1038" s="50"/>
      <c r="H1038" s="51" t="s">
        <v>1261</v>
      </c>
      <c r="I1038" s="52" t="s">
        <v>1361</v>
      </c>
      <c r="J1038" s="53">
        <v>23.233364000000002</v>
      </c>
      <c r="K1038" s="53">
        <v>27.262332749999992</v>
      </c>
      <c r="L1038" s="53">
        <f t="shared" si="17"/>
        <v>4.02896874999999</v>
      </c>
    </row>
    <row r="1039" spans="1:12" ht="15" x14ac:dyDescent="0.2">
      <c r="A1039" s="8"/>
      <c r="B1039" s="24"/>
      <c r="C1039" s="24"/>
      <c r="D1039" s="13"/>
      <c r="E1039" s="13"/>
      <c r="F1039" s="13"/>
      <c r="G1039" s="50"/>
      <c r="H1039" s="51" t="s">
        <v>1262</v>
      </c>
      <c r="I1039" s="52" t="s">
        <v>1362</v>
      </c>
      <c r="J1039" s="53">
        <v>10.967803999999999</v>
      </c>
      <c r="K1039" s="53">
        <v>12.955692460000002</v>
      </c>
      <c r="L1039" s="53">
        <f t="shared" si="17"/>
        <v>1.9878884600000024</v>
      </c>
    </row>
    <row r="1040" spans="1:12" ht="15" x14ac:dyDescent="0.2">
      <c r="A1040" s="8"/>
      <c r="B1040" s="24"/>
      <c r="C1040" s="24"/>
      <c r="D1040" s="13"/>
      <c r="E1040" s="13"/>
      <c r="F1040" s="13"/>
      <c r="G1040" s="50"/>
      <c r="H1040" s="51" t="s">
        <v>1263</v>
      </c>
      <c r="I1040" s="52" t="s">
        <v>1363</v>
      </c>
      <c r="J1040" s="53">
        <v>37.331370999999997</v>
      </c>
      <c r="K1040" s="53">
        <v>41.994349190000008</v>
      </c>
      <c r="L1040" s="53">
        <f t="shared" si="17"/>
        <v>4.6629781900000111</v>
      </c>
    </row>
    <row r="1041" spans="1:12" ht="15" x14ac:dyDescent="0.2">
      <c r="A1041" s="8"/>
      <c r="B1041" s="24"/>
      <c r="C1041" s="24"/>
      <c r="D1041" s="13"/>
      <c r="E1041" s="13"/>
      <c r="F1041" s="13"/>
      <c r="G1041" s="50"/>
      <c r="H1041" s="51" t="s">
        <v>1264</v>
      </c>
      <c r="I1041" s="52" t="s">
        <v>1364</v>
      </c>
      <c r="J1041" s="53">
        <v>16.727440999999999</v>
      </c>
      <c r="K1041" s="53">
        <v>19.665836000000009</v>
      </c>
      <c r="L1041" s="53">
        <f t="shared" si="17"/>
        <v>2.9383950000000105</v>
      </c>
    </row>
    <row r="1042" spans="1:12" ht="15" x14ac:dyDescent="0.2">
      <c r="A1042" s="8"/>
      <c r="B1042" s="24"/>
      <c r="C1042" s="24"/>
      <c r="D1042" s="13"/>
      <c r="E1042" s="13"/>
      <c r="F1042" s="13"/>
      <c r="G1042" s="50"/>
      <c r="H1042" s="51" t="s">
        <v>1265</v>
      </c>
      <c r="I1042" s="52" t="s">
        <v>1365</v>
      </c>
      <c r="J1042" s="53">
        <v>11.129082</v>
      </c>
      <c r="K1042" s="53">
        <v>13.784301330000003</v>
      </c>
      <c r="L1042" s="53">
        <f t="shared" si="17"/>
        <v>2.6552193300000031</v>
      </c>
    </row>
    <row r="1043" spans="1:12" ht="15" x14ac:dyDescent="0.2">
      <c r="A1043" s="8"/>
      <c r="B1043" s="24"/>
      <c r="C1043" s="24"/>
      <c r="D1043" s="13"/>
      <c r="E1043" s="13"/>
      <c r="F1043" s="13"/>
      <c r="G1043" s="50"/>
      <c r="H1043" s="51" t="s">
        <v>1133</v>
      </c>
      <c r="I1043" s="52" t="s">
        <v>1663</v>
      </c>
      <c r="J1043" s="53">
        <v>115.68360300000001</v>
      </c>
      <c r="K1043" s="53">
        <v>153.97992742999998</v>
      </c>
      <c r="L1043" s="53">
        <f t="shared" si="17"/>
        <v>38.29632442999997</v>
      </c>
    </row>
    <row r="1044" spans="1:12" ht="30" x14ac:dyDescent="0.2">
      <c r="A1044" s="8"/>
      <c r="B1044" s="24"/>
      <c r="C1044" s="24"/>
      <c r="D1044" s="13"/>
      <c r="E1044" s="13"/>
      <c r="F1044" s="13"/>
      <c r="G1044" s="50"/>
      <c r="H1044" s="51" t="s">
        <v>1134</v>
      </c>
      <c r="I1044" s="52" t="s">
        <v>1664</v>
      </c>
      <c r="J1044" s="53">
        <v>15.012174999999999</v>
      </c>
      <c r="K1044" s="53">
        <v>21.490923229999996</v>
      </c>
      <c r="L1044" s="53">
        <f t="shared" si="17"/>
        <v>6.4787482299999972</v>
      </c>
    </row>
    <row r="1045" spans="1:12" ht="15" x14ac:dyDescent="0.2">
      <c r="A1045" s="8"/>
      <c r="B1045" s="24"/>
      <c r="C1045" s="24"/>
      <c r="D1045" s="13"/>
      <c r="E1045" s="13"/>
      <c r="F1045" s="13"/>
      <c r="G1045" s="50"/>
      <c r="H1045" s="51" t="s">
        <v>1135</v>
      </c>
      <c r="I1045" s="52" t="s">
        <v>814</v>
      </c>
      <c r="J1045" s="53">
        <v>15.277486</v>
      </c>
      <c r="K1045" s="53">
        <v>16.101814179999998</v>
      </c>
      <c r="L1045" s="53">
        <f t="shared" si="17"/>
        <v>0.82432817999999841</v>
      </c>
    </row>
    <row r="1046" spans="1:12" ht="30" x14ac:dyDescent="0.2">
      <c r="A1046" s="8"/>
      <c r="B1046" s="24"/>
      <c r="C1046" s="24"/>
      <c r="D1046" s="13"/>
      <c r="E1046" s="13"/>
      <c r="F1046" s="13"/>
      <c r="G1046" s="50"/>
      <c r="H1046" s="51" t="s">
        <v>1137</v>
      </c>
      <c r="I1046" s="52" t="s">
        <v>815</v>
      </c>
      <c r="J1046" s="53">
        <v>14.510569</v>
      </c>
      <c r="K1046" s="53">
        <v>16.188812660000004</v>
      </c>
      <c r="L1046" s="53">
        <f t="shared" si="17"/>
        <v>1.6782436600000032</v>
      </c>
    </row>
    <row r="1047" spans="1:12" ht="15" x14ac:dyDescent="0.2">
      <c r="A1047" s="8"/>
      <c r="B1047" s="24"/>
      <c r="C1047" s="24"/>
      <c r="D1047" s="13"/>
      <c r="E1047" s="13"/>
      <c r="F1047" s="13"/>
      <c r="G1047" s="50"/>
      <c r="H1047" s="51" t="s">
        <v>1138</v>
      </c>
      <c r="I1047" s="52" t="s">
        <v>1665</v>
      </c>
      <c r="J1047" s="53">
        <v>3.596336</v>
      </c>
      <c r="K1047" s="53">
        <v>17.031396429999997</v>
      </c>
      <c r="L1047" s="53">
        <f t="shared" si="17"/>
        <v>13.435060429999997</v>
      </c>
    </row>
    <row r="1048" spans="1:12" ht="15" x14ac:dyDescent="0.2">
      <c r="A1048" s="8"/>
      <c r="B1048" s="24"/>
      <c r="C1048" s="24"/>
      <c r="D1048" s="13"/>
      <c r="E1048" s="13"/>
      <c r="F1048" s="13"/>
      <c r="G1048" s="50"/>
      <c r="H1048" s="51" t="s">
        <v>1139</v>
      </c>
      <c r="I1048" s="52" t="s">
        <v>1686</v>
      </c>
      <c r="J1048" s="53">
        <v>0</v>
      </c>
      <c r="K1048" s="53">
        <v>3.0641565000000002</v>
      </c>
      <c r="L1048" s="53">
        <f t="shared" si="17"/>
        <v>3.0641565000000002</v>
      </c>
    </row>
    <row r="1049" spans="1:12" ht="15" x14ac:dyDescent="0.2">
      <c r="A1049" s="8"/>
      <c r="B1049" s="24"/>
      <c r="C1049" s="24"/>
      <c r="D1049" s="13"/>
      <c r="E1049" s="13"/>
      <c r="F1049" s="13"/>
      <c r="G1049" s="50"/>
      <c r="H1049" s="51" t="s">
        <v>1140</v>
      </c>
      <c r="I1049" s="52" t="s">
        <v>1687</v>
      </c>
      <c r="J1049" s="53">
        <v>0</v>
      </c>
      <c r="K1049" s="53">
        <v>1.7853198199999998</v>
      </c>
      <c r="L1049" s="53">
        <f t="shared" si="17"/>
        <v>1.7853198199999998</v>
      </c>
    </row>
    <row r="1050" spans="1:12" ht="15" x14ac:dyDescent="0.2">
      <c r="A1050" s="8"/>
      <c r="B1050" s="24"/>
      <c r="C1050" s="24"/>
      <c r="D1050" s="13"/>
      <c r="E1050" s="13"/>
      <c r="F1050" s="13"/>
      <c r="G1050" s="50"/>
      <c r="H1050" s="51" t="s">
        <v>1141</v>
      </c>
      <c r="I1050" s="52" t="s">
        <v>825</v>
      </c>
      <c r="J1050" s="53">
        <v>0</v>
      </c>
      <c r="K1050" s="53">
        <v>6.3827615400000006</v>
      </c>
      <c r="L1050" s="53">
        <f t="shared" si="17"/>
        <v>6.3827615400000006</v>
      </c>
    </row>
    <row r="1051" spans="1:12" ht="30" x14ac:dyDescent="0.2">
      <c r="A1051" s="8"/>
      <c r="B1051" s="24"/>
      <c r="C1051" s="24"/>
      <c r="D1051" s="13"/>
      <c r="E1051" s="13"/>
      <c r="F1051" s="13"/>
      <c r="G1051" s="50"/>
      <c r="H1051" s="51" t="s">
        <v>1142</v>
      </c>
      <c r="I1051" s="52" t="s">
        <v>1688</v>
      </c>
      <c r="J1051" s="53">
        <v>0</v>
      </c>
      <c r="K1051" s="53">
        <v>10.936424390000003</v>
      </c>
      <c r="L1051" s="53">
        <f t="shared" si="17"/>
        <v>10.936424390000003</v>
      </c>
    </row>
    <row r="1052" spans="1:12" ht="15" x14ac:dyDescent="0.2">
      <c r="A1052" s="8"/>
      <c r="B1052" s="24"/>
      <c r="C1052" s="24"/>
      <c r="D1052" s="13"/>
      <c r="E1052" s="13"/>
      <c r="F1052" s="13"/>
      <c r="G1052" s="50"/>
      <c r="H1052" s="51" t="s">
        <v>1059</v>
      </c>
      <c r="I1052" s="52" t="s">
        <v>995</v>
      </c>
      <c r="J1052" s="53">
        <v>16.038867</v>
      </c>
      <c r="K1052" s="53">
        <v>19.596668779999991</v>
      </c>
      <c r="L1052" s="53">
        <f t="shared" si="17"/>
        <v>3.5578017799999913</v>
      </c>
    </row>
    <row r="1053" spans="1:12" ht="15" x14ac:dyDescent="0.2">
      <c r="A1053" s="8"/>
      <c r="B1053" s="24"/>
      <c r="C1053" s="24"/>
      <c r="D1053" s="13"/>
      <c r="E1053" s="13"/>
      <c r="F1053" s="13"/>
      <c r="G1053" s="50"/>
      <c r="H1053" s="51" t="s">
        <v>1144</v>
      </c>
      <c r="I1053" s="52" t="s">
        <v>816</v>
      </c>
      <c r="J1053" s="53">
        <v>238.93289200000001</v>
      </c>
      <c r="K1053" s="53">
        <v>187.85744446000004</v>
      </c>
      <c r="L1053" s="53">
        <f t="shared" si="17"/>
        <v>-51.075447539999971</v>
      </c>
    </row>
    <row r="1054" spans="1:12" ht="15" x14ac:dyDescent="0.2">
      <c r="A1054" s="8"/>
      <c r="B1054" s="24"/>
      <c r="C1054" s="24"/>
      <c r="D1054" s="13"/>
      <c r="E1054" s="13"/>
      <c r="F1054" s="13"/>
      <c r="G1054" s="50"/>
      <c r="H1054" s="51" t="s">
        <v>1145</v>
      </c>
      <c r="I1054" s="52" t="s">
        <v>533</v>
      </c>
      <c r="J1054" s="53">
        <v>47.693942</v>
      </c>
      <c r="K1054" s="53">
        <v>49.974089029999988</v>
      </c>
      <c r="L1054" s="53">
        <f t="shared" si="17"/>
        <v>2.2801470299999878</v>
      </c>
    </row>
    <row r="1055" spans="1:12" ht="15" x14ac:dyDescent="0.2">
      <c r="A1055" s="8"/>
      <c r="B1055" s="24"/>
      <c r="C1055" s="24"/>
      <c r="D1055" s="13"/>
      <c r="E1055" s="13"/>
      <c r="F1055" s="13"/>
      <c r="G1055" s="50"/>
      <c r="H1055" s="51" t="s">
        <v>1146</v>
      </c>
      <c r="I1055" s="52" t="s">
        <v>657</v>
      </c>
      <c r="J1055" s="53">
        <v>252.97797299999999</v>
      </c>
      <c r="K1055" s="53">
        <v>233.05586904000003</v>
      </c>
      <c r="L1055" s="53">
        <f t="shared" si="17"/>
        <v>-19.922103959999959</v>
      </c>
    </row>
    <row r="1056" spans="1:12" ht="15" x14ac:dyDescent="0.2">
      <c r="A1056" s="8"/>
      <c r="B1056" s="24"/>
      <c r="C1056" s="24"/>
      <c r="D1056" s="13"/>
      <c r="E1056" s="13"/>
      <c r="F1056" s="13"/>
      <c r="G1056" s="50"/>
      <c r="H1056" s="51" t="s">
        <v>1147</v>
      </c>
      <c r="I1056" s="52" t="s">
        <v>817</v>
      </c>
      <c r="J1056" s="53">
        <v>22.550262</v>
      </c>
      <c r="K1056" s="53">
        <v>28.800375590000012</v>
      </c>
      <c r="L1056" s="53">
        <f t="shared" si="17"/>
        <v>6.2501135900000122</v>
      </c>
    </row>
    <row r="1057" spans="1:12" ht="15" x14ac:dyDescent="0.2">
      <c r="A1057" s="8"/>
      <c r="B1057" s="24"/>
      <c r="C1057" s="24"/>
      <c r="D1057" s="13"/>
      <c r="E1057" s="13"/>
      <c r="F1057" s="13"/>
      <c r="G1057" s="50"/>
      <c r="H1057" s="51" t="s">
        <v>1060</v>
      </c>
      <c r="I1057" s="52" t="s">
        <v>1666</v>
      </c>
      <c r="J1057" s="53">
        <v>20.360254000000001</v>
      </c>
      <c r="K1057" s="53">
        <v>31.645431129999999</v>
      </c>
      <c r="L1057" s="53">
        <f t="shared" si="17"/>
        <v>11.285177129999997</v>
      </c>
    </row>
    <row r="1058" spans="1:12" ht="15" x14ac:dyDescent="0.2">
      <c r="A1058" s="8"/>
      <c r="B1058" s="24"/>
      <c r="C1058" s="24"/>
      <c r="D1058" s="13"/>
      <c r="E1058" s="13"/>
      <c r="F1058" s="13"/>
      <c r="G1058" s="50"/>
      <c r="H1058" s="51" t="s">
        <v>1154</v>
      </c>
      <c r="I1058" s="52" t="s">
        <v>818</v>
      </c>
      <c r="J1058" s="53">
        <v>8.1240210000000008</v>
      </c>
      <c r="K1058" s="53">
        <v>8.7756666299999981</v>
      </c>
      <c r="L1058" s="53">
        <f t="shared" si="17"/>
        <v>0.65164562999999731</v>
      </c>
    </row>
    <row r="1059" spans="1:12" ht="30" x14ac:dyDescent="0.2">
      <c r="A1059" s="8"/>
      <c r="B1059" s="24"/>
      <c r="C1059" s="24"/>
      <c r="D1059" s="13"/>
      <c r="E1059" s="13"/>
      <c r="F1059" s="13"/>
      <c r="G1059" s="50"/>
      <c r="H1059" s="51" t="s">
        <v>1155</v>
      </c>
      <c r="I1059" s="52" t="s">
        <v>819</v>
      </c>
      <c r="J1059" s="53">
        <v>17.09385</v>
      </c>
      <c r="K1059" s="53">
        <v>18.473896919999998</v>
      </c>
      <c r="L1059" s="53">
        <f t="shared" si="17"/>
        <v>1.3800469199999981</v>
      </c>
    </row>
    <row r="1060" spans="1:12" ht="15" x14ac:dyDescent="0.2">
      <c r="A1060" s="8"/>
      <c r="B1060" s="24"/>
      <c r="C1060" s="24"/>
      <c r="D1060" s="13"/>
      <c r="E1060" s="13"/>
      <c r="F1060" s="13"/>
      <c r="G1060" s="50"/>
      <c r="H1060" s="51" t="s">
        <v>1246</v>
      </c>
      <c r="I1060" s="52" t="s">
        <v>1667</v>
      </c>
      <c r="J1060" s="53">
        <v>12.35529</v>
      </c>
      <c r="K1060" s="53">
        <v>16.105926200000003</v>
      </c>
      <c r="L1060" s="53">
        <f t="shared" si="17"/>
        <v>3.7506362000000024</v>
      </c>
    </row>
    <row r="1061" spans="1:12" ht="15" x14ac:dyDescent="0.2">
      <c r="A1061" s="8"/>
      <c r="B1061" s="24"/>
      <c r="C1061" s="24"/>
      <c r="D1061" s="13"/>
      <c r="E1061" s="13"/>
      <c r="F1061" s="13"/>
      <c r="G1061" s="50"/>
      <c r="H1061" s="51" t="s">
        <v>1247</v>
      </c>
      <c r="I1061" s="52" t="s">
        <v>820</v>
      </c>
      <c r="J1061" s="53">
        <v>4.7833259999999997</v>
      </c>
      <c r="K1061" s="53">
        <v>5.2380936600000005</v>
      </c>
      <c r="L1061" s="53">
        <f t="shared" si="17"/>
        <v>0.4547676600000008</v>
      </c>
    </row>
    <row r="1062" spans="1:12" ht="30" x14ac:dyDescent="0.2">
      <c r="A1062" s="8"/>
      <c r="B1062" s="24"/>
      <c r="C1062" s="24"/>
      <c r="D1062" s="13"/>
      <c r="E1062" s="13"/>
      <c r="F1062" s="13"/>
      <c r="G1062" s="50"/>
      <c r="H1062" s="51" t="s">
        <v>1689</v>
      </c>
      <c r="I1062" s="52" t="s">
        <v>1690</v>
      </c>
      <c r="J1062" s="53">
        <v>0</v>
      </c>
      <c r="K1062" s="53">
        <v>12.981667110000004</v>
      </c>
      <c r="L1062" s="53">
        <f t="shared" si="17"/>
        <v>12.981667110000004</v>
      </c>
    </row>
    <row r="1063" spans="1:12" ht="30" x14ac:dyDescent="0.2">
      <c r="A1063" s="8"/>
      <c r="B1063" s="24"/>
      <c r="C1063" s="24"/>
      <c r="D1063" s="13"/>
      <c r="E1063" s="13"/>
      <c r="F1063" s="13"/>
      <c r="G1063" s="50"/>
      <c r="H1063" s="51" t="s">
        <v>1321</v>
      </c>
      <c r="I1063" s="52" t="s">
        <v>826</v>
      </c>
      <c r="J1063" s="53">
        <v>0</v>
      </c>
      <c r="K1063" s="53">
        <v>3.8439175199999998</v>
      </c>
      <c r="L1063" s="53">
        <f t="shared" si="17"/>
        <v>3.8439175199999998</v>
      </c>
    </row>
    <row r="1064" spans="1:12" ht="15" x14ac:dyDescent="0.2">
      <c r="A1064" s="8"/>
      <c r="B1064" s="24"/>
      <c r="C1064" s="24"/>
      <c r="D1064" s="13"/>
      <c r="E1064" s="13"/>
      <c r="F1064" s="13"/>
      <c r="G1064" s="50"/>
      <c r="H1064" s="51" t="s">
        <v>1519</v>
      </c>
      <c r="I1064" s="52" t="s">
        <v>823</v>
      </c>
      <c r="J1064" s="53">
        <v>0</v>
      </c>
      <c r="K1064" s="53">
        <v>4.6437271999999989</v>
      </c>
      <c r="L1064" s="53">
        <f t="shared" si="17"/>
        <v>4.6437271999999989</v>
      </c>
    </row>
    <row r="1065" spans="1:12" ht="30" x14ac:dyDescent="0.2">
      <c r="A1065" s="8"/>
      <c r="B1065" s="24"/>
      <c r="C1065" s="24"/>
      <c r="D1065" s="13"/>
      <c r="E1065" s="13"/>
      <c r="F1065" s="13"/>
      <c r="G1065" s="50"/>
      <c r="H1065" s="51" t="s">
        <v>1691</v>
      </c>
      <c r="I1065" s="52" t="s">
        <v>822</v>
      </c>
      <c r="J1065" s="53">
        <v>0</v>
      </c>
      <c r="K1065" s="53">
        <v>7.4145964900000001</v>
      </c>
      <c r="L1065" s="53">
        <f t="shared" si="17"/>
        <v>7.4145964900000001</v>
      </c>
    </row>
    <row r="1066" spans="1:12" ht="15" x14ac:dyDescent="0.2">
      <c r="A1066" s="8"/>
      <c r="B1066" s="24"/>
      <c r="C1066" s="24"/>
      <c r="D1066" s="13"/>
      <c r="E1066" s="13"/>
      <c r="F1066" s="13"/>
      <c r="G1066" s="50"/>
      <c r="H1066" s="51" t="s">
        <v>1061</v>
      </c>
      <c r="I1066" s="52" t="s">
        <v>821</v>
      </c>
      <c r="J1066" s="53">
        <v>13.087121</v>
      </c>
      <c r="K1066" s="53">
        <v>13.575915889999999</v>
      </c>
      <c r="L1066" s="53">
        <f t="shared" si="17"/>
        <v>0.48879488999999943</v>
      </c>
    </row>
    <row r="1067" spans="1:12" ht="30" x14ac:dyDescent="0.2">
      <c r="A1067" s="8"/>
      <c r="B1067" s="24"/>
      <c r="C1067" s="24"/>
      <c r="D1067" s="13"/>
      <c r="E1067" s="13"/>
      <c r="F1067" s="13"/>
      <c r="G1067" s="50"/>
      <c r="H1067" s="51" t="s">
        <v>1249</v>
      </c>
      <c r="I1067" s="52" t="s">
        <v>822</v>
      </c>
      <c r="J1067" s="53">
        <v>113.414157</v>
      </c>
      <c r="K1067" s="53">
        <v>88.853701110000017</v>
      </c>
      <c r="L1067" s="53">
        <f t="shared" si="17"/>
        <v>-24.560455889999986</v>
      </c>
    </row>
    <row r="1068" spans="1:12" ht="15" x14ac:dyDescent="0.2">
      <c r="A1068" s="8"/>
      <c r="B1068" s="24"/>
      <c r="C1068" s="24"/>
      <c r="D1068" s="13"/>
      <c r="E1068" s="13"/>
      <c r="F1068" s="13"/>
      <c r="G1068" s="50"/>
      <c r="H1068" s="51" t="s">
        <v>1250</v>
      </c>
      <c r="I1068" s="52" t="s">
        <v>823</v>
      </c>
      <c r="J1068" s="53">
        <v>52.992057000000003</v>
      </c>
      <c r="K1068" s="53">
        <v>57.693164930000009</v>
      </c>
      <c r="L1068" s="53">
        <f t="shared" si="17"/>
        <v>4.7011079300000063</v>
      </c>
    </row>
    <row r="1069" spans="1:12" ht="15" x14ac:dyDescent="0.2">
      <c r="A1069" s="8"/>
      <c r="B1069" s="24"/>
      <c r="C1069" s="24"/>
      <c r="D1069" s="13"/>
      <c r="E1069" s="13"/>
      <c r="F1069" s="13"/>
      <c r="G1069" s="50"/>
      <c r="H1069" s="51" t="s">
        <v>1251</v>
      </c>
      <c r="I1069" s="52" t="s">
        <v>824</v>
      </c>
      <c r="J1069" s="53">
        <v>60.646929999999998</v>
      </c>
      <c r="K1069" s="53">
        <v>63.818247460000002</v>
      </c>
      <c r="L1069" s="53">
        <f t="shared" si="17"/>
        <v>3.1713174600000045</v>
      </c>
    </row>
    <row r="1070" spans="1:12" ht="15" x14ac:dyDescent="0.2">
      <c r="A1070" s="8"/>
      <c r="B1070" s="24"/>
      <c r="C1070" s="24"/>
      <c r="D1070" s="13"/>
      <c r="E1070" s="13"/>
      <c r="F1070" s="13"/>
      <c r="G1070" s="50"/>
      <c r="H1070" s="51" t="s">
        <v>1252</v>
      </c>
      <c r="I1070" s="52" t="s">
        <v>825</v>
      </c>
      <c r="J1070" s="53">
        <v>55.998347000000003</v>
      </c>
      <c r="K1070" s="53">
        <v>55.442487759999992</v>
      </c>
      <c r="L1070" s="53">
        <f t="shared" si="17"/>
        <v>-0.55585924000001086</v>
      </c>
    </row>
    <row r="1071" spans="1:12" ht="30" x14ac:dyDescent="0.2">
      <c r="A1071" s="8"/>
      <c r="B1071" s="24"/>
      <c r="C1071" s="24"/>
      <c r="D1071" s="13"/>
      <c r="E1071" s="13"/>
      <c r="F1071" s="13"/>
      <c r="G1071" s="50"/>
      <c r="H1071" s="51" t="s">
        <v>1253</v>
      </c>
      <c r="I1071" s="52" t="s">
        <v>826</v>
      </c>
      <c r="J1071" s="53">
        <v>40.945993000000001</v>
      </c>
      <c r="K1071" s="53">
        <v>41.625806539999999</v>
      </c>
      <c r="L1071" s="53">
        <f t="shared" si="17"/>
        <v>0.67981353999999783</v>
      </c>
    </row>
    <row r="1072" spans="1:12" ht="30" x14ac:dyDescent="0.2">
      <c r="A1072" s="8"/>
      <c r="B1072" s="24"/>
      <c r="C1072" s="24"/>
      <c r="D1072" s="13"/>
      <c r="E1072" s="13"/>
      <c r="F1072" s="13"/>
      <c r="G1072" s="50"/>
      <c r="H1072" s="51" t="s">
        <v>1254</v>
      </c>
      <c r="I1072" s="52" t="s">
        <v>827</v>
      </c>
      <c r="J1072" s="53">
        <v>25.913028000000001</v>
      </c>
      <c r="K1072" s="53">
        <v>27.227370549999993</v>
      </c>
      <c r="L1072" s="53">
        <f t="shared" si="17"/>
        <v>1.3143425499999921</v>
      </c>
    </row>
    <row r="1073" spans="1:12" ht="15" x14ac:dyDescent="0.2">
      <c r="A1073" s="8"/>
      <c r="B1073" s="24"/>
      <c r="C1073" s="24"/>
      <c r="D1073" s="13"/>
      <c r="E1073" s="13"/>
      <c r="F1073" s="13"/>
      <c r="G1073" s="46" t="s">
        <v>41</v>
      </c>
      <c r="H1073" s="47"/>
      <c r="I1073" s="48"/>
      <c r="J1073" s="49">
        <v>35896.171359</v>
      </c>
      <c r="K1073" s="49">
        <v>52448.303722970057</v>
      </c>
      <c r="L1073" s="49">
        <f t="shared" si="17"/>
        <v>16552.132363970057</v>
      </c>
    </row>
    <row r="1074" spans="1:12" ht="15" x14ac:dyDescent="0.2">
      <c r="A1074" s="8"/>
      <c r="B1074" s="24"/>
      <c r="C1074" s="24"/>
      <c r="D1074" s="13"/>
      <c r="E1074" s="13"/>
      <c r="F1074" s="13"/>
      <c r="G1074" s="50"/>
      <c r="H1074" s="51" t="s">
        <v>75</v>
      </c>
      <c r="I1074" s="52" t="s">
        <v>263</v>
      </c>
      <c r="J1074" s="53">
        <v>33916.348853000003</v>
      </c>
      <c r="K1074" s="53">
        <v>49796.732014120054</v>
      </c>
      <c r="L1074" s="53">
        <f t="shared" si="17"/>
        <v>15880.383161120051</v>
      </c>
    </row>
    <row r="1075" spans="1:12" ht="15" x14ac:dyDescent="0.2">
      <c r="A1075" s="8"/>
      <c r="B1075" s="24"/>
      <c r="C1075" s="24"/>
      <c r="D1075" s="13"/>
      <c r="E1075" s="13"/>
      <c r="F1075" s="13"/>
      <c r="G1075" s="50"/>
      <c r="H1075" s="51" t="s">
        <v>86</v>
      </c>
      <c r="I1075" s="52" t="s">
        <v>264</v>
      </c>
      <c r="J1075" s="53">
        <v>776.47650499999997</v>
      </c>
      <c r="K1075" s="53">
        <v>937.37707360999968</v>
      </c>
      <c r="L1075" s="53">
        <f t="shared" si="17"/>
        <v>160.90056860999971</v>
      </c>
    </row>
    <row r="1076" spans="1:12" ht="15" x14ac:dyDescent="0.2">
      <c r="A1076" s="8"/>
      <c r="B1076" s="24"/>
      <c r="C1076" s="24"/>
      <c r="D1076" s="13"/>
      <c r="E1076" s="13"/>
      <c r="F1076" s="13"/>
      <c r="G1076" s="50"/>
      <c r="H1076" s="51" t="s">
        <v>46</v>
      </c>
      <c r="I1076" s="52" t="s">
        <v>265</v>
      </c>
      <c r="J1076" s="53">
        <v>887.345822</v>
      </c>
      <c r="K1076" s="53">
        <v>1241.4593967000003</v>
      </c>
      <c r="L1076" s="53">
        <f t="shared" si="17"/>
        <v>354.1135747000003</v>
      </c>
    </row>
    <row r="1077" spans="1:12" ht="30" x14ac:dyDescent="0.2">
      <c r="A1077" s="8"/>
      <c r="B1077" s="24"/>
      <c r="C1077" s="24"/>
      <c r="D1077" s="13"/>
      <c r="E1077" s="13"/>
      <c r="F1077" s="13"/>
      <c r="G1077" s="50"/>
      <c r="H1077" s="51" t="s">
        <v>48</v>
      </c>
      <c r="I1077" s="52" t="s">
        <v>1483</v>
      </c>
      <c r="J1077" s="53">
        <v>316.000179</v>
      </c>
      <c r="K1077" s="53">
        <v>472.73523853999995</v>
      </c>
      <c r="L1077" s="53">
        <f t="shared" si="17"/>
        <v>156.73505953999995</v>
      </c>
    </row>
    <row r="1078" spans="1:12" ht="15" x14ac:dyDescent="0.2">
      <c r="A1078" s="8"/>
      <c r="B1078" s="24"/>
      <c r="C1078" s="24"/>
      <c r="D1078" s="13"/>
      <c r="E1078" s="13"/>
      <c r="F1078" s="13"/>
      <c r="G1078" s="46" t="s">
        <v>1672</v>
      </c>
      <c r="H1078" s="47"/>
      <c r="I1078" s="48"/>
      <c r="J1078" s="49">
        <v>2827.939445</v>
      </c>
      <c r="K1078" s="49">
        <v>3088.3083936000025</v>
      </c>
      <c r="L1078" s="49">
        <f t="shared" si="17"/>
        <v>260.36894860000257</v>
      </c>
    </row>
    <row r="1079" spans="1:12" ht="15" x14ac:dyDescent="0.2">
      <c r="A1079" s="8"/>
      <c r="B1079" s="24"/>
      <c r="C1079" s="24"/>
      <c r="D1079" s="13"/>
      <c r="E1079" s="13"/>
      <c r="F1079" s="13"/>
      <c r="G1079" s="50"/>
      <c r="H1079" s="51" t="s">
        <v>266</v>
      </c>
      <c r="I1079" s="52" t="s">
        <v>267</v>
      </c>
      <c r="J1079" s="53">
        <v>2440.9561239999998</v>
      </c>
      <c r="K1079" s="53">
        <v>2692.1179767600024</v>
      </c>
      <c r="L1079" s="53">
        <f t="shared" si="17"/>
        <v>251.1618527600026</v>
      </c>
    </row>
    <row r="1080" spans="1:12" ht="15" x14ac:dyDescent="0.2">
      <c r="A1080" s="8"/>
      <c r="B1080" s="24"/>
      <c r="C1080" s="24"/>
      <c r="D1080" s="13"/>
      <c r="E1080" s="13"/>
      <c r="F1080" s="13"/>
      <c r="G1080" s="50"/>
      <c r="H1080" s="51" t="s">
        <v>268</v>
      </c>
      <c r="I1080" s="52" t="s">
        <v>269</v>
      </c>
      <c r="J1080" s="53">
        <v>211.41491199999999</v>
      </c>
      <c r="K1080" s="53">
        <v>212.61230244000001</v>
      </c>
      <c r="L1080" s="53">
        <f t="shared" si="17"/>
        <v>1.1973904400000208</v>
      </c>
    </row>
    <row r="1081" spans="1:12" ht="15" x14ac:dyDescent="0.2">
      <c r="A1081" s="8"/>
      <c r="B1081" s="24"/>
      <c r="C1081" s="24"/>
      <c r="D1081" s="13"/>
      <c r="E1081" s="13"/>
      <c r="F1081" s="13"/>
      <c r="G1081" s="50"/>
      <c r="H1081" s="51" t="s">
        <v>270</v>
      </c>
      <c r="I1081" s="52" t="s">
        <v>271</v>
      </c>
      <c r="J1081" s="53">
        <v>175.568409</v>
      </c>
      <c r="K1081" s="53">
        <v>183.57811440000006</v>
      </c>
      <c r="L1081" s="53">
        <f t="shared" si="17"/>
        <v>8.0097054000000583</v>
      </c>
    </row>
    <row r="1082" spans="1:12" ht="15" x14ac:dyDescent="0.2">
      <c r="A1082" s="8"/>
      <c r="B1082" s="24"/>
      <c r="C1082" s="24"/>
      <c r="D1082" s="13"/>
      <c r="E1082" s="65">
        <v>18</v>
      </c>
      <c r="F1082" s="60" t="s">
        <v>279</v>
      </c>
      <c r="G1082" s="61"/>
      <c r="H1082" s="62"/>
      <c r="I1082" s="63"/>
      <c r="J1082" s="64">
        <v>47057.724667000002</v>
      </c>
      <c r="K1082" s="64">
        <v>191025.69972319005</v>
      </c>
      <c r="L1082" s="64">
        <f t="shared" si="17"/>
        <v>143967.97505619004</v>
      </c>
    </row>
    <row r="1083" spans="1:12" ht="15" x14ac:dyDescent="0.2">
      <c r="A1083" s="8"/>
      <c r="B1083" s="24"/>
      <c r="C1083" s="24"/>
      <c r="D1083" s="13"/>
      <c r="E1083" s="13"/>
      <c r="F1083" s="13"/>
      <c r="G1083" s="46" t="s">
        <v>2</v>
      </c>
      <c r="H1083" s="47"/>
      <c r="I1083" s="48"/>
      <c r="J1083" s="49">
        <v>45957.602984999998</v>
      </c>
      <c r="K1083" s="49">
        <v>189387.65815799002</v>
      </c>
      <c r="L1083" s="49">
        <f t="shared" si="17"/>
        <v>143430.05517299002</v>
      </c>
    </row>
    <row r="1084" spans="1:12" ht="15" x14ac:dyDescent="0.2">
      <c r="A1084" s="8"/>
      <c r="B1084" s="24"/>
      <c r="C1084" s="24"/>
      <c r="D1084" s="13"/>
      <c r="E1084" s="13"/>
      <c r="F1084" s="13"/>
      <c r="G1084" s="50"/>
      <c r="H1084" s="51" t="s">
        <v>1030</v>
      </c>
      <c r="I1084" s="52" t="s">
        <v>543</v>
      </c>
      <c r="J1084" s="53">
        <v>39.146901999999997</v>
      </c>
      <c r="K1084" s="53">
        <v>52.724282550000005</v>
      </c>
      <c r="L1084" s="53">
        <f t="shared" si="17"/>
        <v>13.577380550000008</v>
      </c>
    </row>
    <row r="1085" spans="1:12" ht="15" x14ac:dyDescent="0.2">
      <c r="A1085" s="8"/>
      <c r="B1085" s="24"/>
      <c r="C1085" s="24"/>
      <c r="D1085" s="13"/>
      <c r="E1085" s="13"/>
      <c r="F1085" s="13"/>
      <c r="G1085" s="50"/>
      <c r="H1085" s="51" t="s">
        <v>1044</v>
      </c>
      <c r="I1085" s="52" t="s">
        <v>886</v>
      </c>
      <c r="J1085" s="53">
        <v>143.36307199999999</v>
      </c>
      <c r="K1085" s="53">
        <v>211.32913785999997</v>
      </c>
      <c r="L1085" s="53">
        <f t="shared" si="17"/>
        <v>67.966065859999986</v>
      </c>
    </row>
    <row r="1086" spans="1:12" ht="15" x14ac:dyDescent="0.2">
      <c r="A1086" s="8"/>
      <c r="B1086" s="24"/>
      <c r="C1086" s="24"/>
      <c r="D1086" s="13"/>
      <c r="E1086" s="13"/>
      <c r="F1086" s="13"/>
      <c r="G1086" s="50"/>
      <c r="H1086" s="51" t="s">
        <v>1045</v>
      </c>
      <c r="I1086" s="52" t="s">
        <v>887</v>
      </c>
      <c r="J1086" s="53">
        <v>21.663834999999999</v>
      </c>
      <c r="K1086" s="53">
        <v>24.062378029999994</v>
      </c>
      <c r="L1086" s="53">
        <f t="shared" si="17"/>
        <v>2.3985430299999955</v>
      </c>
    </row>
    <row r="1087" spans="1:12" ht="15" x14ac:dyDescent="0.2">
      <c r="A1087" s="8"/>
      <c r="B1087" s="24"/>
      <c r="C1087" s="24"/>
      <c r="D1087" s="13"/>
      <c r="E1087" s="13"/>
      <c r="F1087" s="13"/>
      <c r="G1087" s="50"/>
      <c r="H1087" s="51" t="s">
        <v>1047</v>
      </c>
      <c r="I1087" s="52" t="s">
        <v>888</v>
      </c>
      <c r="J1087" s="53">
        <v>8.0811849999999996</v>
      </c>
      <c r="K1087" s="53">
        <v>9.5956100199999952</v>
      </c>
      <c r="L1087" s="53">
        <f t="shared" si="17"/>
        <v>1.5144250199999956</v>
      </c>
    </row>
    <row r="1088" spans="1:12" ht="15" x14ac:dyDescent="0.2">
      <c r="A1088" s="8"/>
      <c r="B1088" s="24"/>
      <c r="C1088" s="24"/>
      <c r="D1088" s="13"/>
      <c r="E1088" s="13"/>
      <c r="F1088" s="13"/>
      <c r="G1088" s="50"/>
      <c r="H1088" s="51" t="s">
        <v>1048</v>
      </c>
      <c r="I1088" s="52" t="s">
        <v>889</v>
      </c>
      <c r="J1088" s="53">
        <v>4.8372019999999996</v>
      </c>
      <c r="K1088" s="53">
        <v>5.1543974799999992</v>
      </c>
      <c r="L1088" s="53">
        <f t="shared" si="17"/>
        <v>0.31719547999999964</v>
      </c>
    </row>
    <row r="1089" spans="1:12" ht="15" x14ac:dyDescent="0.2">
      <c r="A1089" s="8"/>
      <c r="B1089" s="24"/>
      <c r="C1089" s="24"/>
      <c r="D1089" s="13"/>
      <c r="E1089" s="13"/>
      <c r="F1089" s="13"/>
      <c r="G1089" s="50"/>
      <c r="H1089" s="51" t="s">
        <v>1049</v>
      </c>
      <c r="I1089" s="52" t="s">
        <v>890</v>
      </c>
      <c r="J1089" s="53">
        <v>1.9921979999999999</v>
      </c>
      <c r="K1089" s="53">
        <v>1.6038549</v>
      </c>
      <c r="L1089" s="53">
        <f t="shared" si="17"/>
        <v>-0.38834309999999994</v>
      </c>
    </row>
    <row r="1090" spans="1:12" ht="15" x14ac:dyDescent="0.2">
      <c r="A1090" s="8"/>
      <c r="B1090" s="24"/>
      <c r="C1090" s="24"/>
      <c r="D1090" s="13"/>
      <c r="E1090" s="13"/>
      <c r="F1090" s="13"/>
      <c r="G1090" s="50"/>
      <c r="H1090" s="51" t="s">
        <v>1056</v>
      </c>
      <c r="I1090" s="52" t="s">
        <v>891</v>
      </c>
      <c r="J1090" s="53">
        <v>21.294377000000001</v>
      </c>
      <c r="K1090" s="53">
        <v>29.139561609999998</v>
      </c>
      <c r="L1090" s="53">
        <f t="shared" si="17"/>
        <v>7.8451846099999969</v>
      </c>
    </row>
    <row r="1091" spans="1:12" ht="15" x14ac:dyDescent="0.2">
      <c r="A1091" s="8"/>
      <c r="B1091" s="24"/>
      <c r="C1091" s="24"/>
      <c r="D1091" s="13"/>
      <c r="E1091" s="13"/>
      <c r="F1091" s="13"/>
      <c r="G1091" s="50"/>
      <c r="H1091" s="51" t="s">
        <v>1051</v>
      </c>
      <c r="I1091" s="52" t="s">
        <v>487</v>
      </c>
      <c r="J1091" s="53">
        <v>28.369391</v>
      </c>
      <c r="K1091" s="53">
        <v>35.039966450000009</v>
      </c>
      <c r="L1091" s="53">
        <f t="shared" si="17"/>
        <v>6.6705754500000083</v>
      </c>
    </row>
    <row r="1092" spans="1:12" ht="15" x14ac:dyDescent="0.2">
      <c r="A1092" s="8"/>
      <c r="B1092" s="24"/>
      <c r="C1092" s="24"/>
      <c r="D1092" s="13"/>
      <c r="E1092" s="13"/>
      <c r="F1092" s="13"/>
      <c r="G1092" s="50"/>
      <c r="H1092" s="51" t="s">
        <v>1077</v>
      </c>
      <c r="I1092" s="52" t="s">
        <v>892</v>
      </c>
      <c r="J1092" s="53">
        <v>2.01389</v>
      </c>
      <c r="K1092" s="53">
        <v>0.89261252000000002</v>
      </c>
      <c r="L1092" s="53">
        <f t="shared" si="17"/>
        <v>-1.1212774799999998</v>
      </c>
    </row>
    <row r="1093" spans="1:12" ht="15" x14ac:dyDescent="0.2">
      <c r="A1093" s="8"/>
      <c r="B1093" s="24"/>
      <c r="C1093" s="24"/>
      <c r="D1093" s="13"/>
      <c r="E1093" s="13"/>
      <c r="F1093" s="13"/>
      <c r="G1093" s="50"/>
      <c r="H1093" s="51" t="s">
        <v>1032</v>
      </c>
      <c r="I1093" s="52" t="s">
        <v>893</v>
      </c>
      <c r="J1093" s="53">
        <v>18.479854</v>
      </c>
      <c r="K1093" s="53">
        <v>14.539332570000003</v>
      </c>
      <c r="L1093" s="53">
        <f t="shared" si="17"/>
        <v>-3.9405214299999969</v>
      </c>
    </row>
    <row r="1094" spans="1:12" ht="15" x14ac:dyDescent="0.2">
      <c r="A1094" s="8"/>
      <c r="B1094" s="24"/>
      <c r="C1094" s="24"/>
      <c r="D1094" s="13"/>
      <c r="E1094" s="13"/>
      <c r="F1094" s="13"/>
      <c r="G1094" s="50"/>
      <c r="H1094" s="51" t="s">
        <v>1034</v>
      </c>
      <c r="I1094" s="52" t="s">
        <v>894</v>
      </c>
      <c r="J1094" s="53">
        <v>10.614984</v>
      </c>
      <c r="K1094" s="53">
        <v>14.949624390000004</v>
      </c>
      <c r="L1094" s="53">
        <f t="shared" si="17"/>
        <v>4.3346403900000041</v>
      </c>
    </row>
    <row r="1095" spans="1:12" ht="15" x14ac:dyDescent="0.2">
      <c r="A1095" s="8"/>
      <c r="B1095" s="24"/>
      <c r="C1095" s="24"/>
      <c r="D1095" s="13"/>
      <c r="E1095" s="13"/>
      <c r="F1095" s="13"/>
      <c r="G1095" s="50"/>
      <c r="H1095" s="51" t="s">
        <v>1035</v>
      </c>
      <c r="I1095" s="52" t="s">
        <v>895</v>
      </c>
      <c r="J1095" s="53">
        <v>268.75407000000001</v>
      </c>
      <c r="K1095" s="53">
        <v>273.63536149000004</v>
      </c>
      <c r="L1095" s="53">
        <f t="shared" si="17"/>
        <v>4.8812914900000237</v>
      </c>
    </row>
    <row r="1096" spans="1:12" ht="15" x14ac:dyDescent="0.2">
      <c r="A1096" s="8"/>
      <c r="B1096" s="24"/>
      <c r="C1096" s="24"/>
      <c r="D1096" s="13"/>
      <c r="E1096" s="13"/>
      <c r="F1096" s="13"/>
      <c r="G1096" s="50"/>
      <c r="H1096" s="51" t="s">
        <v>1062</v>
      </c>
      <c r="I1096" s="52" t="s">
        <v>896</v>
      </c>
      <c r="J1096" s="53">
        <v>8.8086629999999992</v>
      </c>
      <c r="K1096" s="53">
        <v>10.505310089999996</v>
      </c>
      <c r="L1096" s="53">
        <f t="shared" ref="L1096:L1159" si="18">+K1096-J1096</f>
        <v>1.6966470899999972</v>
      </c>
    </row>
    <row r="1097" spans="1:12" ht="30" x14ac:dyDescent="0.2">
      <c r="A1097" s="8"/>
      <c r="B1097" s="24"/>
      <c r="C1097" s="24"/>
      <c r="D1097" s="13"/>
      <c r="E1097" s="13"/>
      <c r="F1097" s="13"/>
      <c r="G1097" s="50"/>
      <c r="H1097" s="51" t="s">
        <v>1063</v>
      </c>
      <c r="I1097" s="52" t="s">
        <v>897</v>
      </c>
      <c r="J1097" s="53">
        <v>8.8053190000000008</v>
      </c>
      <c r="K1097" s="53">
        <v>10.128507490000002</v>
      </c>
      <c r="L1097" s="53">
        <f t="shared" si="18"/>
        <v>1.3231884900000015</v>
      </c>
    </row>
    <row r="1098" spans="1:12" ht="15" x14ac:dyDescent="0.2">
      <c r="A1098" s="8"/>
      <c r="B1098" s="24"/>
      <c r="C1098" s="24"/>
      <c r="D1098" s="13"/>
      <c r="E1098" s="13"/>
      <c r="F1098" s="13"/>
      <c r="G1098" s="50"/>
      <c r="H1098" s="51" t="s">
        <v>1055</v>
      </c>
      <c r="I1098" s="52" t="s">
        <v>898</v>
      </c>
      <c r="J1098" s="53">
        <v>21.499967000000002</v>
      </c>
      <c r="K1098" s="53">
        <v>17.626316220000003</v>
      </c>
      <c r="L1098" s="53">
        <f t="shared" si="18"/>
        <v>-3.8736507799999984</v>
      </c>
    </row>
    <row r="1099" spans="1:12" ht="15" x14ac:dyDescent="0.2">
      <c r="A1099" s="8"/>
      <c r="B1099" s="24"/>
      <c r="C1099" s="24"/>
      <c r="D1099" s="13"/>
      <c r="E1099" s="13"/>
      <c r="F1099" s="13"/>
      <c r="G1099" s="50"/>
      <c r="H1099" s="51" t="s">
        <v>1098</v>
      </c>
      <c r="I1099" s="52" t="s">
        <v>899</v>
      </c>
      <c r="J1099" s="53">
        <v>9.9468789999999991</v>
      </c>
      <c r="K1099" s="53">
        <v>7.1302536400000012</v>
      </c>
      <c r="L1099" s="53">
        <f t="shared" si="18"/>
        <v>-2.816625359999998</v>
      </c>
    </row>
    <row r="1100" spans="1:12" ht="30" x14ac:dyDescent="0.2">
      <c r="A1100" s="8"/>
      <c r="B1100" s="24"/>
      <c r="C1100" s="24"/>
      <c r="D1100" s="13"/>
      <c r="E1100" s="13"/>
      <c r="F1100" s="13"/>
      <c r="G1100" s="50"/>
      <c r="H1100" s="51" t="s">
        <v>1248</v>
      </c>
      <c r="I1100" s="52" t="s">
        <v>900</v>
      </c>
      <c r="J1100" s="53">
        <v>18.426680000000001</v>
      </c>
      <c r="K1100" s="53">
        <v>12.899759939999994</v>
      </c>
      <c r="L1100" s="53">
        <f t="shared" si="18"/>
        <v>-5.5269200600000072</v>
      </c>
    </row>
    <row r="1101" spans="1:12" ht="15" x14ac:dyDescent="0.2">
      <c r="A1101" s="8"/>
      <c r="B1101" s="24"/>
      <c r="C1101" s="24"/>
      <c r="D1101" s="13"/>
      <c r="E1101" s="13"/>
      <c r="F1101" s="13"/>
      <c r="G1101" s="50"/>
      <c r="H1101" s="51" t="s">
        <v>1303</v>
      </c>
      <c r="I1101" s="52" t="s">
        <v>901</v>
      </c>
      <c r="J1101" s="53">
        <v>12.350841000000001</v>
      </c>
      <c r="K1101" s="53">
        <v>9.1437178299999982</v>
      </c>
      <c r="L1101" s="53">
        <f t="shared" si="18"/>
        <v>-3.2071231700000027</v>
      </c>
    </row>
    <row r="1102" spans="1:12" ht="15" x14ac:dyDescent="0.2">
      <c r="A1102" s="8"/>
      <c r="B1102" s="24"/>
      <c r="C1102" s="24"/>
      <c r="D1102" s="13"/>
      <c r="E1102" s="13"/>
      <c r="F1102" s="13"/>
      <c r="G1102" s="50"/>
      <c r="H1102" s="51" t="s">
        <v>1304</v>
      </c>
      <c r="I1102" s="52" t="s">
        <v>902</v>
      </c>
      <c r="J1102" s="53">
        <v>11.857058</v>
      </c>
      <c r="K1102" s="53">
        <v>8.0303734199999965</v>
      </c>
      <c r="L1102" s="53">
        <f t="shared" si="18"/>
        <v>-3.8266845800000038</v>
      </c>
    </row>
    <row r="1103" spans="1:12" ht="30" x14ac:dyDescent="0.2">
      <c r="A1103" s="8"/>
      <c r="B1103" s="24"/>
      <c r="C1103" s="24"/>
      <c r="D1103" s="13"/>
      <c r="E1103" s="13"/>
      <c r="F1103" s="13"/>
      <c r="G1103" s="50"/>
      <c r="H1103" s="51" t="s">
        <v>1305</v>
      </c>
      <c r="I1103" s="52" t="s">
        <v>903</v>
      </c>
      <c r="J1103" s="53">
        <v>5.7032610000000004</v>
      </c>
      <c r="K1103" s="53">
        <v>6.1226741499999981</v>
      </c>
      <c r="L1103" s="53">
        <f t="shared" si="18"/>
        <v>0.41941314999999779</v>
      </c>
    </row>
    <row r="1104" spans="1:12" ht="30" x14ac:dyDescent="0.2">
      <c r="A1104" s="8"/>
      <c r="B1104" s="24"/>
      <c r="C1104" s="24"/>
      <c r="D1104" s="13"/>
      <c r="E1104" s="13"/>
      <c r="F1104" s="13"/>
      <c r="G1104" s="50"/>
      <c r="H1104" s="51" t="s">
        <v>1306</v>
      </c>
      <c r="I1104" s="52" t="s">
        <v>904</v>
      </c>
      <c r="J1104" s="53">
        <v>2.2131069999999999</v>
      </c>
      <c r="K1104" s="53">
        <v>1.4332056499999999</v>
      </c>
      <c r="L1104" s="53">
        <f t="shared" si="18"/>
        <v>-0.77990135000000005</v>
      </c>
    </row>
    <row r="1105" spans="1:12" ht="15" x14ac:dyDescent="0.2">
      <c r="A1105" s="8"/>
      <c r="B1105" s="24"/>
      <c r="C1105" s="24"/>
      <c r="D1105" s="13"/>
      <c r="E1105" s="13"/>
      <c r="F1105" s="13"/>
      <c r="G1105" s="50"/>
      <c r="H1105" s="51" t="s">
        <v>1133</v>
      </c>
      <c r="I1105" s="52" t="s">
        <v>995</v>
      </c>
      <c r="J1105" s="53">
        <v>25.897748</v>
      </c>
      <c r="K1105" s="53">
        <v>35.547008280000014</v>
      </c>
      <c r="L1105" s="53">
        <f t="shared" si="18"/>
        <v>9.6492602800000142</v>
      </c>
    </row>
    <row r="1106" spans="1:12" ht="30" x14ac:dyDescent="0.2">
      <c r="A1106" s="8"/>
      <c r="B1106" s="24"/>
      <c r="C1106" s="24"/>
      <c r="D1106" s="13"/>
      <c r="E1106" s="13"/>
      <c r="F1106" s="13"/>
      <c r="G1106" s="50"/>
      <c r="H1106" s="51" t="s">
        <v>1134</v>
      </c>
      <c r="I1106" s="52" t="s">
        <v>905</v>
      </c>
      <c r="J1106" s="53">
        <v>63.459249</v>
      </c>
      <c r="K1106" s="53">
        <v>84.550616399999967</v>
      </c>
      <c r="L1106" s="53">
        <f t="shared" si="18"/>
        <v>21.091367399999967</v>
      </c>
    </row>
    <row r="1107" spans="1:12" ht="15" x14ac:dyDescent="0.2">
      <c r="A1107" s="8"/>
      <c r="B1107" s="24"/>
      <c r="C1107" s="24"/>
      <c r="D1107" s="13"/>
      <c r="E1107" s="13"/>
      <c r="F1107" s="13"/>
      <c r="G1107" s="50"/>
      <c r="H1107" s="51" t="s">
        <v>1135</v>
      </c>
      <c r="I1107" s="52" t="s">
        <v>533</v>
      </c>
      <c r="J1107" s="53">
        <v>25.558261000000002</v>
      </c>
      <c r="K1107" s="53">
        <v>32.997506070000007</v>
      </c>
      <c r="L1107" s="53">
        <f t="shared" si="18"/>
        <v>7.4392450700000055</v>
      </c>
    </row>
    <row r="1108" spans="1:12" ht="30" x14ac:dyDescent="0.2">
      <c r="A1108" s="8"/>
      <c r="B1108" s="24"/>
      <c r="C1108" s="24"/>
      <c r="D1108" s="13"/>
      <c r="E1108" s="13"/>
      <c r="F1108" s="13"/>
      <c r="G1108" s="50"/>
      <c r="H1108" s="51" t="s">
        <v>1136</v>
      </c>
      <c r="I1108" s="52" t="s">
        <v>906</v>
      </c>
      <c r="J1108" s="53">
        <v>14.214034</v>
      </c>
      <c r="K1108" s="53">
        <v>19.369971159999995</v>
      </c>
      <c r="L1108" s="53">
        <f t="shared" si="18"/>
        <v>5.1559371599999952</v>
      </c>
    </row>
    <row r="1109" spans="1:12" ht="15" x14ac:dyDescent="0.2">
      <c r="A1109" s="8"/>
      <c r="B1109" s="24"/>
      <c r="C1109" s="24"/>
      <c r="D1109" s="13"/>
      <c r="E1109" s="13"/>
      <c r="F1109" s="13"/>
      <c r="G1109" s="50"/>
      <c r="H1109" s="51" t="s">
        <v>1137</v>
      </c>
      <c r="I1109" s="52" t="s">
        <v>907</v>
      </c>
      <c r="J1109" s="53">
        <v>10.971484999999999</v>
      </c>
      <c r="K1109" s="53">
        <v>14.028675159999999</v>
      </c>
      <c r="L1109" s="53">
        <f t="shared" si="18"/>
        <v>3.0571901599999993</v>
      </c>
    </row>
    <row r="1110" spans="1:12" ht="15" x14ac:dyDescent="0.2">
      <c r="A1110" s="8"/>
      <c r="B1110" s="24"/>
      <c r="C1110" s="24"/>
      <c r="D1110" s="13"/>
      <c r="E1110" s="13"/>
      <c r="F1110" s="13"/>
      <c r="G1110" s="50"/>
      <c r="H1110" s="51" t="s">
        <v>1059</v>
      </c>
      <c r="I1110" s="52" t="s">
        <v>908</v>
      </c>
      <c r="J1110" s="53">
        <v>45032.591375000004</v>
      </c>
      <c r="K1110" s="53">
        <v>188332.26960567001</v>
      </c>
      <c r="L1110" s="53">
        <f t="shared" si="18"/>
        <v>143299.67823066999</v>
      </c>
    </row>
    <row r="1111" spans="1:12" ht="15" x14ac:dyDescent="0.2">
      <c r="A1111" s="8"/>
      <c r="B1111" s="24"/>
      <c r="C1111" s="24"/>
      <c r="D1111" s="13"/>
      <c r="E1111" s="13"/>
      <c r="F1111" s="13"/>
      <c r="G1111" s="50"/>
      <c r="H1111" s="51" t="s">
        <v>1149</v>
      </c>
      <c r="I1111" s="52" t="s">
        <v>909</v>
      </c>
      <c r="J1111" s="53">
        <v>8.4180720000000004</v>
      </c>
      <c r="K1111" s="53">
        <v>9.0585352700000037</v>
      </c>
      <c r="L1111" s="53">
        <f t="shared" si="18"/>
        <v>0.64046327000000325</v>
      </c>
    </row>
    <row r="1112" spans="1:12" ht="15" x14ac:dyDescent="0.2">
      <c r="A1112" s="8"/>
      <c r="B1112" s="24"/>
      <c r="C1112" s="24"/>
      <c r="D1112" s="13"/>
      <c r="E1112" s="13"/>
      <c r="F1112" s="13"/>
      <c r="G1112" s="50"/>
      <c r="H1112" s="51" t="s">
        <v>1220</v>
      </c>
      <c r="I1112" s="52" t="s">
        <v>910</v>
      </c>
      <c r="J1112" s="53">
        <v>4.8787940000000001</v>
      </c>
      <c r="K1112" s="53">
        <v>1.1484268799999999</v>
      </c>
      <c r="L1112" s="53">
        <f t="shared" si="18"/>
        <v>-3.7303671200000004</v>
      </c>
    </row>
    <row r="1113" spans="1:12" ht="15" x14ac:dyDescent="0.2">
      <c r="A1113" s="8"/>
      <c r="B1113" s="24"/>
      <c r="C1113" s="24"/>
      <c r="D1113" s="13"/>
      <c r="E1113" s="13"/>
      <c r="F1113" s="13"/>
      <c r="G1113" s="50"/>
      <c r="H1113" s="51" t="s">
        <v>1222</v>
      </c>
      <c r="I1113" s="52" t="s">
        <v>911</v>
      </c>
      <c r="J1113" s="53">
        <v>35.034652999999999</v>
      </c>
      <c r="K1113" s="53">
        <v>35.484081750000016</v>
      </c>
      <c r="L1113" s="53">
        <f t="shared" si="18"/>
        <v>0.44942875000001692</v>
      </c>
    </row>
    <row r="1114" spans="1:12" ht="15" x14ac:dyDescent="0.2">
      <c r="A1114" s="8"/>
      <c r="B1114" s="24"/>
      <c r="C1114" s="24"/>
      <c r="D1114" s="13"/>
      <c r="E1114" s="13"/>
      <c r="F1114" s="13"/>
      <c r="G1114" s="50"/>
      <c r="H1114" s="51" t="s">
        <v>1224</v>
      </c>
      <c r="I1114" s="52" t="s">
        <v>912</v>
      </c>
      <c r="J1114" s="53">
        <v>14.684848000000001</v>
      </c>
      <c r="K1114" s="53">
        <v>17.014492380000004</v>
      </c>
      <c r="L1114" s="53">
        <f t="shared" si="18"/>
        <v>2.3296443800000031</v>
      </c>
    </row>
    <row r="1115" spans="1:12" ht="15" x14ac:dyDescent="0.2">
      <c r="A1115" s="8"/>
      <c r="B1115" s="24"/>
      <c r="C1115" s="24"/>
      <c r="D1115" s="13"/>
      <c r="E1115" s="13"/>
      <c r="F1115" s="13"/>
      <c r="G1115" s="50"/>
      <c r="H1115" s="51" t="s">
        <v>1316</v>
      </c>
      <c r="I1115" s="52" t="s">
        <v>913</v>
      </c>
      <c r="J1115" s="53">
        <v>9.6737330000000004</v>
      </c>
      <c r="K1115" s="53">
        <v>7.8832443799999989</v>
      </c>
      <c r="L1115" s="53">
        <f t="shared" si="18"/>
        <v>-1.7904886200000014</v>
      </c>
    </row>
    <row r="1116" spans="1:12" ht="15" x14ac:dyDescent="0.2">
      <c r="A1116" s="8"/>
      <c r="B1116" s="24"/>
      <c r="C1116" s="24"/>
      <c r="D1116" s="13"/>
      <c r="E1116" s="13"/>
      <c r="F1116" s="13"/>
      <c r="G1116" s="50"/>
      <c r="H1116" s="51" t="s">
        <v>1318</v>
      </c>
      <c r="I1116" s="52" t="s">
        <v>914</v>
      </c>
      <c r="J1116" s="53">
        <v>20.56352</v>
      </c>
      <c r="K1116" s="53">
        <v>20.087417059999993</v>
      </c>
      <c r="L1116" s="53">
        <f t="shared" si="18"/>
        <v>-0.47610294000000764</v>
      </c>
    </row>
    <row r="1117" spans="1:12" ht="15" x14ac:dyDescent="0.2">
      <c r="A1117" s="8"/>
      <c r="B1117" s="24"/>
      <c r="C1117" s="24"/>
      <c r="D1117" s="13"/>
      <c r="E1117" s="13"/>
      <c r="F1117" s="13"/>
      <c r="G1117" s="50"/>
      <c r="H1117" s="51" t="s">
        <v>1372</v>
      </c>
      <c r="I1117" s="52" t="s">
        <v>915</v>
      </c>
      <c r="J1117" s="53">
        <v>23.434477999999999</v>
      </c>
      <c r="K1117" s="53">
        <v>22.532339229999998</v>
      </c>
      <c r="L1117" s="53">
        <f t="shared" si="18"/>
        <v>-0.90213877000000053</v>
      </c>
    </row>
    <row r="1118" spans="1:12" ht="15" x14ac:dyDescent="0.2">
      <c r="A1118" s="8"/>
      <c r="B1118" s="24"/>
      <c r="C1118" s="24"/>
      <c r="D1118" s="13"/>
      <c r="E1118" s="13"/>
      <c r="F1118" s="13"/>
      <c r="G1118" s="46" t="s">
        <v>41</v>
      </c>
      <c r="H1118" s="47"/>
      <c r="I1118" s="48"/>
      <c r="J1118" s="49">
        <v>196.56610699999999</v>
      </c>
      <c r="K1118" s="49">
        <v>203.38425774999996</v>
      </c>
      <c r="L1118" s="49">
        <f t="shared" si="18"/>
        <v>6.8181507499999725</v>
      </c>
    </row>
    <row r="1119" spans="1:12" ht="15" x14ac:dyDescent="0.2">
      <c r="A1119" s="8"/>
      <c r="B1119" s="24"/>
      <c r="C1119" s="24"/>
      <c r="D1119" s="13"/>
      <c r="E1119" s="13"/>
      <c r="F1119" s="13"/>
      <c r="G1119" s="50"/>
      <c r="H1119" s="51" t="s">
        <v>42</v>
      </c>
      <c r="I1119" s="52" t="s">
        <v>280</v>
      </c>
      <c r="J1119" s="53">
        <v>103.456518</v>
      </c>
      <c r="K1119" s="53">
        <v>113.52191805999996</v>
      </c>
      <c r="L1119" s="53">
        <f t="shared" si="18"/>
        <v>10.065400059999959</v>
      </c>
    </row>
    <row r="1120" spans="1:12" ht="15" x14ac:dyDescent="0.2">
      <c r="A1120" s="8"/>
      <c r="B1120" s="24"/>
      <c r="C1120" s="24"/>
      <c r="D1120" s="13"/>
      <c r="E1120" s="13"/>
      <c r="F1120" s="13"/>
      <c r="G1120" s="50"/>
      <c r="H1120" s="51" t="s">
        <v>86</v>
      </c>
      <c r="I1120" s="52" t="s">
        <v>281</v>
      </c>
      <c r="J1120" s="53">
        <v>93.109589</v>
      </c>
      <c r="K1120" s="53">
        <v>89.862339690000013</v>
      </c>
      <c r="L1120" s="53">
        <f t="shared" si="18"/>
        <v>-3.2472493099999866</v>
      </c>
    </row>
    <row r="1121" spans="1:12" ht="15" x14ac:dyDescent="0.2">
      <c r="A1121" s="8"/>
      <c r="B1121" s="24"/>
      <c r="C1121" s="24"/>
      <c r="D1121" s="13"/>
      <c r="E1121" s="13"/>
      <c r="F1121" s="13"/>
      <c r="G1121" s="46" t="s">
        <v>1672</v>
      </c>
      <c r="H1121" s="47"/>
      <c r="I1121" s="48"/>
      <c r="J1121" s="49">
        <v>903.55557499999998</v>
      </c>
      <c r="K1121" s="49">
        <v>1434.65730745</v>
      </c>
      <c r="L1121" s="49">
        <f t="shared" si="18"/>
        <v>531.10173244999999</v>
      </c>
    </row>
    <row r="1122" spans="1:12" ht="15" x14ac:dyDescent="0.2">
      <c r="A1122" s="8"/>
      <c r="B1122" s="24"/>
      <c r="C1122" s="24"/>
      <c r="D1122" s="13"/>
      <c r="E1122" s="13"/>
      <c r="F1122" s="13"/>
      <c r="G1122" s="50"/>
      <c r="H1122" s="51" t="s">
        <v>282</v>
      </c>
      <c r="I1122" s="52" t="s">
        <v>283</v>
      </c>
      <c r="J1122" s="53">
        <v>308.63598300000001</v>
      </c>
      <c r="K1122" s="53">
        <v>458.73598299999998</v>
      </c>
      <c r="L1122" s="53">
        <f t="shared" si="18"/>
        <v>150.09999999999997</v>
      </c>
    </row>
    <row r="1123" spans="1:12" ht="15" x14ac:dyDescent="0.2">
      <c r="A1123" s="8"/>
      <c r="B1123" s="24"/>
      <c r="C1123" s="24"/>
      <c r="D1123" s="13"/>
      <c r="E1123" s="13"/>
      <c r="F1123" s="13"/>
      <c r="G1123" s="50"/>
      <c r="H1123" s="51" t="s">
        <v>284</v>
      </c>
      <c r="I1123" s="52" t="s">
        <v>285</v>
      </c>
      <c r="J1123" s="53">
        <v>0</v>
      </c>
      <c r="K1123" s="53">
        <v>361.6548975</v>
      </c>
      <c r="L1123" s="53">
        <f t="shared" si="18"/>
        <v>361.6548975</v>
      </c>
    </row>
    <row r="1124" spans="1:12" ht="15" x14ac:dyDescent="0.2">
      <c r="A1124" s="8"/>
      <c r="B1124" s="24"/>
      <c r="C1124" s="24"/>
      <c r="D1124" s="13"/>
      <c r="E1124" s="13"/>
      <c r="F1124" s="13"/>
      <c r="G1124" s="50"/>
      <c r="H1124" s="51" t="s">
        <v>286</v>
      </c>
      <c r="I1124" s="52" t="s">
        <v>287</v>
      </c>
      <c r="J1124" s="53">
        <v>594.91959199999997</v>
      </c>
      <c r="K1124" s="53">
        <v>614.2664269500001</v>
      </c>
      <c r="L1124" s="53">
        <f t="shared" si="18"/>
        <v>19.34683495000013</v>
      </c>
    </row>
    <row r="1125" spans="1:12" ht="15" x14ac:dyDescent="0.2">
      <c r="A1125" s="8"/>
      <c r="B1125" s="24"/>
      <c r="C1125" s="24"/>
      <c r="D1125" s="13"/>
      <c r="E1125" s="65">
        <v>20</v>
      </c>
      <c r="F1125" s="60" t="s">
        <v>989</v>
      </c>
      <c r="G1125" s="61"/>
      <c r="H1125" s="62"/>
      <c r="I1125" s="63"/>
      <c r="J1125" s="64">
        <v>299315.51598899998</v>
      </c>
      <c r="K1125" s="64">
        <v>308545.7088459201</v>
      </c>
      <c r="L1125" s="64">
        <f t="shared" si="18"/>
        <v>9230.1928569201264</v>
      </c>
    </row>
    <row r="1126" spans="1:12" ht="15" x14ac:dyDescent="0.2">
      <c r="A1126" s="8"/>
      <c r="B1126" s="24"/>
      <c r="C1126" s="24"/>
      <c r="D1126" s="13"/>
      <c r="E1126" s="13"/>
      <c r="F1126" s="13"/>
      <c r="G1126" s="46" t="s">
        <v>2</v>
      </c>
      <c r="H1126" s="47"/>
      <c r="I1126" s="48"/>
      <c r="J1126" s="49">
        <v>297435.53165299998</v>
      </c>
      <c r="K1126" s="49">
        <v>307597.18900677009</v>
      </c>
      <c r="L1126" s="49">
        <f t="shared" si="18"/>
        <v>10161.657353770104</v>
      </c>
    </row>
    <row r="1127" spans="1:12" ht="15" x14ac:dyDescent="0.2">
      <c r="A1127" s="8"/>
      <c r="B1127" s="24"/>
      <c r="C1127" s="24"/>
      <c r="D1127" s="13"/>
      <c r="E1127" s="13"/>
      <c r="F1127" s="13"/>
      <c r="G1127" s="50"/>
      <c r="H1127" s="51" t="s">
        <v>1030</v>
      </c>
      <c r="I1127" s="52" t="s">
        <v>543</v>
      </c>
      <c r="J1127" s="53">
        <v>76.083877000000001</v>
      </c>
      <c r="K1127" s="53">
        <v>3492.5571436099995</v>
      </c>
      <c r="L1127" s="53">
        <f t="shared" si="18"/>
        <v>3416.4732666099994</v>
      </c>
    </row>
    <row r="1128" spans="1:12" ht="15" x14ac:dyDescent="0.2">
      <c r="A1128" s="8"/>
      <c r="B1128" s="24"/>
      <c r="C1128" s="24"/>
      <c r="D1128" s="13"/>
      <c r="E1128" s="13"/>
      <c r="F1128" s="13"/>
      <c r="G1128" s="50"/>
      <c r="H1128" s="51" t="s">
        <v>1033</v>
      </c>
      <c r="I1128" s="52" t="s">
        <v>544</v>
      </c>
      <c r="J1128" s="53">
        <v>23.641580000000001</v>
      </c>
      <c r="K1128" s="53">
        <v>24.906768940000003</v>
      </c>
      <c r="L1128" s="53">
        <f t="shared" si="18"/>
        <v>1.2651889400000016</v>
      </c>
    </row>
    <row r="1129" spans="1:12" ht="15" x14ac:dyDescent="0.2">
      <c r="A1129" s="8"/>
      <c r="B1129" s="24"/>
      <c r="C1129" s="24"/>
      <c r="D1129" s="13"/>
      <c r="E1129" s="13"/>
      <c r="F1129" s="13"/>
      <c r="G1129" s="50"/>
      <c r="H1129" s="51" t="s">
        <v>1044</v>
      </c>
      <c r="I1129" s="52" t="s">
        <v>809</v>
      </c>
      <c r="J1129" s="53">
        <v>21.804936999999999</v>
      </c>
      <c r="K1129" s="53">
        <v>9.2059760699999984</v>
      </c>
      <c r="L1129" s="53">
        <f t="shared" si="18"/>
        <v>-12.598960930000001</v>
      </c>
    </row>
    <row r="1130" spans="1:12" ht="15" x14ac:dyDescent="0.2">
      <c r="A1130" s="8"/>
      <c r="B1130" s="24"/>
      <c r="C1130" s="24"/>
      <c r="D1130" s="13"/>
      <c r="E1130" s="13"/>
      <c r="F1130" s="13"/>
      <c r="G1130" s="50"/>
      <c r="H1130" s="51" t="s">
        <v>1045</v>
      </c>
      <c r="I1130" s="52" t="s">
        <v>916</v>
      </c>
      <c r="J1130" s="53">
        <v>4345.0765620000002</v>
      </c>
      <c r="K1130" s="53">
        <v>5468.367285119999</v>
      </c>
      <c r="L1130" s="53">
        <f t="shared" si="18"/>
        <v>1123.2907231199988</v>
      </c>
    </row>
    <row r="1131" spans="1:12" ht="15" x14ac:dyDescent="0.2">
      <c r="A1131" s="8"/>
      <c r="B1131" s="24"/>
      <c r="C1131" s="24"/>
      <c r="D1131" s="13"/>
      <c r="E1131" s="13"/>
      <c r="F1131" s="13"/>
      <c r="G1131" s="50"/>
      <c r="H1131" s="51" t="s">
        <v>1048</v>
      </c>
      <c r="I1131" s="52" t="s">
        <v>1584</v>
      </c>
      <c r="J1131" s="53">
        <v>21.305299000000002</v>
      </c>
      <c r="K1131" s="53">
        <v>21.179251249999997</v>
      </c>
      <c r="L1131" s="53">
        <f t="shared" si="18"/>
        <v>-0.12604775000000501</v>
      </c>
    </row>
    <row r="1132" spans="1:12" ht="15" x14ac:dyDescent="0.2">
      <c r="A1132" s="8"/>
      <c r="B1132" s="24"/>
      <c r="C1132" s="24"/>
      <c r="D1132" s="13"/>
      <c r="E1132" s="13"/>
      <c r="F1132" s="13"/>
      <c r="G1132" s="50"/>
      <c r="H1132" s="51" t="s">
        <v>1056</v>
      </c>
      <c r="I1132" s="52" t="s">
        <v>1654</v>
      </c>
      <c r="J1132" s="53">
        <v>0</v>
      </c>
      <c r="K1132" s="53">
        <v>40.352605159999989</v>
      </c>
      <c r="L1132" s="53">
        <f t="shared" si="18"/>
        <v>40.352605159999989</v>
      </c>
    </row>
    <row r="1133" spans="1:12" ht="15" x14ac:dyDescent="0.2">
      <c r="A1133" s="8"/>
      <c r="B1133" s="24"/>
      <c r="C1133" s="24"/>
      <c r="D1133" s="13"/>
      <c r="E1133" s="13"/>
      <c r="F1133" s="13"/>
      <c r="G1133" s="50"/>
      <c r="H1133" s="51" t="s">
        <v>1077</v>
      </c>
      <c r="I1133" s="52" t="s">
        <v>1585</v>
      </c>
      <c r="J1133" s="53">
        <v>24.699601000000001</v>
      </c>
      <c r="K1133" s="53">
        <v>29.467215270000004</v>
      </c>
      <c r="L1133" s="53">
        <f t="shared" si="18"/>
        <v>4.7676142700000028</v>
      </c>
    </row>
    <row r="1134" spans="1:12" ht="15" x14ac:dyDescent="0.2">
      <c r="A1134" s="8"/>
      <c r="B1134" s="24"/>
      <c r="C1134" s="24"/>
      <c r="D1134" s="13"/>
      <c r="E1134" s="13"/>
      <c r="F1134" s="13"/>
      <c r="G1134" s="50"/>
      <c r="H1134" s="51" t="s">
        <v>1052</v>
      </c>
      <c r="I1134" s="52" t="s">
        <v>1586</v>
      </c>
      <c r="J1134" s="53">
        <v>19.572126000000001</v>
      </c>
      <c r="K1134" s="53">
        <v>37.605880739999996</v>
      </c>
      <c r="L1134" s="53">
        <f t="shared" si="18"/>
        <v>18.033754739999996</v>
      </c>
    </row>
    <row r="1135" spans="1:12" ht="15" x14ac:dyDescent="0.2">
      <c r="A1135" s="8"/>
      <c r="B1135" s="24"/>
      <c r="C1135" s="24"/>
      <c r="D1135" s="13"/>
      <c r="E1135" s="13"/>
      <c r="F1135" s="13"/>
      <c r="G1135" s="50"/>
      <c r="H1135" s="51" t="s">
        <v>1053</v>
      </c>
      <c r="I1135" s="52" t="s">
        <v>1587</v>
      </c>
      <c r="J1135" s="53">
        <v>16.686519000000001</v>
      </c>
      <c r="K1135" s="53">
        <v>34.141481849999998</v>
      </c>
      <c r="L1135" s="53">
        <f t="shared" si="18"/>
        <v>17.454962849999998</v>
      </c>
    </row>
    <row r="1136" spans="1:12" ht="15" x14ac:dyDescent="0.2">
      <c r="A1136" s="8"/>
      <c r="B1136" s="24"/>
      <c r="C1136" s="24"/>
      <c r="D1136" s="13"/>
      <c r="E1136" s="13"/>
      <c r="F1136" s="13"/>
      <c r="G1136" s="50"/>
      <c r="H1136" s="51" t="s">
        <v>1054</v>
      </c>
      <c r="I1136" s="52" t="s">
        <v>1588</v>
      </c>
      <c r="J1136" s="53">
        <v>17.878957</v>
      </c>
      <c r="K1136" s="53">
        <v>35.212725030000001</v>
      </c>
      <c r="L1136" s="53">
        <f t="shared" si="18"/>
        <v>17.333768030000002</v>
      </c>
    </row>
    <row r="1137" spans="1:12" ht="15" x14ac:dyDescent="0.2">
      <c r="A1137" s="8"/>
      <c r="B1137" s="24"/>
      <c r="C1137" s="24"/>
      <c r="D1137" s="13"/>
      <c r="E1137" s="13"/>
      <c r="F1137" s="13"/>
      <c r="G1137" s="50"/>
      <c r="H1137" s="51" t="s">
        <v>1058</v>
      </c>
      <c r="I1137" s="52" t="s">
        <v>1589</v>
      </c>
      <c r="J1137" s="53">
        <v>14.634342999999999</v>
      </c>
      <c r="K1137" s="53">
        <v>24.754025850000001</v>
      </c>
      <c r="L1137" s="53">
        <f t="shared" si="18"/>
        <v>10.119682850000002</v>
      </c>
    </row>
    <row r="1138" spans="1:12" ht="15" x14ac:dyDescent="0.2">
      <c r="A1138" s="8"/>
      <c r="B1138" s="24"/>
      <c r="C1138" s="24"/>
      <c r="D1138" s="13"/>
      <c r="E1138" s="13"/>
      <c r="F1138" s="13"/>
      <c r="G1138" s="50"/>
      <c r="H1138" s="51" t="s">
        <v>1257</v>
      </c>
      <c r="I1138" s="52" t="s">
        <v>1590</v>
      </c>
      <c r="J1138" s="53">
        <v>18.120355</v>
      </c>
      <c r="K1138" s="53">
        <v>33.802945870000002</v>
      </c>
      <c r="L1138" s="53">
        <f t="shared" si="18"/>
        <v>15.682590870000002</v>
      </c>
    </row>
    <row r="1139" spans="1:12" ht="15" x14ac:dyDescent="0.2">
      <c r="A1139" s="8"/>
      <c r="B1139" s="24"/>
      <c r="C1139" s="24"/>
      <c r="D1139" s="13"/>
      <c r="E1139" s="13"/>
      <c r="F1139" s="13"/>
      <c r="G1139" s="50"/>
      <c r="H1139" s="51" t="s">
        <v>1193</v>
      </c>
      <c r="I1139" s="52" t="s">
        <v>1591</v>
      </c>
      <c r="J1139" s="53">
        <v>32.935189999999999</v>
      </c>
      <c r="K1139" s="53">
        <v>71.768782060000007</v>
      </c>
      <c r="L1139" s="53">
        <f t="shared" si="18"/>
        <v>38.833592060000008</v>
      </c>
    </row>
    <row r="1140" spans="1:12" ht="15" x14ac:dyDescent="0.2">
      <c r="A1140" s="8"/>
      <c r="B1140" s="24"/>
      <c r="C1140" s="24"/>
      <c r="D1140" s="13"/>
      <c r="E1140" s="13"/>
      <c r="F1140" s="13"/>
      <c r="G1140" s="50"/>
      <c r="H1140" s="51" t="s">
        <v>1194</v>
      </c>
      <c r="I1140" s="52" t="s">
        <v>1592</v>
      </c>
      <c r="J1140" s="53">
        <v>19.843522</v>
      </c>
      <c r="K1140" s="53">
        <v>54.662541120000007</v>
      </c>
      <c r="L1140" s="53">
        <f t="shared" si="18"/>
        <v>34.819019120000007</v>
      </c>
    </row>
    <row r="1141" spans="1:12" ht="15" x14ac:dyDescent="0.2">
      <c r="A1141" s="8"/>
      <c r="B1141" s="24"/>
      <c r="C1141" s="24"/>
      <c r="D1141" s="13"/>
      <c r="E1141" s="13"/>
      <c r="F1141" s="13"/>
      <c r="G1141" s="50"/>
      <c r="H1141" s="51" t="s">
        <v>1078</v>
      </c>
      <c r="I1141" s="52" t="s">
        <v>1593</v>
      </c>
      <c r="J1141" s="53">
        <v>24.464267</v>
      </c>
      <c r="K1141" s="53">
        <v>22.821554769999999</v>
      </c>
      <c r="L1141" s="53">
        <f t="shared" si="18"/>
        <v>-1.6427122300000008</v>
      </c>
    </row>
    <row r="1142" spans="1:12" ht="15" x14ac:dyDescent="0.2">
      <c r="A1142" s="8"/>
      <c r="B1142" s="24"/>
      <c r="C1142" s="24"/>
      <c r="D1142" s="13"/>
      <c r="E1142" s="13"/>
      <c r="F1142" s="13"/>
      <c r="G1142" s="50"/>
      <c r="H1142" s="51" t="s">
        <v>1079</v>
      </c>
      <c r="I1142" s="52" t="s">
        <v>1594</v>
      </c>
      <c r="J1142" s="53">
        <v>27.014448000000002</v>
      </c>
      <c r="K1142" s="53">
        <v>44.88617261000001</v>
      </c>
      <c r="L1142" s="53">
        <f t="shared" si="18"/>
        <v>17.871724610000008</v>
      </c>
    </row>
    <row r="1143" spans="1:12" ht="15" x14ac:dyDescent="0.2">
      <c r="A1143" s="8"/>
      <c r="B1143" s="24"/>
      <c r="C1143" s="24"/>
      <c r="D1143" s="13"/>
      <c r="E1143" s="13"/>
      <c r="F1143" s="13"/>
      <c r="G1143" s="50"/>
      <c r="H1143" s="51" t="s">
        <v>1080</v>
      </c>
      <c r="I1143" s="52" t="s">
        <v>1595</v>
      </c>
      <c r="J1143" s="53">
        <v>17.899228000000001</v>
      </c>
      <c r="K1143" s="53">
        <v>38.705819389999995</v>
      </c>
      <c r="L1143" s="53">
        <f t="shared" si="18"/>
        <v>20.806591389999994</v>
      </c>
    </row>
    <row r="1144" spans="1:12" ht="15" x14ac:dyDescent="0.2">
      <c r="A1144" s="8"/>
      <c r="B1144" s="24"/>
      <c r="C1144" s="24"/>
      <c r="D1144" s="13"/>
      <c r="E1144" s="13"/>
      <c r="F1144" s="13"/>
      <c r="G1144" s="50"/>
      <c r="H1144" s="51" t="s">
        <v>1081</v>
      </c>
      <c r="I1144" s="52" t="s">
        <v>1596</v>
      </c>
      <c r="J1144" s="53">
        <v>27.700858</v>
      </c>
      <c r="K1144" s="53">
        <v>44.196273520000013</v>
      </c>
      <c r="L1144" s="53">
        <f t="shared" si="18"/>
        <v>16.495415520000012</v>
      </c>
    </row>
    <row r="1145" spans="1:12" ht="15" x14ac:dyDescent="0.2">
      <c r="A1145" s="8"/>
      <c r="B1145" s="24"/>
      <c r="C1145" s="24"/>
      <c r="D1145" s="13"/>
      <c r="E1145" s="13"/>
      <c r="F1145" s="13"/>
      <c r="G1145" s="50"/>
      <c r="H1145" s="51" t="s">
        <v>1082</v>
      </c>
      <c r="I1145" s="52" t="s">
        <v>1597</v>
      </c>
      <c r="J1145" s="53">
        <v>20.025673999999999</v>
      </c>
      <c r="K1145" s="53">
        <v>26.302407220000006</v>
      </c>
      <c r="L1145" s="53">
        <f t="shared" si="18"/>
        <v>6.2767332200000077</v>
      </c>
    </row>
    <row r="1146" spans="1:12" ht="15" x14ac:dyDescent="0.2">
      <c r="A1146" s="8"/>
      <c r="B1146" s="24"/>
      <c r="C1146" s="24"/>
      <c r="D1146" s="13"/>
      <c r="E1146" s="13"/>
      <c r="F1146" s="13"/>
      <c r="G1146" s="50"/>
      <c r="H1146" s="51" t="s">
        <v>1083</v>
      </c>
      <c r="I1146" s="52" t="s">
        <v>1598</v>
      </c>
      <c r="J1146" s="53">
        <v>15.948402</v>
      </c>
      <c r="K1146" s="53">
        <v>33.542581090000006</v>
      </c>
      <c r="L1146" s="53">
        <f t="shared" si="18"/>
        <v>17.594179090000004</v>
      </c>
    </row>
    <row r="1147" spans="1:12" ht="15" x14ac:dyDescent="0.2">
      <c r="A1147" s="8"/>
      <c r="B1147" s="24"/>
      <c r="C1147" s="24"/>
      <c r="D1147" s="13"/>
      <c r="E1147" s="13"/>
      <c r="F1147" s="13"/>
      <c r="G1147" s="50"/>
      <c r="H1147" s="51" t="s">
        <v>1195</v>
      </c>
      <c r="I1147" s="52" t="s">
        <v>1599</v>
      </c>
      <c r="J1147" s="53">
        <v>22.917442999999999</v>
      </c>
      <c r="K1147" s="53">
        <v>58.130418649999996</v>
      </c>
      <c r="L1147" s="53">
        <f t="shared" si="18"/>
        <v>35.212975649999997</v>
      </c>
    </row>
    <row r="1148" spans="1:12" ht="15" x14ac:dyDescent="0.2">
      <c r="A1148" s="8"/>
      <c r="B1148" s="24"/>
      <c r="C1148" s="24"/>
      <c r="D1148" s="13"/>
      <c r="E1148" s="13"/>
      <c r="F1148" s="13"/>
      <c r="G1148" s="50"/>
      <c r="H1148" s="51" t="s">
        <v>1196</v>
      </c>
      <c r="I1148" s="52" t="s">
        <v>1600</v>
      </c>
      <c r="J1148" s="53">
        <v>29.356459000000001</v>
      </c>
      <c r="K1148" s="53">
        <v>58.821450970000001</v>
      </c>
      <c r="L1148" s="53">
        <f t="shared" si="18"/>
        <v>29.46499197</v>
      </c>
    </row>
    <row r="1149" spans="1:12" ht="15" x14ac:dyDescent="0.2">
      <c r="A1149" s="8"/>
      <c r="B1149" s="24"/>
      <c r="C1149" s="24"/>
      <c r="D1149" s="13"/>
      <c r="E1149" s="13"/>
      <c r="F1149" s="13"/>
      <c r="G1149" s="50"/>
      <c r="H1149" s="51" t="s">
        <v>1197</v>
      </c>
      <c r="I1149" s="52" t="s">
        <v>1601</v>
      </c>
      <c r="J1149" s="53">
        <v>18.886500000000002</v>
      </c>
      <c r="K1149" s="53">
        <v>39.186274800000007</v>
      </c>
      <c r="L1149" s="53">
        <f t="shared" si="18"/>
        <v>20.299774800000005</v>
      </c>
    </row>
    <row r="1150" spans="1:12" ht="15" x14ac:dyDescent="0.2">
      <c r="A1150" s="8"/>
      <c r="B1150" s="24"/>
      <c r="C1150" s="24"/>
      <c r="D1150" s="13"/>
      <c r="E1150" s="13"/>
      <c r="F1150" s="13"/>
      <c r="G1150" s="50"/>
      <c r="H1150" s="51" t="s">
        <v>1198</v>
      </c>
      <c r="I1150" s="52" t="s">
        <v>1602</v>
      </c>
      <c r="J1150" s="53">
        <v>23.107778</v>
      </c>
      <c r="K1150" s="53">
        <v>43.996724530000002</v>
      </c>
      <c r="L1150" s="53">
        <f t="shared" si="18"/>
        <v>20.888946530000002</v>
      </c>
    </row>
    <row r="1151" spans="1:12" ht="15" x14ac:dyDescent="0.2">
      <c r="A1151" s="8"/>
      <c r="B1151" s="24"/>
      <c r="C1151" s="24"/>
      <c r="D1151" s="13"/>
      <c r="E1151" s="13"/>
      <c r="F1151" s="13"/>
      <c r="G1151" s="50"/>
      <c r="H1151" s="51" t="s">
        <v>1199</v>
      </c>
      <c r="I1151" s="52" t="s">
        <v>1603</v>
      </c>
      <c r="J1151" s="53">
        <v>14.428977</v>
      </c>
      <c r="K1151" s="53">
        <v>38.756049299999994</v>
      </c>
      <c r="L1151" s="53">
        <f t="shared" si="18"/>
        <v>24.327072299999994</v>
      </c>
    </row>
    <row r="1152" spans="1:12" ht="15" x14ac:dyDescent="0.2">
      <c r="A1152" s="8"/>
      <c r="B1152" s="24"/>
      <c r="C1152" s="24"/>
      <c r="D1152" s="13"/>
      <c r="E1152" s="13"/>
      <c r="F1152" s="13"/>
      <c r="G1152" s="50"/>
      <c r="H1152" s="51" t="s">
        <v>1084</v>
      </c>
      <c r="I1152" s="52" t="s">
        <v>1604</v>
      </c>
      <c r="J1152" s="53">
        <v>21.113299999999999</v>
      </c>
      <c r="K1152" s="53">
        <v>51.578516359999995</v>
      </c>
      <c r="L1152" s="53">
        <f t="shared" si="18"/>
        <v>30.465216359999996</v>
      </c>
    </row>
    <row r="1153" spans="1:12" ht="15" x14ac:dyDescent="0.2">
      <c r="A1153" s="8"/>
      <c r="B1153" s="24"/>
      <c r="C1153" s="24"/>
      <c r="D1153" s="13"/>
      <c r="E1153" s="13"/>
      <c r="F1153" s="13"/>
      <c r="G1153" s="50"/>
      <c r="H1153" s="51" t="s">
        <v>1085</v>
      </c>
      <c r="I1153" s="52" t="s">
        <v>1605</v>
      </c>
      <c r="J1153" s="53">
        <v>24.067409000000001</v>
      </c>
      <c r="K1153" s="53">
        <v>38.589058910000013</v>
      </c>
      <c r="L1153" s="53">
        <f t="shared" si="18"/>
        <v>14.521649910000011</v>
      </c>
    </row>
    <row r="1154" spans="1:12" ht="15" x14ac:dyDescent="0.2">
      <c r="A1154" s="8"/>
      <c r="B1154" s="24"/>
      <c r="C1154" s="24"/>
      <c r="D1154" s="13"/>
      <c r="E1154" s="13"/>
      <c r="F1154" s="13"/>
      <c r="G1154" s="50"/>
      <c r="H1154" s="51" t="s">
        <v>1086</v>
      </c>
      <c r="I1154" s="52" t="s">
        <v>1606</v>
      </c>
      <c r="J1154" s="53">
        <v>17.964455999999998</v>
      </c>
      <c r="K1154" s="53">
        <v>36.82351543</v>
      </c>
      <c r="L1154" s="53">
        <f t="shared" si="18"/>
        <v>18.859059430000002</v>
      </c>
    </row>
    <row r="1155" spans="1:12" ht="15" x14ac:dyDescent="0.2">
      <c r="A1155" s="8"/>
      <c r="B1155" s="24"/>
      <c r="C1155" s="24"/>
      <c r="D1155" s="13"/>
      <c r="E1155" s="13"/>
      <c r="F1155" s="13"/>
      <c r="G1155" s="50"/>
      <c r="H1155" s="51" t="s">
        <v>1087</v>
      </c>
      <c r="I1155" s="52" t="s">
        <v>1607</v>
      </c>
      <c r="J1155" s="53">
        <v>14.450784000000001</v>
      </c>
      <c r="K1155" s="53">
        <v>28.337202419999997</v>
      </c>
      <c r="L1155" s="53">
        <f t="shared" si="18"/>
        <v>13.886418419999996</v>
      </c>
    </row>
    <row r="1156" spans="1:12" ht="15" x14ac:dyDescent="0.2">
      <c r="A1156" s="8"/>
      <c r="B1156" s="24"/>
      <c r="C1156" s="24"/>
      <c r="D1156" s="13"/>
      <c r="E1156" s="13"/>
      <c r="F1156" s="13"/>
      <c r="G1156" s="50"/>
      <c r="H1156" s="51" t="s">
        <v>1088</v>
      </c>
      <c r="I1156" s="52" t="s">
        <v>1608</v>
      </c>
      <c r="J1156" s="53">
        <v>13.484927000000001</v>
      </c>
      <c r="K1156" s="53">
        <v>31.037732999999996</v>
      </c>
      <c r="L1156" s="53">
        <f t="shared" si="18"/>
        <v>17.552805999999997</v>
      </c>
    </row>
    <row r="1157" spans="1:12" ht="15" x14ac:dyDescent="0.2">
      <c r="A1157" s="8"/>
      <c r="B1157" s="24"/>
      <c r="C1157" s="24"/>
      <c r="D1157" s="13"/>
      <c r="E1157" s="13"/>
      <c r="F1157" s="13"/>
      <c r="G1157" s="50"/>
      <c r="H1157" s="51" t="s">
        <v>1258</v>
      </c>
      <c r="I1157" s="52" t="s">
        <v>1609</v>
      </c>
      <c r="J1157" s="53">
        <v>15.772634999999999</v>
      </c>
      <c r="K1157" s="53">
        <v>32.117632690000001</v>
      </c>
      <c r="L1157" s="53">
        <f t="shared" si="18"/>
        <v>16.34499769</v>
      </c>
    </row>
    <row r="1158" spans="1:12" ht="15" x14ac:dyDescent="0.2">
      <c r="A1158" s="8"/>
      <c r="B1158" s="24"/>
      <c r="C1158" s="24"/>
      <c r="D1158" s="13"/>
      <c r="E1158" s="13"/>
      <c r="F1158" s="13"/>
      <c r="G1158" s="50"/>
      <c r="H1158" s="51" t="s">
        <v>1259</v>
      </c>
      <c r="I1158" s="52" t="s">
        <v>1610</v>
      </c>
      <c r="J1158" s="53">
        <v>20.544011000000001</v>
      </c>
      <c r="K1158" s="53">
        <v>29.731012960000001</v>
      </c>
      <c r="L1158" s="53">
        <f t="shared" si="18"/>
        <v>9.1870019599999999</v>
      </c>
    </row>
    <row r="1159" spans="1:12" ht="15" x14ac:dyDescent="0.2">
      <c r="A1159" s="8"/>
      <c r="B1159" s="24"/>
      <c r="C1159" s="24"/>
      <c r="D1159" s="13"/>
      <c r="E1159" s="13"/>
      <c r="F1159" s="13"/>
      <c r="G1159" s="50"/>
      <c r="H1159" s="51" t="s">
        <v>1260</v>
      </c>
      <c r="I1159" s="52" t="s">
        <v>1611</v>
      </c>
      <c r="J1159" s="53">
        <v>20.287151999999999</v>
      </c>
      <c r="K1159" s="53">
        <v>42.273094979999996</v>
      </c>
      <c r="L1159" s="53">
        <f t="shared" si="18"/>
        <v>21.985942979999997</v>
      </c>
    </row>
    <row r="1160" spans="1:12" ht="15" x14ac:dyDescent="0.2">
      <c r="A1160" s="8"/>
      <c r="B1160" s="24"/>
      <c r="C1160" s="24"/>
      <c r="D1160" s="13"/>
      <c r="E1160" s="13"/>
      <c r="F1160" s="13"/>
      <c r="G1160" s="50"/>
      <c r="H1160" s="51" t="s">
        <v>1261</v>
      </c>
      <c r="I1160" s="52" t="s">
        <v>1612</v>
      </c>
      <c r="J1160" s="53">
        <v>17.944216000000001</v>
      </c>
      <c r="K1160" s="53">
        <v>39.892069380000002</v>
      </c>
      <c r="L1160" s="53">
        <f t="shared" ref="L1160:L1223" si="19">+K1160-J1160</f>
        <v>21.947853380000002</v>
      </c>
    </row>
    <row r="1161" spans="1:12" ht="15" x14ac:dyDescent="0.2">
      <c r="A1161" s="8"/>
      <c r="B1161" s="24"/>
      <c r="C1161" s="24"/>
      <c r="D1161" s="13"/>
      <c r="E1161" s="13"/>
      <c r="F1161" s="13"/>
      <c r="G1161" s="50"/>
      <c r="H1161" s="51" t="s">
        <v>1262</v>
      </c>
      <c r="I1161" s="52" t="s">
        <v>1613</v>
      </c>
      <c r="J1161" s="53">
        <v>18.480011000000001</v>
      </c>
      <c r="K1161" s="53">
        <v>39.539220710000009</v>
      </c>
      <c r="L1161" s="53">
        <f t="shared" si="19"/>
        <v>21.059209710000008</v>
      </c>
    </row>
    <row r="1162" spans="1:12" ht="15" x14ac:dyDescent="0.2">
      <c r="A1162" s="8"/>
      <c r="B1162" s="24"/>
      <c r="C1162" s="24"/>
      <c r="D1162" s="13"/>
      <c r="E1162" s="13"/>
      <c r="F1162" s="13"/>
      <c r="G1162" s="50"/>
      <c r="H1162" s="51" t="s">
        <v>1263</v>
      </c>
      <c r="I1162" s="52" t="s">
        <v>1614</v>
      </c>
      <c r="J1162" s="53">
        <v>27.762096</v>
      </c>
      <c r="K1162" s="53">
        <v>60.669813099999999</v>
      </c>
      <c r="L1162" s="53">
        <f t="shared" si="19"/>
        <v>32.907717099999999</v>
      </c>
    </row>
    <row r="1163" spans="1:12" ht="15" x14ac:dyDescent="0.2">
      <c r="A1163" s="8"/>
      <c r="B1163" s="24"/>
      <c r="C1163" s="24"/>
      <c r="D1163" s="13"/>
      <c r="E1163" s="13"/>
      <c r="F1163" s="13"/>
      <c r="G1163" s="50"/>
      <c r="H1163" s="51" t="s">
        <v>1264</v>
      </c>
      <c r="I1163" s="52" t="s">
        <v>1615</v>
      </c>
      <c r="J1163" s="53">
        <v>24.777049000000002</v>
      </c>
      <c r="K1163" s="53">
        <v>49.271841410000015</v>
      </c>
      <c r="L1163" s="53">
        <f t="shared" si="19"/>
        <v>24.494792410000013</v>
      </c>
    </row>
    <row r="1164" spans="1:12" ht="15" x14ac:dyDescent="0.2">
      <c r="A1164" s="8"/>
      <c r="B1164" s="24"/>
      <c r="C1164" s="24"/>
      <c r="D1164" s="13"/>
      <c r="E1164" s="13"/>
      <c r="F1164" s="13"/>
      <c r="G1164" s="50"/>
      <c r="H1164" s="51" t="s">
        <v>1265</v>
      </c>
      <c r="I1164" s="52" t="s">
        <v>1616</v>
      </c>
      <c r="J1164" s="53">
        <v>21.079080000000001</v>
      </c>
      <c r="K1164" s="53">
        <v>46.249492590000003</v>
      </c>
      <c r="L1164" s="53">
        <f t="shared" si="19"/>
        <v>25.170412590000002</v>
      </c>
    </row>
    <row r="1165" spans="1:12" ht="15" x14ac:dyDescent="0.2">
      <c r="A1165" s="8"/>
      <c r="B1165" s="24"/>
      <c r="C1165" s="24"/>
      <c r="D1165" s="13"/>
      <c r="E1165" s="13"/>
      <c r="F1165" s="13"/>
      <c r="G1165" s="50"/>
      <c r="H1165" s="51" t="s">
        <v>1032</v>
      </c>
      <c r="I1165" s="52" t="s">
        <v>1617</v>
      </c>
      <c r="J1165" s="53">
        <v>16.072682</v>
      </c>
      <c r="K1165" s="53">
        <v>10.41450148</v>
      </c>
      <c r="L1165" s="53">
        <f t="shared" si="19"/>
        <v>-5.6581805200000002</v>
      </c>
    </row>
    <row r="1166" spans="1:12" ht="15" x14ac:dyDescent="0.2">
      <c r="A1166" s="8"/>
      <c r="B1166" s="24"/>
      <c r="C1166" s="24"/>
      <c r="D1166" s="13"/>
      <c r="E1166" s="13"/>
      <c r="F1166" s="13"/>
      <c r="G1166" s="50"/>
      <c r="H1166" s="51" t="s">
        <v>1034</v>
      </c>
      <c r="I1166" s="52" t="s">
        <v>1618</v>
      </c>
      <c r="J1166" s="53">
        <v>24.56617</v>
      </c>
      <c r="K1166" s="53">
        <v>24.647282649999998</v>
      </c>
      <c r="L1166" s="53">
        <f t="shared" si="19"/>
        <v>8.1112649999997899E-2</v>
      </c>
    </row>
    <row r="1167" spans="1:12" ht="30" x14ac:dyDescent="0.2">
      <c r="A1167" s="8"/>
      <c r="B1167" s="24"/>
      <c r="C1167" s="24"/>
      <c r="D1167" s="13"/>
      <c r="E1167" s="13"/>
      <c r="F1167" s="13"/>
      <c r="G1167" s="50"/>
      <c r="H1167" s="51" t="s">
        <v>1035</v>
      </c>
      <c r="I1167" s="52" t="s">
        <v>1619</v>
      </c>
      <c r="J1167" s="53">
        <v>2816.8516669999999</v>
      </c>
      <c r="K1167" s="53">
        <v>2693.6288712199998</v>
      </c>
      <c r="L1167" s="53">
        <f t="shared" si="19"/>
        <v>-123.22279578000007</v>
      </c>
    </row>
    <row r="1168" spans="1:12" ht="30" x14ac:dyDescent="0.2">
      <c r="A1168" s="8"/>
      <c r="B1168" s="24"/>
      <c r="C1168" s="24"/>
      <c r="D1168" s="13"/>
      <c r="E1168" s="13"/>
      <c r="F1168" s="13"/>
      <c r="G1168" s="50"/>
      <c r="H1168" s="51" t="s">
        <v>1062</v>
      </c>
      <c r="I1168" s="52" t="s">
        <v>1620</v>
      </c>
      <c r="J1168" s="53">
        <v>4.8501580000000004</v>
      </c>
      <c r="K1168" s="53">
        <v>2.9090522199999995</v>
      </c>
      <c r="L1168" s="53">
        <f t="shared" si="19"/>
        <v>-1.9411057800000009</v>
      </c>
    </row>
    <row r="1169" spans="1:12" ht="30" x14ac:dyDescent="0.2">
      <c r="A1169" s="8"/>
      <c r="B1169" s="24"/>
      <c r="C1169" s="24"/>
      <c r="D1169" s="13"/>
      <c r="E1169" s="13"/>
      <c r="F1169" s="13"/>
      <c r="G1169" s="50"/>
      <c r="H1169" s="51" t="s">
        <v>1063</v>
      </c>
      <c r="I1169" s="52" t="s">
        <v>1621</v>
      </c>
      <c r="J1169" s="53">
        <v>258611.76713399999</v>
      </c>
      <c r="K1169" s="53">
        <v>263388.23900266999</v>
      </c>
      <c r="L1169" s="53">
        <f t="shared" si="19"/>
        <v>4776.4718686699925</v>
      </c>
    </row>
    <row r="1170" spans="1:12" ht="15" x14ac:dyDescent="0.2">
      <c r="A1170" s="8"/>
      <c r="B1170" s="24"/>
      <c r="C1170" s="24"/>
      <c r="D1170" s="13"/>
      <c r="E1170" s="13"/>
      <c r="F1170" s="13"/>
      <c r="G1170" s="50"/>
      <c r="H1170" s="51" t="s">
        <v>1094</v>
      </c>
      <c r="I1170" s="52" t="s">
        <v>935</v>
      </c>
      <c r="J1170" s="53">
        <v>29.069094</v>
      </c>
      <c r="K1170" s="53">
        <v>25.496972570000001</v>
      </c>
      <c r="L1170" s="53">
        <f t="shared" si="19"/>
        <v>-3.5721214299999993</v>
      </c>
    </row>
    <row r="1171" spans="1:12" ht="15" x14ac:dyDescent="0.2">
      <c r="A1171" s="8"/>
      <c r="B1171" s="24"/>
      <c r="C1171" s="24"/>
      <c r="D1171" s="13"/>
      <c r="E1171" s="13"/>
      <c r="F1171" s="13"/>
      <c r="G1171" s="50"/>
      <c r="H1171" s="51" t="s">
        <v>1182</v>
      </c>
      <c r="I1171" s="52" t="s">
        <v>1622</v>
      </c>
      <c r="J1171" s="53">
        <v>19.347422000000002</v>
      </c>
      <c r="K1171" s="53">
        <v>11.309310550000001</v>
      </c>
      <c r="L1171" s="53">
        <f t="shared" si="19"/>
        <v>-8.0381114500000006</v>
      </c>
    </row>
    <row r="1172" spans="1:12" ht="15" x14ac:dyDescent="0.2">
      <c r="A1172" s="8"/>
      <c r="B1172" s="24"/>
      <c r="C1172" s="24"/>
      <c r="D1172" s="13"/>
      <c r="E1172" s="13"/>
      <c r="F1172" s="13"/>
      <c r="G1172" s="50"/>
      <c r="H1172" s="51" t="s">
        <v>1055</v>
      </c>
      <c r="I1172" s="52" t="s">
        <v>1623</v>
      </c>
      <c r="J1172" s="53">
        <v>68.059576000000007</v>
      </c>
      <c r="K1172" s="53">
        <v>335.20809178000002</v>
      </c>
      <c r="L1172" s="53">
        <f t="shared" si="19"/>
        <v>267.14851578000003</v>
      </c>
    </row>
    <row r="1173" spans="1:12" ht="30" x14ac:dyDescent="0.2">
      <c r="A1173" s="8"/>
      <c r="B1173" s="24"/>
      <c r="C1173" s="24"/>
      <c r="D1173" s="13"/>
      <c r="E1173" s="13"/>
      <c r="F1173" s="13"/>
      <c r="G1173" s="50"/>
      <c r="H1173" s="51" t="s">
        <v>1097</v>
      </c>
      <c r="I1173" s="52" t="s">
        <v>1624</v>
      </c>
      <c r="J1173" s="53">
        <v>0</v>
      </c>
      <c r="K1173" s="53">
        <v>5.16502076</v>
      </c>
      <c r="L1173" s="53">
        <f t="shared" si="19"/>
        <v>5.16502076</v>
      </c>
    </row>
    <row r="1174" spans="1:12" ht="30" x14ac:dyDescent="0.2">
      <c r="A1174" s="8"/>
      <c r="B1174" s="24"/>
      <c r="C1174" s="24"/>
      <c r="D1174" s="13"/>
      <c r="E1174" s="13"/>
      <c r="F1174" s="13"/>
      <c r="G1174" s="50"/>
      <c r="H1174" s="51" t="s">
        <v>1098</v>
      </c>
      <c r="I1174" s="52" t="s">
        <v>1625</v>
      </c>
      <c r="J1174" s="53">
        <v>29903.868459000001</v>
      </c>
      <c r="K1174" s="53">
        <v>29985.7551742</v>
      </c>
      <c r="L1174" s="53">
        <f t="shared" si="19"/>
        <v>81.886715199998434</v>
      </c>
    </row>
    <row r="1175" spans="1:12" ht="30" x14ac:dyDescent="0.2">
      <c r="A1175" s="8"/>
      <c r="B1175" s="24"/>
      <c r="C1175" s="24"/>
      <c r="D1175" s="13"/>
      <c r="E1175" s="13"/>
      <c r="F1175" s="13"/>
      <c r="G1175" s="50"/>
      <c r="H1175" s="51" t="s">
        <v>1099</v>
      </c>
      <c r="I1175" s="52" t="s">
        <v>1626</v>
      </c>
      <c r="J1175" s="53">
        <v>0</v>
      </c>
      <c r="K1175" s="53">
        <v>8.3340537099999992</v>
      </c>
      <c r="L1175" s="53">
        <f t="shared" si="19"/>
        <v>8.3340537099999992</v>
      </c>
    </row>
    <row r="1176" spans="1:12" ht="30" x14ac:dyDescent="0.2">
      <c r="A1176" s="8"/>
      <c r="B1176" s="24"/>
      <c r="C1176" s="24"/>
      <c r="D1176" s="13"/>
      <c r="E1176" s="13"/>
      <c r="F1176" s="13"/>
      <c r="G1176" s="50"/>
      <c r="H1176" s="51" t="s">
        <v>1100</v>
      </c>
      <c r="I1176" s="52" t="s">
        <v>1627</v>
      </c>
      <c r="J1176" s="53">
        <v>0</v>
      </c>
      <c r="K1176" s="53">
        <v>4.3521341600000003</v>
      </c>
      <c r="L1176" s="53">
        <f t="shared" si="19"/>
        <v>4.3521341600000003</v>
      </c>
    </row>
    <row r="1177" spans="1:12" ht="15" x14ac:dyDescent="0.2">
      <c r="A1177" s="8"/>
      <c r="B1177" s="24"/>
      <c r="C1177" s="24"/>
      <c r="D1177" s="13"/>
      <c r="E1177" s="13"/>
      <c r="F1177" s="13"/>
      <c r="G1177" s="50"/>
      <c r="H1177" s="51" t="s">
        <v>1133</v>
      </c>
      <c r="I1177" s="52" t="s">
        <v>995</v>
      </c>
      <c r="J1177" s="53">
        <v>19.485320000000002</v>
      </c>
      <c r="K1177" s="53">
        <v>15.49639474</v>
      </c>
      <c r="L1177" s="53">
        <f t="shared" si="19"/>
        <v>-3.988925260000002</v>
      </c>
    </row>
    <row r="1178" spans="1:12" ht="15" x14ac:dyDescent="0.2">
      <c r="A1178" s="8"/>
      <c r="B1178" s="24"/>
      <c r="C1178" s="24"/>
      <c r="D1178" s="13"/>
      <c r="E1178" s="13"/>
      <c r="F1178" s="13"/>
      <c r="G1178" s="50"/>
      <c r="H1178" s="51" t="s">
        <v>1134</v>
      </c>
      <c r="I1178" s="52" t="s">
        <v>533</v>
      </c>
      <c r="J1178" s="53">
        <v>41.634667</v>
      </c>
      <c r="K1178" s="53">
        <v>42.52318953999999</v>
      </c>
      <c r="L1178" s="53">
        <f t="shared" si="19"/>
        <v>0.88852253999998965</v>
      </c>
    </row>
    <row r="1179" spans="1:12" ht="15" x14ac:dyDescent="0.2">
      <c r="A1179" s="8"/>
      <c r="B1179" s="24"/>
      <c r="C1179" s="24"/>
      <c r="D1179" s="13"/>
      <c r="E1179" s="13"/>
      <c r="F1179" s="13"/>
      <c r="G1179" s="50"/>
      <c r="H1179" s="51" t="s">
        <v>1135</v>
      </c>
      <c r="I1179" s="52" t="s">
        <v>710</v>
      </c>
      <c r="J1179" s="53">
        <v>141.401532</v>
      </c>
      <c r="K1179" s="53">
        <v>118.78446503000004</v>
      </c>
      <c r="L1179" s="53">
        <f t="shared" si="19"/>
        <v>-22.617066969999968</v>
      </c>
    </row>
    <row r="1180" spans="1:12" ht="15" x14ac:dyDescent="0.2">
      <c r="A1180" s="8"/>
      <c r="B1180" s="24"/>
      <c r="C1180" s="24"/>
      <c r="D1180" s="13"/>
      <c r="E1180" s="13"/>
      <c r="F1180" s="13"/>
      <c r="G1180" s="50"/>
      <c r="H1180" s="51" t="s">
        <v>1136</v>
      </c>
      <c r="I1180" s="52" t="s">
        <v>532</v>
      </c>
      <c r="J1180" s="53">
        <v>277.28717799999998</v>
      </c>
      <c r="K1180" s="53">
        <v>368.24453077999993</v>
      </c>
      <c r="L1180" s="53">
        <f t="shared" si="19"/>
        <v>90.957352779999951</v>
      </c>
    </row>
    <row r="1181" spans="1:12" ht="30" x14ac:dyDescent="0.2">
      <c r="A1181" s="8"/>
      <c r="B1181" s="24"/>
      <c r="C1181" s="24"/>
      <c r="D1181" s="13"/>
      <c r="E1181" s="13"/>
      <c r="F1181" s="13"/>
      <c r="G1181" s="50"/>
      <c r="H1181" s="51" t="s">
        <v>1137</v>
      </c>
      <c r="I1181" s="52" t="s">
        <v>561</v>
      </c>
      <c r="J1181" s="53">
        <v>157.77019999999999</v>
      </c>
      <c r="K1181" s="53">
        <v>92.365869610000004</v>
      </c>
      <c r="L1181" s="53">
        <f t="shared" si="19"/>
        <v>-65.404330389999984</v>
      </c>
    </row>
    <row r="1182" spans="1:12" ht="15" x14ac:dyDescent="0.2">
      <c r="A1182" s="8"/>
      <c r="B1182" s="24"/>
      <c r="C1182" s="24"/>
      <c r="D1182" s="13"/>
      <c r="E1182" s="13"/>
      <c r="F1182" s="13"/>
      <c r="G1182" s="50"/>
      <c r="H1182" s="51" t="s">
        <v>1138</v>
      </c>
      <c r="I1182" s="52" t="s">
        <v>917</v>
      </c>
      <c r="J1182" s="53">
        <v>20.079958999999999</v>
      </c>
      <c r="K1182" s="53">
        <v>19.797414719999999</v>
      </c>
      <c r="L1182" s="53">
        <f t="shared" si="19"/>
        <v>-0.28254427999999976</v>
      </c>
    </row>
    <row r="1183" spans="1:12" ht="30" x14ac:dyDescent="0.2">
      <c r="A1183" s="8"/>
      <c r="B1183" s="24"/>
      <c r="C1183" s="24"/>
      <c r="D1183" s="13"/>
      <c r="E1183" s="13"/>
      <c r="F1183" s="13"/>
      <c r="G1183" s="50"/>
      <c r="H1183" s="51" t="s">
        <v>1059</v>
      </c>
      <c r="I1183" s="52" t="s">
        <v>918</v>
      </c>
      <c r="J1183" s="53">
        <v>19.439627999999999</v>
      </c>
      <c r="K1183" s="53">
        <v>18.482717890000007</v>
      </c>
      <c r="L1183" s="53">
        <f t="shared" si="19"/>
        <v>-0.95691010999999193</v>
      </c>
    </row>
    <row r="1184" spans="1:12" ht="15" x14ac:dyDescent="0.2">
      <c r="A1184" s="8"/>
      <c r="B1184" s="24"/>
      <c r="C1184" s="24"/>
      <c r="D1184" s="13"/>
      <c r="E1184" s="13"/>
      <c r="F1184" s="13"/>
      <c r="G1184" s="50"/>
      <c r="H1184" s="51" t="s">
        <v>1144</v>
      </c>
      <c r="I1184" s="52" t="s">
        <v>1628</v>
      </c>
      <c r="J1184" s="53">
        <v>27.132840000000002</v>
      </c>
      <c r="K1184" s="53">
        <v>29.953974880000001</v>
      </c>
      <c r="L1184" s="53">
        <f t="shared" si="19"/>
        <v>2.8211348799999989</v>
      </c>
    </row>
    <row r="1185" spans="1:12" ht="30" x14ac:dyDescent="0.2">
      <c r="A1185" s="8"/>
      <c r="B1185" s="24"/>
      <c r="C1185" s="24"/>
      <c r="D1185" s="13"/>
      <c r="E1185" s="13"/>
      <c r="F1185" s="13"/>
      <c r="G1185" s="50"/>
      <c r="H1185" s="51" t="s">
        <v>1061</v>
      </c>
      <c r="I1185" s="52" t="s">
        <v>1629</v>
      </c>
      <c r="J1185" s="53">
        <v>13.665414999999999</v>
      </c>
      <c r="K1185" s="53">
        <v>11.183283769999999</v>
      </c>
      <c r="L1185" s="53">
        <f t="shared" si="19"/>
        <v>-2.4821312300000002</v>
      </c>
    </row>
    <row r="1186" spans="1:12" ht="15" x14ac:dyDescent="0.2">
      <c r="A1186" s="8"/>
      <c r="B1186" s="24"/>
      <c r="C1186" s="24"/>
      <c r="D1186" s="13"/>
      <c r="E1186" s="13"/>
      <c r="F1186" s="13"/>
      <c r="G1186" s="50"/>
      <c r="H1186" s="51" t="s">
        <v>1249</v>
      </c>
      <c r="I1186" s="52" t="s">
        <v>1630</v>
      </c>
      <c r="J1186" s="53">
        <v>11.182384000000001</v>
      </c>
      <c r="K1186" s="53">
        <v>10.523823660000001</v>
      </c>
      <c r="L1186" s="53">
        <f t="shared" si="19"/>
        <v>-0.6585603399999993</v>
      </c>
    </row>
    <row r="1187" spans="1:12" ht="15" x14ac:dyDescent="0.2">
      <c r="A1187" s="8"/>
      <c r="B1187" s="24"/>
      <c r="C1187" s="24"/>
      <c r="D1187" s="13"/>
      <c r="E1187" s="13"/>
      <c r="F1187" s="13"/>
      <c r="G1187" s="50"/>
      <c r="H1187" s="51" t="s">
        <v>1250</v>
      </c>
      <c r="I1187" s="52" t="s">
        <v>462</v>
      </c>
      <c r="J1187" s="53">
        <v>8.8947090000000006</v>
      </c>
      <c r="K1187" s="53">
        <v>5.4137913600000003</v>
      </c>
      <c r="L1187" s="53">
        <f t="shared" si="19"/>
        <v>-3.4809176400000004</v>
      </c>
    </row>
    <row r="1188" spans="1:12" ht="15" x14ac:dyDescent="0.2">
      <c r="A1188" s="8"/>
      <c r="B1188" s="24"/>
      <c r="C1188" s="24"/>
      <c r="D1188" s="13"/>
      <c r="E1188" s="13"/>
      <c r="F1188" s="13"/>
      <c r="G1188" s="50"/>
      <c r="H1188" s="51" t="s">
        <v>1251</v>
      </c>
      <c r="I1188" s="52" t="s">
        <v>1631</v>
      </c>
      <c r="J1188" s="53">
        <v>51.345430999999998</v>
      </c>
      <c r="K1188" s="53">
        <v>15.519524089999999</v>
      </c>
      <c r="L1188" s="53">
        <f t="shared" si="19"/>
        <v>-35.82590691</v>
      </c>
    </row>
    <row r="1189" spans="1:12" ht="15" x14ac:dyDescent="0.2">
      <c r="A1189" s="8"/>
      <c r="B1189" s="24"/>
      <c r="C1189" s="24"/>
      <c r="D1189" s="13"/>
      <c r="E1189" s="13"/>
      <c r="F1189" s="13"/>
      <c r="G1189" s="46" t="s">
        <v>41</v>
      </c>
      <c r="H1189" s="47"/>
      <c r="I1189" s="48"/>
      <c r="J1189" s="49">
        <v>1015.528315</v>
      </c>
      <c r="K1189" s="49">
        <v>205.48685444000003</v>
      </c>
      <c r="L1189" s="49">
        <f t="shared" si="19"/>
        <v>-810.04146056000002</v>
      </c>
    </row>
    <row r="1190" spans="1:12" ht="15" x14ac:dyDescent="0.2">
      <c r="A1190" s="8"/>
      <c r="B1190" s="24"/>
      <c r="C1190" s="24"/>
      <c r="D1190" s="13"/>
      <c r="E1190" s="13"/>
      <c r="F1190" s="13"/>
      <c r="G1190" s="50"/>
      <c r="H1190" s="51" t="s">
        <v>44</v>
      </c>
      <c r="I1190" s="52" t="s">
        <v>288</v>
      </c>
      <c r="J1190" s="53">
        <v>797.29103599999996</v>
      </c>
      <c r="K1190" s="53">
        <v>32.511942359999999</v>
      </c>
      <c r="L1190" s="53">
        <f t="shared" si="19"/>
        <v>-764.77909363999993</v>
      </c>
    </row>
    <row r="1191" spans="1:12" ht="15" x14ac:dyDescent="0.2">
      <c r="A1191" s="8"/>
      <c r="B1191" s="24"/>
      <c r="C1191" s="24"/>
      <c r="D1191" s="13"/>
      <c r="E1191" s="13"/>
      <c r="F1191" s="13"/>
      <c r="G1191" s="50"/>
      <c r="H1191" s="51" t="s">
        <v>55</v>
      </c>
      <c r="I1191" s="52" t="s">
        <v>289</v>
      </c>
      <c r="J1191" s="53">
        <v>218.237279</v>
      </c>
      <c r="K1191" s="53">
        <v>172.97491208000005</v>
      </c>
      <c r="L1191" s="53">
        <f t="shared" si="19"/>
        <v>-45.262366919999948</v>
      </c>
    </row>
    <row r="1192" spans="1:12" ht="15" x14ac:dyDescent="0.2">
      <c r="A1192" s="8"/>
      <c r="B1192" s="24"/>
      <c r="C1192" s="24"/>
      <c r="D1192" s="13"/>
      <c r="E1192" s="13"/>
      <c r="F1192" s="13"/>
      <c r="G1192" s="46" t="s">
        <v>1672</v>
      </c>
      <c r="H1192" s="47"/>
      <c r="I1192" s="48"/>
      <c r="J1192" s="49">
        <v>864.45602099999996</v>
      </c>
      <c r="K1192" s="49">
        <v>743.03298471000005</v>
      </c>
      <c r="L1192" s="49">
        <f t="shared" si="19"/>
        <v>-121.42303628999991</v>
      </c>
    </row>
    <row r="1193" spans="1:12" ht="15" x14ac:dyDescent="0.2">
      <c r="A1193" s="8"/>
      <c r="B1193" s="24"/>
      <c r="C1193" s="24"/>
      <c r="D1193" s="13"/>
      <c r="E1193" s="13"/>
      <c r="F1193" s="13"/>
      <c r="G1193" s="50"/>
      <c r="H1193" s="51" t="s">
        <v>290</v>
      </c>
      <c r="I1193" s="52" t="s">
        <v>291</v>
      </c>
      <c r="J1193" s="53">
        <v>344.50839999999999</v>
      </c>
      <c r="K1193" s="53">
        <v>338.66274568000006</v>
      </c>
      <c r="L1193" s="53">
        <f t="shared" si="19"/>
        <v>-5.8456543199999373</v>
      </c>
    </row>
    <row r="1194" spans="1:12" ht="15" x14ac:dyDescent="0.2">
      <c r="A1194" s="8"/>
      <c r="B1194" s="24"/>
      <c r="C1194" s="24"/>
      <c r="D1194" s="13"/>
      <c r="E1194" s="13"/>
      <c r="F1194" s="13"/>
      <c r="G1194" s="50"/>
      <c r="H1194" s="51" t="s">
        <v>292</v>
      </c>
      <c r="I1194" s="67" t="s">
        <v>293</v>
      </c>
      <c r="J1194" s="53">
        <v>370.625947</v>
      </c>
      <c r="K1194" s="53">
        <v>292.79733850999997</v>
      </c>
      <c r="L1194" s="53">
        <f t="shared" si="19"/>
        <v>-77.828608490000022</v>
      </c>
    </row>
    <row r="1195" spans="1:12" ht="30" x14ac:dyDescent="0.2">
      <c r="A1195" s="8"/>
      <c r="B1195" s="24"/>
      <c r="C1195" s="24"/>
      <c r="D1195" s="13"/>
      <c r="E1195" s="13"/>
      <c r="F1195" s="13"/>
      <c r="G1195" s="50"/>
      <c r="H1195" s="51" t="s">
        <v>294</v>
      </c>
      <c r="I1195" s="52" t="s">
        <v>295</v>
      </c>
      <c r="J1195" s="53">
        <v>34.004435000000001</v>
      </c>
      <c r="K1195" s="53">
        <v>12.726723399999999</v>
      </c>
      <c r="L1195" s="53">
        <f t="shared" si="19"/>
        <v>-21.277711600000004</v>
      </c>
    </row>
    <row r="1196" spans="1:12" ht="15" x14ac:dyDescent="0.2">
      <c r="A1196" s="8"/>
      <c r="B1196" s="24"/>
      <c r="C1196" s="24"/>
      <c r="D1196" s="13"/>
      <c r="E1196" s="13"/>
      <c r="F1196" s="13"/>
      <c r="G1196" s="50"/>
      <c r="H1196" s="51" t="s">
        <v>300</v>
      </c>
      <c r="I1196" s="52" t="s">
        <v>301</v>
      </c>
      <c r="J1196" s="53">
        <v>115.317239</v>
      </c>
      <c r="K1196" s="53">
        <v>98.846177119999993</v>
      </c>
      <c r="L1196" s="53">
        <f t="shared" si="19"/>
        <v>-16.471061880000008</v>
      </c>
    </row>
    <row r="1197" spans="1:12" ht="15" x14ac:dyDescent="0.2">
      <c r="A1197" s="8"/>
      <c r="B1197" s="24"/>
      <c r="C1197" s="24"/>
      <c r="D1197" s="13"/>
      <c r="E1197" s="65">
        <v>21</v>
      </c>
      <c r="F1197" s="60" t="s">
        <v>304</v>
      </c>
      <c r="G1197" s="61"/>
      <c r="H1197" s="62"/>
      <c r="I1197" s="63"/>
      <c r="J1197" s="64">
        <v>65670.998944000006</v>
      </c>
      <c r="K1197" s="64">
        <v>183411.39480487016</v>
      </c>
      <c r="L1197" s="64">
        <f t="shared" si="19"/>
        <v>117740.39586087015</v>
      </c>
    </row>
    <row r="1198" spans="1:12" ht="15" x14ac:dyDescent="0.2">
      <c r="A1198" s="8"/>
      <c r="B1198" s="24"/>
      <c r="C1198" s="24"/>
      <c r="D1198" s="13"/>
      <c r="E1198" s="13"/>
      <c r="F1198" s="13"/>
      <c r="G1198" s="46" t="s">
        <v>2</v>
      </c>
      <c r="H1198" s="47"/>
      <c r="I1198" s="48"/>
      <c r="J1198" s="49">
        <v>425.94889499999999</v>
      </c>
      <c r="K1198" s="49">
        <v>601.61262042999977</v>
      </c>
      <c r="L1198" s="49">
        <f t="shared" si="19"/>
        <v>175.66372542999977</v>
      </c>
    </row>
    <row r="1199" spans="1:12" ht="15" x14ac:dyDescent="0.2">
      <c r="A1199" s="8"/>
      <c r="B1199" s="24"/>
      <c r="C1199" s="24"/>
      <c r="D1199" s="13"/>
      <c r="E1199" s="13"/>
      <c r="F1199" s="13"/>
      <c r="G1199" s="50"/>
      <c r="H1199" s="51" t="s">
        <v>1030</v>
      </c>
      <c r="I1199" s="52" t="s">
        <v>543</v>
      </c>
      <c r="J1199" s="53">
        <v>52.546165000000002</v>
      </c>
      <c r="K1199" s="53">
        <v>54.563865699999972</v>
      </c>
      <c r="L1199" s="53">
        <f t="shared" si="19"/>
        <v>2.0177006999999705</v>
      </c>
    </row>
    <row r="1200" spans="1:12" ht="15" x14ac:dyDescent="0.2">
      <c r="A1200" s="8"/>
      <c r="B1200" s="24"/>
      <c r="C1200" s="24"/>
      <c r="D1200" s="13"/>
      <c r="E1200" s="13"/>
      <c r="F1200" s="13"/>
      <c r="G1200" s="50"/>
      <c r="H1200" s="51" t="s">
        <v>1044</v>
      </c>
      <c r="I1200" s="52" t="s">
        <v>544</v>
      </c>
      <c r="J1200" s="53">
        <v>20.532499999999999</v>
      </c>
      <c r="K1200" s="53">
        <v>7.5759563000000005</v>
      </c>
      <c r="L1200" s="53">
        <f t="shared" si="19"/>
        <v>-12.956543699999997</v>
      </c>
    </row>
    <row r="1201" spans="1:12" ht="15" x14ac:dyDescent="0.2">
      <c r="A1201" s="8"/>
      <c r="B1201" s="24"/>
      <c r="C1201" s="24"/>
      <c r="D1201" s="13"/>
      <c r="E1201" s="13"/>
      <c r="F1201" s="13"/>
      <c r="G1201" s="50"/>
      <c r="H1201" s="51" t="s">
        <v>1045</v>
      </c>
      <c r="I1201" s="52" t="s">
        <v>569</v>
      </c>
      <c r="J1201" s="53">
        <v>13.960082999999999</v>
      </c>
      <c r="K1201" s="53">
        <v>19.607724790000002</v>
      </c>
      <c r="L1201" s="53">
        <f t="shared" si="19"/>
        <v>5.6476417900000033</v>
      </c>
    </row>
    <row r="1202" spans="1:12" ht="15" x14ac:dyDescent="0.2">
      <c r="A1202" s="8"/>
      <c r="B1202" s="24"/>
      <c r="C1202" s="24"/>
      <c r="D1202" s="13"/>
      <c r="E1202" s="13"/>
      <c r="F1202" s="13"/>
      <c r="G1202" s="50"/>
      <c r="H1202" s="51" t="s">
        <v>1046</v>
      </c>
      <c r="I1202" s="52" t="s">
        <v>919</v>
      </c>
      <c r="J1202" s="53">
        <v>23.367850000000001</v>
      </c>
      <c r="K1202" s="53">
        <v>2.65892419</v>
      </c>
      <c r="L1202" s="53">
        <f t="shared" si="19"/>
        <v>-20.70892581</v>
      </c>
    </row>
    <row r="1203" spans="1:12" ht="15" x14ac:dyDescent="0.2">
      <c r="A1203" s="8"/>
      <c r="B1203" s="24"/>
      <c r="C1203" s="24"/>
      <c r="D1203" s="13"/>
      <c r="E1203" s="13"/>
      <c r="F1203" s="13"/>
      <c r="G1203" s="50"/>
      <c r="H1203" s="51" t="s">
        <v>1051</v>
      </c>
      <c r="I1203" s="52" t="s">
        <v>920</v>
      </c>
      <c r="J1203" s="53">
        <v>1.679432</v>
      </c>
      <c r="K1203" s="53">
        <v>3.22386258</v>
      </c>
      <c r="L1203" s="53">
        <f t="shared" si="19"/>
        <v>1.54443058</v>
      </c>
    </row>
    <row r="1204" spans="1:12" ht="15" x14ac:dyDescent="0.2">
      <c r="A1204" s="8"/>
      <c r="B1204" s="24"/>
      <c r="C1204" s="24"/>
      <c r="D1204" s="13"/>
      <c r="E1204" s="13"/>
      <c r="F1204" s="13"/>
      <c r="G1204" s="50"/>
      <c r="H1204" s="51" t="s">
        <v>1054</v>
      </c>
      <c r="I1204" s="52" t="s">
        <v>921</v>
      </c>
      <c r="J1204" s="53">
        <v>2.8771000000000001E-2</v>
      </c>
      <c r="K1204" s="53">
        <v>2.5313499999999999E-2</v>
      </c>
      <c r="L1204" s="53">
        <f t="shared" si="19"/>
        <v>-3.4575000000000022E-3</v>
      </c>
    </row>
    <row r="1205" spans="1:12" ht="15" x14ac:dyDescent="0.2">
      <c r="A1205" s="8"/>
      <c r="B1205" s="24"/>
      <c r="C1205" s="24"/>
      <c r="D1205" s="13"/>
      <c r="E1205" s="13"/>
      <c r="F1205" s="13"/>
      <c r="G1205" s="50"/>
      <c r="H1205" s="51" t="s">
        <v>1032</v>
      </c>
      <c r="I1205" s="52" t="s">
        <v>922</v>
      </c>
      <c r="J1205" s="53">
        <v>18.080662</v>
      </c>
      <c r="K1205" s="53">
        <v>6.9309138400000005</v>
      </c>
      <c r="L1205" s="53">
        <f t="shared" si="19"/>
        <v>-11.14974816</v>
      </c>
    </row>
    <row r="1206" spans="1:12" ht="15" x14ac:dyDescent="0.2">
      <c r="A1206" s="8"/>
      <c r="B1206" s="24"/>
      <c r="C1206" s="24"/>
      <c r="D1206" s="13"/>
      <c r="E1206" s="13"/>
      <c r="F1206" s="13"/>
      <c r="G1206" s="50"/>
      <c r="H1206" s="51" t="s">
        <v>1034</v>
      </c>
      <c r="I1206" s="52" t="s">
        <v>923</v>
      </c>
      <c r="J1206" s="53">
        <v>18.394207000000002</v>
      </c>
      <c r="K1206" s="53">
        <v>12.605414979999999</v>
      </c>
      <c r="L1206" s="53">
        <f t="shared" si="19"/>
        <v>-5.7887920200000025</v>
      </c>
    </row>
    <row r="1207" spans="1:12" ht="15" x14ac:dyDescent="0.2">
      <c r="A1207" s="8"/>
      <c r="B1207" s="24"/>
      <c r="C1207" s="24"/>
      <c r="D1207" s="13"/>
      <c r="E1207" s="13"/>
      <c r="F1207" s="13"/>
      <c r="G1207" s="50"/>
      <c r="H1207" s="51" t="s">
        <v>1035</v>
      </c>
      <c r="I1207" s="52" t="s">
        <v>924</v>
      </c>
      <c r="J1207" s="53">
        <v>14.116365999999999</v>
      </c>
      <c r="K1207" s="53">
        <v>9.780913</v>
      </c>
      <c r="L1207" s="53">
        <f t="shared" si="19"/>
        <v>-4.3354529999999993</v>
      </c>
    </row>
    <row r="1208" spans="1:12" ht="15" x14ac:dyDescent="0.2">
      <c r="A1208" s="8"/>
      <c r="B1208" s="24"/>
      <c r="C1208" s="24"/>
      <c r="D1208" s="13"/>
      <c r="E1208" s="13"/>
      <c r="F1208" s="13"/>
      <c r="G1208" s="50"/>
      <c r="H1208" s="51" t="s">
        <v>1094</v>
      </c>
      <c r="I1208" s="52" t="s">
        <v>925</v>
      </c>
      <c r="J1208" s="53">
        <v>19.640084000000002</v>
      </c>
      <c r="K1208" s="53">
        <v>8.9649561599999998</v>
      </c>
      <c r="L1208" s="53">
        <f t="shared" si="19"/>
        <v>-10.675127840000002</v>
      </c>
    </row>
    <row r="1209" spans="1:12" ht="30" x14ac:dyDescent="0.2">
      <c r="A1209" s="8"/>
      <c r="B1209" s="24"/>
      <c r="C1209" s="24"/>
      <c r="D1209" s="13"/>
      <c r="E1209" s="13"/>
      <c r="F1209" s="13"/>
      <c r="G1209" s="50"/>
      <c r="H1209" s="51" t="s">
        <v>1182</v>
      </c>
      <c r="I1209" s="52" t="s">
        <v>926</v>
      </c>
      <c r="J1209" s="53">
        <v>6.9575389999999997</v>
      </c>
      <c r="K1209" s="53">
        <v>4.6618481699999998</v>
      </c>
      <c r="L1209" s="53">
        <f t="shared" si="19"/>
        <v>-2.2956908299999998</v>
      </c>
    </row>
    <row r="1210" spans="1:12" ht="15" x14ac:dyDescent="0.2">
      <c r="A1210" s="8"/>
      <c r="B1210" s="24"/>
      <c r="C1210" s="24"/>
      <c r="D1210" s="13"/>
      <c r="E1210" s="13"/>
      <c r="F1210" s="13"/>
      <c r="G1210" s="50"/>
      <c r="H1210" s="51" t="s">
        <v>1055</v>
      </c>
      <c r="I1210" s="52" t="s">
        <v>927</v>
      </c>
      <c r="J1210" s="53">
        <v>17.391708000000001</v>
      </c>
      <c r="K1210" s="53">
        <v>17.273632750000001</v>
      </c>
      <c r="L1210" s="53">
        <f t="shared" si="19"/>
        <v>-0.11807525000000041</v>
      </c>
    </row>
    <row r="1211" spans="1:12" ht="30" x14ac:dyDescent="0.2">
      <c r="A1211" s="8"/>
      <c r="B1211" s="24"/>
      <c r="C1211" s="24"/>
      <c r="D1211" s="13"/>
      <c r="E1211" s="13"/>
      <c r="F1211" s="13"/>
      <c r="G1211" s="50"/>
      <c r="H1211" s="51" t="s">
        <v>1097</v>
      </c>
      <c r="I1211" s="52" t="s">
        <v>928</v>
      </c>
      <c r="J1211" s="53">
        <v>10.921484</v>
      </c>
      <c r="K1211" s="53">
        <v>6.4020911399999996</v>
      </c>
      <c r="L1211" s="53">
        <f t="shared" si="19"/>
        <v>-4.51939286</v>
      </c>
    </row>
    <row r="1212" spans="1:12" ht="15" x14ac:dyDescent="0.2">
      <c r="A1212" s="8"/>
      <c r="B1212" s="24"/>
      <c r="C1212" s="24"/>
      <c r="D1212" s="13"/>
      <c r="E1212" s="13"/>
      <c r="F1212" s="13"/>
      <c r="G1212" s="50"/>
      <c r="H1212" s="51" t="s">
        <v>1098</v>
      </c>
      <c r="I1212" s="52" t="s">
        <v>929</v>
      </c>
      <c r="J1212" s="53">
        <v>10.731759</v>
      </c>
      <c r="K1212" s="53">
        <v>7.3645342300000003</v>
      </c>
      <c r="L1212" s="53">
        <f t="shared" si="19"/>
        <v>-3.36722477</v>
      </c>
    </row>
    <row r="1213" spans="1:12" ht="15" x14ac:dyDescent="0.2">
      <c r="A1213" s="8"/>
      <c r="B1213" s="24"/>
      <c r="C1213" s="24"/>
      <c r="D1213" s="13"/>
      <c r="E1213" s="13"/>
      <c r="F1213" s="13"/>
      <c r="G1213" s="50"/>
      <c r="H1213" s="51" t="s">
        <v>1099</v>
      </c>
      <c r="I1213" s="52" t="s">
        <v>930</v>
      </c>
      <c r="J1213" s="53">
        <v>6.42218</v>
      </c>
      <c r="K1213" s="53">
        <v>5.3035604000000003</v>
      </c>
      <c r="L1213" s="53">
        <f t="shared" si="19"/>
        <v>-1.1186195999999997</v>
      </c>
    </row>
    <row r="1214" spans="1:12" ht="15" x14ac:dyDescent="0.2">
      <c r="A1214" s="8"/>
      <c r="B1214" s="24"/>
      <c r="C1214" s="24"/>
      <c r="D1214" s="13"/>
      <c r="E1214" s="13"/>
      <c r="F1214" s="13"/>
      <c r="G1214" s="50"/>
      <c r="H1214" s="51" t="s">
        <v>1133</v>
      </c>
      <c r="I1214" s="52" t="s">
        <v>1632</v>
      </c>
      <c r="J1214" s="53">
        <v>0</v>
      </c>
      <c r="K1214" s="53">
        <v>6.8267230400000001</v>
      </c>
      <c r="L1214" s="53">
        <f t="shared" si="19"/>
        <v>6.8267230400000001</v>
      </c>
    </row>
    <row r="1215" spans="1:12" ht="15" x14ac:dyDescent="0.2">
      <c r="A1215" s="8"/>
      <c r="B1215" s="24"/>
      <c r="C1215" s="24"/>
      <c r="D1215" s="13"/>
      <c r="E1215" s="13"/>
      <c r="F1215" s="13"/>
      <c r="G1215" s="50"/>
      <c r="H1215" s="51" t="s">
        <v>1134</v>
      </c>
      <c r="I1215" s="52" t="s">
        <v>1633</v>
      </c>
      <c r="J1215" s="53">
        <v>0</v>
      </c>
      <c r="K1215" s="53">
        <v>27.810732000000002</v>
      </c>
      <c r="L1215" s="53">
        <f t="shared" si="19"/>
        <v>27.810732000000002</v>
      </c>
    </row>
    <row r="1216" spans="1:12" ht="15" x14ac:dyDescent="0.2">
      <c r="A1216" s="8"/>
      <c r="B1216" s="24"/>
      <c r="C1216" s="24"/>
      <c r="D1216" s="13"/>
      <c r="E1216" s="13"/>
      <c r="F1216" s="13"/>
      <c r="G1216" s="50"/>
      <c r="H1216" s="51" t="s">
        <v>1135</v>
      </c>
      <c r="I1216" s="52" t="s">
        <v>1634</v>
      </c>
      <c r="J1216" s="53">
        <v>0</v>
      </c>
      <c r="K1216" s="53">
        <v>2.2245952899999999</v>
      </c>
      <c r="L1216" s="53">
        <f t="shared" si="19"/>
        <v>2.2245952899999999</v>
      </c>
    </row>
    <row r="1217" spans="1:12" ht="15" x14ac:dyDescent="0.2">
      <c r="A1217" s="8"/>
      <c r="B1217" s="24"/>
      <c r="C1217" s="24"/>
      <c r="D1217" s="13"/>
      <c r="E1217" s="13"/>
      <c r="F1217" s="13"/>
      <c r="G1217" s="50"/>
      <c r="H1217" s="51" t="s">
        <v>1136</v>
      </c>
      <c r="I1217" s="52" t="s">
        <v>929</v>
      </c>
      <c r="J1217" s="53">
        <v>0</v>
      </c>
      <c r="K1217" s="53">
        <v>4.6231412399999998</v>
      </c>
      <c r="L1217" s="53">
        <f t="shared" si="19"/>
        <v>4.6231412399999998</v>
      </c>
    </row>
    <row r="1218" spans="1:12" ht="15" x14ac:dyDescent="0.2">
      <c r="A1218" s="8"/>
      <c r="B1218" s="24"/>
      <c r="C1218" s="24"/>
      <c r="D1218" s="13"/>
      <c r="E1218" s="13"/>
      <c r="F1218" s="13"/>
      <c r="G1218" s="50"/>
      <c r="H1218" s="51" t="s">
        <v>1137</v>
      </c>
      <c r="I1218" s="52" t="s">
        <v>923</v>
      </c>
      <c r="J1218" s="53">
        <v>0</v>
      </c>
      <c r="K1218" s="53">
        <v>6.7359839299999997</v>
      </c>
      <c r="L1218" s="53">
        <f t="shared" si="19"/>
        <v>6.7359839299999997</v>
      </c>
    </row>
    <row r="1219" spans="1:12" ht="15" x14ac:dyDescent="0.2">
      <c r="A1219" s="8"/>
      <c r="B1219" s="24"/>
      <c r="C1219" s="24"/>
      <c r="D1219" s="13"/>
      <c r="E1219" s="13"/>
      <c r="F1219" s="13"/>
      <c r="G1219" s="50"/>
      <c r="H1219" s="51" t="s">
        <v>1138</v>
      </c>
      <c r="I1219" s="52" t="s">
        <v>1635</v>
      </c>
      <c r="J1219" s="53">
        <v>0</v>
      </c>
      <c r="K1219" s="53">
        <v>6.5430534500000004</v>
      </c>
      <c r="L1219" s="53">
        <f t="shared" si="19"/>
        <v>6.5430534500000004</v>
      </c>
    </row>
    <row r="1220" spans="1:12" ht="15" x14ac:dyDescent="0.2">
      <c r="A1220" s="8"/>
      <c r="B1220" s="24"/>
      <c r="C1220" s="24"/>
      <c r="D1220" s="13"/>
      <c r="E1220" s="13"/>
      <c r="F1220" s="13"/>
      <c r="G1220" s="50"/>
      <c r="H1220" s="51" t="s">
        <v>1139</v>
      </c>
      <c r="I1220" s="52" t="s">
        <v>1636</v>
      </c>
      <c r="J1220" s="53">
        <v>0</v>
      </c>
      <c r="K1220" s="53">
        <v>2.0173379200000001</v>
      </c>
      <c r="L1220" s="53">
        <f t="shared" si="19"/>
        <v>2.0173379200000001</v>
      </c>
    </row>
    <row r="1221" spans="1:12" ht="15" x14ac:dyDescent="0.2">
      <c r="A1221" s="8"/>
      <c r="B1221" s="24"/>
      <c r="C1221" s="24"/>
      <c r="D1221" s="13"/>
      <c r="E1221" s="13"/>
      <c r="F1221" s="13"/>
      <c r="G1221" s="50"/>
      <c r="H1221" s="51" t="s">
        <v>1140</v>
      </c>
      <c r="I1221" s="67" t="s">
        <v>1637</v>
      </c>
      <c r="J1221" s="53">
        <v>0</v>
      </c>
      <c r="K1221" s="53">
        <v>9.74324835</v>
      </c>
      <c r="L1221" s="53">
        <f t="shared" si="19"/>
        <v>9.74324835</v>
      </c>
    </row>
    <row r="1222" spans="1:12" ht="15" x14ac:dyDescent="0.2">
      <c r="A1222" s="8"/>
      <c r="B1222" s="24"/>
      <c r="C1222" s="24"/>
      <c r="D1222" s="13"/>
      <c r="E1222" s="13"/>
      <c r="F1222" s="13"/>
      <c r="G1222" s="50"/>
      <c r="H1222" s="51" t="s">
        <v>1141</v>
      </c>
      <c r="I1222" s="52" t="s">
        <v>1638</v>
      </c>
      <c r="J1222" s="53">
        <v>0</v>
      </c>
      <c r="K1222" s="53">
        <v>177.56365537999991</v>
      </c>
      <c r="L1222" s="53">
        <f t="shared" si="19"/>
        <v>177.56365537999991</v>
      </c>
    </row>
    <row r="1223" spans="1:12" ht="15" x14ac:dyDescent="0.2">
      <c r="A1223" s="8"/>
      <c r="B1223" s="24"/>
      <c r="C1223" s="24"/>
      <c r="D1223" s="13"/>
      <c r="E1223" s="13"/>
      <c r="F1223" s="13"/>
      <c r="G1223" s="50"/>
      <c r="H1223" s="51" t="s">
        <v>1059</v>
      </c>
      <c r="I1223" s="52" t="s">
        <v>995</v>
      </c>
      <c r="J1223" s="53">
        <v>32.007793999999997</v>
      </c>
      <c r="K1223" s="53">
        <v>17.336805289999997</v>
      </c>
      <c r="L1223" s="53">
        <f t="shared" si="19"/>
        <v>-14.67098871</v>
      </c>
    </row>
    <row r="1224" spans="1:12" ht="15" x14ac:dyDescent="0.2">
      <c r="A1224" s="8"/>
      <c r="B1224" s="24"/>
      <c r="C1224" s="24"/>
      <c r="D1224" s="13"/>
      <c r="E1224" s="13"/>
      <c r="F1224" s="13"/>
      <c r="G1224" s="50"/>
      <c r="H1224" s="51" t="s">
        <v>1144</v>
      </c>
      <c r="I1224" s="52" t="s">
        <v>491</v>
      </c>
      <c r="J1224" s="53">
        <v>53.987704000000001</v>
      </c>
      <c r="K1224" s="53">
        <v>61.721022299999987</v>
      </c>
      <c r="L1224" s="53">
        <f t="shared" ref="L1224:L1287" si="20">+K1224-J1224</f>
        <v>7.7333182999999863</v>
      </c>
    </row>
    <row r="1225" spans="1:12" ht="15" x14ac:dyDescent="0.2">
      <c r="A1225" s="8"/>
      <c r="B1225" s="24"/>
      <c r="C1225" s="24"/>
      <c r="D1225" s="13"/>
      <c r="E1225" s="13"/>
      <c r="F1225" s="13"/>
      <c r="G1225" s="50"/>
      <c r="H1225" s="51" t="s">
        <v>1146</v>
      </c>
      <c r="I1225" s="52" t="s">
        <v>533</v>
      </c>
      <c r="J1225" s="53">
        <v>18.101054000000001</v>
      </c>
      <c r="K1225" s="53">
        <v>21.629307740000002</v>
      </c>
      <c r="L1225" s="53">
        <f t="shared" si="20"/>
        <v>3.5282537400000002</v>
      </c>
    </row>
    <row r="1226" spans="1:12" ht="30" x14ac:dyDescent="0.2">
      <c r="A1226" s="8"/>
      <c r="B1226" s="24"/>
      <c r="C1226" s="24"/>
      <c r="D1226" s="13"/>
      <c r="E1226" s="13"/>
      <c r="F1226" s="13"/>
      <c r="G1226" s="50"/>
      <c r="H1226" s="51" t="s">
        <v>1147</v>
      </c>
      <c r="I1226" s="52" t="s">
        <v>931</v>
      </c>
      <c r="J1226" s="53">
        <v>13.201375000000001</v>
      </c>
      <c r="K1226" s="53">
        <v>14.471390939999999</v>
      </c>
      <c r="L1226" s="53">
        <f t="shared" si="20"/>
        <v>1.2700159399999986</v>
      </c>
    </row>
    <row r="1227" spans="1:12" ht="15" x14ac:dyDescent="0.2">
      <c r="A1227" s="8"/>
      <c r="B1227" s="24"/>
      <c r="C1227" s="24"/>
      <c r="D1227" s="13"/>
      <c r="E1227" s="13"/>
      <c r="F1227" s="13"/>
      <c r="G1227" s="50"/>
      <c r="H1227" s="51" t="s">
        <v>1060</v>
      </c>
      <c r="I1227" s="52" t="s">
        <v>932</v>
      </c>
      <c r="J1227" s="53">
        <v>34.386719999999997</v>
      </c>
      <c r="K1227" s="53">
        <v>9.1461574300000024</v>
      </c>
      <c r="L1227" s="53">
        <f t="shared" si="20"/>
        <v>-25.240562569999994</v>
      </c>
    </row>
    <row r="1228" spans="1:12" ht="15" x14ac:dyDescent="0.2">
      <c r="A1228" s="8"/>
      <c r="B1228" s="24"/>
      <c r="C1228" s="24"/>
      <c r="D1228" s="13"/>
      <c r="E1228" s="13"/>
      <c r="F1228" s="13"/>
      <c r="G1228" s="50"/>
      <c r="H1228" s="51" t="s">
        <v>1154</v>
      </c>
      <c r="I1228" s="52" t="s">
        <v>933</v>
      </c>
      <c r="J1228" s="53">
        <v>13.453704999999999</v>
      </c>
      <c r="K1228" s="53">
        <v>9.0298064500000006</v>
      </c>
      <c r="L1228" s="53">
        <f t="shared" si="20"/>
        <v>-4.4238985499999988</v>
      </c>
    </row>
    <row r="1229" spans="1:12" ht="15" x14ac:dyDescent="0.2">
      <c r="A1229" s="8"/>
      <c r="B1229" s="24"/>
      <c r="C1229" s="24"/>
      <c r="D1229" s="13"/>
      <c r="E1229" s="13"/>
      <c r="F1229" s="13"/>
      <c r="G1229" s="50"/>
      <c r="H1229" s="51" t="s">
        <v>1155</v>
      </c>
      <c r="I1229" s="52" t="s">
        <v>659</v>
      </c>
      <c r="J1229" s="53">
        <v>9.7339210000000005</v>
      </c>
      <c r="K1229" s="53">
        <v>7.4820687100000001</v>
      </c>
      <c r="L1229" s="53">
        <f t="shared" si="20"/>
        <v>-2.2518522900000004</v>
      </c>
    </row>
    <row r="1230" spans="1:12" ht="15" x14ac:dyDescent="0.2">
      <c r="A1230" s="8"/>
      <c r="B1230" s="24"/>
      <c r="C1230" s="24"/>
      <c r="D1230" s="13"/>
      <c r="E1230" s="13"/>
      <c r="F1230" s="13"/>
      <c r="G1230" s="50"/>
      <c r="H1230" s="51" t="s">
        <v>1246</v>
      </c>
      <c r="I1230" s="52" t="s">
        <v>934</v>
      </c>
      <c r="J1230" s="53">
        <v>7.6220249999999998</v>
      </c>
      <c r="K1230" s="53">
        <v>6.5541792299999999</v>
      </c>
      <c r="L1230" s="53">
        <f t="shared" si="20"/>
        <v>-1.0678457699999999</v>
      </c>
    </row>
    <row r="1231" spans="1:12" ht="15" x14ac:dyDescent="0.2">
      <c r="A1231" s="8"/>
      <c r="B1231" s="24"/>
      <c r="C1231" s="24"/>
      <c r="D1231" s="13"/>
      <c r="E1231" s="13"/>
      <c r="F1231" s="13"/>
      <c r="G1231" s="50"/>
      <c r="H1231" s="51" t="s">
        <v>1156</v>
      </c>
      <c r="I1231" s="52" t="s">
        <v>935</v>
      </c>
      <c r="J1231" s="53">
        <v>8.6838069999999998</v>
      </c>
      <c r="K1231" s="53">
        <v>5.7367044799999993</v>
      </c>
      <c r="L1231" s="53">
        <f t="shared" si="20"/>
        <v>-2.9471025200000005</v>
      </c>
    </row>
    <row r="1232" spans="1:12" ht="15" x14ac:dyDescent="0.2">
      <c r="A1232" s="8"/>
      <c r="B1232" s="24"/>
      <c r="C1232" s="24"/>
      <c r="D1232" s="13"/>
      <c r="E1232" s="13"/>
      <c r="F1232" s="13"/>
      <c r="G1232" s="50"/>
      <c r="H1232" s="51" t="s">
        <v>1061</v>
      </c>
      <c r="I1232" s="52" t="s">
        <v>1639</v>
      </c>
      <c r="J1232" s="53">
        <v>0</v>
      </c>
      <c r="K1232" s="53">
        <v>8.3551864100000017</v>
      </c>
      <c r="L1232" s="53">
        <f t="shared" si="20"/>
        <v>8.3551864100000017</v>
      </c>
    </row>
    <row r="1233" spans="1:12" ht="15" x14ac:dyDescent="0.2">
      <c r="A1233" s="8"/>
      <c r="B1233" s="24"/>
      <c r="C1233" s="24"/>
      <c r="D1233" s="13"/>
      <c r="E1233" s="13"/>
      <c r="F1233" s="13"/>
      <c r="G1233" s="50"/>
      <c r="H1233" s="51" t="s">
        <v>1249</v>
      </c>
      <c r="I1233" s="52" t="s">
        <v>659</v>
      </c>
      <c r="J1233" s="53">
        <v>0</v>
      </c>
      <c r="K1233" s="53">
        <v>4.3315316799999994</v>
      </c>
      <c r="L1233" s="53">
        <f t="shared" si="20"/>
        <v>4.3315316799999994</v>
      </c>
    </row>
    <row r="1234" spans="1:12" ht="15" x14ac:dyDescent="0.2">
      <c r="A1234" s="8"/>
      <c r="B1234" s="24"/>
      <c r="C1234" s="24"/>
      <c r="D1234" s="13"/>
      <c r="E1234" s="13"/>
      <c r="F1234" s="13"/>
      <c r="G1234" s="50"/>
      <c r="H1234" s="51" t="s">
        <v>1250</v>
      </c>
      <c r="I1234" s="52" t="s">
        <v>933</v>
      </c>
      <c r="J1234" s="53">
        <v>0</v>
      </c>
      <c r="K1234" s="53">
        <v>5.1978459099999998</v>
      </c>
      <c r="L1234" s="53">
        <f t="shared" si="20"/>
        <v>5.1978459099999998</v>
      </c>
    </row>
    <row r="1235" spans="1:12" ht="15" x14ac:dyDescent="0.2">
      <c r="A1235" s="8"/>
      <c r="B1235" s="24"/>
      <c r="C1235" s="24"/>
      <c r="D1235" s="13"/>
      <c r="E1235" s="13"/>
      <c r="F1235" s="13"/>
      <c r="G1235" s="50"/>
      <c r="H1235" s="51" t="s">
        <v>1251</v>
      </c>
      <c r="I1235" s="52" t="s">
        <v>935</v>
      </c>
      <c r="J1235" s="53">
        <v>0</v>
      </c>
      <c r="K1235" s="53">
        <v>3.25645031</v>
      </c>
      <c r="L1235" s="53">
        <f t="shared" si="20"/>
        <v>3.25645031</v>
      </c>
    </row>
    <row r="1236" spans="1:12" ht="15" x14ac:dyDescent="0.2">
      <c r="A1236" s="8"/>
      <c r="B1236" s="24"/>
      <c r="C1236" s="24"/>
      <c r="D1236" s="13"/>
      <c r="E1236" s="13"/>
      <c r="F1236" s="13"/>
      <c r="G1236" s="50"/>
      <c r="H1236" s="51" t="s">
        <v>1159</v>
      </c>
      <c r="I1236" s="52" t="s">
        <v>1640</v>
      </c>
      <c r="J1236" s="53">
        <v>0</v>
      </c>
      <c r="K1236" s="53">
        <v>6.6375881799999998</v>
      </c>
      <c r="L1236" s="53">
        <f t="shared" si="20"/>
        <v>6.6375881799999998</v>
      </c>
    </row>
    <row r="1237" spans="1:12" ht="15" x14ac:dyDescent="0.2">
      <c r="A1237" s="8"/>
      <c r="B1237" s="24"/>
      <c r="C1237" s="24"/>
      <c r="D1237" s="13"/>
      <c r="E1237" s="13"/>
      <c r="F1237" s="13"/>
      <c r="G1237" s="50"/>
      <c r="H1237" s="51" t="s">
        <v>1160</v>
      </c>
      <c r="I1237" s="52" t="s">
        <v>924</v>
      </c>
      <c r="J1237" s="53">
        <v>0</v>
      </c>
      <c r="K1237" s="53">
        <v>5.1027572999999995</v>
      </c>
      <c r="L1237" s="53">
        <f t="shared" si="20"/>
        <v>5.1027572999999995</v>
      </c>
    </row>
    <row r="1238" spans="1:12" ht="15" x14ac:dyDescent="0.2">
      <c r="A1238" s="8"/>
      <c r="B1238" s="24"/>
      <c r="C1238" s="24"/>
      <c r="D1238" s="13"/>
      <c r="E1238" s="13"/>
      <c r="F1238" s="13"/>
      <c r="G1238" s="50"/>
      <c r="H1238" s="51" t="s">
        <v>1161</v>
      </c>
      <c r="I1238" s="52" t="s">
        <v>1641</v>
      </c>
      <c r="J1238" s="53">
        <v>0</v>
      </c>
      <c r="K1238" s="53">
        <v>3.4087317399999999</v>
      </c>
      <c r="L1238" s="53">
        <f t="shared" si="20"/>
        <v>3.4087317399999999</v>
      </c>
    </row>
    <row r="1239" spans="1:12" ht="15" x14ac:dyDescent="0.2">
      <c r="A1239" s="8"/>
      <c r="B1239" s="24"/>
      <c r="C1239" s="24"/>
      <c r="D1239" s="13"/>
      <c r="E1239" s="13"/>
      <c r="F1239" s="13"/>
      <c r="G1239" s="50"/>
      <c r="H1239" s="51" t="s">
        <v>1162</v>
      </c>
      <c r="I1239" s="52" t="s">
        <v>1642</v>
      </c>
      <c r="J1239" s="53">
        <v>0</v>
      </c>
      <c r="K1239" s="53">
        <v>1.1831039999999999</v>
      </c>
      <c r="L1239" s="53">
        <f t="shared" si="20"/>
        <v>1.1831039999999999</v>
      </c>
    </row>
    <row r="1240" spans="1:12" ht="15" x14ac:dyDescent="0.2">
      <c r="A1240" s="8"/>
      <c r="B1240" s="24"/>
      <c r="C1240" s="24"/>
      <c r="D1240" s="13"/>
      <c r="E1240" s="13"/>
      <c r="F1240" s="13"/>
      <c r="G1240" s="46" t="s">
        <v>41</v>
      </c>
      <c r="H1240" s="47"/>
      <c r="I1240" s="48"/>
      <c r="J1240" s="49">
        <v>302.03954399999998</v>
      </c>
      <c r="K1240" s="49">
        <v>106.06839287000001</v>
      </c>
      <c r="L1240" s="49">
        <f t="shared" si="20"/>
        <v>-195.97115112999995</v>
      </c>
    </row>
    <row r="1241" spans="1:12" ht="15" x14ac:dyDescent="0.2">
      <c r="A1241" s="8"/>
      <c r="B1241" s="24"/>
      <c r="C1241" s="24"/>
      <c r="D1241" s="13"/>
      <c r="E1241" s="13"/>
      <c r="F1241" s="13"/>
      <c r="G1241" s="50"/>
      <c r="H1241" s="51" t="s">
        <v>42</v>
      </c>
      <c r="I1241" s="52" t="s">
        <v>305</v>
      </c>
      <c r="J1241" s="53">
        <v>16.727526999999998</v>
      </c>
      <c r="K1241" s="53">
        <v>7.1761457100000001</v>
      </c>
      <c r="L1241" s="53">
        <f t="shared" si="20"/>
        <v>-9.5513812899999984</v>
      </c>
    </row>
    <row r="1242" spans="1:12" ht="15" x14ac:dyDescent="0.2">
      <c r="A1242" s="8"/>
      <c r="B1242" s="24"/>
      <c r="C1242" s="24"/>
      <c r="D1242" s="13"/>
      <c r="E1242" s="13"/>
      <c r="F1242" s="13"/>
      <c r="G1242" s="50"/>
      <c r="H1242" s="51" t="s">
        <v>75</v>
      </c>
      <c r="I1242" s="52" t="s">
        <v>306</v>
      </c>
      <c r="J1242" s="53">
        <v>285.31201700000003</v>
      </c>
      <c r="K1242" s="53">
        <v>98.892247160000011</v>
      </c>
      <c r="L1242" s="53">
        <f t="shared" si="20"/>
        <v>-186.41976984000001</v>
      </c>
    </row>
    <row r="1243" spans="1:12" ht="15" x14ac:dyDescent="0.2">
      <c r="A1243" s="8"/>
      <c r="B1243" s="24"/>
      <c r="C1243" s="24"/>
      <c r="D1243" s="13"/>
      <c r="E1243" s="13"/>
      <c r="F1243" s="13"/>
      <c r="G1243" s="46" t="s">
        <v>1672</v>
      </c>
      <c r="H1243" s="47"/>
      <c r="I1243" s="48"/>
      <c r="J1243" s="49">
        <v>64943.010504999998</v>
      </c>
      <c r="K1243" s="49">
        <v>182703.71379157016</v>
      </c>
      <c r="L1243" s="49">
        <f t="shared" si="20"/>
        <v>117760.70328657016</v>
      </c>
    </row>
    <row r="1244" spans="1:12" ht="15" x14ac:dyDescent="0.2">
      <c r="A1244" s="8"/>
      <c r="B1244" s="24"/>
      <c r="C1244" s="24"/>
      <c r="D1244" s="13"/>
      <c r="E1244" s="13"/>
      <c r="F1244" s="13"/>
      <c r="G1244" s="50"/>
      <c r="H1244" s="51" t="s">
        <v>307</v>
      </c>
      <c r="I1244" s="52" t="s">
        <v>308</v>
      </c>
      <c r="J1244" s="53">
        <v>64529.634152999999</v>
      </c>
      <c r="K1244" s="53">
        <v>177047.3830410002</v>
      </c>
      <c r="L1244" s="53">
        <f t="shared" si="20"/>
        <v>112517.74888800021</v>
      </c>
    </row>
    <row r="1245" spans="1:12" ht="15" x14ac:dyDescent="0.2">
      <c r="A1245" s="8"/>
      <c r="B1245" s="24"/>
      <c r="C1245" s="24"/>
      <c r="D1245" s="13"/>
      <c r="E1245" s="13"/>
      <c r="F1245" s="13"/>
      <c r="G1245" s="50"/>
      <c r="H1245" s="51" t="s">
        <v>309</v>
      </c>
      <c r="I1245" s="52" t="s">
        <v>999</v>
      </c>
      <c r="J1245" s="53">
        <v>123.876181</v>
      </c>
      <c r="K1245" s="53">
        <v>92.484081019999962</v>
      </c>
      <c r="L1245" s="53">
        <f t="shared" si="20"/>
        <v>-31.39209998000004</v>
      </c>
    </row>
    <row r="1246" spans="1:12" ht="15" x14ac:dyDescent="0.2">
      <c r="A1246" s="8"/>
      <c r="B1246" s="24"/>
      <c r="C1246" s="24"/>
      <c r="D1246" s="13"/>
      <c r="E1246" s="13"/>
      <c r="F1246" s="13"/>
      <c r="G1246" s="50"/>
      <c r="H1246" s="51" t="s">
        <v>1643</v>
      </c>
      <c r="I1246" s="52" t="s">
        <v>1644</v>
      </c>
      <c r="J1246" s="53">
        <v>289.50017100000002</v>
      </c>
      <c r="K1246" s="53">
        <v>5563.8466695500001</v>
      </c>
      <c r="L1246" s="53">
        <f t="shared" si="20"/>
        <v>5274.3464985500004</v>
      </c>
    </row>
    <row r="1247" spans="1:12" ht="15" x14ac:dyDescent="0.2">
      <c r="A1247" s="8"/>
      <c r="B1247" s="24"/>
      <c r="C1247" s="24"/>
      <c r="D1247" s="13"/>
      <c r="E1247" s="65">
        <v>27</v>
      </c>
      <c r="F1247" s="60" t="s">
        <v>310</v>
      </c>
      <c r="G1247" s="61"/>
      <c r="H1247" s="62"/>
      <c r="I1247" s="63"/>
      <c r="J1247" s="64">
        <v>1446.2651539999999</v>
      </c>
      <c r="K1247" s="64">
        <v>1934.9688703599998</v>
      </c>
      <c r="L1247" s="64">
        <f t="shared" si="20"/>
        <v>488.70371635999982</v>
      </c>
    </row>
    <row r="1248" spans="1:12" ht="15" x14ac:dyDescent="0.2">
      <c r="A1248" s="8"/>
      <c r="B1248" s="24"/>
      <c r="C1248" s="24"/>
      <c r="D1248" s="13"/>
      <c r="E1248" s="13"/>
      <c r="F1248" s="13"/>
      <c r="G1248" s="46" t="s">
        <v>2</v>
      </c>
      <c r="H1248" s="47"/>
      <c r="I1248" s="48"/>
      <c r="J1248" s="49">
        <v>1446.2651539999999</v>
      </c>
      <c r="K1248" s="49">
        <v>1934.9688703599998</v>
      </c>
      <c r="L1248" s="49">
        <f t="shared" si="20"/>
        <v>488.70371635999982</v>
      </c>
    </row>
    <row r="1249" spans="1:12" ht="15" x14ac:dyDescent="0.2">
      <c r="A1249" s="8"/>
      <c r="B1249" s="24"/>
      <c r="C1249" s="24"/>
      <c r="D1249" s="13"/>
      <c r="E1249" s="13"/>
      <c r="F1249" s="13"/>
      <c r="G1249" s="50"/>
      <c r="H1249" s="51" t="s">
        <v>1030</v>
      </c>
      <c r="I1249" s="52" t="s">
        <v>543</v>
      </c>
      <c r="J1249" s="53">
        <v>26.267157000000001</v>
      </c>
      <c r="K1249" s="53">
        <v>22.8991598</v>
      </c>
      <c r="L1249" s="53">
        <f t="shared" si="20"/>
        <v>-3.3679972000000014</v>
      </c>
    </row>
    <row r="1250" spans="1:12" ht="15" x14ac:dyDescent="0.2">
      <c r="A1250" s="8"/>
      <c r="B1250" s="24"/>
      <c r="C1250" s="24"/>
      <c r="D1250" s="13"/>
      <c r="E1250" s="13"/>
      <c r="F1250" s="13"/>
      <c r="G1250" s="50"/>
      <c r="H1250" s="51" t="s">
        <v>1033</v>
      </c>
      <c r="I1250" s="52" t="s">
        <v>487</v>
      </c>
      <c r="J1250" s="53">
        <v>43.649628999999997</v>
      </c>
      <c r="K1250" s="53">
        <v>58.797074640000005</v>
      </c>
      <c r="L1250" s="53">
        <f t="shared" si="20"/>
        <v>15.147445640000008</v>
      </c>
    </row>
    <row r="1251" spans="1:12" ht="15" x14ac:dyDescent="0.2">
      <c r="A1251" s="8"/>
      <c r="B1251" s="24"/>
      <c r="C1251" s="24"/>
      <c r="D1251" s="13"/>
      <c r="E1251" s="13"/>
      <c r="F1251" s="13"/>
      <c r="G1251" s="50"/>
      <c r="H1251" s="51" t="s">
        <v>1045</v>
      </c>
      <c r="I1251" s="52" t="s">
        <v>1645</v>
      </c>
      <c r="J1251" s="53">
        <v>28.969197000000001</v>
      </c>
      <c r="K1251" s="53">
        <v>40.564582760000008</v>
      </c>
      <c r="L1251" s="53">
        <f t="shared" si="20"/>
        <v>11.595385760000006</v>
      </c>
    </row>
    <row r="1252" spans="1:12" ht="15" x14ac:dyDescent="0.2">
      <c r="A1252" s="8"/>
      <c r="B1252" s="24"/>
      <c r="C1252" s="24"/>
      <c r="D1252" s="13"/>
      <c r="E1252" s="13"/>
      <c r="F1252" s="13"/>
      <c r="G1252" s="50"/>
      <c r="H1252" s="51" t="s">
        <v>1046</v>
      </c>
      <c r="I1252" s="52" t="s">
        <v>936</v>
      </c>
      <c r="J1252" s="53">
        <v>739.17153399999995</v>
      </c>
      <c r="K1252" s="53">
        <v>811.93497626999999</v>
      </c>
      <c r="L1252" s="53">
        <f t="shared" si="20"/>
        <v>72.763442270000041</v>
      </c>
    </row>
    <row r="1253" spans="1:12" ht="15" x14ac:dyDescent="0.2">
      <c r="A1253" s="8"/>
      <c r="B1253" s="24"/>
      <c r="C1253" s="24"/>
      <c r="D1253" s="13"/>
      <c r="E1253" s="13"/>
      <c r="F1253" s="13"/>
      <c r="G1253" s="50"/>
      <c r="H1253" s="51" t="s">
        <v>1049</v>
      </c>
      <c r="I1253" s="52" t="s">
        <v>544</v>
      </c>
      <c r="J1253" s="53">
        <v>18.059065</v>
      </c>
      <c r="K1253" s="53">
        <v>17.851675499999995</v>
      </c>
      <c r="L1253" s="53">
        <f t="shared" si="20"/>
        <v>-0.207389500000005</v>
      </c>
    </row>
    <row r="1254" spans="1:12" ht="15" x14ac:dyDescent="0.2">
      <c r="A1254" s="8"/>
      <c r="B1254" s="24"/>
      <c r="C1254" s="24"/>
      <c r="D1254" s="13"/>
      <c r="E1254" s="13"/>
      <c r="F1254" s="13"/>
      <c r="G1254" s="50"/>
      <c r="H1254" s="51" t="s">
        <v>1051</v>
      </c>
      <c r="I1254" s="52" t="s">
        <v>1410</v>
      </c>
      <c r="J1254" s="53">
        <v>54.543919000000002</v>
      </c>
      <c r="K1254" s="53">
        <v>48.220274360000005</v>
      </c>
      <c r="L1254" s="53">
        <f t="shared" si="20"/>
        <v>-6.3236446399999977</v>
      </c>
    </row>
    <row r="1255" spans="1:12" ht="30" x14ac:dyDescent="0.2">
      <c r="A1255" s="8"/>
      <c r="B1255" s="24"/>
      <c r="C1255" s="24"/>
      <c r="D1255" s="13"/>
      <c r="E1255" s="13"/>
      <c r="F1255" s="13"/>
      <c r="G1255" s="50"/>
      <c r="H1255" s="51" t="s">
        <v>1079</v>
      </c>
      <c r="I1255" s="52" t="s">
        <v>1484</v>
      </c>
      <c r="J1255" s="53">
        <v>30.428432999999998</v>
      </c>
      <c r="K1255" s="53">
        <v>22.049131330000002</v>
      </c>
      <c r="L1255" s="53">
        <f t="shared" si="20"/>
        <v>-8.3793016699999967</v>
      </c>
    </row>
    <row r="1256" spans="1:12" ht="15" x14ac:dyDescent="0.2">
      <c r="A1256" s="8"/>
      <c r="B1256" s="24"/>
      <c r="C1256" s="24"/>
      <c r="D1256" s="13"/>
      <c r="E1256" s="13"/>
      <c r="F1256" s="13"/>
      <c r="G1256" s="50"/>
      <c r="H1256" s="51" t="s">
        <v>1032</v>
      </c>
      <c r="I1256" s="52" t="s">
        <v>1475</v>
      </c>
      <c r="J1256" s="53">
        <v>9.6229110000000002</v>
      </c>
      <c r="K1256" s="53">
        <v>0.74010089999999995</v>
      </c>
      <c r="L1256" s="53">
        <f t="shared" si="20"/>
        <v>-8.8828101000000004</v>
      </c>
    </row>
    <row r="1257" spans="1:12" ht="15" x14ac:dyDescent="0.2">
      <c r="A1257" s="8"/>
      <c r="B1257" s="24"/>
      <c r="C1257" s="24"/>
      <c r="D1257" s="13"/>
      <c r="E1257" s="13"/>
      <c r="F1257" s="13"/>
      <c r="G1257" s="50"/>
      <c r="H1257" s="51" t="s">
        <v>1180</v>
      </c>
      <c r="I1257" s="52" t="s">
        <v>1411</v>
      </c>
      <c r="J1257" s="53">
        <v>23.000627000000001</v>
      </c>
      <c r="K1257" s="53">
        <v>112.18535193000001</v>
      </c>
      <c r="L1257" s="53">
        <f t="shared" si="20"/>
        <v>89.184724930000016</v>
      </c>
    </row>
    <row r="1258" spans="1:12" ht="15" x14ac:dyDescent="0.2">
      <c r="A1258" s="8"/>
      <c r="B1258" s="24"/>
      <c r="C1258" s="24"/>
      <c r="D1258" s="13"/>
      <c r="E1258" s="13"/>
      <c r="F1258" s="13"/>
      <c r="G1258" s="50"/>
      <c r="H1258" s="51" t="s">
        <v>1181</v>
      </c>
      <c r="I1258" s="52" t="s">
        <v>1412</v>
      </c>
      <c r="J1258" s="53">
        <v>30.880886</v>
      </c>
      <c r="K1258" s="53">
        <v>62.713428279999995</v>
      </c>
      <c r="L1258" s="53">
        <f t="shared" si="20"/>
        <v>31.832542279999995</v>
      </c>
    </row>
    <row r="1259" spans="1:12" ht="15" x14ac:dyDescent="0.2">
      <c r="A1259" s="8"/>
      <c r="B1259" s="24"/>
      <c r="C1259" s="24"/>
      <c r="D1259" s="13"/>
      <c r="E1259" s="13"/>
      <c r="F1259" s="13"/>
      <c r="G1259" s="50"/>
      <c r="H1259" s="51" t="s">
        <v>1034</v>
      </c>
      <c r="I1259" s="52" t="s">
        <v>937</v>
      </c>
      <c r="J1259" s="53">
        <v>56.939334000000002</v>
      </c>
      <c r="K1259" s="53">
        <v>152.60060232000004</v>
      </c>
      <c r="L1259" s="53">
        <f t="shared" si="20"/>
        <v>95.661268320000033</v>
      </c>
    </row>
    <row r="1260" spans="1:12" ht="15" x14ac:dyDescent="0.2">
      <c r="A1260" s="8"/>
      <c r="B1260" s="24"/>
      <c r="C1260" s="24"/>
      <c r="D1260" s="13"/>
      <c r="E1260" s="13"/>
      <c r="F1260" s="13"/>
      <c r="G1260" s="50"/>
      <c r="H1260" s="51" t="s">
        <v>1062</v>
      </c>
      <c r="I1260" s="67" t="s">
        <v>1413</v>
      </c>
      <c r="J1260" s="53">
        <v>11.500826999999999</v>
      </c>
      <c r="K1260" s="53">
        <v>18.160765329999997</v>
      </c>
      <c r="L1260" s="53">
        <f t="shared" si="20"/>
        <v>6.6599383299999975</v>
      </c>
    </row>
    <row r="1261" spans="1:12" ht="15" x14ac:dyDescent="0.2">
      <c r="A1261" s="8"/>
      <c r="B1261" s="24"/>
      <c r="C1261" s="24"/>
      <c r="D1261" s="13"/>
      <c r="E1261" s="13"/>
      <c r="F1261" s="13"/>
      <c r="G1261" s="50"/>
      <c r="H1261" s="51" t="s">
        <v>1055</v>
      </c>
      <c r="I1261" s="52" t="s">
        <v>1485</v>
      </c>
      <c r="J1261" s="53">
        <v>8.1247150000000001</v>
      </c>
      <c r="K1261" s="53">
        <v>0.12176853</v>
      </c>
      <c r="L1261" s="53">
        <f t="shared" si="20"/>
        <v>-8.0029464699999995</v>
      </c>
    </row>
    <row r="1262" spans="1:12" ht="30" x14ac:dyDescent="0.2">
      <c r="A1262" s="8"/>
      <c r="B1262" s="24"/>
      <c r="C1262" s="24"/>
      <c r="D1262" s="13"/>
      <c r="E1262" s="13"/>
      <c r="F1262" s="13"/>
      <c r="G1262" s="50"/>
      <c r="H1262" s="51" t="s">
        <v>1330</v>
      </c>
      <c r="I1262" s="52" t="s">
        <v>1486</v>
      </c>
      <c r="J1262" s="53">
        <v>48.842911000000001</v>
      </c>
      <c r="K1262" s="53">
        <v>67.293665500000003</v>
      </c>
      <c r="L1262" s="53">
        <f t="shared" si="20"/>
        <v>18.450754500000002</v>
      </c>
    </row>
    <row r="1263" spans="1:12" ht="15" x14ac:dyDescent="0.2">
      <c r="A1263" s="8"/>
      <c r="B1263" s="24"/>
      <c r="C1263" s="24"/>
      <c r="D1263" s="13"/>
      <c r="E1263" s="13"/>
      <c r="F1263" s="13"/>
      <c r="G1263" s="50"/>
      <c r="H1263" s="51" t="s">
        <v>1101</v>
      </c>
      <c r="I1263" s="52" t="s">
        <v>1487</v>
      </c>
      <c r="J1263" s="53">
        <v>21.319958</v>
      </c>
      <c r="K1263" s="53">
        <v>26.365777479999991</v>
      </c>
      <c r="L1263" s="53">
        <f t="shared" si="20"/>
        <v>5.0458194799999916</v>
      </c>
    </row>
    <row r="1264" spans="1:12" ht="30" x14ac:dyDescent="0.2">
      <c r="A1264" s="8"/>
      <c r="B1264" s="24"/>
      <c r="C1264" s="24"/>
      <c r="D1264" s="13"/>
      <c r="E1264" s="13"/>
      <c r="F1264" s="13"/>
      <c r="G1264" s="50"/>
      <c r="H1264" s="51" t="s">
        <v>1102</v>
      </c>
      <c r="I1264" s="52" t="s">
        <v>1488</v>
      </c>
      <c r="J1264" s="53">
        <v>46.504174999999996</v>
      </c>
      <c r="K1264" s="53">
        <v>67.092596250000014</v>
      </c>
      <c r="L1264" s="53">
        <f t="shared" si="20"/>
        <v>20.588421250000017</v>
      </c>
    </row>
    <row r="1265" spans="1:12" ht="15" x14ac:dyDescent="0.2">
      <c r="A1265" s="8"/>
      <c r="B1265" s="24"/>
      <c r="C1265" s="24"/>
      <c r="D1265" s="13"/>
      <c r="E1265" s="13"/>
      <c r="F1265" s="13"/>
      <c r="G1265" s="50"/>
      <c r="H1265" s="51" t="s">
        <v>1103</v>
      </c>
      <c r="I1265" s="52" t="s">
        <v>1489</v>
      </c>
      <c r="J1265" s="53">
        <v>45.646484999999998</v>
      </c>
      <c r="K1265" s="53">
        <v>77.536894499999988</v>
      </c>
      <c r="L1265" s="53">
        <f t="shared" si="20"/>
        <v>31.89040949999999</v>
      </c>
    </row>
    <row r="1266" spans="1:12" ht="15" x14ac:dyDescent="0.2">
      <c r="A1266" s="8"/>
      <c r="B1266" s="24"/>
      <c r="C1266" s="24"/>
      <c r="D1266" s="13"/>
      <c r="E1266" s="13"/>
      <c r="F1266" s="13"/>
      <c r="G1266" s="50"/>
      <c r="H1266" s="51" t="s">
        <v>1059</v>
      </c>
      <c r="I1266" s="52" t="s">
        <v>995</v>
      </c>
      <c r="J1266" s="53">
        <v>3.7198069999999999</v>
      </c>
      <c r="K1266" s="53">
        <v>7.5582925400000001</v>
      </c>
      <c r="L1266" s="53">
        <f t="shared" si="20"/>
        <v>3.8384855400000002</v>
      </c>
    </row>
    <row r="1267" spans="1:12" ht="15" x14ac:dyDescent="0.2">
      <c r="A1267" s="8"/>
      <c r="B1267" s="24"/>
      <c r="C1267" s="24"/>
      <c r="D1267" s="13"/>
      <c r="E1267" s="13"/>
      <c r="F1267" s="13"/>
      <c r="G1267" s="50"/>
      <c r="H1267" s="51" t="s">
        <v>1144</v>
      </c>
      <c r="I1267" s="52" t="s">
        <v>532</v>
      </c>
      <c r="J1267" s="53">
        <v>66.847289000000004</v>
      </c>
      <c r="K1267" s="53">
        <v>54.635209509999989</v>
      </c>
      <c r="L1267" s="53">
        <f t="shared" si="20"/>
        <v>-12.212079490000015</v>
      </c>
    </row>
    <row r="1268" spans="1:12" ht="15" x14ac:dyDescent="0.2">
      <c r="A1268" s="8"/>
      <c r="B1268" s="24"/>
      <c r="C1268" s="24"/>
      <c r="D1268" s="13"/>
      <c r="E1268" s="13"/>
      <c r="F1268" s="13"/>
      <c r="G1268" s="50"/>
      <c r="H1268" s="51" t="s">
        <v>1145</v>
      </c>
      <c r="I1268" s="52" t="s">
        <v>938</v>
      </c>
      <c r="J1268" s="53">
        <v>57.612915000000001</v>
      </c>
      <c r="K1268" s="53">
        <v>144.24784471000004</v>
      </c>
      <c r="L1268" s="53">
        <f t="shared" si="20"/>
        <v>86.634929710000037</v>
      </c>
    </row>
    <row r="1269" spans="1:12" ht="15" x14ac:dyDescent="0.2">
      <c r="A1269" s="8"/>
      <c r="B1269" s="24"/>
      <c r="C1269" s="24"/>
      <c r="D1269" s="13"/>
      <c r="E1269" s="13"/>
      <c r="F1269" s="13"/>
      <c r="G1269" s="50"/>
      <c r="H1269" s="51" t="s">
        <v>1146</v>
      </c>
      <c r="I1269" s="52" t="s">
        <v>533</v>
      </c>
      <c r="J1269" s="53">
        <v>15.997142</v>
      </c>
      <c r="K1269" s="53">
        <v>19.784343599999996</v>
      </c>
      <c r="L1269" s="53">
        <f t="shared" si="20"/>
        <v>3.7872015999999959</v>
      </c>
    </row>
    <row r="1270" spans="1:12" ht="15" x14ac:dyDescent="0.2">
      <c r="A1270" s="8"/>
      <c r="B1270" s="24"/>
      <c r="C1270" s="24"/>
      <c r="D1270" s="13"/>
      <c r="E1270" s="13"/>
      <c r="F1270" s="13"/>
      <c r="G1270" s="50"/>
      <c r="H1270" s="51" t="s">
        <v>1148</v>
      </c>
      <c r="I1270" s="52" t="s">
        <v>534</v>
      </c>
      <c r="J1270" s="53">
        <v>58.616238000000003</v>
      </c>
      <c r="K1270" s="53">
        <v>101.61535432000001</v>
      </c>
      <c r="L1270" s="53">
        <f t="shared" si="20"/>
        <v>42.999116320000006</v>
      </c>
    </row>
    <row r="1271" spans="1:12" ht="15" x14ac:dyDescent="0.2">
      <c r="A1271" s="8"/>
      <c r="B1271" s="24"/>
      <c r="C1271" s="24"/>
      <c r="D1271" s="13"/>
      <c r="E1271" s="65">
        <v>31</v>
      </c>
      <c r="F1271" s="60" t="s">
        <v>311</v>
      </c>
      <c r="G1271" s="61"/>
      <c r="H1271" s="62"/>
      <c r="I1271" s="63"/>
      <c r="J1271" s="64">
        <v>841.83113600000001</v>
      </c>
      <c r="K1271" s="64">
        <v>922.18887473999973</v>
      </c>
      <c r="L1271" s="64">
        <f t="shared" si="20"/>
        <v>80.357738739999718</v>
      </c>
    </row>
    <row r="1272" spans="1:12" ht="15" x14ac:dyDescent="0.2">
      <c r="A1272" s="8"/>
      <c r="B1272" s="24"/>
      <c r="C1272" s="24"/>
      <c r="D1272" s="13"/>
      <c r="E1272" s="13"/>
      <c r="F1272" s="13"/>
      <c r="G1272" s="46" t="s">
        <v>2</v>
      </c>
      <c r="H1272" s="47"/>
      <c r="I1272" s="48"/>
      <c r="J1272" s="49">
        <v>841.83113600000001</v>
      </c>
      <c r="K1272" s="49">
        <v>922.18887473999973</v>
      </c>
      <c r="L1272" s="49">
        <f t="shared" si="20"/>
        <v>80.357738739999718</v>
      </c>
    </row>
    <row r="1273" spans="1:12" ht="15" x14ac:dyDescent="0.2">
      <c r="A1273" s="8"/>
      <c r="B1273" s="24"/>
      <c r="C1273" s="24"/>
      <c r="D1273" s="13"/>
      <c r="E1273" s="13"/>
      <c r="F1273" s="13"/>
      <c r="G1273" s="50"/>
      <c r="H1273" s="51" t="s">
        <v>1030</v>
      </c>
      <c r="I1273" s="52" t="s">
        <v>939</v>
      </c>
      <c r="J1273" s="53">
        <v>210.50539900000001</v>
      </c>
      <c r="K1273" s="53">
        <v>243.62277582999999</v>
      </c>
      <c r="L1273" s="53">
        <f t="shared" si="20"/>
        <v>33.117376829999984</v>
      </c>
    </row>
    <row r="1274" spans="1:12" ht="15" x14ac:dyDescent="0.2">
      <c r="A1274" s="8"/>
      <c r="B1274" s="24"/>
      <c r="C1274" s="24"/>
      <c r="D1274" s="13"/>
      <c r="E1274" s="13"/>
      <c r="F1274" s="13"/>
      <c r="G1274" s="50"/>
      <c r="H1274" s="51" t="s">
        <v>1032</v>
      </c>
      <c r="I1274" s="52" t="s">
        <v>940</v>
      </c>
      <c r="J1274" s="53">
        <v>576.84403499999996</v>
      </c>
      <c r="K1274" s="53">
        <v>618.06167862999973</v>
      </c>
      <c r="L1274" s="53">
        <f t="shared" si="20"/>
        <v>41.21764362999977</v>
      </c>
    </row>
    <row r="1275" spans="1:12" ht="15" x14ac:dyDescent="0.2">
      <c r="A1275" s="8"/>
      <c r="B1275" s="24"/>
      <c r="C1275" s="24"/>
      <c r="D1275" s="13"/>
      <c r="E1275" s="13"/>
      <c r="F1275" s="13"/>
      <c r="G1275" s="50"/>
      <c r="H1275" s="51" t="s">
        <v>1055</v>
      </c>
      <c r="I1275" s="52" t="s">
        <v>995</v>
      </c>
      <c r="J1275" s="53">
        <v>54.481701999999999</v>
      </c>
      <c r="K1275" s="53">
        <v>60.504420279999984</v>
      </c>
      <c r="L1275" s="53">
        <f t="shared" si="20"/>
        <v>6.0227182799999852</v>
      </c>
    </row>
    <row r="1276" spans="1:12" ht="15" x14ac:dyDescent="0.2">
      <c r="A1276" s="8"/>
      <c r="B1276" s="24"/>
      <c r="C1276" s="24"/>
      <c r="D1276" s="13"/>
      <c r="E1276" s="65">
        <v>36</v>
      </c>
      <c r="F1276" s="60" t="s">
        <v>1000</v>
      </c>
      <c r="G1276" s="61"/>
      <c r="H1276" s="62"/>
      <c r="I1276" s="63"/>
      <c r="J1276" s="64">
        <v>93379.484114999999</v>
      </c>
      <c r="K1276" s="64">
        <v>58273.985423880025</v>
      </c>
      <c r="L1276" s="64">
        <f t="shared" si="20"/>
        <v>-35105.498691119974</v>
      </c>
    </row>
    <row r="1277" spans="1:12" ht="15" x14ac:dyDescent="0.2">
      <c r="A1277" s="8"/>
      <c r="B1277" s="24"/>
      <c r="C1277" s="24"/>
      <c r="D1277" s="13"/>
      <c r="E1277" s="13"/>
      <c r="F1277" s="13"/>
      <c r="G1277" s="46" t="s">
        <v>2</v>
      </c>
      <c r="H1277" s="47"/>
      <c r="I1277" s="48"/>
      <c r="J1277" s="49">
        <v>1445.055824</v>
      </c>
      <c r="K1277" s="49">
        <v>2468.7946798200001</v>
      </c>
      <c r="L1277" s="49">
        <f t="shared" si="20"/>
        <v>1023.73885582</v>
      </c>
    </row>
    <row r="1278" spans="1:12" ht="15" x14ac:dyDescent="0.2">
      <c r="A1278" s="8"/>
      <c r="B1278" s="24"/>
      <c r="C1278" s="24"/>
      <c r="D1278" s="13"/>
      <c r="E1278" s="13"/>
      <c r="F1278" s="13"/>
      <c r="G1278" s="50"/>
      <c r="H1278" s="51" t="s">
        <v>1030</v>
      </c>
      <c r="I1278" s="52" t="s">
        <v>543</v>
      </c>
      <c r="J1278" s="53">
        <v>26.502254000000001</v>
      </c>
      <c r="K1278" s="53">
        <v>155.56970000000001</v>
      </c>
      <c r="L1278" s="53">
        <f t="shared" si="20"/>
        <v>129.06744600000002</v>
      </c>
    </row>
    <row r="1279" spans="1:12" ht="15" x14ac:dyDescent="0.2">
      <c r="A1279" s="8"/>
      <c r="B1279" s="24"/>
      <c r="C1279" s="24"/>
      <c r="D1279" s="13"/>
      <c r="E1279" s="13"/>
      <c r="F1279" s="13"/>
      <c r="G1279" s="50"/>
      <c r="H1279" s="51" t="s">
        <v>1044</v>
      </c>
      <c r="I1279" s="52" t="s">
        <v>544</v>
      </c>
      <c r="J1279" s="53">
        <v>11.580857999999999</v>
      </c>
      <c r="K1279" s="53">
        <v>11.871716630000002</v>
      </c>
      <c r="L1279" s="53">
        <f t="shared" si="20"/>
        <v>0.29085863000000245</v>
      </c>
    </row>
    <row r="1280" spans="1:12" ht="15" x14ac:dyDescent="0.2">
      <c r="A1280" s="8"/>
      <c r="B1280" s="24"/>
      <c r="C1280" s="24"/>
      <c r="D1280" s="13"/>
      <c r="E1280" s="13"/>
      <c r="F1280" s="13"/>
      <c r="G1280" s="50"/>
      <c r="H1280" s="51" t="s">
        <v>1051</v>
      </c>
      <c r="I1280" s="52" t="s">
        <v>1001</v>
      </c>
      <c r="J1280" s="53">
        <v>5.163583</v>
      </c>
      <c r="K1280" s="53">
        <v>4.0569194099999999</v>
      </c>
      <c r="L1280" s="53">
        <f t="shared" si="20"/>
        <v>-1.1066635900000001</v>
      </c>
    </row>
    <row r="1281" spans="1:12" ht="15" x14ac:dyDescent="0.2">
      <c r="A1281" s="8"/>
      <c r="B1281" s="24"/>
      <c r="C1281" s="24"/>
      <c r="D1281" s="13"/>
      <c r="E1281" s="13"/>
      <c r="F1281" s="13"/>
      <c r="G1281" s="50"/>
      <c r="H1281" s="51" t="s">
        <v>1077</v>
      </c>
      <c r="I1281" s="52" t="s">
        <v>1002</v>
      </c>
      <c r="J1281" s="53">
        <v>28.108630999999999</v>
      </c>
      <c r="K1281" s="53">
        <v>27.96439513</v>
      </c>
      <c r="L1281" s="53">
        <f t="shared" si="20"/>
        <v>-0.14423586999999927</v>
      </c>
    </row>
    <row r="1282" spans="1:12" ht="15" x14ac:dyDescent="0.2">
      <c r="A1282" s="8"/>
      <c r="B1282" s="24"/>
      <c r="C1282" s="24"/>
      <c r="D1282" s="13"/>
      <c r="E1282" s="13"/>
      <c r="F1282" s="13"/>
      <c r="G1282" s="50"/>
      <c r="H1282" s="51" t="s">
        <v>1052</v>
      </c>
      <c r="I1282" s="52" t="s">
        <v>1003</v>
      </c>
      <c r="J1282" s="53">
        <v>28.418758</v>
      </c>
      <c r="K1282" s="53">
        <v>25.885998670000003</v>
      </c>
      <c r="L1282" s="53">
        <f t="shared" si="20"/>
        <v>-2.5327593299999975</v>
      </c>
    </row>
    <row r="1283" spans="1:12" ht="15" x14ac:dyDescent="0.2">
      <c r="A1283" s="8"/>
      <c r="B1283" s="24"/>
      <c r="C1283" s="24"/>
      <c r="D1283" s="13"/>
      <c r="E1283" s="13"/>
      <c r="F1283" s="13"/>
      <c r="G1283" s="50"/>
      <c r="H1283" s="51" t="s">
        <v>1053</v>
      </c>
      <c r="I1283" s="52" t="s">
        <v>888</v>
      </c>
      <c r="J1283" s="53">
        <v>24.597494999999999</v>
      </c>
      <c r="K1283" s="53">
        <v>25.228409589999998</v>
      </c>
      <c r="L1283" s="53">
        <f t="shared" si="20"/>
        <v>0.63091458999999972</v>
      </c>
    </row>
    <row r="1284" spans="1:12" ht="15" x14ac:dyDescent="0.2">
      <c r="A1284" s="8"/>
      <c r="B1284" s="24"/>
      <c r="C1284" s="24"/>
      <c r="D1284" s="13"/>
      <c r="E1284" s="13"/>
      <c r="F1284" s="13"/>
      <c r="G1284" s="50"/>
      <c r="H1284" s="51" t="s">
        <v>1054</v>
      </c>
      <c r="I1284" s="52" t="s">
        <v>1004</v>
      </c>
      <c r="J1284" s="53">
        <v>24.090430000000001</v>
      </c>
      <c r="K1284" s="53">
        <v>25.73137247</v>
      </c>
      <c r="L1284" s="53">
        <f t="shared" si="20"/>
        <v>1.6409424699999988</v>
      </c>
    </row>
    <row r="1285" spans="1:12" ht="15" x14ac:dyDescent="0.2">
      <c r="A1285" s="8"/>
      <c r="B1285" s="24"/>
      <c r="C1285" s="24"/>
      <c r="D1285" s="13"/>
      <c r="E1285" s="13"/>
      <c r="F1285" s="13"/>
      <c r="G1285" s="50"/>
      <c r="H1285" s="51" t="s">
        <v>1079</v>
      </c>
      <c r="I1285" s="52" t="s">
        <v>1005</v>
      </c>
      <c r="J1285" s="53">
        <v>4.8236509999999999</v>
      </c>
      <c r="K1285" s="53">
        <v>19.05154426</v>
      </c>
      <c r="L1285" s="53">
        <f t="shared" si="20"/>
        <v>14.22789326</v>
      </c>
    </row>
    <row r="1286" spans="1:12" ht="15" x14ac:dyDescent="0.2">
      <c r="A1286" s="8"/>
      <c r="B1286" s="24"/>
      <c r="C1286" s="24"/>
      <c r="D1286" s="13"/>
      <c r="E1286" s="13"/>
      <c r="F1286" s="13"/>
      <c r="G1286" s="50"/>
      <c r="H1286" s="51" t="s">
        <v>1080</v>
      </c>
      <c r="I1286" s="52" t="s">
        <v>1006</v>
      </c>
      <c r="J1286" s="53">
        <v>19.644883</v>
      </c>
      <c r="K1286" s="53">
        <v>19.020644549999997</v>
      </c>
      <c r="L1286" s="53">
        <f t="shared" si="20"/>
        <v>-0.62423845000000355</v>
      </c>
    </row>
    <row r="1287" spans="1:12" ht="30" x14ac:dyDescent="0.2">
      <c r="A1287" s="8"/>
      <c r="B1287" s="24"/>
      <c r="C1287" s="24"/>
      <c r="D1287" s="13"/>
      <c r="E1287" s="13"/>
      <c r="F1287" s="13"/>
      <c r="G1287" s="50"/>
      <c r="H1287" s="51" t="s">
        <v>1081</v>
      </c>
      <c r="I1287" s="52" t="s">
        <v>1007</v>
      </c>
      <c r="J1287" s="53">
        <v>17.916955000000002</v>
      </c>
      <c r="K1287" s="53">
        <v>22.537693300000001</v>
      </c>
      <c r="L1287" s="53">
        <f t="shared" si="20"/>
        <v>4.6207382999999993</v>
      </c>
    </row>
    <row r="1288" spans="1:12" ht="15" x14ac:dyDescent="0.2">
      <c r="A1288" s="8"/>
      <c r="B1288" s="24"/>
      <c r="C1288" s="24"/>
      <c r="D1288" s="13"/>
      <c r="E1288" s="13"/>
      <c r="F1288" s="13"/>
      <c r="G1288" s="50"/>
      <c r="H1288" s="51" t="s">
        <v>1082</v>
      </c>
      <c r="I1288" s="52" t="s">
        <v>1008</v>
      </c>
      <c r="J1288" s="53">
        <v>19.962288999999998</v>
      </c>
      <c r="K1288" s="53">
        <v>18.250545750000001</v>
      </c>
      <c r="L1288" s="53">
        <f t="shared" ref="L1288:L1351" si="21">+K1288-J1288</f>
        <v>-1.7117432499999978</v>
      </c>
    </row>
    <row r="1289" spans="1:12" ht="15" x14ac:dyDescent="0.2">
      <c r="A1289" s="8"/>
      <c r="B1289" s="24"/>
      <c r="C1289" s="24"/>
      <c r="D1289" s="13"/>
      <c r="E1289" s="13"/>
      <c r="F1289" s="13"/>
      <c r="G1289" s="50"/>
      <c r="H1289" s="51" t="s">
        <v>1084</v>
      </c>
      <c r="I1289" s="52" t="s">
        <v>995</v>
      </c>
      <c r="J1289" s="53">
        <v>9.0868699999999993</v>
      </c>
      <c r="K1289" s="53">
        <v>459.02379581999998</v>
      </c>
      <c r="L1289" s="53">
        <f t="shared" si="21"/>
        <v>449.93692582</v>
      </c>
    </row>
    <row r="1290" spans="1:12" ht="15" x14ac:dyDescent="0.2">
      <c r="A1290" s="8"/>
      <c r="B1290" s="24"/>
      <c r="C1290" s="24"/>
      <c r="D1290" s="13"/>
      <c r="E1290" s="13"/>
      <c r="F1290" s="13"/>
      <c r="G1290" s="50"/>
      <c r="H1290" s="51" t="s">
        <v>1085</v>
      </c>
      <c r="I1290" s="52" t="s">
        <v>532</v>
      </c>
      <c r="J1290" s="53">
        <v>132.36469099999999</v>
      </c>
      <c r="K1290" s="53">
        <v>83.29231965000001</v>
      </c>
      <c r="L1290" s="53">
        <f t="shared" si="21"/>
        <v>-49.072371349999983</v>
      </c>
    </row>
    <row r="1291" spans="1:12" ht="15" x14ac:dyDescent="0.2">
      <c r="A1291" s="8"/>
      <c r="B1291" s="24"/>
      <c r="C1291" s="24"/>
      <c r="D1291" s="13"/>
      <c r="E1291" s="13"/>
      <c r="F1291" s="13"/>
      <c r="G1291" s="50"/>
      <c r="H1291" s="51" t="s">
        <v>1086</v>
      </c>
      <c r="I1291" s="67" t="s">
        <v>1009</v>
      </c>
      <c r="J1291" s="53">
        <v>246.72211200000001</v>
      </c>
      <c r="K1291" s="53">
        <v>355.78938477000003</v>
      </c>
      <c r="L1291" s="53">
        <f t="shared" si="21"/>
        <v>109.06727277000002</v>
      </c>
    </row>
    <row r="1292" spans="1:12" ht="15" x14ac:dyDescent="0.2">
      <c r="A1292" s="8"/>
      <c r="B1292" s="24"/>
      <c r="C1292" s="24"/>
      <c r="D1292" s="13"/>
      <c r="E1292" s="13"/>
      <c r="F1292" s="13"/>
      <c r="G1292" s="50"/>
      <c r="H1292" s="51" t="s">
        <v>1087</v>
      </c>
      <c r="I1292" s="52" t="s">
        <v>533</v>
      </c>
      <c r="J1292" s="53">
        <v>78.773250000000004</v>
      </c>
      <c r="K1292" s="53">
        <v>52.60888121</v>
      </c>
      <c r="L1292" s="53">
        <f t="shared" si="21"/>
        <v>-26.164368790000005</v>
      </c>
    </row>
    <row r="1293" spans="1:12" ht="15" x14ac:dyDescent="0.2">
      <c r="A1293" s="8"/>
      <c r="B1293" s="24"/>
      <c r="C1293" s="24"/>
      <c r="D1293" s="13"/>
      <c r="E1293" s="13"/>
      <c r="F1293" s="13"/>
      <c r="G1293" s="50"/>
      <c r="H1293" s="51" t="s">
        <v>1032</v>
      </c>
      <c r="I1293" s="52" t="s">
        <v>1010</v>
      </c>
      <c r="J1293" s="53">
        <v>10.384055</v>
      </c>
      <c r="K1293" s="53">
        <v>9.6272273800000008</v>
      </c>
      <c r="L1293" s="53">
        <f t="shared" si="21"/>
        <v>-0.75682761999999926</v>
      </c>
    </row>
    <row r="1294" spans="1:12" ht="30" x14ac:dyDescent="0.2">
      <c r="A1294" s="8"/>
      <c r="B1294" s="24"/>
      <c r="C1294" s="24"/>
      <c r="D1294" s="13"/>
      <c r="E1294" s="13"/>
      <c r="F1294" s="13"/>
      <c r="G1294" s="50"/>
      <c r="H1294" s="51" t="s">
        <v>1034</v>
      </c>
      <c r="I1294" s="52" t="s">
        <v>1011</v>
      </c>
      <c r="J1294" s="53">
        <v>5.1122529999999999</v>
      </c>
      <c r="K1294" s="53">
        <v>4.0624776999999996</v>
      </c>
      <c r="L1294" s="53">
        <f t="shared" si="21"/>
        <v>-1.0497753000000003</v>
      </c>
    </row>
    <row r="1295" spans="1:12" ht="15" x14ac:dyDescent="0.2">
      <c r="A1295" s="8"/>
      <c r="B1295" s="24"/>
      <c r="C1295" s="24"/>
      <c r="D1295" s="13"/>
      <c r="E1295" s="13"/>
      <c r="F1295" s="13"/>
      <c r="G1295" s="50"/>
      <c r="H1295" s="51" t="s">
        <v>1035</v>
      </c>
      <c r="I1295" s="52" t="s">
        <v>1012</v>
      </c>
      <c r="J1295" s="53">
        <v>339.46257600000001</v>
      </c>
      <c r="K1295" s="53">
        <v>570.39144304000001</v>
      </c>
      <c r="L1295" s="53">
        <f t="shared" si="21"/>
        <v>230.92886704</v>
      </c>
    </row>
    <row r="1296" spans="1:12" ht="30" x14ac:dyDescent="0.2">
      <c r="A1296" s="8"/>
      <c r="B1296" s="24"/>
      <c r="C1296" s="24"/>
      <c r="D1296" s="13"/>
      <c r="E1296" s="13"/>
      <c r="F1296" s="13"/>
      <c r="G1296" s="50"/>
      <c r="H1296" s="51" t="s">
        <v>1062</v>
      </c>
      <c r="I1296" s="52" t="s">
        <v>1013</v>
      </c>
      <c r="J1296" s="53">
        <v>56.37453</v>
      </c>
      <c r="K1296" s="53">
        <v>53.046508530000004</v>
      </c>
      <c r="L1296" s="53">
        <f t="shared" si="21"/>
        <v>-3.3280214699999959</v>
      </c>
    </row>
    <row r="1297" spans="1:12" ht="15" x14ac:dyDescent="0.2">
      <c r="A1297" s="8"/>
      <c r="B1297" s="24"/>
      <c r="C1297" s="24"/>
      <c r="D1297" s="13"/>
      <c r="E1297" s="13"/>
      <c r="F1297" s="13"/>
      <c r="G1297" s="50"/>
      <c r="H1297" s="51" t="s">
        <v>1064</v>
      </c>
      <c r="I1297" s="52" t="s">
        <v>1014</v>
      </c>
      <c r="J1297" s="53">
        <v>5.3984500000000004</v>
      </c>
      <c r="K1297" s="53">
        <v>3.09880201</v>
      </c>
      <c r="L1297" s="53">
        <f t="shared" si="21"/>
        <v>-2.2996479900000004</v>
      </c>
    </row>
    <row r="1298" spans="1:12" ht="15" x14ac:dyDescent="0.2">
      <c r="A1298" s="8"/>
      <c r="B1298" s="24"/>
      <c r="C1298" s="24"/>
      <c r="D1298" s="13"/>
      <c r="E1298" s="13"/>
      <c r="F1298" s="13"/>
      <c r="G1298" s="50"/>
      <c r="H1298" s="51" t="s">
        <v>1065</v>
      </c>
      <c r="I1298" s="52" t="s">
        <v>559</v>
      </c>
      <c r="J1298" s="53">
        <v>21.019337</v>
      </c>
      <c r="K1298" s="53">
        <v>18.48692625</v>
      </c>
      <c r="L1298" s="53">
        <f t="shared" si="21"/>
        <v>-2.5324107500000004</v>
      </c>
    </row>
    <row r="1299" spans="1:12" ht="15" x14ac:dyDescent="0.2">
      <c r="A1299" s="8"/>
      <c r="B1299" s="24"/>
      <c r="C1299" s="24"/>
      <c r="D1299" s="13"/>
      <c r="E1299" s="13"/>
      <c r="F1299" s="13"/>
      <c r="G1299" s="50"/>
      <c r="H1299" s="51" t="s">
        <v>1066</v>
      </c>
      <c r="I1299" s="52" t="s">
        <v>1015</v>
      </c>
      <c r="J1299" s="53">
        <v>33.170693</v>
      </c>
      <c r="K1299" s="53">
        <v>29.78855214</v>
      </c>
      <c r="L1299" s="53">
        <f t="shared" si="21"/>
        <v>-3.3821408599999998</v>
      </c>
    </row>
    <row r="1300" spans="1:12" ht="15" x14ac:dyDescent="0.2">
      <c r="A1300" s="8"/>
      <c r="B1300" s="24"/>
      <c r="C1300" s="24"/>
      <c r="D1300" s="13"/>
      <c r="E1300" s="13"/>
      <c r="F1300" s="13"/>
      <c r="G1300" s="50"/>
      <c r="H1300" s="51" t="s">
        <v>1067</v>
      </c>
      <c r="I1300" s="52" t="s">
        <v>558</v>
      </c>
      <c r="J1300" s="53">
        <v>50.502246</v>
      </c>
      <c r="K1300" s="53">
        <v>45.314041169999996</v>
      </c>
      <c r="L1300" s="53">
        <f t="shared" si="21"/>
        <v>-5.1882048300000037</v>
      </c>
    </row>
    <row r="1301" spans="1:12" ht="30" x14ac:dyDescent="0.2">
      <c r="A1301" s="8"/>
      <c r="B1301" s="24"/>
      <c r="C1301" s="24"/>
      <c r="D1301" s="13"/>
      <c r="E1301" s="13"/>
      <c r="F1301" s="13"/>
      <c r="G1301" s="50"/>
      <c r="H1301" s="51" t="s">
        <v>1207</v>
      </c>
      <c r="I1301" s="52" t="s">
        <v>1016</v>
      </c>
      <c r="J1301" s="53">
        <v>17.608470000000001</v>
      </c>
      <c r="K1301" s="53">
        <v>17.832513540000001</v>
      </c>
      <c r="L1301" s="53">
        <f t="shared" si="21"/>
        <v>0.22404354000000026</v>
      </c>
    </row>
    <row r="1302" spans="1:12" ht="30" x14ac:dyDescent="0.2">
      <c r="A1302" s="8"/>
      <c r="B1302" s="24"/>
      <c r="C1302" s="24"/>
      <c r="D1302" s="13"/>
      <c r="E1302" s="13"/>
      <c r="F1302" s="13"/>
      <c r="G1302" s="50"/>
      <c r="H1302" s="51" t="s">
        <v>1055</v>
      </c>
      <c r="I1302" s="52" t="s">
        <v>1017</v>
      </c>
      <c r="J1302" s="53">
        <v>1.841253</v>
      </c>
      <c r="K1302" s="53">
        <v>7.7216270000000004E-2</v>
      </c>
      <c r="L1302" s="53">
        <f t="shared" si="21"/>
        <v>-1.7640367299999999</v>
      </c>
    </row>
    <row r="1303" spans="1:12" ht="15" x14ac:dyDescent="0.2">
      <c r="A1303" s="8"/>
      <c r="B1303" s="24"/>
      <c r="C1303" s="24"/>
      <c r="D1303" s="13"/>
      <c r="E1303" s="13"/>
      <c r="F1303" s="13"/>
      <c r="G1303" s="50"/>
      <c r="H1303" s="51" t="s">
        <v>1097</v>
      </c>
      <c r="I1303" s="52" t="s">
        <v>1373</v>
      </c>
      <c r="J1303" s="53">
        <v>4.3217160000000003</v>
      </c>
      <c r="K1303" s="53">
        <v>9.3956466499999998</v>
      </c>
      <c r="L1303" s="53">
        <f t="shared" si="21"/>
        <v>5.0739306499999994</v>
      </c>
    </row>
    <row r="1304" spans="1:12" ht="15" x14ac:dyDescent="0.2">
      <c r="A1304" s="8"/>
      <c r="B1304" s="24"/>
      <c r="C1304" s="24"/>
      <c r="D1304" s="13"/>
      <c r="E1304" s="13"/>
      <c r="F1304" s="13"/>
      <c r="G1304" s="50"/>
      <c r="H1304" s="51" t="s">
        <v>1098</v>
      </c>
      <c r="I1304" s="52" t="s">
        <v>1018</v>
      </c>
      <c r="J1304" s="53">
        <v>14.558647000000001</v>
      </c>
      <c r="K1304" s="53">
        <v>18.939217919999994</v>
      </c>
      <c r="L1304" s="53">
        <f t="shared" si="21"/>
        <v>4.3805709199999932</v>
      </c>
    </row>
    <row r="1305" spans="1:12" ht="30" x14ac:dyDescent="0.2">
      <c r="A1305" s="8"/>
      <c r="B1305" s="24"/>
      <c r="C1305" s="24"/>
      <c r="D1305" s="13"/>
      <c r="E1305" s="13"/>
      <c r="F1305" s="13"/>
      <c r="G1305" s="50"/>
      <c r="H1305" s="51" t="s">
        <v>1099</v>
      </c>
      <c r="I1305" s="52" t="s">
        <v>1019</v>
      </c>
      <c r="J1305" s="53">
        <v>21.384329000000001</v>
      </c>
      <c r="K1305" s="53">
        <v>20.369546549999995</v>
      </c>
      <c r="L1305" s="53">
        <f t="shared" si="21"/>
        <v>-1.0147824500000056</v>
      </c>
    </row>
    <row r="1306" spans="1:12" ht="15" x14ac:dyDescent="0.2">
      <c r="A1306" s="8"/>
      <c r="B1306" s="24"/>
      <c r="C1306" s="24"/>
      <c r="D1306" s="13"/>
      <c r="E1306" s="13"/>
      <c r="F1306" s="13"/>
      <c r="G1306" s="50"/>
      <c r="H1306" s="51" t="s">
        <v>1330</v>
      </c>
      <c r="I1306" s="52" t="s">
        <v>545</v>
      </c>
      <c r="J1306" s="53">
        <v>6.3506879999999999</v>
      </c>
      <c r="K1306" s="53">
        <v>7.3517709399999998</v>
      </c>
      <c r="L1306" s="53">
        <f t="shared" si="21"/>
        <v>1.0010829399999999</v>
      </c>
    </row>
    <row r="1307" spans="1:12" ht="15" x14ac:dyDescent="0.2">
      <c r="A1307" s="8"/>
      <c r="B1307" s="24"/>
      <c r="C1307" s="24"/>
      <c r="D1307" s="13"/>
      <c r="E1307" s="13"/>
      <c r="F1307" s="13"/>
      <c r="G1307" s="50"/>
      <c r="H1307" s="51" t="s">
        <v>1101</v>
      </c>
      <c r="I1307" s="52" t="s">
        <v>546</v>
      </c>
      <c r="J1307" s="53">
        <v>37.158445</v>
      </c>
      <c r="K1307" s="53">
        <v>38.348890340000004</v>
      </c>
      <c r="L1307" s="53">
        <f t="shared" si="21"/>
        <v>1.1904453400000037</v>
      </c>
    </row>
    <row r="1308" spans="1:12" ht="15" x14ac:dyDescent="0.2">
      <c r="A1308" s="8"/>
      <c r="B1308" s="24"/>
      <c r="C1308" s="24"/>
      <c r="D1308" s="13"/>
      <c r="E1308" s="13"/>
      <c r="F1308" s="13"/>
      <c r="G1308" s="50"/>
      <c r="H1308" s="51" t="s">
        <v>1102</v>
      </c>
      <c r="I1308" s="52" t="s">
        <v>547</v>
      </c>
      <c r="J1308" s="53">
        <v>14.178213</v>
      </c>
      <c r="K1308" s="53">
        <v>181.01857694999998</v>
      </c>
      <c r="L1308" s="53">
        <f t="shared" si="21"/>
        <v>166.84036394999998</v>
      </c>
    </row>
    <row r="1309" spans="1:12" ht="30" x14ac:dyDescent="0.2">
      <c r="A1309" s="8"/>
      <c r="B1309" s="24"/>
      <c r="C1309" s="24"/>
      <c r="D1309" s="13"/>
      <c r="E1309" s="13"/>
      <c r="F1309" s="13"/>
      <c r="G1309" s="50"/>
      <c r="H1309" s="51" t="s">
        <v>1103</v>
      </c>
      <c r="I1309" s="52" t="s">
        <v>1020</v>
      </c>
      <c r="J1309" s="53">
        <v>16.997353</v>
      </c>
      <c r="K1309" s="53">
        <v>16.627033350000001</v>
      </c>
      <c r="L1309" s="53">
        <f t="shared" si="21"/>
        <v>-0.370319649999999</v>
      </c>
    </row>
    <row r="1310" spans="1:12" ht="15" x14ac:dyDescent="0.2">
      <c r="A1310" s="8"/>
      <c r="B1310" s="24"/>
      <c r="C1310" s="24"/>
      <c r="D1310" s="13"/>
      <c r="E1310" s="13"/>
      <c r="F1310" s="13"/>
      <c r="G1310" s="50"/>
      <c r="H1310" s="51" t="s">
        <v>1110</v>
      </c>
      <c r="I1310" s="52" t="s">
        <v>1021</v>
      </c>
      <c r="J1310" s="53">
        <v>4.4482889999999999</v>
      </c>
      <c r="K1310" s="53">
        <v>3.9136949700000003</v>
      </c>
      <c r="L1310" s="53">
        <f t="shared" si="21"/>
        <v>-0.53459402999999961</v>
      </c>
    </row>
    <row r="1311" spans="1:12" ht="15" x14ac:dyDescent="0.2">
      <c r="A1311" s="8"/>
      <c r="B1311" s="24"/>
      <c r="C1311" s="24"/>
      <c r="D1311" s="13"/>
      <c r="E1311" s="13"/>
      <c r="F1311" s="13"/>
      <c r="G1311" s="50"/>
      <c r="H1311" s="51" t="s">
        <v>1111</v>
      </c>
      <c r="I1311" s="52" t="s">
        <v>1022</v>
      </c>
      <c r="J1311" s="53">
        <v>21.841574999999999</v>
      </c>
      <c r="K1311" s="53">
        <v>17.084194750000009</v>
      </c>
      <c r="L1311" s="53">
        <f t="shared" si="21"/>
        <v>-4.75738024999999</v>
      </c>
    </row>
    <row r="1312" spans="1:12" ht="15" x14ac:dyDescent="0.2">
      <c r="A1312" s="8"/>
      <c r="B1312" s="24"/>
      <c r="C1312" s="24"/>
      <c r="D1312" s="13"/>
      <c r="E1312" s="13"/>
      <c r="F1312" s="13"/>
      <c r="G1312" s="50"/>
      <c r="H1312" s="51" t="s">
        <v>1112</v>
      </c>
      <c r="I1312" s="52" t="s">
        <v>1023</v>
      </c>
      <c r="J1312" s="53">
        <v>15.574206</v>
      </c>
      <c r="K1312" s="53">
        <v>12.266422100000003</v>
      </c>
      <c r="L1312" s="53">
        <f t="shared" si="21"/>
        <v>-3.3077838999999969</v>
      </c>
    </row>
    <row r="1313" spans="1:12" ht="30" x14ac:dyDescent="0.2">
      <c r="A1313" s="8"/>
      <c r="B1313" s="24"/>
      <c r="C1313" s="24"/>
      <c r="D1313" s="13"/>
      <c r="E1313" s="13"/>
      <c r="F1313" s="13"/>
      <c r="G1313" s="50"/>
      <c r="H1313" s="51" t="s">
        <v>1120</v>
      </c>
      <c r="I1313" s="52" t="s">
        <v>1024</v>
      </c>
      <c r="J1313" s="53">
        <v>5.090522</v>
      </c>
      <c r="K1313" s="53">
        <v>4.22072234</v>
      </c>
      <c r="L1313" s="53">
        <f t="shared" si="21"/>
        <v>-0.86979965999999997</v>
      </c>
    </row>
    <row r="1314" spans="1:12" ht="30" x14ac:dyDescent="0.2">
      <c r="A1314" s="8"/>
      <c r="B1314" s="24"/>
      <c r="C1314" s="24"/>
      <c r="D1314" s="13"/>
      <c r="E1314" s="13"/>
      <c r="F1314" s="13"/>
      <c r="G1314" s="50"/>
      <c r="H1314" s="51" t="s">
        <v>1121</v>
      </c>
      <c r="I1314" s="52" t="s">
        <v>1025</v>
      </c>
      <c r="J1314" s="53">
        <v>37.385860000000001</v>
      </c>
      <c r="K1314" s="53">
        <v>46.668002009999995</v>
      </c>
      <c r="L1314" s="53">
        <f t="shared" si="21"/>
        <v>9.2821420099999941</v>
      </c>
    </row>
    <row r="1315" spans="1:12" ht="30" x14ac:dyDescent="0.2">
      <c r="A1315" s="8"/>
      <c r="B1315" s="24"/>
      <c r="C1315" s="24"/>
      <c r="D1315" s="13"/>
      <c r="E1315" s="13"/>
      <c r="F1315" s="13"/>
      <c r="G1315" s="50"/>
      <c r="H1315" s="51" t="s">
        <v>1122</v>
      </c>
      <c r="I1315" s="52" t="s">
        <v>1026</v>
      </c>
      <c r="J1315" s="53">
        <v>27.135408000000002</v>
      </c>
      <c r="K1315" s="53">
        <v>34.981931709999998</v>
      </c>
      <c r="L1315" s="53">
        <f t="shared" si="21"/>
        <v>7.846523709999996</v>
      </c>
    </row>
    <row r="1316" spans="1:12" ht="15" x14ac:dyDescent="0.2">
      <c r="A1316" s="8"/>
      <c r="B1316" s="24"/>
      <c r="C1316" s="24"/>
      <c r="D1316" s="13"/>
      <c r="E1316" s="13"/>
      <c r="F1316" s="13"/>
      <c r="G1316" s="46" t="s">
        <v>41</v>
      </c>
      <c r="H1316" s="47"/>
      <c r="I1316" s="48"/>
      <c r="J1316" s="49">
        <v>91934.428291000004</v>
      </c>
      <c r="K1316" s="49">
        <v>55805.190744060026</v>
      </c>
      <c r="L1316" s="49">
        <f t="shared" si="21"/>
        <v>-36129.237546939978</v>
      </c>
    </row>
    <row r="1317" spans="1:12" ht="15" x14ac:dyDescent="0.2">
      <c r="A1317" s="8"/>
      <c r="B1317" s="24"/>
      <c r="C1317" s="24"/>
      <c r="D1317" s="13"/>
      <c r="E1317" s="13"/>
      <c r="F1317" s="13"/>
      <c r="G1317" s="50"/>
      <c r="H1317" s="51" t="s">
        <v>42</v>
      </c>
      <c r="I1317" s="52" t="s">
        <v>1490</v>
      </c>
      <c r="J1317" s="53">
        <v>100</v>
      </c>
      <c r="K1317" s="53">
        <v>36.161601420000004</v>
      </c>
      <c r="L1317" s="53">
        <f t="shared" si="21"/>
        <v>-63.838398579999996</v>
      </c>
    </row>
    <row r="1318" spans="1:12" ht="15" x14ac:dyDescent="0.2">
      <c r="A1318" s="8"/>
      <c r="B1318" s="24"/>
      <c r="C1318" s="24"/>
      <c r="D1318" s="13"/>
      <c r="E1318" s="13"/>
      <c r="F1318" s="13"/>
      <c r="G1318" s="50"/>
      <c r="H1318" s="51" t="s">
        <v>75</v>
      </c>
      <c r="I1318" s="52" t="s">
        <v>1027</v>
      </c>
      <c r="J1318" s="53">
        <v>1953.069557</v>
      </c>
      <c r="K1318" s="53">
        <v>4939.3071636100021</v>
      </c>
      <c r="L1318" s="53">
        <f t="shared" si="21"/>
        <v>2986.2376066100023</v>
      </c>
    </row>
    <row r="1319" spans="1:12" ht="15" x14ac:dyDescent="0.2">
      <c r="A1319" s="8"/>
      <c r="B1319" s="24"/>
      <c r="C1319" s="24"/>
      <c r="D1319" s="13"/>
      <c r="E1319" s="13"/>
      <c r="F1319" s="13"/>
      <c r="G1319" s="50"/>
      <c r="H1319" s="51" t="s">
        <v>76</v>
      </c>
      <c r="I1319" s="52" t="s">
        <v>64</v>
      </c>
      <c r="J1319" s="53">
        <v>54.358348999999997</v>
      </c>
      <c r="K1319" s="53">
        <v>82.940930440000002</v>
      </c>
      <c r="L1319" s="53">
        <f t="shared" si="21"/>
        <v>28.582581440000006</v>
      </c>
    </row>
    <row r="1320" spans="1:12" ht="15" x14ac:dyDescent="0.2">
      <c r="A1320" s="8"/>
      <c r="B1320" s="24"/>
      <c r="C1320" s="24"/>
      <c r="D1320" s="13"/>
      <c r="E1320" s="13"/>
      <c r="F1320" s="13"/>
      <c r="G1320" s="50"/>
      <c r="H1320" s="51" t="s">
        <v>44</v>
      </c>
      <c r="I1320" s="52" t="s">
        <v>45</v>
      </c>
      <c r="J1320" s="53">
        <v>23872.221624000002</v>
      </c>
      <c r="K1320" s="53">
        <v>19887.107470400002</v>
      </c>
      <c r="L1320" s="53">
        <f t="shared" si="21"/>
        <v>-3985.1141535999996</v>
      </c>
    </row>
    <row r="1321" spans="1:12" ht="15" x14ac:dyDescent="0.2">
      <c r="A1321" s="8"/>
      <c r="B1321" s="24"/>
      <c r="C1321" s="24"/>
      <c r="D1321" s="13"/>
      <c r="E1321" s="13"/>
      <c r="F1321" s="13"/>
      <c r="G1321" s="50"/>
      <c r="H1321" s="51" t="s">
        <v>86</v>
      </c>
      <c r="I1321" s="52" t="s">
        <v>51</v>
      </c>
      <c r="J1321" s="53">
        <v>71.279759999999996</v>
      </c>
      <c r="K1321" s="53">
        <v>75.28570323000001</v>
      </c>
      <c r="L1321" s="53">
        <f t="shared" si="21"/>
        <v>4.005943230000014</v>
      </c>
    </row>
    <row r="1322" spans="1:12" ht="15" x14ac:dyDescent="0.2">
      <c r="A1322" s="8"/>
      <c r="B1322" s="24"/>
      <c r="C1322" s="24"/>
      <c r="D1322" s="13"/>
      <c r="E1322" s="13"/>
      <c r="F1322" s="13"/>
      <c r="G1322" s="50"/>
      <c r="H1322" s="51" t="s">
        <v>46</v>
      </c>
      <c r="I1322" s="52" t="s">
        <v>1028</v>
      </c>
      <c r="J1322" s="53">
        <v>2809.1601270000001</v>
      </c>
      <c r="K1322" s="53">
        <v>2793.9149146300001</v>
      </c>
      <c r="L1322" s="53">
        <f t="shared" si="21"/>
        <v>-15.24521236999999</v>
      </c>
    </row>
    <row r="1323" spans="1:12" ht="15" x14ac:dyDescent="0.2">
      <c r="A1323" s="8"/>
      <c r="B1323" s="24"/>
      <c r="C1323" s="24"/>
      <c r="D1323" s="13"/>
      <c r="E1323" s="13"/>
      <c r="F1323" s="13"/>
      <c r="G1323" s="50"/>
      <c r="H1323" s="51" t="s">
        <v>48</v>
      </c>
      <c r="I1323" s="67" t="s">
        <v>69</v>
      </c>
      <c r="J1323" s="53">
        <v>248.95910000000001</v>
      </c>
      <c r="K1323" s="53">
        <v>431.63608283999997</v>
      </c>
      <c r="L1323" s="53">
        <f t="shared" si="21"/>
        <v>182.67698283999997</v>
      </c>
    </row>
    <row r="1324" spans="1:12" ht="15" x14ac:dyDescent="0.2">
      <c r="A1324" s="8"/>
      <c r="B1324" s="24"/>
      <c r="C1324" s="24"/>
      <c r="D1324" s="13"/>
      <c r="E1324" s="13"/>
      <c r="F1324" s="13"/>
      <c r="G1324" s="50"/>
      <c r="H1324" s="51" t="s">
        <v>50</v>
      </c>
      <c r="I1324" s="52" t="s">
        <v>1374</v>
      </c>
      <c r="J1324" s="53">
        <v>62825.379774000001</v>
      </c>
      <c r="K1324" s="53">
        <v>27558.836877490026</v>
      </c>
      <c r="L1324" s="53">
        <f t="shared" si="21"/>
        <v>-35266.542896509971</v>
      </c>
    </row>
    <row r="1325" spans="1:12" ht="15" x14ac:dyDescent="0.2">
      <c r="A1325" s="8"/>
      <c r="B1325" s="24"/>
      <c r="C1325" s="24"/>
      <c r="D1325" s="13"/>
      <c r="E1325" s="65">
        <v>37</v>
      </c>
      <c r="F1325" s="60" t="s">
        <v>312</v>
      </c>
      <c r="G1325" s="61"/>
      <c r="H1325" s="62"/>
      <c r="I1325" s="63"/>
      <c r="J1325" s="64">
        <v>147.28376700000001</v>
      </c>
      <c r="K1325" s="64">
        <v>159.31883646999998</v>
      </c>
      <c r="L1325" s="64">
        <f t="shared" si="21"/>
        <v>12.035069469999968</v>
      </c>
    </row>
    <row r="1326" spans="1:12" ht="15" x14ac:dyDescent="0.2">
      <c r="A1326" s="8"/>
      <c r="B1326" s="24"/>
      <c r="C1326" s="24"/>
      <c r="D1326" s="13"/>
      <c r="E1326" s="13"/>
      <c r="F1326" s="13"/>
      <c r="G1326" s="46" t="s">
        <v>2</v>
      </c>
      <c r="H1326" s="47"/>
      <c r="I1326" s="48"/>
      <c r="J1326" s="49">
        <v>147.28376700000001</v>
      </c>
      <c r="K1326" s="49">
        <v>159.31883646999998</v>
      </c>
      <c r="L1326" s="49">
        <f t="shared" si="21"/>
        <v>12.035069469999968</v>
      </c>
    </row>
    <row r="1327" spans="1:12" ht="15" x14ac:dyDescent="0.2">
      <c r="A1327" s="8"/>
      <c r="B1327" s="24"/>
      <c r="C1327" s="24"/>
      <c r="D1327" s="13"/>
      <c r="E1327" s="13"/>
      <c r="F1327" s="13"/>
      <c r="G1327" s="50"/>
      <c r="H1327" s="51" t="s">
        <v>1030</v>
      </c>
      <c r="I1327" s="52" t="s">
        <v>312</v>
      </c>
      <c r="J1327" s="53">
        <v>21.411705000000001</v>
      </c>
      <c r="K1327" s="53">
        <v>19.35480707999999</v>
      </c>
      <c r="L1327" s="53">
        <f t="shared" si="21"/>
        <v>-2.0568979200000115</v>
      </c>
    </row>
    <row r="1328" spans="1:12" ht="15" x14ac:dyDescent="0.2">
      <c r="A1328" s="8"/>
      <c r="B1328" s="24"/>
      <c r="C1328" s="24"/>
      <c r="D1328" s="13"/>
      <c r="E1328" s="13"/>
      <c r="F1328" s="13"/>
      <c r="G1328" s="50"/>
      <c r="H1328" s="51" t="s">
        <v>1043</v>
      </c>
      <c r="I1328" s="52" t="s">
        <v>995</v>
      </c>
      <c r="J1328" s="53">
        <v>33.153260000000003</v>
      </c>
      <c r="K1328" s="53">
        <v>27.719846709999999</v>
      </c>
      <c r="L1328" s="53">
        <f t="shared" si="21"/>
        <v>-5.4334132900000043</v>
      </c>
    </row>
    <row r="1329" spans="1:12" ht="15" x14ac:dyDescent="0.2">
      <c r="A1329" s="8"/>
      <c r="B1329" s="24"/>
      <c r="C1329" s="24"/>
      <c r="D1329" s="13"/>
      <c r="E1329" s="13"/>
      <c r="F1329" s="13"/>
      <c r="G1329" s="50"/>
      <c r="H1329" s="51" t="s">
        <v>1044</v>
      </c>
      <c r="I1329" s="52" t="s">
        <v>941</v>
      </c>
      <c r="J1329" s="53">
        <v>9.4822209999999991</v>
      </c>
      <c r="K1329" s="53">
        <v>0</v>
      </c>
      <c r="L1329" s="53">
        <f t="shared" si="21"/>
        <v>-9.4822209999999991</v>
      </c>
    </row>
    <row r="1330" spans="1:12" ht="15" x14ac:dyDescent="0.2">
      <c r="A1330" s="8"/>
      <c r="B1330" s="24"/>
      <c r="C1330" s="24"/>
      <c r="D1330" s="13"/>
      <c r="E1330" s="13"/>
      <c r="F1330" s="13"/>
      <c r="G1330" s="50"/>
      <c r="H1330" s="51" t="s">
        <v>1045</v>
      </c>
      <c r="I1330" s="52" t="s">
        <v>942</v>
      </c>
      <c r="J1330" s="53">
        <v>19.819236</v>
      </c>
      <c r="K1330" s="53">
        <v>21.497096809999999</v>
      </c>
      <c r="L1330" s="53">
        <f t="shared" si="21"/>
        <v>1.6778608099999985</v>
      </c>
    </row>
    <row r="1331" spans="1:12" ht="15" x14ac:dyDescent="0.2">
      <c r="A1331" s="8"/>
      <c r="B1331" s="24"/>
      <c r="C1331" s="24"/>
      <c r="D1331" s="13"/>
      <c r="E1331" s="13"/>
      <c r="F1331" s="13"/>
      <c r="G1331" s="50"/>
      <c r="H1331" s="51" t="s">
        <v>1046</v>
      </c>
      <c r="I1331" s="52" t="s">
        <v>943</v>
      </c>
      <c r="J1331" s="53">
        <v>24.130696</v>
      </c>
      <c r="K1331" s="53">
        <v>22.429166579999997</v>
      </c>
      <c r="L1331" s="53">
        <f t="shared" si="21"/>
        <v>-1.7015294200000035</v>
      </c>
    </row>
    <row r="1332" spans="1:12" ht="15" x14ac:dyDescent="0.2">
      <c r="A1332" s="8"/>
      <c r="B1332" s="24"/>
      <c r="C1332" s="24"/>
      <c r="D1332" s="13"/>
      <c r="E1332" s="13"/>
      <c r="F1332" s="13"/>
      <c r="G1332" s="50"/>
      <c r="H1332" s="51" t="s">
        <v>1047</v>
      </c>
      <c r="I1332" s="52" t="s">
        <v>944</v>
      </c>
      <c r="J1332" s="53">
        <v>39.286648999999997</v>
      </c>
      <c r="K1332" s="53">
        <v>68.317919289999992</v>
      </c>
      <c r="L1332" s="53">
        <f t="shared" si="21"/>
        <v>29.031270289999995</v>
      </c>
    </row>
    <row r="1333" spans="1:12" ht="15" x14ac:dyDescent="0.2">
      <c r="A1333" s="8"/>
      <c r="B1333" s="24"/>
      <c r="C1333" s="24"/>
      <c r="D1333" s="13"/>
      <c r="E1333" s="65">
        <v>38</v>
      </c>
      <c r="F1333" s="60" t="s">
        <v>313</v>
      </c>
      <c r="G1333" s="61"/>
      <c r="H1333" s="62"/>
      <c r="I1333" s="63"/>
      <c r="J1333" s="64">
        <v>29564.150669999999</v>
      </c>
      <c r="K1333" s="64">
        <v>29632.620508519998</v>
      </c>
      <c r="L1333" s="64">
        <f t="shared" si="21"/>
        <v>68.46983851999903</v>
      </c>
    </row>
    <row r="1334" spans="1:12" ht="15" x14ac:dyDescent="0.2">
      <c r="A1334" s="8"/>
      <c r="B1334" s="24"/>
      <c r="C1334" s="24"/>
      <c r="D1334" s="13"/>
      <c r="E1334" s="13"/>
      <c r="F1334" s="13"/>
      <c r="G1334" s="46" t="s">
        <v>1672</v>
      </c>
      <c r="H1334" s="47"/>
      <c r="I1334" s="48"/>
      <c r="J1334" s="49">
        <v>29564.150669999999</v>
      </c>
      <c r="K1334" s="49">
        <v>29632.620508519998</v>
      </c>
      <c r="L1334" s="49">
        <f t="shared" si="21"/>
        <v>68.46983851999903</v>
      </c>
    </row>
    <row r="1335" spans="1:12" ht="30" x14ac:dyDescent="0.2">
      <c r="A1335" s="8"/>
      <c r="B1335" s="24"/>
      <c r="C1335" s="24"/>
      <c r="D1335" s="13"/>
      <c r="E1335" s="13"/>
      <c r="F1335" s="13"/>
      <c r="G1335" s="50"/>
      <c r="H1335" s="51" t="s">
        <v>314</v>
      </c>
      <c r="I1335" s="52" t="s">
        <v>972</v>
      </c>
      <c r="J1335" s="53">
        <v>64.821045999999996</v>
      </c>
      <c r="K1335" s="53">
        <v>72.807034849999994</v>
      </c>
      <c r="L1335" s="53">
        <f t="shared" si="21"/>
        <v>7.9859888499999983</v>
      </c>
    </row>
    <row r="1336" spans="1:12" ht="15" x14ac:dyDescent="0.2">
      <c r="A1336" s="8"/>
      <c r="B1336" s="24"/>
      <c r="C1336" s="24"/>
      <c r="D1336" s="13"/>
      <c r="E1336" s="13"/>
      <c r="F1336" s="13"/>
      <c r="G1336" s="50"/>
      <c r="H1336" s="51" t="s">
        <v>315</v>
      </c>
      <c r="I1336" s="52" t="s">
        <v>316</v>
      </c>
      <c r="J1336" s="53">
        <v>199.17363499999999</v>
      </c>
      <c r="K1336" s="53">
        <v>203.58709051000002</v>
      </c>
      <c r="L1336" s="53">
        <f t="shared" si="21"/>
        <v>4.4134555100000341</v>
      </c>
    </row>
    <row r="1337" spans="1:12" ht="15" x14ac:dyDescent="0.2">
      <c r="A1337" s="8"/>
      <c r="B1337" s="24"/>
      <c r="C1337" s="24"/>
      <c r="D1337" s="13"/>
      <c r="E1337" s="13"/>
      <c r="F1337" s="13"/>
      <c r="G1337" s="50"/>
      <c r="H1337" s="51" t="s">
        <v>317</v>
      </c>
      <c r="I1337" s="52" t="s">
        <v>318</v>
      </c>
      <c r="J1337" s="53">
        <v>203.03296900000001</v>
      </c>
      <c r="K1337" s="53">
        <v>211.08291363000001</v>
      </c>
      <c r="L1337" s="53">
        <f t="shared" si="21"/>
        <v>8.0499446299999988</v>
      </c>
    </row>
    <row r="1338" spans="1:12" ht="30" x14ac:dyDescent="0.2">
      <c r="A1338" s="8"/>
      <c r="B1338" s="24"/>
      <c r="C1338" s="24"/>
      <c r="D1338" s="13"/>
      <c r="E1338" s="13"/>
      <c r="F1338" s="13"/>
      <c r="G1338" s="50"/>
      <c r="H1338" s="51" t="s">
        <v>319</v>
      </c>
      <c r="I1338" s="52" t="s">
        <v>320</v>
      </c>
      <c r="J1338" s="53">
        <v>200.63260099999999</v>
      </c>
      <c r="K1338" s="53">
        <v>204.33436528000001</v>
      </c>
      <c r="L1338" s="53">
        <f t="shared" si="21"/>
        <v>3.7017642800000203</v>
      </c>
    </row>
    <row r="1339" spans="1:12" ht="30" x14ac:dyDescent="0.2">
      <c r="A1339" s="8"/>
      <c r="B1339" s="24"/>
      <c r="C1339" s="24"/>
      <c r="D1339" s="13"/>
      <c r="E1339" s="13"/>
      <c r="F1339" s="13"/>
      <c r="G1339" s="50"/>
      <c r="H1339" s="51" t="s">
        <v>321</v>
      </c>
      <c r="I1339" s="52" t="s">
        <v>322</v>
      </c>
      <c r="J1339" s="53">
        <v>206.356132</v>
      </c>
      <c r="K1339" s="53">
        <v>212.60197579999999</v>
      </c>
      <c r="L1339" s="53">
        <f t="shared" si="21"/>
        <v>6.2458437999999887</v>
      </c>
    </row>
    <row r="1340" spans="1:12" ht="30" x14ac:dyDescent="0.2">
      <c r="A1340" s="8"/>
      <c r="B1340" s="24"/>
      <c r="C1340" s="24"/>
      <c r="D1340" s="13"/>
      <c r="E1340" s="13"/>
      <c r="F1340" s="13"/>
      <c r="G1340" s="50"/>
      <c r="H1340" s="51" t="s">
        <v>323</v>
      </c>
      <c r="I1340" s="52" t="s">
        <v>324</v>
      </c>
      <c r="J1340" s="53">
        <v>121.592418</v>
      </c>
      <c r="K1340" s="53">
        <v>124.22123187999999</v>
      </c>
      <c r="L1340" s="53">
        <f t="shared" si="21"/>
        <v>2.6288138799999956</v>
      </c>
    </row>
    <row r="1341" spans="1:12" ht="15" x14ac:dyDescent="0.2">
      <c r="A1341" s="8"/>
      <c r="B1341" s="24"/>
      <c r="C1341" s="24"/>
      <c r="D1341" s="13"/>
      <c r="E1341" s="13"/>
      <c r="F1341" s="13"/>
      <c r="G1341" s="50"/>
      <c r="H1341" s="51" t="s">
        <v>325</v>
      </c>
      <c r="I1341" s="52" t="s">
        <v>326</v>
      </c>
      <c r="J1341" s="53">
        <v>408.343886</v>
      </c>
      <c r="K1341" s="53">
        <v>427.44558027999994</v>
      </c>
      <c r="L1341" s="53">
        <f t="shared" si="21"/>
        <v>19.101694279999947</v>
      </c>
    </row>
    <row r="1342" spans="1:12" ht="15" x14ac:dyDescent="0.2">
      <c r="A1342" s="8"/>
      <c r="B1342" s="24"/>
      <c r="C1342" s="24"/>
      <c r="D1342" s="13"/>
      <c r="E1342" s="13"/>
      <c r="F1342" s="13"/>
      <c r="G1342" s="50"/>
      <c r="H1342" s="51" t="s">
        <v>327</v>
      </c>
      <c r="I1342" s="52" t="s">
        <v>328</v>
      </c>
      <c r="J1342" s="53">
        <v>505.04626000000002</v>
      </c>
      <c r="K1342" s="53">
        <v>539.65033816999983</v>
      </c>
      <c r="L1342" s="53">
        <f t="shared" si="21"/>
        <v>34.604078169999809</v>
      </c>
    </row>
    <row r="1343" spans="1:12" ht="15" x14ac:dyDescent="0.2">
      <c r="A1343" s="8"/>
      <c r="B1343" s="24"/>
      <c r="C1343" s="24"/>
      <c r="D1343" s="13"/>
      <c r="E1343" s="13"/>
      <c r="F1343" s="13"/>
      <c r="G1343" s="50"/>
      <c r="H1343" s="51" t="s">
        <v>329</v>
      </c>
      <c r="I1343" s="52" t="s">
        <v>330</v>
      </c>
      <c r="J1343" s="53">
        <v>291.12826899999999</v>
      </c>
      <c r="K1343" s="53">
        <v>287.20941208000005</v>
      </c>
      <c r="L1343" s="53">
        <f t="shared" si="21"/>
        <v>-3.9188569199999392</v>
      </c>
    </row>
    <row r="1344" spans="1:12" ht="15" x14ac:dyDescent="0.2">
      <c r="A1344" s="8"/>
      <c r="B1344" s="24"/>
      <c r="C1344" s="24"/>
      <c r="D1344" s="13"/>
      <c r="E1344" s="13"/>
      <c r="F1344" s="13"/>
      <c r="G1344" s="50"/>
      <c r="H1344" s="51" t="s">
        <v>331</v>
      </c>
      <c r="I1344" s="52" t="s">
        <v>332</v>
      </c>
      <c r="J1344" s="53">
        <v>195.58179200000001</v>
      </c>
      <c r="K1344" s="53">
        <v>203.44620613000004</v>
      </c>
      <c r="L1344" s="53">
        <f t="shared" si="21"/>
        <v>7.8644141300000285</v>
      </c>
    </row>
    <row r="1345" spans="1:12" ht="15" x14ac:dyDescent="0.2">
      <c r="A1345" s="8"/>
      <c r="B1345" s="24"/>
      <c r="C1345" s="24"/>
      <c r="D1345" s="13"/>
      <c r="E1345" s="13"/>
      <c r="F1345" s="13"/>
      <c r="G1345" s="50"/>
      <c r="H1345" s="51" t="s">
        <v>333</v>
      </c>
      <c r="I1345" s="52" t="s">
        <v>334</v>
      </c>
      <c r="J1345" s="53">
        <v>204.726822</v>
      </c>
      <c r="K1345" s="53">
        <v>208.73552434000001</v>
      </c>
      <c r="L1345" s="53">
        <f t="shared" si="21"/>
        <v>4.0087023400000135</v>
      </c>
    </row>
    <row r="1346" spans="1:12" ht="30" x14ac:dyDescent="0.2">
      <c r="A1346" s="8"/>
      <c r="B1346" s="24"/>
      <c r="C1346" s="24"/>
      <c r="D1346" s="13"/>
      <c r="E1346" s="13"/>
      <c r="F1346" s="13"/>
      <c r="G1346" s="50"/>
      <c r="H1346" s="51" t="s">
        <v>335</v>
      </c>
      <c r="I1346" s="52" t="s">
        <v>336</v>
      </c>
      <c r="J1346" s="53">
        <v>331.63409000000001</v>
      </c>
      <c r="K1346" s="53">
        <v>334.77998864999995</v>
      </c>
      <c r="L1346" s="53">
        <f t="shared" si="21"/>
        <v>3.1458986499999355</v>
      </c>
    </row>
    <row r="1347" spans="1:12" ht="15" x14ac:dyDescent="0.2">
      <c r="A1347" s="8"/>
      <c r="B1347" s="24"/>
      <c r="C1347" s="24"/>
      <c r="D1347" s="13"/>
      <c r="E1347" s="13"/>
      <c r="F1347" s="13"/>
      <c r="G1347" s="50"/>
      <c r="H1347" s="51" t="s">
        <v>337</v>
      </c>
      <c r="I1347" s="52" t="s">
        <v>313</v>
      </c>
      <c r="J1347" s="53">
        <v>22906.397987</v>
      </c>
      <c r="K1347" s="53">
        <v>22746.128205839992</v>
      </c>
      <c r="L1347" s="53">
        <f t="shared" si="21"/>
        <v>-160.26978116000828</v>
      </c>
    </row>
    <row r="1348" spans="1:12" ht="15" x14ac:dyDescent="0.2">
      <c r="A1348" s="8"/>
      <c r="B1348" s="24"/>
      <c r="C1348" s="24"/>
      <c r="D1348" s="13"/>
      <c r="E1348" s="13"/>
      <c r="F1348" s="13"/>
      <c r="G1348" s="50"/>
      <c r="H1348" s="51" t="s">
        <v>338</v>
      </c>
      <c r="I1348" s="52" t="s">
        <v>339</v>
      </c>
      <c r="J1348" s="53">
        <v>295.43698999999998</v>
      </c>
      <c r="K1348" s="53">
        <v>307.36378263</v>
      </c>
      <c r="L1348" s="53">
        <f t="shared" si="21"/>
        <v>11.926792630000023</v>
      </c>
    </row>
    <row r="1349" spans="1:12" ht="15" x14ac:dyDescent="0.2">
      <c r="A1349" s="8"/>
      <c r="B1349" s="24"/>
      <c r="C1349" s="24"/>
      <c r="D1349" s="13"/>
      <c r="E1349" s="13"/>
      <c r="F1349" s="13"/>
      <c r="G1349" s="50"/>
      <c r="H1349" s="51" t="s">
        <v>340</v>
      </c>
      <c r="I1349" s="52" t="s">
        <v>341</v>
      </c>
      <c r="J1349" s="53">
        <v>336.57798500000001</v>
      </c>
      <c r="K1349" s="53">
        <v>332.97320756000011</v>
      </c>
      <c r="L1349" s="53">
        <f t="shared" si="21"/>
        <v>-3.6047774399999071</v>
      </c>
    </row>
    <row r="1350" spans="1:12" ht="15" x14ac:dyDescent="0.2">
      <c r="A1350" s="8"/>
      <c r="B1350" s="24"/>
      <c r="C1350" s="24"/>
      <c r="D1350" s="13"/>
      <c r="E1350" s="13"/>
      <c r="F1350" s="13"/>
      <c r="G1350" s="50"/>
      <c r="H1350" s="51" t="s">
        <v>342</v>
      </c>
      <c r="I1350" s="52" t="s">
        <v>343</v>
      </c>
      <c r="J1350" s="53">
        <v>385.95302900000002</v>
      </c>
      <c r="K1350" s="53">
        <v>396.31815281000007</v>
      </c>
      <c r="L1350" s="53">
        <f t="shared" si="21"/>
        <v>10.365123810000057</v>
      </c>
    </row>
    <row r="1351" spans="1:12" ht="15" x14ac:dyDescent="0.2">
      <c r="A1351" s="8"/>
      <c r="B1351" s="24"/>
      <c r="C1351" s="24"/>
      <c r="D1351" s="13"/>
      <c r="E1351" s="13"/>
      <c r="F1351" s="13"/>
      <c r="G1351" s="50"/>
      <c r="H1351" s="51" t="s">
        <v>344</v>
      </c>
      <c r="I1351" s="52" t="s">
        <v>345</v>
      </c>
      <c r="J1351" s="53">
        <v>157.79135199999999</v>
      </c>
      <c r="K1351" s="53">
        <v>161.79715143999996</v>
      </c>
      <c r="L1351" s="53">
        <f t="shared" si="21"/>
        <v>4.0057994399999757</v>
      </c>
    </row>
    <row r="1352" spans="1:12" ht="15" x14ac:dyDescent="0.2">
      <c r="A1352" s="8"/>
      <c r="B1352" s="24"/>
      <c r="C1352" s="24"/>
      <c r="D1352" s="13"/>
      <c r="E1352" s="13"/>
      <c r="F1352" s="13"/>
      <c r="G1352" s="50"/>
      <c r="H1352" s="51" t="s">
        <v>346</v>
      </c>
      <c r="I1352" s="52" t="s">
        <v>347</v>
      </c>
      <c r="J1352" s="53">
        <v>124.664226</v>
      </c>
      <c r="K1352" s="53">
        <v>132.46438382000002</v>
      </c>
      <c r="L1352" s="53">
        <f t="shared" ref="L1352:L1415" si="22">+K1352-J1352</f>
        <v>7.8001578200000239</v>
      </c>
    </row>
    <row r="1353" spans="1:12" ht="15" x14ac:dyDescent="0.2">
      <c r="A1353" s="8"/>
      <c r="B1353" s="24"/>
      <c r="C1353" s="24"/>
      <c r="D1353" s="13"/>
      <c r="E1353" s="13"/>
      <c r="F1353" s="13"/>
      <c r="G1353" s="50"/>
      <c r="H1353" s="51" t="s">
        <v>348</v>
      </c>
      <c r="I1353" s="52" t="s">
        <v>349</v>
      </c>
      <c r="J1353" s="53">
        <v>90.052822000000006</v>
      </c>
      <c r="K1353" s="53">
        <v>90.052822000000006</v>
      </c>
      <c r="L1353" s="53">
        <f t="shared" si="22"/>
        <v>0</v>
      </c>
    </row>
    <row r="1354" spans="1:12" ht="15" x14ac:dyDescent="0.2">
      <c r="A1354" s="8"/>
      <c r="B1354" s="24"/>
      <c r="C1354" s="24"/>
      <c r="D1354" s="13"/>
      <c r="E1354" s="13"/>
      <c r="F1354" s="13"/>
      <c r="G1354" s="50"/>
      <c r="H1354" s="51" t="s">
        <v>350</v>
      </c>
      <c r="I1354" s="52" t="s">
        <v>351</v>
      </c>
      <c r="J1354" s="53">
        <v>297.06326000000001</v>
      </c>
      <c r="K1354" s="53">
        <v>302.05930780999995</v>
      </c>
      <c r="L1354" s="53">
        <f t="shared" si="22"/>
        <v>4.9960478099999364</v>
      </c>
    </row>
    <row r="1355" spans="1:12" ht="15" x14ac:dyDescent="0.2">
      <c r="A1355" s="8"/>
      <c r="B1355" s="24"/>
      <c r="C1355" s="24"/>
      <c r="D1355" s="13"/>
      <c r="E1355" s="13"/>
      <c r="F1355" s="13"/>
      <c r="G1355" s="50"/>
      <c r="H1355" s="51" t="s">
        <v>352</v>
      </c>
      <c r="I1355" s="52" t="s">
        <v>353</v>
      </c>
      <c r="J1355" s="53">
        <v>198.166088</v>
      </c>
      <c r="K1355" s="53">
        <v>193.01282071</v>
      </c>
      <c r="L1355" s="53">
        <f t="shared" si="22"/>
        <v>-5.1532672900000023</v>
      </c>
    </row>
    <row r="1356" spans="1:12" ht="15" x14ac:dyDescent="0.2">
      <c r="A1356" s="8"/>
      <c r="B1356" s="24"/>
      <c r="C1356" s="24"/>
      <c r="D1356" s="13"/>
      <c r="E1356" s="13"/>
      <c r="F1356" s="13"/>
      <c r="G1356" s="50"/>
      <c r="H1356" s="51" t="s">
        <v>354</v>
      </c>
      <c r="I1356" s="52" t="s">
        <v>355</v>
      </c>
      <c r="J1356" s="53">
        <v>376.099357</v>
      </c>
      <c r="K1356" s="53">
        <v>385.19285826000004</v>
      </c>
      <c r="L1356" s="53">
        <f t="shared" si="22"/>
        <v>9.0935012600000391</v>
      </c>
    </row>
    <row r="1357" spans="1:12" ht="15" x14ac:dyDescent="0.2">
      <c r="A1357" s="8"/>
      <c r="B1357" s="24"/>
      <c r="C1357" s="24"/>
      <c r="D1357" s="13"/>
      <c r="E1357" s="13"/>
      <c r="F1357" s="13"/>
      <c r="G1357" s="50"/>
      <c r="H1357" s="51" t="s">
        <v>356</v>
      </c>
      <c r="I1357" s="52" t="s">
        <v>357</v>
      </c>
      <c r="J1357" s="53">
        <v>150.16803999999999</v>
      </c>
      <c r="K1357" s="53">
        <v>162.91041841000001</v>
      </c>
      <c r="L1357" s="53">
        <f t="shared" si="22"/>
        <v>12.742378410000015</v>
      </c>
    </row>
    <row r="1358" spans="1:12" ht="15" x14ac:dyDescent="0.2">
      <c r="A1358" s="8"/>
      <c r="B1358" s="24"/>
      <c r="C1358" s="24"/>
      <c r="D1358" s="13"/>
      <c r="E1358" s="13"/>
      <c r="F1358" s="13"/>
      <c r="G1358" s="50"/>
      <c r="H1358" s="51" t="s">
        <v>358</v>
      </c>
      <c r="I1358" s="52" t="s">
        <v>359</v>
      </c>
      <c r="J1358" s="53">
        <v>327.51042100000001</v>
      </c>
      <c r="K1358" s="53">
        <v>332.98662106000006</v>
      </c>
      <c r="L1358" s="53">
        <f t="shared" si="22"/>
        <v>5.4762000600000533</v>
      </c>
    </row>
    <row r="1359" spans="1:12" ht="30" x14ac:dyDescent="0.2">
      <c r="A1359" s="8"/>
      <c r="B1359" s="24"/>
      <c r="C1359" s="24"/>
      <c r="D1359" s="13"/>
      <c r="E1359" s="13"/>
      <c r="F1359" s="13"/>
      <c r="G1359" s="50"/>
      <c r="H1359" s="51" t="s">
        <v>360</v>
      </c>
      <c r="I1359" s="52" t="s">
        <v>361</v>
      </c>
      <c r="J1359" s="53">
        <v>584.60402699999997</v>
      </c>
      <c r="K1359" s="53">
        <v>611.46055059000014</v>
      </c>
      <c r="L1359" s="53">
        <f t="shared" si="22"/>
        <v>26.856523590000165</v>
      </c>
    </row>
    <row r="1360" spans="1:12" ht="15" x14ac:dyDescent="0.2">
      <c r="A1360" s="8"/>
      <c r="B1360" s="24"/>
      <c r="C1360" s="24"/>
      <c r="D1360" s="13"/>
      <c r="E1360" s="13"/>
      <c r="F1360" s="13"/>
      <c r="G1360" s="50"/>
      <c r="H1360" s="51" t="s">
        <v>362</v>
      </c>
      <c r="I1360" s="52" t="s">
        <v>363</v>
      </c>
      <c r="J1360" s="53">
        <v>401.59516600000001</v>
      </c>
      <c r="K1360" s="53">
        <v>447.99856398000003</v>
      </c>
      <c r="L1360" s="53">
        <f t="shared" si="22"/>
        <v>46.403397980000022</v>
      </c>
    </row>
    <row r="1361" spans="1:12" ht="15" x14ac:dyDescent="0.2">
      <c r="A1361" s="8"/>
      <c r="B1361" s="24"/>
      <c r="C1361" s="24"/>
      <c r="D1361" s="13"/>
      <c r="E1361" s="65">
        <v>45</v>
      </c>
      <c r="F1361" s="60" t="s">
        <v>364</v>
      </c>
      <c r="G1361" s="61"/>
      <c r="H1361" s="62"/>
      <c r="I1361" s="63"/>
      <c r="J1361" s="64">
        <v>256.50984099999999</v>
      </c>
      <c r="K1361" s="64">
        <v>445.01819448999998</v>
      </c>
      <c r="L1361" s="64">
        <f t="shared" si="22"/>
        <v>188.50835348999999</v>
      </c>
    </row>
    <row r="1362" spans="1:12" ht="15" x14ac:dyDescent="0.2">
      <c r="A1362" s="8"/>
      <c r="B1362" s="24"/>
      <c r="C1362" s="24"/>
      <c r="D1362" s="13"/>
      <c r="E1362" s="13"/>
      <c r="F1362" s="13"/>
      <c r="G1362" s="46" t="s">
        <v>2</v>
      </c>
      <c r="H1362" s="47"/>
      <c r="I1362" s="48"/>
      <c r="J1362" s="49">
        <v>256.50984099999999</v>
      </c>
      <c r="K1362" s="49">
        <v>445.01819448999998</v>
      </c>
      <c r="L1362" s="49">
        <f t="shared" si="22"/>
        <v>188.50835348999999</v>
      </c>
    </row>
    <row r="1363" spans="1:12" ht="15" x14ac:dyDescent="0.2">
      <c r="A1363" s="8"/>
      <c r="B1363" s="24"/>
      <c r="C1363" s="24"/>
      <c r="D1363" s="13"/>
      <c r="E1363" s="13"/>
      <c r="F1363" s="13"/>
      <c r="G1363" s="50"/>
      <c r="H1363" s="51" t="s">
        <v>1030</v>
      </c>
      <c r="I1363" s="52" t="s">
        <v>945</v>
      </c>
      <c r="J1363" s="53">
        <v>31.444458000000001</v>
      </c>
      <c r="K1363" s="53">
        <v>40.353285149999998</v>
      </c>
      <c r="L1363" s="53">
        <f t="shared" si="22"/>
        <v>8.9088271499999969</v>
      </c>
    </row>
    <row r="1364" spans="1:12" ht="15" x14ac:dyDescent="0.2">
      <c r="A1364" s="8"/>
      <c r="B1364" s="24"/>
      <c r="C1364" s="24"/>
      <c r="D1364" s="13"/>
      <c r="E1364" s="13"/>
      <c r="F1364" s="13"/>
      <c r="G1364" s="50"/>
      <c r="H1364" s="51" t="s">
        <v>1032</v>
      </c>
      <c r="I1364" s="52" t="s">
        <v>455</v>
      </c>
      <c r="J1364" s="53">
        <v>7.6745219999999996</v>
      </c>
      <c r="K1364" s="53">
        <v>10.280138689999998</v>
      </c>
      <c r="L1364" s="53">
        <f t="shared" si="22"/>
        <v>2.605616689999998</v>
      </c>
    </row>
    <row r="1365" spans="1:12" ht="15" x14ac:dyDescent="0.2">
      <c r="A1365" s="8"/>
      <c r="B1365" s="24"/>
      <c r="C1365" s="24"/>
      <c r="D1365" s="13"/>
      <c r="E1365" s="13"/>
      <c r="F1365" s="13"/>
      <c r="G1365" s="50"/>
      <c r="H1365" s="51" t="s">
        <v>1064</v>
      </c>
      <c r="I1365" s="52" t="s">
        <v>946</v>
      </c>
      <c r="J1365" s="53">
        <v>8.1430039999999995</v>
      </c>
      <c r="K1365" s="53">
        <v>14.508507060000003</v>
      </c>
      <c r="L1365" s="53">
        <f t="shared" si="22"/>
        <v>6.3655030600000035</v>
      </c>
    </row>
    <row r="1366" spans="1:12" ht="15" x14ac:dyDescent="0.2">
      <c r="A1366" s="8"/>
      <c r="B1366" s="24"/>
      <c r="C1366" s="24"/>
      <c r="D1366" s="13"/>
      <c r="E1366" s="13"/>
      <c r="F1366" s="13"/>
      <c r="G1366" s="50"/>
      <c r="H1366" s="51" t="s">
        <v>1074</v>
      </c>
      <c r="I1366" s="52" t="s">
        <v>487</v>
      </c>
      <c r="J1366" s="53">
        <v>25.636275000000001</v>
      </c>
      <c r="K1366" s="53">
        <v>48.046448389999995</v>
      </c>
      <c r="L1366" s="53">
        <f t="shared" si="22"/>
        <v>22.410173389999994</v>
      </c>
    </row>
    <row r="1367" spans="1:12" ht="15" x14ac:dyDescent="0.2">
      <c r="A1367" s="8"/>
      <c r="B1367" s="24"/>
      <c r="C1367" s="24"/>
      <c r="D1367" s="13"/>
      <c r="E1367" s="13"/>
      <c r="F1367" s="13"/>
      <c r="G1367" s="50"/>
      <c r="H1367" s="51" t="s">
        <v>1075</v>
      </c>
      <c r="I1367" s="52" t="s">
        <v>947</v>
      </c>
      <c r="J1367" s="53">
        <v>42.12876</v>
      </c>
      <c r="K1367" s="53">
        <v>67.434718170000011</v>
      </c>
      <c r="L1367" s="53">
        <f t="shared" si="22"/>
        <v>25.305958170000011</v>
      </c>
    </row>
    <row r="1368" spans="1:12" ht="15" x14ac:dyDescent="0.2">
      <c r="A1368" s="8"/>
      <c r="B1368" s="24"/>
      <c r="C1368" s="24"/>
      <c r="D1368" s="13"/>
      <c r="E1368" s="13"/>
      <c r="F1368" s="13"/>
      <c r="G1368" s="50"/>
      <c r="H1368" s="51" t="s">
        <v>1375</v>
      </c>
      <c r="I1368" s="52" t="s">
        <v>1376</v>
      </c>
      <c r="J1368" s="53">
        <v>80.248580000000004</v>
      </c>
      <c r="K1368" s="53">
        <v>132.52596137</v>
      </c>
      <c r="L1368" s="53">
        <f t="shared" si="22"/>
        <v>52.277381370000001</v>
      </c>
    </row>
    <row r="1369" spans="1:12" ht="15" x14ac:dyDescent="0.2">
      <c r="A1369" s="8"/>
      <c r="B1369" s="24"/>
      <c r="C1369" s="24"/>
      <c r="D1369" s="13"/>
      <c r="E1369" s="13"/>
      <c r="F1369" s="13"/>
      <c r="G1369" s="50"/>
      <c r="H1369" s="51" t="s">
        <v>1055</v>
      </c>
      <c r="I1369" s="52" t="s">
        <v>436</v>
      </c>
      <c r="J1369" s="53">
        <v>13.051016000000001</v>
      </c>
      <c r="K1369" s="53">
        <v>20.371073540000008</v>
      </c>
      <c r="L1369" s="53">
        <f t="shared" si="22"/>
        <v>7.3200575400000076</v>
      </c>
    </row>
    <row r="1370" spans="1:12" ht="15" x14ac:dyDescent="0.2">
      <c r="A1370" s="8"/>
      <c r="B1370" s="24"/>
      <c r="C1370" s="24"/>
      <c r="D1370" s="13"/>
      <c r="E1370" s="13"/>
      <c r="F1370" s="13"/>
      <c r="G1370" s="50"/>
      <c r="H1370" s="51" t="s">
        <v>1059</v>
      </c>
      <c r="I1370" s="52" t="s">
        <v>995</v>
      </c>
      <c r="J1370" s="53">
        <v>48.183225999999998</v>
      </c>
      <c r="K1370" s="53">
        <v>111.49806211999997</v>
      </c>
      <c r="L1370" s="53">
        <f t="shared" si="22"/>
        <v>63.314836119999974</v>
      </c>
    </row>
    <row r="1371" spans="1:12" ht="15" x14ac:dyDescent="0.2">
      <c r="A1371" s="8"/>
      <c r="B1371" s="24"/>
      <c r="C1371" s="24"/>
      <c r="D1371" s="13"/>
      <c r="E1371" s="65">
        <v>46</v>
      </c>
      <c r="F1371" s="60" t="s">
        <v>365</v>
      </c>
      <c r="G1371" s="61"/>
      <c r="H1371" s="62"/>
      <c r="I1371" s="63"/>
      <c r="J1371" s="64">
        <v>222.860839</v>
      </c>
      <c r="K1371" s="64">
        <v>645.75953835999985</v>
      </c>
      <c r="L1371" s="64">
        <f t="shared" si="22"/>
        <v>422.89869935999985</v>
      </c>
    </row>
    <row r="1372" spans="1:12" ht="15" x14ac:dyDescent="0.2">
      <c r="A1372" s="8"/>
      <c r="B1372" s="24"/>
      <c r="C1372" s="24"/>
      <c r="D1372" s="13"/>
      <c r="E1372" s="13"/>
      <c r="F1372" s="13"/>
      <c r="G1372" s="46" t="s">
        <v>2</v>
      </c>
      <c r="H1372" s="47"/>
      <c r="I1372" s="48"/>
      <c r="J1372" s="49">
        <v>222.860839</v>
      </c>
      <c r="K1372" s="49">
        <v>645.75953835999985</v>
      </c>
      <c r="L1372" s="49">
        <f t="shared" si="22"/>
        <v>422.89869935999985</v>
      </c>
    </row>
    <row r="1373" spans="1:12" ht="15" x14ac:dyDescent="0.2">
      <c r="A1373" s="8"/>
      <c r="B1373" s="24"/>
      <c r="C1373" s="24"/>
      <c r="D1373" s="13"/>
      <c r="E1373" s="13"/>
      <c r="F1373" s="13"/>
      <c r="G1373" s="50"/>
      <c r="H1373" s="51" t="s">
        <v>1030</v>
      </c>
      <c r="I1373" s="52" t="s">
        <v>945</v>
      </c>
      <c r="J1373" s="53">
        <v>28.916329999999999</v>
      </c>
      <c r="K1373" s="53">
        <v>24.908541979999999</v>
      </c>
      <c r="L1373" s="53">
        <f t="shared" si="22"/>
        <v>-4.0077880199999996</v>
      </c>
    </row>
    <row r="1374" spans="1:12" ht="15" x14ac:dyDescent="0.2">
      <c r="A1374" s="8"/>
      <c r="B1374" s="24"/>
      <c r="C1374" s="24"/>
      <c r="D1374" s="13"/>
      <c r="E1374" s="13"/>
      <c r="F1374" s="13"/>
      <c r="G1374" s="50"/>
      <c r="H1374" s="51" t="s">
        <v>1032</v>
      </c>
      <c r="I1374" s="52" t="s">
        <v>455</v>
      </c>
      <c r="J1374" s="53">
        <v>5.3637790000000001</v>
      </c>
      <c r="K1374" s="53">
        <v>9.9613871900000017</v>
      </c>
      <c r="L1374" s="53">
        <f t="shared" si="22"/>
        <v>4.5976081900000016</v>
      </c>
    </row>
    <row r="1375" spans="1:12" ht="15" x14ac:dyDescent="0.2">
      <c r="A1375" s="8"/>
      <c r="B1375" s="24"/>
      <c r="C1375" s="24"/>
      <c r="D1375" s="13"/>
      <c r="E1375" s="13"/>
      <c r="F1375" s="13"/>
      <c r="G1375" s="50"/>
      <c r="H1375" s="51" t="s">
        <v>1064</v>
      </c>
      <c r="I1375" s="52" t="s">
        <v>436</v>
      </c>
      <c r="J1375" s="53">
        <v>7.2505199999999999</v>
      </c>
      <c r="K1375" s="53">
        <v>13.570145199999999</v>
      </c>
      <c r="L1375" s="53">
        <f t="shared" si="22"/>
        <v>6.3196251999999991</v>
      </c>
    </row>
    <row r="1376" spans="1:12" ht="15" x14ac:dyDescent="0.2">
      <c r="A1376" s="8"/>
      <c r="B1376" s="24"/>
      <c r="C1376" s="24"/>
      <c r="D1376" s="13"/>
      <c r="E1376" s="13"/>
      <c r="F1376" s="13"/>
      <c r="G1376" s="50"/>
      <c r="H1376" s="51" t="s">
        <v>1066</v>
      </c>
      <c r="I1376" s="52" t="s">
        <v>1377</v>
      </c>
      <c r="J1376" s="53">
        <v>3.5062790000000001</v>
      </c>
      <c r="K1376" s="53">
        <v>10.443681140000002</v>
      </c>
      <c r="L1376" s="53">
        <f t="shared" si="22"/>
        <v>6.9374021400000023</v>
      </c>
    </row>
    <row r="1377" spans="1:12" ht="15" x14ac:dyDescent="0.2">
      <c r="A1377" s="8"/>
      <c r="B1377" s="24"/>
      <c r="C1377" s="24"/>
      <c r="D1377" s="13"/>
      <c r="E1377" s="13"/>
      <c r="F1377" s="13"/>
      <c r="G1377" s="50"/>
      <c r="H1377" s="51" t="s">
        <v>1067</v>
      </c>
      <c r="I1377" s="52" t="s">
        <v>1378</v>
      </c>
      <c r="J1377" s="53">
        <v>6.3818609999999998</v>
      </c>
      <c r="K1377" s="53">
        <v>13.644410720000005</v>
      </c>
      <c r="L1377" s="53">
        <f t="shared" si="22"/>
        <v>7.2625497200000053</v>
      </c>
    </row>
    <row r="1378" spans="1:12" ht="15" x14ac:dyDescent="0.2">
      <c r="A1378" s="8"/>
      <c r="B1378" s="24"/>
      <c r="C1378" s="24"/>
      <c r="D1378" s="13"/>
      <c r="E1378" s="13"/>
      <c r="F1378" s="13"/>
      <c r="G1378" s="50"/>
      <c r="H1378" s="51" t="s">
        <v>1074</v>
      </c>
      <c r="I1378" s="52" t="s">
        <v>761</v>
      </c>
      <c r="J1378" s="53">
        <v>2.0636730000000001</v>
      </c>
      <c r="K1378" s="53">
        <v>5.1947197000000012</v>
      </c>
      <c r="L1378" s="53">
        <f t="shared" si="22"/>
        <v>3.1310467000000011</v>
      </c>
    </row>
    <row r="1379" spans="1:12" ht="15" x14ac:dyDescent="0.2">
      <c r="A1379" s="8"/>
      <c r="B1379" s="24"/>
      <c r="C1379" s="24"/>
      <c r="D1379" s="13"/>
      <c r="E1379" s="13"/>
      <c r="F1379" s="13"/>
      <c r="G1379" s="50"/>
      <c r="H1379" s="51" t="s">
        <v>1379</v>
      </c>
      <c r="I1379" s="52" t="s">
        <v>1414</v>
      </c>
      <c r="J1379" s="53">
        <v>2.6637469999999999</v>
      </c>
      <c r="K1379" s="53">
        <v>8.6594574000000009</v>
      </c>
      <c r="L1379" s="53">
        <f t="shared" si="22"/>
        <v>5.995710400000001</v>
      </c>
    </row>
    <row r="1380" spans="1:12" ht="15" x14ac:dyDescent="0.2">
      <c r="A1380" s="8"/>
      <c r="B1380" s="24"/>
      <c r="C1380" s="24"/>
      <c r="D1380" s="13"/>
      <c r="E1380" s="13"/>
      <c r="F1380" s="13"/>
      <c r="G1380" s="50"/>
      <c r="H1380" s="51" t="s">
        <v>1380</v>
      </c>
      <c r="I1380" s="52" t="s">
        <v>550</v>
      </c>
      <c r="J1380" s="53">
        <v>4.7697649999999996</v>
      </c>
      <c r="K1380" s="53">
        <v>8.2239353099999999</v>
      </c>
      <c r="L1380" s="53">
        <f t="shared" si="22"/>
        <v>3.4541703100000003</v>
      </c>
    </row>
    <row r="1381" spans="1:12" ht="15" x14ac:dyDescent="0.2">
      <c r="A1381" s="8"/>
      <c r="B1381" s="24"/>
      <c r="C1381" s="24"/>
      <c r="D1381" s="13"/>
      <c r="E1381" s="13"/>
      <c r="F1381" s="13"/>
      <c r="G1381" s="50"/>
      <c r="H1381" s="51" t="s">
        <v>1381</v>
      </c>
      <c r="I1381" s="52" t="s">
        <v>1415</v>
      </c>
      <c r="J1381" s="53">
        <v>5.6472090000000001</v>
      </c>
      <c r="K1381" s="53">
        <v>11.861414120000003</v>
      </c>
      <c r="L1381" s="53">
        <f t="shared" si="22"/>
        <v>6.2142051200000026</v>
      </c>
    </row>
    <row r="1382" spans="1:12" ht="15" x14ac:dyDescent="0.2">
      <c r="A1382" s="8"/>
      <c r="B1382" s="24"/>
      <c r="C1382" s="24"/>
      <c r="D1382" s="13"/>
      <c r="E1382" s="13"/>
      <c r="F1382" s="13"/>
      <c r="G1382" s="50"/>
      <c r="H1382" s="51" t="s">
        <v>1416</v>
      </c>
      <c r="I1382" s="67" t="s">
        <v>1417</v>
      </c>
      <c r="J1382" s="53">
        <v>6.490227</v>
      </c>
      <c r="K1382" s="53">
        <v>9.9840414100000014</v>
      </c>
      <c r="L1382" s="53">
        <f t="shared" si="22"/>
        <v>3.4938144100000015</v>
      </c>
    </row>
    <row r="1383" spans="1:12" ht="15" x14ac:dyDescent="0.2">
      <c r="A1383" s="8"/>
      <c r="B1383" s="24"/>
      <c r="C1383" s="24"/>
      <c r="D1383" s="13"/>
      <c r="E1383" s="13"/>
      <c r="F1383" s="13"/>
      <c r="G1383" s="50"/>
      <c r="H1383" s="51" t="s">
        <v>1418</v>
      </c>
      <c r="I1383" s="52" t="s">
        <v>1419</v>
      </c>
      <c r="J1383" s="53">
        <v>7.4638350000000004</v>
      </c>
      <c r="K1383" s="53">
        <v>13.73759913</v>
      </c>
      <c r="L1383" s="53">
        <f t="shared" si="22"/>
        <v>6.2737641299999991</v>
      </c>
    </row>
    <row r="1384" spans="1:12" ht="15" x14ac:dyDescent="0.2">
      <c r="A1384" s="8"/>
      <c r="B1384" s="24"/>
      <c r="C1384" s="24"/>
      <c r="D1384" s="13"/>
      <c r="E1384" s="13"/>
      <c r="F1384" s="13"/>
      <c r="G1384" s="50"/>
      <c r="H1384" s="51" t="s">
        <v>1075</v>
      </c>
      <c r="I1384" s="52" t="s">
        <v>1382</v>
      </c>
      <c r="J1384" s="53">
        <v>1.90506</v>
      </c>
      <c r="K1384" s="53">
        <v>4.5439897599999997</v>
      </c>
      <c r="L1384" s="53">
        <f t="shared" si="22"/>
        <v>2.6389297599999999</v>
      </c>
    </row>
    <row r="1385" spans="1:12" ht="15" x14ac:dyDescent="0.2">
      <c r="A1385" s="8"/>
      <c r="B1385" s="24"/>
      <c r="C1385" s="24"/>
      <c r="D1385" s="13"/>
      <c r="E1385" s="13"/>
      <c r="F1385" s="13"/>
      <c r="G1385" s="50"/>
      <c r="H1385" s="51" t="s">
        <v>1383</v>
      </c>
      <c r="I1385" s="52" t="s">
        <v>948</v>
      </c>
      <c r="J1385" s="53">
        <v>11.402354000000001</v>
      </c>
      <c r="K1385" s="53">
        <v>17.871398469999999</v>
      </c>
      <c r="L1385" s="53">
        <f t="shared" si="22"/>
        <v>6.4690444699999983</v>
      </c>
    </row>
    <row r="1386" spans="1:12" ht="15" x14ac:dyDescent="0.2">
      <c r="A1386" s="8"/>
      <c r="B1386" s="24"/>
      <c r="C1386" s="24"/>
      <c r="D1386" s="13"/>
      <c r="E1386" s="13"/>
      <c r="F1386" s="13"/>
      <c r="G1386" s="50"/>
      <c r="H1386" s="51" t="s">
        <v>1384</v>
      </c>
      <c r="I1386" s="52" t="s">
        <v>949</v>
      </c>
      <c r="J1386" s="53">
        <v>6.8076100000000004</v>
      </c>
      <c r="K1386" s="53">
        <v>16.129034230000002</v>
      </c>
      <c r="L1386" s="53">
        <f t="shared" si="22"/>
        <v>9.3214242300000016</v>
      </c>
    </row>
    <row r="1387" spans="1:12" ht="15" x14ac:dyDescent="0.2">
      <c r="A1387" s="8"/>
      <c r="B1387" s="24"/>
      <c r="C1387" s="24"/>
      <c r="D1387" s="13"/>
      <c r="E1387" s="13"/>
      <c r="F1387" s="13"/>
      <c r="G1387" s="50"/>
      <c r="H1387" s="51" t="s">
        <v>1385</v>
      </c>
      <c r="I1387" s="52" t="s">
        <v>1386</v>
      </c>
      <c r="J1387" s="53">
        <v>7.681743</v>
      </c>
      <c r="K1387" s="53">
        <v>16.351936160000001</v>
      </c>
      <c r="L1387" s="53">
        <f t="shared" si="22"/>
        <v>8.6701931600000002</v>
      </c>
    </row>
    <row r="1388" spans="1:12" ht="15" x14ac:dyDescent="0.2">
      <c r="A1388" s="8"/>
      <c r="B1388" s="24"/>
      <c r="C1388" s="24"/>
      <c r="D1388" s="13"/>
      <c r="E1388" s="13"/>
      <c r="F1388" s="13"/>
      <c r="G1388" s="50"/>
      <c r="H1388" s="51" t="s">
        <v>1387</v>
      </c>
      <c r="I1388" s="52" t="s">
        <v>1388</v>
      </c>
      <c r="J1388" s="53">
        <v>2.1302750000000001</v>
      </c>
      <c r="K1388" s="53">
        <v>5.0561153400000007</v>
      </c>
      <c r="L1388" s="53">
        <f t="shared" si="22"/>
        <v>2.9258403400000006</v>
      </c>
    </row>
    <row r="1389" spans="1:12" ht="15" x14ac:dyDescent="0.2">
      <c r="A1389" s="8"/>
      <c r="B1389" s="24"/>
      <c r="C1389" s="24"/>
      <c r="D1389" s="13"/>
      <c r="E1389" s="13"/>
      <c r="F1389" s="13"/>
      <c r="G1389" s="50"/>
      <c r="H1389" s="51" t="s">
        <v>1389</v>
      </c>
      <c r="I1389" s="52" t="s">
        <v>1390</v>
      </c>
      <c r="J1389" s="53">
        <v>4.7095349999999998</v>
      </c>
      <c r="K1389" s="53">
        <v>8.3413108000000005</v>
      </c>
      <c r="L1389" s="53">
        <f t="shared" si="22"/>
        <v>3.6317758000000007</v>
      </c>
    </row>
    <row r="1390" spans="1:12" ht="15" x14ac:dyDescent="0.2">
      <c r="A1390" s="8"/>
      <c r="B1390" s="24"/>
      <c r="C1390" s="24"/>
      <c r="D1390" s="13"/>
      <c r="E1390" s="13"/>
      <c r="F1390" s="13"/>
      <c r="G1390" s="50"/>
      <c r="H1390" s="51" t="s">
        <v>1391</v>
      </c>
      <c r="I1390" s="52" t="s">
        <v>950</v>
      </c>
      <c r="J1390" s="53">
        <v>13.343892</v>
      </c>
      <c r="K1390" s="53">
        <v>22.093822499999991</v>
      </c>
      <c r="L1390" s="53">
        <f t="shared" si="22"/>
        <v>8.7499304999999907</v>
      </c>
    </row>
    <row r="1391" spans="1:12" ht="30" x14ac:dyDescent="0.2">
      <c r="A1391" s="8"/>
      <c r="B1391" s="24"/>
      <c r="C1391" s="24"/>
      <c r="D1391" s="13"/>
      <c r="E1391" s="13"/>
      <c r="F1391" s="13"/>
      <c r="G1391" s="50"/>
      <c r="H1391" s="51" t="s">
        <v>1392</v>
      </c>
      <c r="I1391" s="52" t="s">
        <v>1393</v>
      </c>
      <c r="J1391" s="53">
        <v>8.7775049999999997</v>
      </c>
      <c r="K1391" s="53">
        <v>95.234095450000012</v>
      </c>
      <c r="L1391" s="53">
        <f t="shared" si="22"/>
        <v>86.456590450000007</v>
      </c>
    </row>
    <row r="1392" spans="1:12" ht="15" x14ac:dyDescent="0.2">
      <c r="A1392" s="8"/>
      <c r="B1392" s="24"/>
      <c r="C1392" s="24"/>
      <c r="D1392" s="13"/>
      <c r="E1392" s="13"/>
      <c r="F1392" s="13"/>
      <c r="G1392" s="50"/>
      <c r="H1392" s="51" t="s">
        <v>1394</v>
      </c>
      <c r="I1392" s="52" t="s">
        <v>951</v>
      </c>
      <c r="J1392" s="53">
        <v>2.1289630000000002</v>
      </c>
      <c r="K1392" s="53">
        <v>4.2698736200000003</v>
      </c>
      <c r="L1392" s="53">
        <f t="shared" si="22"/>
        <v>2.1409106200000001</v>
      </c>
    </row>
    <row r="1393" spans="1:12" ht="15" x14ac:dyDescent="0.2">
      <c r="A1393" s="8"/>
      <c r="B1393" s="24"/>
      <c r="C1393" s="24"/>
      <c r="D1393" s="13"/>
      <c r="E1393" s="13"/>
      <c r="F1393" s="13"/>
      <c r="G1393" s="50"/>
      <c r="H1393" s="51" t="s">
        <v>1395</v>
      </c>
      <c r="I1393" s="52" t="s">
        <v>1396</v>
      </c>
      <c r="J1393" s="53">
        <v>9.9308650000000007</v>
      </c>
      <c r="K1393" s="53">
        <v>14.81908748</v>
      </c>
      <c r="L1393" s="53">
        <f t="shared" si="22"/>
        <v>4.8882224799999996</v>
      </c>
    </row>
    <row r="1394" spans="1:12" ht="15" x14ac:dyDescent="0.2">
      <c r="A1394" s="8"/>
      <c r="B1394" s="24"/>
      <c r="C1394" s="24"/>
      <c r="D1394" s="13"/>
      <c r="E1394" s="13"/>
      <c r="F1394" s="13"/>
      <c r="G1394" s="50"/>
      <c r="H1394" s="51" t="s">
        <v>1397</v>
      </c>
      <c r="I1394" s="52" t="s">
        <v>1398</v>
      </c>
      <c r="J1394" s="53">
        <v>6.5132269999999997</v>
      </c>
      <c r="K1394" s="53">
        <v>15.28975475</v>
      </c>
      <c r="L1394" s="53">
        <f t="shared" si="22"/>
        <v>8.7765277499999996</v>
      </c>
    </row>
    <row r="1395" spans="1:12" ht="15" x14ac:dyDescent="0.2">
      <c r="A1395" s="8"/>
      <c r="B1395" s="24"/>
      <c r="C1395" s="24"/>
      <c r="D1395" s="13"/>
      <c r="E1395" s="13"/>
      <c r="F1395" s="13"/>
      <c r="G1395" s="50"/>
      <c r="H1395" s="51" t="s">
        <v>1399</v>
      </c>
      <c r="I1395" s="52" t="s">
        <v>1400</v>
      </c>
      <c r="J1395" s="53">
        <v>3.6179960000000002</v>
      </c>
      <c r="K1395" s="53">
        <v>10.970029210000002</v>
      </c>
      <c r="L1395" s="53">
        <f t="shared" si="22"/>
        <v>7.3520332100000019</v>
      </c>
    </row>
    <row r="1396" spans="1:12" ht="15" x14ac:dyDescent="0.2">
      <c r="A1396" s="8"/>
      <c r="B1396" s="24"/>
      <c r="C1396" s="24"/>
      <c r="D1396" s="13"/>
      <c r="E1396" s="13"/>
      <c r="F1396" s="13"/>
      <c r="G1396" s="50"/>
      <c r="H1396" s="51" t="s">
        <v>1211</v>
      </c>
      <c r="I1396" s="52" t="s">
        <v>952</v>
      </c>
      <c r="J1396" s="53">
        <v>2.1843979999999998</v>
      </c>
      <c r="K1396" s="53">
        <v>5.1528167400000005</v>
      </c>
      <c r="L1396" s="53">
        <f t="shared" si="22"/>
        <v>2.9684187400000006</v>
      </c>
    </row>
    <row r="1397" spans="1:12" ht="30" x14ac:dyDescent="0.2">
      <c r="A1397" s="8"/>
      <c r="B1397" s="24"/>
      <c r="C1397" s="24"/>
      <c r="D1397" s="13"/>
      <c r="E1397" s="13"/>
      <c r="F1397" s="13"/>
      <c r="G1397" s="50"/>
      <c r="H1397" s="51" t="s">
        <v>1213</v>
      </c>
      <c r="I1397" s="52" t="s">
        <v>953</v>
      </c>
      <c r="J1397" s="53">
        <v>11.340519</v>
      </c>
      <c r="K1397" s="53">
        <v>97.694844070000002</v>
      </c>
      <c r="L1397" s="53">
        <f t="shared" si="22"/>
        <v>86.354325070000002</v>
      </c>
    </row>
    <row r="1398" spans="1:12" ht="15" x14ac:dyDescent="0.2">
      <c r="A1398" s="8"/>
      <c r="B1398" s="24"/>
      <c r="C1398" s="24"/>
      <c r="D1398" s="13"/>
      <c r="E1398" s="13"/>
      <c r="F1398" s="13"/>
      <c r="G1398" s="50"/>
      <c r="H1398" s="51" t="s">
        <v>1215</v>
      </c>
      <c r="I1398" s="52" t="s">
        <v>1401</v>
      </c>
      <c r="J1398" s="53">
        <v>7.4076190000000004</v>
      </c>
      <c r="K1398" s="53">
        <v>11.163688610000001</v>
      </c>
      <c r="L1398" s="53">
        <f t="shared" si="22"/>
        <v>3.7560696100000008</v>
      </c>
    </row>
    <row r="1399" spans="1:12" ht="15" x14ac:dyDescent="0.2">
      <c r="A1399" s="8"/>
      <c r="B1399" s="24"/>
      <c r="C1399" s="24"/>
      <c r="D1399" s="13"/>
      <c r="E1399" s="13"/>
      <c r="F1399" s="13"/>
      <c r="G1399" s="50"/>
      <c r="H1399" s="51" t="s">
        <v>1216</v>
      </c>
      <c r="I1399" s="52" t="s">
        <v>1402</v>
      </c>
      <c r="J1399" s="53">
        <v>3.7015859999999998</v>
      </c>
      <c r="K1399" s="53">
        <v>10.537162889999999</v>
      </c>
      <c r="L1399" s="53">
        <f t="shared" si="22"/>
        <v>6.8355768899999996</v>
      </c>
    </row>
    <row r="1400" spans="1:12" ht="15" x14ac:dyDescent="0.2">
      <c r="A1400" s="8"/>
      <c r="B1400" s="24"/>
      <c r="C1400" s="24"/>
      <c r="D1400" s="13"/>
      <c r="E1400" s="13"/>
      <c r="F1400" s="13"/>
      <c r="G1400" s="50"/>
      <c r="H1400" s="51" t="s">
        <v>1055</v>
      </c>
      <c r="I1400" s="52" t="s">
        <v>995</v>
      </c>
      <c r="J1400" s="53">
        <v>10.310845</v>
      </c>
      <c r="K1400" s="53">
        <v>18.060600390000001</v>
      </c>
      <c r="L1400" s="53">
        <f t="shared" si="22"/>
        <v>7.7497553900000007</v>
      </c>
    </row>
    <row r="1401" spans="1:12" ht="15" x14ac:dyDescent="0.2">
      <c r="A1401" s="8"/>
      <c r="B1401" s="24"/>
      <c r="C1401" s="24"/>
      <c r="D1401" s="13"/>
      <c r="E1401" s="13"/>
      <c r="F1401" s="13"/>
      <c r="G1401" s="50"/>
      <c r="H1401" s="51" t="s">
        <v>1097</v>
      </c>
      <c r="I1401" s="52" t="s">
        <v>954</v>
      </c>
      <c r="J1401" s="53">
        <v>17.014144000000002</v>
      </c>
      <c r="K1401" s="53">
        <v>100.22490625</v>
      </c>
      <c r="L1401" s="53">
        <f t="shared" si="22"/>
        <v>83.210762250000002</v>
      </c>
    </row>
    <row r="1402" spans="1:12" ht="15" x14ac:dyDescent="0.2">
      <c r="A1402" s="8"/>
      <c r="B1402" s="24"/>
      <c r="C1402" s="24"/>
      <c r="D1402" s="13"/>
      <c r="E1402" s="13"/>
      <c r="F1402" s="13"/>
      <c r="G1402" s="50"/>
      <c r="H1402" s="51" t="s">
        <v>1098</v>
      </c>
      <c r="I1402" s="52" t="s">
        <v>532</v>
      </c>
      <c r="J1402" s="53">
        <v>5.6651379999999998</v>
      </c>
      <c r="K1402" s="53">
        <v>12.66659793</v>
      </c>
      <c r="L1402" s="53">
        <f t="shared" si="22"/>
        <v>7.0014599300000002</v>
      </c>
    </row>
    <row r="1403" spans="1:12" ht="15" x14ac:dyDescent="0.2">
      <c r="A1403" s="8"/>
      <c r="B1403" s="24"/>
      <c r="C1403" s="24"/>
      <c r="D1403" s="13"/>
      <c r="E1403" s="13"/>
      <c r="F1403" s="13"/>
      <c r="G1403" s="50"/>
      <c r="H1403" s="51" t="s">
        <v>1100</v>
      </c>
      <c r="I1403" s="52" t="s">
        <v>747</v>
      </c>
      <c r="J1403" s="53">
        <v>5.77034</v>
      </c>
      <c r="K1403" s="53">
        <v>29.099140410000011</v>
      </c>
      <c r="L1403" s="53">
        <f t="shared" si="22"/>
        <v>23.32880041000001</v>
      </c>
    </row>
    <row r="1404" spans="1:12" ht="15" x14ac:dyDescent="0.2">
      <c r="A1404" s="8"/>
      <c r="B1404" s="24"/>
      <c r="C1404" s="24"/>
      <c r="D1404" s="13"/>
      <c r="E1404" s="65">
        <v>47</v>
      </c>
      <c r="F1404" s="60" t="s">
        <v>366</v>
      </c>
      <c r="G1404" s="61"/>
      <c r="H1404" s="62"/>
      <c r="I1404" s="63"/>
      <c r="J1404" s="64">
        <v>19295.464027999999</v>
      </c>
      <c r="K1404" s="64">
        <v>12130.83935701</v>
      </c>
      <c r="L1404" s="64">
        <f t="shared" si="22"/>
        <v>-7164.6246709899988</v>
      </c>
    </row>
    <row r="1405" spans="1:12" ht="15" x14ac:dyDescent="0.2">
      <c r="A1405" s="8"/>
      <c r="B1405" s="24"/>
      <c r="C1405" s="24"/>
      <c r="D1405" s="13"/>
      <c r="E1405" s="13"/>
      <c r="F1405" s="13"/>
      <c r="G1405" s="46" t="s">
        <v>1672</v>
      </c>
      <c r="H1405" s="47"/>
      <c r="I1405" s="48"/>
      <c r="J1405" s="49">
        <v>19295.464027999999</v>
      </c>
      <c r="K1405" s="49">
        <v>12130.83935701</v>
      </c>
      <c r="L1405" s="49">
        <f t="shared" si="22"/>
        <v>-7164.6246709899988</v>
      </c>
    </row>
    <row r="1406" spans="1:12" ht="15" x14ac:dyDescent="0.2">
      <c r="A1406" s="8"/>
      <c r="B1406" s="24"/>
      <c r="C1406" s="24"/>
      <c r="D1406" s="13"/>
      <c r="E1406" s="13"/>
      <c r="F1406" s="13"/>
      <c r="G1406" s="50"/>
      <c r="H1406" s="51" t="s">
        <v>367</v>
      </c>
      <c r="I1406" s="52" t="s">
        <v>990</v>
      </c>
      <c r="J1406" s="53">
        <v>3819.2298989999999</v>
      </c>
      <c r="K1406" s="53">
        <v>3775.9993112299999</v>
      </c>
      <c r="L1406" s="53">
        <f t="shared" si="22"/>
        <v>-43.230587770000056</v>
      </c>
    </row>
    <row r="1407" spans="1:12" ht="15" x14ac:dyDescent="0.2">
      <c r="A1407" s="8"/>
      <c r="B1407" s="24"/>
      <c r="C1407" s="24"/>
      <c r="D1407" s="13"/>
      <c r="E1407" s="13"/>
      <c r="F1407" s="13"/>
      <c r="G1407" s="50"/>
      <c r="H1407" s="51" t="s">
        <v>368</v>
      </c>
      <c r="I1407" s="52" t="s">
        <v>369</v>
      </c>
      <c r="J1407" s="53">
        <v>186.10032799999999</v>
      </c>
      <c r="K1407" s="53">
        <v>182.614227</v>
      </c>
      <c r="L1407" s="53">
        <f t="shared" si="22"/>
        <v>-3.4861009999999908</v>
      </c>
    </row>
    <row r="1408" spans="1:12" ht="15" x14ac:dyDescent="0.2">
      <c r="A1408" s="8"/>
      <c r="B1408" s="24"/>
      <c r="C1408" s="24"/>
      <c r="D1408" s="13"/>
      <c r="E1408" s="13"/>
      <c r="F1408" s="13"/>
      <c r="G1408" s="50"/>
      <c r="H1408" s="51" t="s">
        <v>1403</v>
      </c>
      <c r="I1408" s="52" t="s">
        <v>1404</v>
      </c>
      <c r="J1408" s="53">
        <v>10265.865648000001</v>
      </c>
      <c r="K1408" s="53">
        <v>426.59088916999997</v>
      </c>
      <c r="L1408" s="53">
        <f t="shared" si="22"/>
        <v>-9839.2747588300008</v>
      </c>
    </row>
    <row r="1409" spans="1:12" ht="15" x14ac:dyDescent="0.2">
      <c r="A1409" s="8"/>
      <c r="B1409" s="24"/>
      <c r="C1409" s="24"/>
      <c r="D1409" s="13"/>
      <c r="E1409" s="13"/>
      <c r="F1409" s="13"/>
      <c r="G1409" s="50"/>
      <c r="H1409" s="51" t="s">
        <v>370</v>
      </c>
      <c r="I1409" s="52" t="s">
        <v>371</v>
      </c>
      <c r="J1409" s="53">
        <v>767.51084000000003</v>
      </c>
      <c r="K1409" s="53">
        <v>715.69069565999962</v>
      </c>
      <c r="L1409" s="53">
        <f t="shared" si="22"/>
        <v>-51.820144340000411</v>
      </c>
    </row>
    <row r="1410" spans="1:12" ht="15" x14ac:dyDescent="0.2">
      <c r="A1410" s="8"/>
      <c r="B1410" s="24"/>
      <c r="C1410" s="24"/>
      <c r="D1410" s="13"/>
      <c r="E1410" s="13"/>
      <c r="F1410" s="13"/>
      <c r="G1410" s="50"/>
      <c r="H1410" s="51" t="s">
        <v>372</v>
      </c>
      <c r="I1410" s="52" t="s">
        <v>373</v>
      </c>
      <c r="J1410" s="53">
        <v>958.219471</v>
      </c>
      <c r="K1410" s="53">
        <v>1256.4628821900001</v>
      </c>
      <c r="L1410" s="53">
        <f t="shared" si="22"/>
        <v>298.24341119000007</v>
      </c>
    </row>
    <row r="1411" spans="1:12" ht="15" x14ac:dyDescent="0.2">
      <c r="A1411" s="8"/>
      <c r="B1411" s="24"/>
      <c r="C1411" s="24"/>
      <c r="D1411" s="13"/>
      <c r="E1411" s="13"/>
      <c r="F1411" s="13"/>
      <c r="G1411" s="50"/>
      <c r="H1411" s="51" t="s">
        <v>374</v>
      </c>
      <c r="I1411" s="52" t="s">
        <v>375</v>
      </c>
      <c r="J1411" s="53">
        <v>998.96048199999996</v>
      </c>
      <c r="K1411" s="53">
        <v>576.64112861000001</v>
      </c>
      <c r="L1411" s="53">
        <f t="shared" si="22"/>
        <v>-422.31935338999995</v>
      </c>
    </row>
    <row r="1412" spans="1:12" ht="15" x14ac:dyDescent="0.2">
      <c r="A1412" s="8"/>
      <c r="B1412" s="24"/>
      <c r="C1412" s="24"/>
      <c r="D1412" s="13"/>
      <c r="E1412" s="13"/>
      <c r="F1412" s="13"/>
      <c r="G1412" s="50"/>
      <c r="H1412" s="51" t="s">
        <v>376</v>
      </c>
      <c r="I1412" s="52" t="s">
        <v>377</v>
      </c>
      <c r="J1412" s="53">
        <v>123.19717900000001</v>
      </c>
      <c r="K1412" s="53">
        <v>92.24119672999997</v>
      </c>
      <c r="L1412" s="53">
        <f t="shared" si="22"/>
        <v>-30.955982270000035</v>
      </c>
    </row>
    <row r="1413" spans="1:12" ht="15" x14ac:dyDescent="0.2">
      <c r="A1413" s="8"/>
      <c r="B1413" s="24"/>
      <c r="C1413" s="24"/>
      <c r="D1413" s="13"/>
      <c r="E1413" s="13"/>
      <c r="F1413" s="13"/>
      <c r="G1413" s="50"/>
      <c r="H1413" s="51" t="s">
        <v>1405</v>
      </c>
      <c r="I1413" s="52" t="s">
        <v>1406</v>
      </c>
      <c r="J1413" s="53">
        <v>598.27816299999995</v>
      </c>
      <c r="K1413" s="53">
        <v>520.20590078999999</v>
      </c>
      <c r="L1413" s="53">
        <f t="shared" si="22"/>
        <v>-78.072262209999963</v>
      </c>
    </row>
    <row r="1414" spans="1:12" ht="15" x14ac:dyDescent="0.2">
      <c r="A1414" s="8"/>
      <c r="B1414" s="24"/>
      <c r="C1414" s="24"/>
      <c r="D1414" s="13"/>
      <c r="E1414" s="13"/>
      <c r="F1414" s="13"/>
      <c r="G1414" s="50"/>
      <c r="H1414" s="51" t="s">
        <v>70</v>
      </c>
      <c r="I1414" s="52" t="s">
        <v>71</v>
      </c>
      <c r="J1414" s="53">
        <v>151.87161800000001</v>
      </c>
      <c r="K1414" s="53">
        <v>276.64453419000006</v>
      </c>
      <c r="L1414" s="53">
        <f t="shared" si="22"/>
        <v>124.77291619000005</v>
      </c>
    </row>
    <row r="1415" spans="1:12" ht="15" x14ac:dyDescent="0.2">
      <c r="A1415" s="8"/>
      <c r="B1415" s="24"/>
      <c r="C1415" s="24"/>
      <c r="D1415" s="13"/>
      <c r="E1415" s="13"/>
      <c r="F1415" s="13"/>
      <c r="G1415" s="50"/>
      <c r="H1415" s="51" t="s">
        <v>378</v>
      </c>
      <c r="I1415" s="52" t="s">
        <v>379</v>
      </c>
      <c r="J1415" s="53">
        <v>873.50844500000005</v>
      </c>
      <c r="K1415" s="53">
        <v>741.61255799999981</v>
      </c>
      <c r="L1415" s="53">
        <f t="shared" si="22"/>
        <v>-131.89588700000024</v>
      </c>
    </row>
    <row r="1416" spans="1:12" ht="15" x14ac:dyDescent="0.2">
      <c r="A1416" s="8"/>
      <c r="B1416" s="24"/>
      <c r="C1416" s="24"/>
      <c r="D1416" s="13"/>
      <c r="E1416" s="13"/>
      <c r="F1416" s="13"/>
      <c r="G1416" s="50"/>
      <c r="H1416" s="51" t="s">
        <v>1420</v>
      </c>
      <c r="I1416" s="52" t="s">
        <v>1421</v>
      </c>
      <c r="J1416" s="53">
        <v>0</v>
      </c>
      <c r="K1416" s="53">
        <v>742.75441829999988</v>
      </c>
      <c r="L1416" s="53">
        <f t="shared" ref="L1416:L1479" si="23">+K1416-J1416</f>
        <v>742.75441829999988</v>
      </c>
    </row>
    <row r="1417" spans="1:12" ht="15" x14ac:dyDescent="0.2">
      <c r="A1417" s="8"/>
      <c r="B1417" s="24"/>
      <c r="C1417" s="24"/>
      <c r="D1417" s="13"/>
      <c r="E1417" s="13"/>
      <c r="F1417" s="13"/>
      <c r="G1417" s="50"/>
      <c r="H1417" s="51" t="s">
        <v>120</v>
      </c>
      <c r="I1417" s="52" t="s">
        <v>121</v>
      </c>
      <c r="J1417" s="53">
        <v>380.60411299999998</v>
      </c>
      <c r="K1417" s="53">
        <v>2654.2881621900001</v>
      </c>
      <c r="L1417" s="53">
        <f t="shared" si="23"/>
        <v>2273.6840491900002</v>
      </c>
    </row>
    <row r="1418" spans="1:12" ht="15" x14ac:dyDescent="0.2">
      <c r="A1418" s="8"/>
      <c r="B1418" s="24"/>
      <c r="C1418" s="24"/>
      <c r="D1418" s="13"/>
      <c r="E1418" s="13"/>
      <c r="F1418" s="13"/>
      <c r="G1418" s="50"/>
      <c r="H1418" s="51" t="s">
        <v>179</v>
      </c>
      <c r="I1418" s="52" t="s">
        <v>180</v>
      </c>
      <c r="J1418" s="53">
        <v>172.117842</v>
      </c>
      <c r="K1418" s="53">
        <v>169.09345295000006</v>
      </c>
      <c r="L1418" s="53">
        <f t="shared" si="23"/>
        <v>-3.0243890499999395</v>
      </c>
    </row>
    <row r="1419" spans="1:12" ht="15" x14ac:dyDescent="0.2">
      <c r="A1419" s="8"/>
      <c r="B1419" s="24"/>
      <c r="C1419" s="24"/>
      <c r="D1419" s="13"/>
      <c r="E1419" s="65">
        <v>48</v>
      </c>
      <c r="F1419" s="60" t="s">
        <v>380</v>
      </c>
      <c r="G1419" s="61"/>
      <c r="H1419" s="62"/>
      <c r="I1419" s="63"/>
      <c r="J1419" s="64">
        <v>15028.490017</v>
      </c>
      <c r="K1419" s="64">
        <v>16748.455747770004</v>
      </c>
      <c r="L1419" s="64">
        <f t="shared" si="23"/>
        <v>1719.9657307700036</v>
      </c>
    </row>
    <row r="1420" spans="1:12" ht="15" x14ac:dyDescent="0.2">
      <c r="A1420" s="8"/>
      <c r="B1420" s="24"/>
      <c r="C1420" s="24"/>
      <c r="D1420" s="13"/>
      <c r="E1420" s="13"/>
      <c r="F1420" s="13"/>
      <c r="G1420" s="46" t="s">
        <v>2</v>
      </c>
      <c r="H1420" s="47"/>
      <c r="I1420" s="48"/>
      <c r="J1420" s="49">
        <v>6748.4799810000004</v>
      </c>
      <c r="K1420" s="49">
        <v>6762.2265538299989</v>
      </c>
      <c r="L1420" s="49">
        <f t="shared" si="23"/>
        <v>13.746572829998513</v>
      </c>
    </row>
    <row r="1421" spans="1:12" ht="15" x14ac:dyDescent="0.2">
      <c r="A1421" s="8"/>
      <c r="B1421" s="24"/>
      <c r="C1421" s="24"/>
      <c r="D1421" s="13"/>
      <c r="E1421" s="13"/>
      <c r="F1421" s="13"/>
      <c r="G1421" s="50"/>
      <c r="H1421" s="51" t="s">
        <v>1030</v>
      </c>
      <c r="I1421" s="52" t="s">
        <v>955</v>
      </c>
      <c r="J1421" s="53">
        <v>110.75285599999999</v>
      </c>
      <c r="K1421" s="53">
        <v>49.521356460000014</v>
      </c>
      <c r="L1421" s="53">
        <f t="shared" si="23"/>
        <v>-61.23149953999998</v>
      </c>
    </row>
    <row r="1422" spans="1:12" ht="15" x14ac:dyDescent="0.2">
      <c r="A1422" s="8"/>
      <c r="B1422" s="24"/>
      <c r="C1422" s="24"/>
      <c r="D1422" s="13"/>
      <c r="E1422" s="13"/>
      <c r="F1422" s="13"/>
      <c r="G1422" s="50"/>
      <c r="H1422" s="51" t="s">
        <v>1033</v>
      </c>
      <c r="I1422" s="52" t="s">
        <v>956</v>
      </c>
      <c r="J1422" s="53">
        <v>73.396973000000003</v>
      </c>
      <c r="K1422" s="53">
        <v>25.493552429999998</v>
      </c>
      <c r="L1422" s="53">
        <f t="shared" si="23"/>
        <v>-47.903420570000009</v>
      </c>
    </row>
    <row r="1423" spans="1:12" ht="15" x14ac:dyDescent="0.2">
      <c r="A1423" s="8"/>
      <c r="B1423" s="24"/>
      <c r="C1423" s="24"/>
      <c r="D1423" s="13"/>
      <c r="E1423" s="13"/>
      <c r="F1423" s="13"/>
      <c r="G1423" s="50"/>
      <c r="H1423" s="51" t="s">
        <v>1051</v>
      </c>
      <c r="I1423" s="52" t="s">
        <v>957</v>
      </c>
      <c r="J1423" s="53">
        <v>20.875502999999998</v>
      </c>
      <c r="K1423" s="53">
        <v>81.33154565000001</v>
      </c>
      <c r="L1423" s="53">
        <f t="shared" si="23"/>
        <v>60.456042650000015</v>
      </c>
    </row>
    <row r="1424" spans="1:12" ht="15" x14ac:dyDescent="0.2">
      <c r="A1424" s="8"/>
      <c r="B1424" s="24"/>
      <c r="C1424" s="24"/>
      <c r="D1424" s="13"/>
      <c r="E1424" s="13"/>
      <c r="F1424" s="13"/>
      <c r="G1424" s="50"/>
      <c r="H1424" s="51" t="s">
        <v>1079</v>
      </c>
      <c r="I1424" s="52" t="s">
        <v>544</v>
      </c>
      <c r="J1424" s="53">
        <v>46.918432000000003</v>
      </c>
      <c r="K1424" s="53">
        <v>44.540858590000006</v>
      </c>
      <c r="L1424" s="53">
        <f t="shared" si="23"/>
        <v>-2.3775734099999966</v>
      </c>
    </row>
    <row r="1425" spans="1:12" ht="15" x14ac:dyDescent="0.2">
      <c r="A1425" s="8"/>
      <c r="B1425" s="24"/>
      <c r="C1425" s="24"/>
      <c r="D1425" s="13"/>
      <c r="E1425" s="13"/>
      <c r="F1425" s="13"/>
      <c r="G1425" s="50"/>
      <c r="H1425" s="51" t="s">
        <v>1032</v>
      </c>
      <c r="I1425" s="52" t="s">
        <v>958</v>
      </c>
      <c r="J1425" s="53">
        <v>3954.3579169999998</v>
      </c>
      <c r="K1425" s="53">
        <v>3608.3361223100001</v>
      </c>
      <c r="L1425" s="53">
        <f t="shared" si="23"/>
        <v>-346.02179468999975</v>
      </c>
    </row>
    <row r="1426" spans="1:12" ht="15" x14ac:dyDescent="0.2">
      <c r="A1426" s="8"/>
      <c r="B1426" s="24"/>
      <c r="C1426" s="24"/>
      <c r="D1426" s="13"/>
      <c r="E1426" s="13"/>
      <c r="F1426" s="13"/>
      <c r="G1426" s="50"/>
      <c r="H1426" s="51" t="s">
        <v>1034</v>
      </c>
      <c r="I1426" s="52" t="s">
        <v>959</v>
      </c>
      <c r="J1426" s="53">
        <v>178.10809499999999</v>
      </c>
      <c r="K1426" s="53">
        <v>247.71771467999992</v>
      </c>
      <c r="L1426" s="53">
        <f t="shared" si="23"/>
        <v>69.609619679999923</v>
      </c>
    </row>
    <row r="1427" spans="1:12" ht="15" x14ac:dyDescent="0.2">
      <c r="A1427" s="8"/>
      <c r="B1427" s="24"/>
      <c r="C1427" s="24"/>
      <c r="D1427" s="13"/>
      <c r="E1427" s="13"/>
      <c r="F1427" s="13"/>
      <c r="G1427" s="50"/>
      <c r="H1427" s="51" t="s">
        <v>1064</v>
      </c>
      <c r="I1427" s="52" t="s">
        <v>960</v>
      </c>
      <c r="J1427" s="53">
        <v>11.376094</v>
      </c>
      <c r="K1427" s="53">
        <v>25.129115299999992</v>
      </c>
      <c r="L1427" s="53">
        <f t="shared" si="23"/>
        <v>13.753021299999991</v>
      </c>
    </row>
    <row r="1428" spans="1:12" ht="15" x14ac:dyDescent="0.2">
      <c r="A1428" s="8"/>
      <c r="B1428" s="24"/>
      <c r="C1428" s="24"/>
      <c r="D1428" s="13"/>
      <c r="E1428" s="13"/>
      <c r="F1428" s="13"/>
      <c r="G1428" s="50"/>
      <c r="H1428" s="51" t="s">
        <v>1074</v>
      </c>
      <c r="I1428" s="52" t="s">
        <v>961</v>
      </c>
      <c r="J1428" s="53">
        <v>61.684286</v>
      </c>
      <c r="K1428" s="53">
        <v>231.93814604000002</v>
      </c>
      <c r="L1428" s="53">
        <f t="shared" si="23"/>
        <v>170.25386004000001</v>
      </c>
    </row>
    <row r="1429" spans="1:12" ht="15" x14ac:dyDescent="0.2">
      <c r="A1429" s="8"/>
      <c r="B1429" s="24"/>
      <c r="C1429" s="24"/>
      <c r="D1429" s="13"/>
      <c r="E1429" s="13"/>
      <c r="F1429" s="13"/>
      <c r="G1429" s="50"/>
      <c r="H1429" s="51" t="s">
        <v>1055</v>
      </c>
      <c r="I1429" s="52" t="s">
        <v>962</v>
      </c>
      <c r="J1429" s="53">
        <v>112.067426</v>
      </c>
      <c r="K1429" s="53">
        <v>525.62866629999996</v>
      </c>
      <c r="L1429" s="53">
        <f t="shared" si="23"/>
        <v>413.56124029999995</v>
      </c>
    </row>
    <row r="1430" spans="1:12" ht="15" x14ac:dyDescent="0.2">
      <c r="A1430" s="8"/>
      <c r="B1430" s="24"/>
      <c r="C1430" s="24"/>
      <c r="D1430" s="13"/>
      <c r="E1430" s="13"/>
      <c r="F1430" s="13"/>
      <c r="G1430" s="50"/>
      <c r="H1430" s="51" t="s">
        <v>1097</v>
      </c>
      <c r="I1430" s="52" t="s">
        <v>963</v>
      </c>
      <c r="J1430" s="53">
        <v>304.18515000000002</v>
      </c>
      <c r="K1430" s="53">
        <v>343.47915504999997</v>
      </c>
      <c r="L1430" s="53">
        <f t="shared" si="23"/>
        <v>39.294005049999953</v>
      </c>
    </row>
    <row r="1431" spans="1:12" ht="15" x14ac:dyDescent="0.2">
      <c r="A1431" s="8"/>
      <c r="B1431" s="24"/>
      <c r="C1431" s="24"/>
      <c r="D1431" s="13"/>
      <c r="E1431" s="13"/>
      <c r="F1431" s="13"/>
      <c r="G1431" s="50"/>
      <c r="H1431" s="51" t="s">
        <v>1330</v>
      </c>
      <c r="I1431" s="52" t="s">
        <v>964</v>
      </c>
      <c r="J1431" s="53">
        <v>209.79109199999999</v>
      </c>
      <c r="K1431" s="53">
        <v>255.49614180999993</v>
      </c>
      <c r="L1431" s="53">
        <f t="shared" si="23"/>
        <v>45.705049809999934</v>
      </c>
    </row>
    <row r="1432" spans="1:12" ht="15" x14ac:dyDescent="0.2">
      <c r="A1432" s="8"/>
      <c r="B1432" s="24"/>
      <c r="C1432" s="24"/>
      <c r="D1432" s="13"/>
      <c r="E1432" s="13"/>
      <c r="F1432" s="13"/>
      <c r="G1432" s="50"/>
      <c r="H1432" s="51" t="s">
        <v>1110</v>
      </c>
      <c r="I1432" s="52" t="s">
        <v>965</v>
      </c>
      <c r="J1432" s="53">
        <v>58.054417999999998</v>
      </c>
      <c r="K1432" s="53">
        <v>53.457156000000005</v>
      </c>
      <c r="L1432" s="53">
        <f t="shared" si="23"/>
        <v>-4.5972619999999935</v>
      </c>
    </row>
    <row r="1433" spans="1:12" ht="15" x14ac:dyDescent="0.2">
      <c r="A1433" s="8"/>
      <c r="B1433" s="24"/>
      <c r="C1433" s="24"/>
      <c r="D1433" s="13"/>
      <c r="E1433" s="13"/>
      <c r="F1433" s="13"/>
      <c r="G1433" s="50"/>
      <c r="H1433" s="51" t="s">
        <v>1120</v>
      </c>
      <c r="I1433" s="52" t="s">
        <v>966</v>
      </c>
      <c r="J1433" s="53">
        <v>135.61566400000001</v>
      </c>
      <c r="K1433" s="53">
        <v>190.57627352999998</v>
      </c>
      <c r="L1433" s="53">
        <f t="shared" si="23"/>
        <v>54.960609529999971</v>
      </c>
    </row>
    <row r="1434" spans="1:12" ht="15" x14ac:dyDescent="0.2">
      <c r="A1434" s="8"/>
      <c r="B1434" s="24"/>
      <c r="C1434" s="24"/>
      <c r="D1434" s="13"/>
      <c r="E1434" s="13"/>
      <c r="F1434" s="13"/>
      <c r="G1434" s="50"/>
      <c r="H1434" s="51" t="s">
        <v>1130</v>
      </c>
      <c r="I1434" s="67" t="s">
        <v>967</v>
      </c>
      <c r="J1434" s="53">
        <v>404.70225699999997</v>
      </c>
      <c r="K1434" s="53">
        <v>357.41231997999995</v>
      </c>
      <c r="L1434" s="53">
        <f t="shared" si="23"/>
        <v>-47.289937020000025</v>
      </c>
    </row>
    <row r="1435" spans="1:12" ht="15" x14ac:dyDescent="0.2">
      <c r="A1435" s="8"/>
      <c r="B1435" s="24"/>
      <c r="C1435" s="24"/>
      <c r="D1435" s="13"/>
      <c r="E1435" s="13"/>
      <c r="F1435" s="13"/>
      <c r="G1435" s="50"/>
      <c r="H1435" s="51" t="s">
        <v>1133</v>
      </c>
      <c r="I1435" s="52" t="s">
        <v>995</v>
      </c>
      <c r="J1435" s="53">
        <v>514.65915500000006</v>
      </c>
      <c r="K1435" s="53">
        <v>14.946418850000002</v>
      </c>
      <c r="L1435" s="53">
        <f t="shared" si="23"/>
        <v>-499.71273615000007</v>
      </c>
    </row>
    <row r="1436" spans="1:12" ht="15" x14ac:dyDescent="0.2">
      <c r="A1436" s="8"/>
      <c r="B1436" s="24"/>
      <c r="C1436" s="24"/>
      <c r="D1436" s="13"/>
      <c r="E1436" s="13"/>
      <c r="F1436" s="13"/>
      <c r="G1436" s="50"/>
      <c r="H1436" s="51" t="s">
        <v>1134</v>
      </c>
      <c r="I1436" s="52" t="s">
        <v>968</v>
      </c>
      <c r="J1436" s="53">
        <v>488.29186099999998</v>
      </c>
      <c r="K1436" s="53">
        <v>606.51688149000006</v>
      </c>
      <c r="L1436" s="53">
        <f t="shared" si="23"/>
        <v>118.22502049000008</v>
      </c>
    </row>
    <row r="1437" spans="1:12" ht="30" x14ac:dyDescent="0.2">
      <c r="A1437" s="8"/>
      <c r="B1437" s="24"/>
      <c r="C1437" s="24"/>
      <c r="D1437" s="13"/>
      <c r="E1437" s="13"/>
      <c r="F1437" s="13"/>
      <c r="G1437" s="50"/>
      <c r="H1437" s="51" t="s">
        <v>1308</v>
      </c>
      <c r="I1437" s="52" t="s">
        <v>969</v>
      </c>
      <c r="J1437" s="53">
        <v>63.642802000000003</v>
      </c>
      <c r="K1437" s="53">
        <v>100.70512935999999</v>
      </c>
      <c r="L1437" s="53">
        <f t="shared" si="23"/>
        <v>37.062327359999983</v>
      </c>
    </row>
    <row r="1438" spans="1:12" ht="15" x14ac:dyDescent="0.2">
      <c r="A1438" s="8"/>
      <c r="B1438" s="24"/>
      <c r="C1438" s="24"/>
      <c r="D1438" s="13"/>
      <c r="E1438" s="13"/>
      <c r="F1438" s="13"/>
      <c r="G1438" s="46" t="s">
        <v>41</v>
      </c>
      <c r="H1438" s="47"/>
      <c r="I1438" s="48"/>
      <c r="J1438" s="49">
        <v>7522.0182649999997</v>
      </c>
      <c r="K1438" s="49">
        <v>9021.9209191100035</v>
      </c>
      <c r="L1438" s="49">
        <f t="shared" si="23"/>
        <v>1499.9026541100038</v>
      </c>
    </row>
    <row r="1439" spans="1:12" ht="15" x14ac:dyDescent="0.2">
      <c r="A1439" s="8"/>
      <c r="B1439" s="24"/>
      <c r="C1439" s="24"/>
      <c r="D1439" s="13"/>
      <c r="E1439" s="13"/>
      <c r="F1439" s="13"/>
      <c r="G1439" s="50"/>
      <c r="H1439" s="51" t="s">
        <v>44</v>
      </c>
      <c r="I1439" s="52" t="s">
        <v>381</v>
      </c>
      <c r="J1439" s="53">
        <v>4011.1570569999999</v>
      </c>
      <c r="K1439" s="53">
        <v>5195.9365252000016</v>
      </c>
      <c r="L1439" s="53">
        <f t="shared" si="23"/>
        <v>1184.7794682000017</v>
      </c>
    </row>
    <row r="1440" spans="1:12" ht="15" x14ac:dyDescent="0.2">
      <c r="A1440" s="8"/>
      <c r="B1440" s="24"/>
      <c r="C1440" s="24"/>
      <c r="D1440" s="13"/>
      <c r="E1440" s="13"/>
      <c r="F1440" s="13"/>
      <c r="G1440" s="50"/>
      <c r="H1440" s="51" t="s">
        <v>86</v>
      </c>
      <c r="I1440" s="52" t="s">
        <v>382</v>
      </c>
      <c r="J1440" s="53">
        <v>3327.3209569999999</v>
      </c>
      <c r="K1440" s="53">
        <v>3636.487504940003</v>
      </c>
      <c r="L1440" s="53">
        <f t="shared" si="23"/>
        <v>309.16654794000306</v>
      </c>
    </row>
    <row r="1441" spans="1:12" ht="15" x14ac:dyDescent="0.2">
      <c r="A1441" s="8"/>
      <c r="B1441" s="24"/>
      <c r="C1441" s="24"/>
      <c r="D1441" s="13"/>
      <c r="E1441" s="13"/>
      <c r="F1441" s="13"/>
      <c r="G1441" s="50"/>
      <c r="H1441" s="51" t="s">
        <v>46</v>
      </c>
      <c r="I1441" s="52" t="s">
        <v>383</v>
      </c>
      <c r="J1441" s="53">
        <v>79.207999999999998</v>
      </c>
      <c r="K1441" s="53">
        <v>90.603799790000039</v>
      </c>
      <c r="L1441" s="53">
        <f t="shared" si="23"/>
        <v>11.395799790000041</v>
      </c>
    </row>
    <row r="1442" spans="1:12" ht="15" x14ac:dyDescent="0.2">
      <c r="A1442" s="8"/>
      <c r="B1442" s="24"/>
      <c r="C1442" s="24"/>
      <c r="D1442" s="13"/>
      <c r="E1442" s="13"/>
      <c r="F1442" s="13"/>
      <c r="G1442" s="50"/>
      <c r="H1442" s="51" t="s">
        <v>52</v>
      </c>
      <c r="I1442" s="52" t="s">
        <v>384</v>
      </c>
      <c r="J1442" s="53">
        <v>70.621244000000004</v>
      </c>
      <c r="K1442" s="53">
        <v>64.620192969999991</v>
      </c>
      <c r="L1442" s="53">
        <f t="shared" si="23"/>
        <v>-6.0010510300000135</v>
      </c>
    </row>
    <row r="1443" spans="1:12" ht="30" x14ac:dyDescent="0.2">
      <c r="A1443" s="8"/>
      <c r="B1443" s="24"/>
      <c r="C1443" s="24"/>
      <c r="D1443" s="13"/>
      <c r="E1443" s="13"/>
      <c r="F1443" s="13"/>
      <c r="G1443" s="50"/>
      <c r="H1443" s="51" t="s">
        <v>78</v>
      </c>
      <c r="I1443" s="52" t="s">
        <v>385</v>
      </c>
      <c r="J1443" s="53">
        <v>33.711007000000002</v>
      </c>
      <c r="K1443" s="53">
        <v>34.272896209999999</v>
      </c>
      <c r="L1443" s="53">
        <f t="shared" si="23"/>
        <v>0.56188920999999681</v>
      </c>
    </row>
    <row r="1444" spans="1:12" ht="15" x14ac:dyDescent="0.2">
      <c r="A1444" s="8"/>
      <c r="B1444" s="24"/>
      <c r="C1444" s="24"/>
      <c r="D1444" s="13"/>
      <c r="E1444" s="13"/>
      <c r="F1444" s="13"/>
      <c r="G1444" s="46" t="s">
        <v>1672</v>
      </c>
      <c r="H1444" s="47"/>
      <c r="I1444" s="48"/>
      <c r="J1444" s="49">
        <v>757.99177099999997</v>
      </c>
      <c r="K1444" s="49">
        <v>964.30827482999996</v>
      </c>
      <c r="L1444" s="49">
        <f t="shared" si="23"/>
        <v>206.31650382999999</v>
      </c>
    </row>
    <row r="1445" spans="1:12" ht="15" x14ac:dyDescent="0.2">
      <c r="A1445" s="8"/>
      <c r="B1445" s="24"/>
      <c r="C1445" s="24"/>
      <c r="D1445" s="13"/>
      <c r="E1445" s="13"/>
      <c r="F1445" s="13"/>
      <c r="G1445" s="50"/>
      <c r="H1445" s="51" t="s">
        <v>386</v>
      </c>
      <c r="I1445" s="52" t="s">
        <v>1646</v>
      </c>
      <c r="J1445" s="53">
        <v>27.056446000000001</v>
      </c>
      <c r="K1445" s="53">
        <v>46.967475989999997</v>
      </c>
      <c r="L1445" s="53">
        <f t="shared" si="23"/>
        <v>19.911029989999996</v>
      </c>
    </row>
    <row r="1446" spans="1:12" ht="30" x14ac:dyDescent="0.2">
      <c r="A1446" s="8"/>
      <c r="B1446" s="24"/>
      <c r="C1446" s="24"/>
      <c r="D1446" s="13"/>
      <c r="E1446" s="13"/>
      <c r="F1446" s="13"/>
      <c r="G1446" s="50"/>
      <c r="H1446" s="51" t="s">
        <v>387</v>
      </c>
      <c r="I1446" s="52" t="s">
        <v>388</v>
      </c>
      <c r="J1446" s="53">
        <v>94.440561000000002</v>
      </c>
      <c r="K1446" s="53">
        <v>89.781759620000017</v>
      </c>
      <c r="L1446" s="53">
        <f t="shared" si="23"/>
        <v>-4.6588013799999857</v>
      </c>
    </row>
    <row r="1447" spans="1:12" ht="15" x14ac:dyDescent="0.2">
      <c r="A1447" s="8"/>
      <c r="B1447" s="24"/>
      <c r="C1447" s="24"/>
      <c r="D1447" s="13"/>
      <c r="E1447" s="13"/>
      <c r="F1447" s="13"/>
      <c r="G1447" s="50"/>
      <c r="H1447" s="51" t="s">
        <v>389</v>
      </c>
      <c r="I1447" s="52" t="s">
        <v>390</v>
      </c>
      <c r="J1447" s="53">
        <v>38.136890000000001</v>
      </c>
      <c r="K1447" s="53">
        <v>85.519183999999996</v>
      </c>
      <c r="L1447" s="53">
        <f t="shared" si="23"/>
        <v>47.382293999999995</v>
      </c>
    </row>
    <row r="1448" spans="1:12" ht="15" x14ac:dyDescent="0.2">
      <c r="A1448" s="8"/>
      <c r="B1448" s="24"/>
      <c r="C1448" s="24"/>
      <c r="D1448" s="13"/>
      <c r="E1448" s="13"/>
      <c r="F1448" s="13"/>
      <c r="G1448" s="50"/>
      <c r="H1448" s="51" t="s">
        <v>391</v>
      </c>
      <c r="I1448" s="52" t="s">
        <v>392</v>
      </c>
      <c r="J1448" s="53">
        <v>25.344801</v>
      </c>
      <c r="K1448" s="53">
        <v>29.669794330000006</v>
      </c>
      <c r="L1448" s="53">
        <f t="shared" si="23"/>
        <v>4.3249933300000052</v>
      </c>
    </row>
    <row r="1449" spans="1:12" ht="15" x14ac:dyDescent="0.2">
      <c r="A1449" s="8"/>
      <c r="B1449" s="24"/>
      <c r="C1449" s="24"/>
      <c r="D1449" s="13"/>
      <c r="E1449" s="13"/>
      <c r="F1449" s="13"/>
      <c r="G1449" s="50"/>
      <c r="H1449" s="51" t="s">
        <v>393</v>
      </c>
      <c r="I1449" s="52" t="s">
        <v>394</v>
      </c>
      <c r="J1449" s="53">
        <v>44.874048999999999</v>
      </c>
      <c r="K1449" s="53">
        <v>46.467248689999991</v>
      </c>
      <c r="L1449" s="53">
        <f t="shared" si="23"/>
        <v>1.5931996899999916</v>
      </c>
    </row>
    <row r="1450" spans="1:12" ht="15" x14ac:dyDescent="0.2">
      <c r="A1450" s="8"/>
      <c r="B1450" s="24"/>
      <c r="C1450" s="24"/>
      <c r="D1450" s="13"/>
      <c r="E1450" s="13"/>
      <c r="F1450" s="13"/>
      <c r="G1450" s="50"/>
      <c r="H1450" s="51" t="s">
        <v>395</v>
      </c>
      <c r="I1450" s="52" t="s">
        <v>396</v>
      </c>
      <c r="J1450" s="53">
        <v>71.027998999999994</v>
      </c>
      <c r="K1450" s="53">
        <v>68.979965419999985</v>
      </c>
      <c r="L1450" s="53">
        <f t="shared" si="23"/>
        <v>-2.0480335800000091</v>
      </c>
    </row>
    <row r="1451" spans="1:12" ht="15" x14ac:dyDescent="0.2">
      <c r="A1451" s="8"/>
      <c r="B1451" s="24"/>
      <c r="C1451" s="24"/>
      <c r="D1451" s="13"/>
      <c r="E1451" s="13"/>
      <c r="F1451" s="13"/>
      <c r="G1451" s="50"/>
      <c r="H1451" s="51" t="s">
        <v>397</v>
      </c>
      <c r="I1451" s="52" t="s">
        <v>1647</v>
      </c>
      <c r="J1451" s="53">
        <v>201.276445</v>
      </c>
      <c r="K1451" s="53">
        <v>313.09016527999995</v>
      </c>
      <c r="L1451" s="53">
        <f t="shared" si="23"/>
        <v>111.81372027999996</v>
      </c>
    </row>
    <row r="1452" spans="1:12" ht="15" x14ac:dyDescent="0.2">
      <c r="A1452" s="8"/>
      <c r="B1452" s="24"/>
      <c r="C1452" s="24"/>
      <c r="D1452" s="13"/>
      <c r="E1452" s="13"/>
      <c r="F1452" s="13"/>
      <c r="G1452" s="50"/>
      <c r="H1452" s="51" t="s">
        <v>398</v>
      </c>
      <c r="I1452" s="52" t="s">
        <v>1648</v>
      </c>
      <c r="J1452" s="53">
        <v>134.58577500000001</v>
      </c>
      <c r="K1452" s="53">
        <v>160.62312269000003</v>
      </c>
      <c r="L1452" s="53">
        <f t="shared" si="23"/>
        <v>26.037347690000018</v>
      </c>
    </row>
    <row r="1453" spans="1:12" ht="15" x14ac:dyDescent="0.2">
      <c r="A1453" s="8"/>
      <c r="B1453" s="24"/>
      <c r="C1453" s="24"/>
      <c r="D1453" s="13"/>
      <c r="E1453" s="13"/>
      <c r="F1453" s="13"/>
      <c r="G1453" s="50"/>
      <c r="H1453" s="51" t="s">
        <v>302</v>
      </c>
      <c r="I1453" s="52" t="s">
        <v>303</v>
      </c>
      <c r="J1453" s="53">
        <v>121.248805</v>
      </c>
      <c r="K1453" s="53">
        <v>123.20955880999998</v>
      </c>
      <c r="L1453" s="53">
        <f t="shared" si="23"/>
        <v>1.9607538099999715</v>
      </c>
    </row>
    <row r="1454" spans="1:12" ht="15" x14ac:dyDescent="0.2">
      <c r="A1454" s="8"/>
      <c r="B1454" s="24"/>
      <c r="C1454" s="24"/>
      <c r="D1454" s="69" t="s">
        <v>399</v>
      </c>
      <c r="E1454" s="69"/>
      <c r="F1454" s="69"/>
      <c r="G1454" s="70"/>
      <c r="H1454" s="71"/>
      <c r="I1454" s="72"/>
      <c r="J1454" s="73">
        <v>2117179.2328209998</v>
      </c>
      <c r="K1454" s="73">
        <v>2070017.0050825507</v>
      </c>
      <c r="L1454" s="73">
        <f t="shared" si="23"/>
        <v>-47162.227738449117</v>
      </c>
    </row>
    <row r="1455" spans="1:12" ht="15" x14ac:dyDescent="0.2">
      <c r="A1455" s="8"/>
      <c r="B1455" s="24"/>
      <c r="C1455" s="24"/>
      <c r="D1455" s="13"/>
      <c r="E1455" s="65">
        <v>19</v>
      </c>
      <c r="F1455" s="60" t="s">
        <v>400</v>
      </c>
      <c r="G1455" s="61"/>
      <c r="H1455" s="62"/>
      <c r="I1455" s="63"/>
      <c r="J1455" s="64">
        <v>1092011.7516280001</v>
      </c>
      <c r="K1455" s="64">
        <v>1057109.2597918699</v>
      </c>
      <c r="L1455" s="64">
        <f t="shared" si="23"/>
        <v>-34902.491836130153</v>
      </c>
    </row>
    <row r="1456" spans="1:12" ht="15" x14ac:dyDescent="0.2">
      <c r="A1456" s="8"/>
      <c r="B1456" s="24"/>
      <c r="C1456" s="24"/>
      <c r="D1456" s="13"/>
      <c r="E1456" s="13"/>
      <c r="F1456" s="13"/>
      <c r="G1456" s="46" t="s">
        <v>2</v>
      </c>
      <c r="H1456" s="47"/>
      <c r="I1456" s="48"/>
      <c r="J1456" s="49">
        <v>182334.373207</v>
      </c>
      <c r="K1456" s="49">
        <v>131684.97914516</v>
      </c>
      <c r="L1456" s="49">
        <f t="shared" si="23"/>
        <v>-50649.394061839994</v>
      </c>
    </row>
    <row r="1457" spans="1:12" ht="15" x14ac:dyDescent="0.2">
      <c r="A1457" s="8"/>
      <c r="B1457" s="24"/>
      <c r="C1457" s="24"/>
      <c r="D1457" s="13"/>
      <c r="E1457" s="13"/>
      <c r="F1457" s="13"/>
      <c r="G1457" s="50"/>
      <c r="H1457" s="51" t="s">
        <v>1135</v>
      </c>
      <c r="I1457" s="52" t="s">
        <v>604</v>
      </c>
      <c r="J1457" s="53">
        <v>29851.128000000001</v>
      </c>
      <c r="K1457" s="53">
        <v>31322.593274570001</v>
      </c>
      <c r="L1457" s="53">
        <f t="shared" si="23"/>
        <v>1471.4652745700005</v>
      </c>
    </row>
    <row r="1458" spans="1:12" ht="15" x14ac:dyDescent="0.2">
      <c r="A1458" s="8"/>
      <c r="B1458" s="24"/>
      <c r="C1458" s="24"/>
      <c r="D1458" s="13"/>
      <c r="E1458" s="13"/>
      <c r="F1458" s="13"/>
      <c r="G1458" s="50"/>
      <c r="H1458" s="51" t="s">
        <v>1140</v>
      </c>
      <c r="I1458" s="52" t="s">
        <v>607</v>
      </c>
      <c r="J1458" s="53">
        <v>152483.245207</v>
      </c>
      <c r="K1458" s="53">
        <v>100362.38587059001</v>
      </c>
      <c r="L1458" s="53">
        <f t="shared" si="23"/>
        <v>-52120.859336409994</v>
      </c>
    </row>
    <row r="1459" spans="1:12" ht="15" x14ac:dyDescent="0.2">
      <c r="A1459" s="8"/>
      <c r="B1459" s="24"/>
      <c r="C1459" s="24"/>
      <c r="D1459" s="13"/>
      <c r="E1459" s="13"/>
      <c r="F1459" s="13"/>
      <c r="G1459" s="46" t="s">
        <v>1672</v>
      </c>
      <c r="H1459" s="47"/>
      <c r="I1459" s="48"/>
      <c r="J1459" s="49">
        <v>909677.37842099997</v>
      </c>
      <c r="K1459" s="49">
        <v>925424.28064670996</v>
      </c>
      <c r="L1459" s="49">
        <f t="shared" si="23"/>
        <v>15746.902225709986</v>
      </c>
    </row>
    <row r="1460" spans="1:12" ht="30" x14ac:dyDescent="0.2">
      <c r="A1460" s="8"/>
      <c r="B1460" s="24"/>
      <c r="C1460" s="24"/>
      <c r="D1460" s="13"/>
      <c r="E1460" s="13"/>
      <c r="F1460" s="13"/>
      <c r="G1460" s="50"/>
      <c r="H1460" s="51" t="s">
        <v>401</v>
      </c>
      <c r="I1460" s="52" t="s">
        <v>402</v>
      </c>
      <c r="J1460" s="53">
        <v>304486.83780500002</v>
      </c>
      <c r="K1460" s="53">
        <v>323054.27279899991</v>
      </c>
      <c r="L1460" s="53">
        <f t="shared" si="23"/>
        <v>18567.434993999894</v>
      </c>
    </row>
    <row r="1461" spans="1:12" ht="15" x14ac:dyDescent="0.2">
      <c r="A1461" s="8"/>
      <c r="B1461" s="24"/>
      <c r="C1461" s="24"/>
      <c r="D1461" s="13"/>
      <c r="E1461" s="13"/>
      <c r="F1461" s="13"/>
      <c r="G1461" s="50"/>
      <c r="H1461" s="51" t="s">
        <v>403</v>
      </c>
      <c r="I1461" s="52" t="s">
        <v>404</v>
      </c>
      <c r="J1461" s="53">
        <v>595962.65015899995</v>
      </c>
      <c r="K1461" s="53">
        <v>594145.91891870997</v>
      </c>
      <c r="L1461" s="53">
        <f t="shared" si="23"/>
        <v>-1816.7312402899843</v>
      </c>
    </row>
    <row r="1462" spans="1:12" ht="30" x14ac:dyDescent="0.2">
      <c r="A1462" s="8"/>
      <c r="B1462" s="24"/>
      <c r="C1462" s="24"/>
      <c r="D1462" s="13"/>
      <c r="E1462" s="13"/>
      <c r="F1462" s="13"/>
      <c r="G1462" s="50"/>
      <c r="H1462" s="51" t="s">
        <v>405</v>
      </c>
      <c r="I1462" s="52" t="s">
        <v>406</v>
      </c>
      <c r="J1462" s="53">
        <v>9227.8904569999995</v>
      </c>
      <c r="K1462" s="53">
        <v>8224.0889289999996</v>
      </c>
      <c r="L1462" s="53">
        <f t="shared" si="23"/>
        <v>-1003.801528</v>
      </c>
    </row>
    <row r="1463" spans="1:12" ht="15" x14ac:dyDescent="0.2">
      <c r="A1463" s="8"/>
      <c r="B1463" s="24"/>
      <c r="C1463" s="24"/>
      <c r="D1463" s="13"/>
      <c r="E1463" s="65">
        <v>23</v>
      </c>
      <c r="F1463" s="60" t="s">
        <v>407</v>
      </c>
      <c r="G1463" s="61"/>
      <c r="H1463" s="62"/>
      <c r="I1463" s="63"/>
      <c r="J1463" s="64">
        <v>134623.035206</v>
      </c>
      <c r="K1463" s="64">
        <v>116175.54273780998</v>
      </c>
      <c r="L1463" s="64">
        <f t="shared" si="23"/>
        <v>-18447.492468190016</v>
      </c>
    </row>
    <row r="1464" spans="1:12" ht="15" x14ac:dyDescent="0.2">
      <c r="A1464" s="8"/>
      <c r="B1464" s="24"/>
      <c r="C1464" s="24"/>
      <c r="D1464" s="13"/>
      <c r="E1464" s="13"/>
      <c r="F1464" s="13"/>
      <c r="G1464" s="46" t="s">
        <v>2</v>
      </c>
      <c r="H1464" s="47"/>
      <c r="I1464" s="48"/>
      <c r="J1464" s="49">
        <v>134623.035206</v>
      </c>
      <c r="K1464" s="49">
        <v>116175.54273780998</v>
      </c>
      <c r="L1464" s="49">
        <f t="shared" si="23"/>
        <v>-18447.492468190016</v>
      </c>
    </row>
    <row r="1465" spans="1:12" ht="15" x14ac:dyDescent="0.2">
      <c r="A1465" s="8"/>
      <c r="B1465" s="24"/>
      <c r="C1465" s="24"/>
      <c r="D1465" s="13"/>
      <c r="E1465" s="13"/>
      <c r="F1465" s="13"/>
      <c r="G1465" s="50"/>
      <c r="H1465" s="51" t="s">
        <v>1135</v>
      </c>
      <c r="I1465" s="52" t="s">
        <v>604</v>
      </c>
      <c r="J1465" s="53">
        <v>134623.035206</v>
      </c>
      <c r="K1465" s="53">
        <v>116175.54273780998</v>
      </c>
      <c r="L1465" s="53">
        <f t="shared" si="23"/>
        <v>-18447.492468190016</v>
      </c>
    </row>
    <row r="1466" spans="1:12" ht="30" customHeight="1" x14ac:dyDescent="0.2">
      <c r="A1466" s="8"/>
      <c r="B1466" s="24"/>
      <c r="C1466" s="24"/>
      <c r="D1466" s="13"/>
      <c r="E1466" s="65">
        <v>25</v>
      </c>
      <c r="F1466" s="91" t="s">
        <v>408</v>
      </c>
      <c r="G1466" s="91"/>
      <c r="H1466" s="91"/>
      <c r="I1466" s="91"/>
      <c r="J1466" s="64">
        <v>60244.832605000003</v>
      </c>
      <c r="K1466" s="64">
        <v>43670.459630950012</v>
      </c>
      <c r="L1466" s="64">
        <f t="shared" si="23"/>
        <v>-16574.372974049991</v>
      </c>
    </row>
    <row r="1467" spans="1:12" ht="15" x14ac:dyDescent="0.2">
      <c r="A1467" s="8"/>
      <c r="B1467" s="24"/>
      <c r="C1467" s="24"/>
      <c r="D1467" s="13"/>
      <c r="E1467" s="13"/>
      <c r="F1467" s="13"/>
      <c r="G1467" s="46" t="s">
        <v>2</v>
      </c>
      <c r="H1467" s="47"/>
      <c r="I1467" s="48"/>
      <c r="J1467" s="49">
        <v>12767.830293000001</v>
      </c>
      <c r="K1467" s="49">
        <v>0</v>
      </c>
      <c r="L1467" s="49">
        <f t="shared" si="23"/>
        <v>-12767.830293000001</v>
      </c>
    </row>
    <row r="1468" spans="1:12" ht="15" x14ac:dyDescent="0.2">
      <c r="A1468" s="8"/>
      <c r="B1468" s="24"/>
      <c r="C1468" s="24"/>
      <c r="D1468" s="13"/>
      <c r="E1468" s="13"/>
      <c r="F1468" s="13"/>
      <c r="G1468" s="50"/>
      <c r="H1468" s="51" t="s">
        <v>1061</v>
      </c>
      <c r="I1468" s="52" t="s">
        <v>995</v>
      </c>
      <c r="J1468" s="53">
        <v>12767.830293000001</v>
      </c>
      <c r="K1468" s="53">
        <v>0</v>
      </c>
      <c r="L1468" s="53">
        <f t="shared" si="23"/>
        <v>-12767.830293000001</v>
      </c>
    </row>
    <row r="1469" spans="1:12" ht="15" x14ac:dyDescent="0.2">
      <c r="A1469" s="8"/>
      <c r="B1469" s="24"/>
      <c r="C1469" s="24"/>
      <c r="D1469" s="13"/>
      <c r="E1469" s="13"/>
      <c r="F1469" s="13"/>
      <c r="G1469" s="46" t="s">
        <v>41</v>
      </c>
      <c r="H1469" s="47"/>
      <c r="I1469" s="48"/>
      <c r="J1469" s="49">
        <v>47477.002311999997</v>
      </c>
      <c r="K1469" s="49">
        <v>43670.459630950012</v>
      </c>
      <c r="L1469" s="49">
        <f t="shared" si="23"/>
        <v>-3806.5426810499848</v>
      </c>
    </row>
    <row r="1470" spans="1:12" ht="15" x14ac:dyDescent="0.2">
      <c r="A1470" s="8"/>
      <c r="B1470" s="24"/>
      <c r="C1470" s="24"/>
      <c r="D1470" s="13"/>
      <c r="E1470" s="13"/>
      <c r="F1470" s="13"/>
      <c r="G1470" s="50"/>
      <c r="H1470" s="51" t="s">
        <v>76</v>
      </c>
      <c r="I1470" s="52" t="s">
        <v>409</v>
      </c>
      <c r="J1470" s="53">
        <v>47477.002311999997</v>
      </c>
      <c r="K1470" s="53">
        <v>43670.459630950012</v>
      </c>
      <c r="L1470" s="53">
        <f t="shared" si="23"/>
        <v>-3806.5426810499848</v>
      </c>
    </row>
    <row r="1471" spans="1:12" ht="15" x14ac:dyDescent="0.2">
      <c r="A1471" s="8"/>
      <c r="B1471" s="24"/>
      <c r="C1471" s="24"/>
      <c r="D1471" s="13"/>
      <c r="E1471" s="65">
        <v>33</v>
      </c>
      <c r="F1471" s="60" t="s">
        <v>410</v>
      </c>
      <c r="G1471" s="61"/>
      <c r="H1471" s="62"/>
      <c r="I1471" s="63"/>
      <c r="J1471" s="64">
        <v>830299.61338200001</v>
      </c>
      <c r="K1471" s="64">
        <v>853061.74292192073</v>
      </c>
      <c r="L1471" s="64">
        <f t="shared" si="23"/>
        <v>22762.129539920716</v>
      </c>
    </row>
    <row r="1472" spans="1:12" ht="15" x14ac:dyDescent="0.2">
      <c r="A1472" s="8"/>
      <c r="B1472" s="24"/>
      <c r="C1472" s="24"/>
      <c r="D1472" s="13"/>
      <c r="E1472" s="13"/>
      <c r="F1472" s="13"/>
      <c r="G1472" s="46" t="s">
        <v>2</v>
      </c>
      <c r="H1472" s="47"/>
      <c r="I1472" s="48"/>
      <c r="J1472" s="49">
        <v>830299.61338200001</v>
      </c>
      <c r="K1472" s="49">
        <v>853061.74292192073</v>
      </c>
      <c r="L1472" s="49">
        <f t="shared" si="23"/>
        <v>22762.129539920716</v>
      </c>
    </row>
    <row r="1473" spans="1:16384" ht="15" x14ac:dyDescent="0.2">
      <c r="A1473" s="8"/>
      <c r="B1473" s="24"/>
      <c r="C1473" s="24"/>
      <c r="D1473" s="13"/>
      <c r="E1473" s="13"/>
      <c r="F1473" s="13"/>
      <c r="G1473" s="50"/>
      <c r="H1473" s="51" t="s">
        <v>1140</v>
      </c>
      <c r="I1473" s="52" t="s">
        <v>607</v>
      </c>
      <c r="J1473" s="53">
        <v>830299.61338200001</v>
      </c>
      <c r="K1473" s="53">
        <v>853061.74292192073</v>
      </c>
      <c r="L1473" s="53">
        <f t="shared" si="23"/>
        <v>22762.129539920716</v>
      </c>
    </row>
    <row r="1474" spans="1:16384" ht="15" x14ac:dyDescent="0.2">
      <c r="A1474" s="8"/>
      <c r="B1474" s="24"/>
      <c r="C1474" s="24"/>
      <c r="D1474" s="69" t="s">
        <v>411</v>
      </c>
      <c r="E1474" s="69"/>
      <c r="F1474" s="69"/>
      <c r="G1474" s="70"/>
      <c r="H1474" s="71"/>
      <c r="I1474" s="72"/>
      <c r="J1474" s="73">
        <v>1407789.387103</v>
      </c>
      <c r="K1474" s="73">
        <v>1464261.168999</v>
      </c>
      <c r="L1474" s="73">
        <f t="shared" si="23"/>
        <v>56471.78189600003</v>
      </c>
    </row>
    <row r="1475" spans="1:16384" ht="15" x14ac:dyDescent="0.2">
      <c r="A1475" s="8"/>
      <c r="B1475" s="24"/>
      <c r="C1475" s="24"/>
      <c r="D1475" s="13"/>
      <c r="E1475" s="65">
        <v>50</v>
      </c>
      <c r="F1475" s="60" t="s">
        <v>404</v>
      </c>
      <c r="G1475" s="61"/>
      <c r="H1475" s="62"/>
      <c r="I1475" s="63"/>
      <c r="J1475" s="64">
        <v>1010840.765109</v>
      </c>
      <c r="K1475" s="64">
        <v>1048745.112011</v>
      </c>
      <c r="L1475" s="64">
        <f t="shared" si="23"/>
        <v>37904.346902000019</v>
      </c>
    </row>
    <row r="1476" spans="1:16384" ht="15" x14ac:dyDescent="0.2">
      <c r="A1476" s="8"/>
      <c r="B1476" s="24"/>
      <c r="C1476" s="24"/>
      <c r="D1476" s="13"/>
      <c r="E1476" s="13"/>
      <c r="F1476" s="13"/>
      <c r="G1476" s="46" t="s">
        <v>411</v>
      </c>
      <c r="H1476" s="47"/>
      <c r="I1476" s="48"/>
      <c r="J1476" s="49">
        <v>1010840.765109</v>
      </c>
      <c r="K1476" s="49">
        <v>1048745.112011</v>
      </c>
      <c r="L1476" s="49">
        <f t="shared" si="23"/>
        <v>37904.346902000019</v>
      </c>
    </row>
    <row r="1477" spans="1:16384" ht="15" x14ac:dyDescent="0.2">
      <c r="A1477" s="8"/>
      <c r="B1477" s="24"/>
      <c r="C1477" s="24"/>
      <c r="D1477" s="13"/>
      <c r="E1477" s="13"/>
      <c r="F1477" s="13"/>
      <c r="G1477" s="50"/>
      <c r="H1477" s="51" t="s">
        <v>403</v>
      </c>
      <c r="I1477" s="52" t="s">
        <v>404</v>
      </c>
      <c r="J1477" s="53">
        <v>1010840.765109</v>
      </c>
      <c r="K1477" s="53">
        <v>1048745.112011</v>
      </c>
      <c r="L1477" s="53">
        <f t="shared" si="23"/>
        <v>37904.346902000019</v>
      </c>
    </row>
    <row r="1478" spans="1:16384" ht="15" x14ac:dyDescent="0.2">
      <c r="A1478" s="8"/>
      <c r="B1478" s="24"/>
      <c r="C1478" s="24"/>
      <c r="D1478" s="13"/>
      <c r="E1478" s="65">
        <v>51</v>
      </c>
      <c r="F1478" s="60" t="s">
        <v>402</v>
      </c>
      <c r="G1478" s="61"/>
      <c r="H1478" s="62"/>
      <c r="I1478" s="63"/>
      <c r="J1478" s="64">
        <v>396948.62199399999</v>
      </c>
      <c r="K1478" s="64">
        <v>415516.056988</v>
      </c>
      <c r="L1478" s="64">
        <f t="shared" si="23"/>
        <v>18567.43499400001</v>
      </c>
    </row>
    <row r="1479" spans="1:16384" ht="15" x14ac:dyDescent="0.2">
      <c r="A1479" s="8"/>
      <c r="B1479" s="24"/>
      <c r="C1479" s="24"/>
      <c r="D1479" s="13"/>
      <c r="E1479" s="13"/>
      <c r="F1479" s="13"/>
      <c r="G1479" s="46" t="s">
        <v>411</v>
      </c>
      <c r="H1479" s="47"/>
      <c r="I1479" s="48"/>
      <c r="J1479" s="49">
        <v>396948.62199399999</v>
      </c>
      <c r="K1479" s="49">
        <v>415516.056988</v>
      </c>
      <c r="L1479" s="49">
        <f t="shared" si="23"/>
        <v>18567.43499400001</v>
      </c>
    </row>
    <row r="1480" spans="1:16384" ht="30" x14ac:dyDescent="0.2">
      <c r="A1480" s="8"/>
      <c r="B1480" s="24"/>
      <c r="C1480" s="24"/>
      <c r="D1480" s="13"/>
      <c r="E1480" s="13"/>
      <c r="F1480" s="13"/>
      <c r="G1480" s="50"/>
      <c r="H1480" s="51" t="s">
        <v>401</v>
      </c>
      <c r="I1480" s="52" t="s">
        <v>402</v>
      </c>
      <c r="J1480" s="53">
        <v>396948.62199399999</v>
      </c>
      <c r="K1480" s="53">
        <v>415516.056988</v>
      </c>
      <c r="L1480" s="53">
        <f t="shared" ref="L1480:L1508" si="24">+K1480-J1480</f>
        <v>18567.43499400001</v>
      </c>
    </row>
    <row r="1481" spans="1:16384" ht="15" x14ac:dyDescent="0.2">
      <c r="A1481" s="8"/>
      <c r="B1481" s="24"/>
      <c r="C1481" s="24"/>
      <c r="D1481" s="69" t="s">
        <v>412</v>
      </c>
      <c r="E1481" s="69"/>
      <c r="F1481" s="69"/>
      <c r="G1481" s="70"/>
      <c r="H1481" s="71"/>
      <c r="I1481" s="72"/>
      <c r="J1481" s="73">
        <v>1086278.258164</v>
      </c>
      <c r="K1481" s="73">
        <v>1127453.165429</v>
      </c>
      <c r="L1481" s="73">
        <f t="shared" si="24"/>
        <v>41174.907265000045</v>
      </c>
    </row>
    <row r="1482" spans="1:16384" ht="15" x14ac:dyDescent="0.2">
      <c r="A1482" s="8"/>
      <c r="B1482" s="24"/>
      <c r="C1482" s="24"/>
      <c r="D1482" s="13"/>
      <c r="E1482" s="65">
        <v>52</v>
      </c>
      <c r="F1482" s="60" t="s">
        <v>413</v>
      </c>
      <c r="G1482" s="61"/>
      <c r="H1482" s="62"/>
      <c r="I1482" s="63"/>
      <c r="J1482" s="64">
        <v>636281.09273499995</v>
      </c>
      <c r="K1482" s="64">
        <v>677456</v>
      </c>
      <c r="L1482" s="64">
        <f t="shared" si="24"/>
        <v>41174.907265000045</v>
      </c>
    </row>
    <row r="1483" spans="1:16384" ht="15" x14ac:dyDescent="0.2">
      <c r="A1483" s="8"/>
      <c r="B1483" s="24"/>
      <c r="C1483" s="24"/>
      <c r="D1483" s="13"/>
      <c r="E1483" s="13"/>
      <c r="F1483" s="13"/>
      <c r="G1483" s="46" t="s">
        <v>412</v>
      </c>
      <c r="H1483" s="47"/>
      <c r="I1483" s="48"/>
      <c r="J1483" s="49">
        <v>636281.09273499995</v>
      </c>
      <c r="K1483" s="49">
        <v>677456</v>
      </c>
      <c r="L1483" s="49">
        <f t="shared" si="24"/>
        <v>41174.907265000045</v>
      </c>
    </row>
    <row r="1484" spans="1:16384" ht="15" x14ac:dyDescent="0.2">
      <c r="A1484" s="8"/>
      <c r="B1484" s="24"/>
      <c r="C1484" s="24"/>
      <c r="D1484" s="13"/>
      <c r="E1484" s="13"/>
      <c r="F1484" s="13"/>
      <c r="G1484" s="50"/>
      <c r="H1484" s="51" t="s">
        <v>414</v>
      </c>
      <c r="I1484" s="52" t="s">
        <v>415</v>
      </c>
      <c r="J1484" s="53">
        <v>636281.09273499995</v>
      </c>
      <c r="K1484" s="53">
        <v>677456</v>
      </c>
      <c r="L1484" s="53">
        <f t="shared" si="24"/>
        <v>41174.907265000045</v>
      </c>
    </row>
    <row r="1485" spans="1:16384" ht="15" x14ac:dyDescent="0.2">
      <c r="A1485" s="8"/>
      <c r="B1485" s="24"/>
      <c r="C1485" s="24"/>
      <c r="D1485" s="13"/>
      <c r="E1485" s="65">
        <v>53</v>
      </c>
      <c r="F1485" s="60" t="s">
        <v>416</v>
      </c>
      <c r="G1485" s="61"/>
      <c r="H1485" s="62"/>
      <c r="I1485" s="63"/>
      <c r="J1485" s="64">
        <v>449997.16542899999</v>
      </c>
      <c r="K1485" s="64">
        <v>449997.16542899999</v>
      </c>
      <c r="L1485" s="64">
        <f t="shared" si="24"/>
        <v>0</v>
      </c>
    </row>
    <row r="1486" spans="1:16384" ht="15" x14ac:dyDescent="0.2">
      <c r="A1486" s="8"/>
      <c r="B1486" s="24"/>
      <c r="C1486" s="24"/>
      <c r="D1486" s="13"/>
      <c r="E1486" s="13"/>
      <c r="F1486" s="13"/>
      <c r="G1486" s="46" t="s">
        <v>412</v>
      </c>
      <c r="H1486" s="47"/>
      <c r="I1486" s="48"/>
      <c r="J1486" s="49">
        <v>449997.16542899999</v>
      </c>
      <c r="K1486" s="49">
        <v>449997.16542899999</v>
      </c>
      <c r="L1486" s="49">
        <f t="shared" si="24"/>
        <v>0</v>
      </c>
    </row>
    <row r="1487" spans="1:16384" ht="15" x14ac:dyDescent="0.2">
      <c r="A1487" s="8"/>
      <c r="B1487" s="24"/>
      <c r="C1487" s="24"/>
      <c r="D1487" s="13"/>
      <c r="E1487" s="13"/>
      <c r="F1487" s="13"/>
      <c r="G1487" s="50"/>
      <c r="H1487" s="51" t="s">
        <v>417</v>
      </c>
      <c r="I1487" s="52" t="s">
        <v>418</v>
      </c>
      <c r="J1487" s="53">
        <v>449997.16542899999</v>
      </c>
      <c r="K1487" s="53">
        <v>449997.16542899999</v>
      </c>
      <c r="L1487" s="53">
        <f t="shared" si="24"/>
        <v>0</v>
      </c>
    </row>
    <row r="1488" spans="1:16384" s="80" customFormat="1" ht="20.25" customHeight="1" thickBot="1" x14ac:dyDescent="0.25">
      <c r="A1488" s="40"/>
      <c r="B1488" s="41" t="s">
        <v>1649</v>
      </c>
      <c r="C1488" s="41"/>
      <c r="D1488" s="41"/>
      <c r="E1488" s="41"/>
      <c r="F1488" s="41"/>
      <c r="G1488" s="41"/>
      <c r="H1488" s="41"/>
      <c r="I1488" s="41"/>
      <c r="J1488" s="42">
        <v>1840953.8550209999</v>
      </c>
      <c r="K1488" s="42">
        <v>1849007.7170581</v>
      </c>
      <c r="L1488" s="42">
        <f t="shared" si="24"/>
        <v>8053.8620371001307</v>
      </c>
      <c r="M1488" s="40"/>
      <c r="N1488" s="77"/>
      <c r="O1488" s="77"/>
      <c r="P1488" s="77"/>
      <c r="Q1488" s="77"/>
      <c r="R1488" s="77"/>
      <c r="S1488" s="77"/>
      <c r="T1488" s="77"/>
      <c r="U1488" s="77"/>
      <c r="V1488" s="78"/>
      <c r="W1488" s="78"/>
      <c r="X1488" s="78"/>
      <c r="Y1488" s="79"/>
      <c r="Z1488" s="77"/>
      <c r="AA1488" s="77"/>
      <c r="AB1488" s="77"/>
      <c r="AC1488" s="77"/>
      <c r="AD1488" s="77"/>
      <c r="AE1488" s="77"/>
      <c r="AF1488" s="77"/>
      <c r="AG1488" s="77"/>
      <c r="AH1488" s="78"/>
      <c r="AI1488" s="78"/>
      <c r="AJ1488" s="78"/>
      <c r="AK1488" s="79"/>
      <c r="AL1488" s="77"/>
      <c r="AM1488" s="77"/>
      <c r="AN1488" s="77"/>
      <c r="AO1488" s="77"/>
      <c r="AP1488" s="77"/>
      <c r="AQ1488" s="77"/>
      <c r="AR1488" s="77"/>
      <c r="AS1488" s="77"/>
      <c r="AT1488" s="78"/>
      <c r="AU1488" s="78"/>
      <c r="AV1488" s="78"/>
      <c r="AW1488" s="79"/>
      <c r="AX1488" s="77"/>
      <c r="AY1488" s="77"/>
      <c r="AZ1488" s="77"/>
      <c r="BA1488" s="77"/>
      <c r="BB1488" s="77"/>
      <c r="BC1488" s="77"/>
      <c r="BD1488" s="77"/>
      <c r="BE1488" s="77"/>
      <c r="BF1488" s="78"/>
      <c r="BG1488" s="78"/>
      <c r="BH1488" s="78"/>
      <c r="BI1488" s="79"/>
      <c r="BJ1488" s="77"/>
      <c r="BK1488" s="77"/>
      <c r="BL1488" s="77"/>
      <c r="BM1488" s="77"/>
      <c r="BN1488" s="77"/>
      <c r="BO1488" s="77"/>
      <c r="BP1488" s="77"/>
      <c r="BQ1488" s="77"/>
      <c r="BR1488" s="78"/>
      <c r="BS1488" s="78"/>
      <c r="BT1488" s="78"/>
      <c r="BU1488" s="79"/>
      <c r="BV1488" s="77"/>
      <c r="BW1488" s="77"/>
      <c r="BX1488" s="77"/>
      <c r="BY1488" s="77"/>
      <c r="BZ1488" s="77"/>
      <c r="CA1488" s="77"/>
      <c r="CB1488" s="77"/>
      <c r="CC1488" s="77"/>
      <c r="CD1488" s="78"/>
      <c r="CE1488" s="78"/>
      <c r="CF1488" s="78"/>
      <c r="CG1488" s="79"/>
      <c r="CH1488" s="77"/>
      <c r="CI1488" s="77"/>
      <c r="CJ1488" s="77"/>
      <c r="CK1488" s="77"/>
      <c r="CL1488" s="77"/>
      <c r="CM1488" s="77"/>
      <c r="CN1488" s="77"/>
      <c r="CO1488" s="77"/>
      <c r="CP1488" s="78"/>
      <c r="CQ1488" s="78"/>
      <c r="CR1488" s="78"/>
      <c r="CS1488" s="79"/>
      <c r="CT1488" s="77"/>
      <c r="CU1488" s="77"/>
      <c r="CV1488" s="77"/>
      <c r="CW1488" s="77"/>
      <c r="CX1488" s="77"/>
      <c r="CY1488" s="77"/>
      <c r="CZ1488" s="77"/>
      <c r="DA1488" s="77"/>
      <c r="DB1488" s="78"/>
      <c r="DC1488" s="78"/>
      <c r="DD1488" s="78"/>
      <c r="DE1488" s="79"/>
      <c r="DF1488" s="77"/>
      <c r="DG1488" s="77"/>
      <c r="DH1488" s="77"/>
      <c r="DI1488" s="77"/>
      <c r="DJ1488" s="77"/>
      <c r="DK1488" s="77"/>
      <c r="DL1488" s="77"/>
      <c r="DM1488" s="77"/>
      <c r="DN1488" s="78"/>
      <c r="DO1488" s="78"/>
      <c r="DP1488" s="78"/>
      <c r="DQ1488" s="79"/>
      <c r="DR1488" s="77"/>
      <c r="DS1488" s="77"/>
      <c r="DT1488" s="77"/>
      <c r="DU1488" s="77"/>
      <c r="DV1488" s="77"/>
      <c r="DW1488" s="77"/>
      <c r="DX1488" s="77"/>
      <c r="DY1488" s="77"/>
      <c r="DZ1488" s="78"/>
      <c r="EA1488" s="78"/>
      <c r="EB1488" s="78"/>
      <c r="EC1488" s="79"/>
      <c r="ED1488" s="77"/>
      <c r="EE1488" s="77"/>
      <c r="EF1488" s="77"/>
      <c r="EG1488" s="77"/>
      <c r="EH1488" s="77"/>
      <c r="EI1488" s="77"/>
      <c r="EJ1488" s="77"/>
      <c r="EK1488" s="77"/>
      <c r="EL1488" s="78"/>
      <c r="EM1488" s="78"/>
      <c r="EN1488" s="78"/>
      <c r="EO1488" s="79"/>
      <c r="EP1488" s="77"/>
      <c r="EQ1488" s="77"/>
      <c r="ER1488" s="77"/>
      <c r="ES1488" s="77"/>
      <c r="ET1488" s="77"/>
      <c r="EU1488" s="77"/>
      <c r="EV1488" s="77"/>
      <c r="EW1488" s="77"/>
      <c r="EX1488" s="78"/>
      <c r="EY1488" s="78"/>
      <c r="EZ1488" s="78"/>
      <c r="FA1488" s="79"/>
      <c r="FB1488" s="77"/>
      <c r="FC1488" s="77"/>
      <c r="FD1488" s="77"/>
      <c r="FE1488" s="77"/>
      <c r="FF1488" s="77"/>
      <c r="FG1488" s="77"/>
      <c r="FH1488" s="77"/>
      <c r="FI1488" s="77"/>
      <c r="FJ1488" s="78"/>
      <c r="FK1488" s="78"/>
      <c r="FL1488" s="78"/>
      <c r="FM1488" s="79"/>
      <c r="FN1488" s="77"/>
      <c r="FO1488" s="77"/>
      <c r="FP1488" s="77"/>
      <c r="FQ1488" s="77"/>
      <c r="FR1488" s="77"/>
      <c r="FS1488" s="77"/>
      <c r="FT1488" s="77"/>
      <c r="FU1488" s="77"/>
      <c r="FV1488" s="78"/>
      <c r="FW1488" s="78"/>
      <c r="FX1488" s="78"/>
      <c r="FY1488" s="79"/>
      <c r="FZ1488" s="77"/>
      <c r="GA1488" s="77"/>
      <c r="GB1488" s="77"/>
      <c r="GC1488" s="77"/>
      <c r="GD1488" s="77"/>
      <c r="GE1488" s="77"/>
      <c r="GF1488" s="77"/>
      <c r="GG1488" s="77"/>
      <c r="GH1488" s="78"/>
      <c r="GI1488" s="78"/>
      <c r="GJ1488" s="78"/>
      <c r="GK1488" s="79"/>
      <c r="GL1488" s="77"/>
      <c r="GM1488" s="77"/>
      <c r="GN1488" s="77"/>
      <c r="GO1488" s="77"/>
      <c r="GP1488" s="77"/>
      <c r="GQ1488" s="77"/>
      <c r="GR1488" s="77"/>
      <c r="GS1488" s="77"/>
      <c r="GT1488" s="78"/>
      <c r="GU1488" s="78"/>
      <c r="GV1488" s="78"/>
      <c r="GW1488" s="79"/>
      <c r="GX1488" s="77"/>
      <c r="GY1488" s="77"/>
      <c r="GZ1488" s="77"/>
      <c r="HA1488" s="77"/>
      <c r="HB1488" s="77"/>
      <c r="HC1488" s="77"/>
      <c r="HD1488" s="77"/>
      <c r="HE1488" s="77"/>
      <c r="HF1488" s="78"/>
      <c r="HG1488" s="78"/>
      <c r="HH1488" s="78"/>
      <c r="HI1488" s="79"/>
      <c r="HJ1488" s="77"/>
      <c r="HK1488" s="77"/>
      <c r="HL1488" s="77"/>
      <c r="HM1488" s="77"/>
      <c r="HN1488" s="77"/>
      <c r="HO1488" s="77"/>
      <c r="HP1488" s="77"/>
      <c r="HQ1488" s="77"/>
      <c r="HR1488" s="78"/>
      <c r="HS1488" s="78"/>
      <c r="HT1488" s="78"/>
      <c r="HU1488" s="79"/>
      <c r="HV1488" s="77"/>
      <c r="HW1488" s="77"/>
      <c r="HX1488" s="77"/>
      <c r="HY1488" s="77"/>
      <c r="HZ1488" s="77"/>
      <c r="IA1488" s="77"/>
      <c r="IB1488" s="77"/>
      <c r="IC1488" s="77"/>
      <c r="ID1488" s="78"/>
      <c r="IE1488" s="78"/>
      <c r="IF1488" s="78"/>
      <c r="IG1488" s="79"/>
      <c r="IH1488" s="77"/>
      <c r="II1488" s="77"/>
      <c r="IJ1488" s="77"/>
      <c r="IK1488" s="77"/>
      <c r="IL1488" s="77"/>
      <c r="IM1488" s="77"/>
      <c r="IN1488" s="77"/>
      <c r="IO1488" s="77"/>
      <c r="IP1488" s="78"/>
      <c r="IQ1488" s="78"/>
      <c r="IR1488" s="78"/>
      <c r="IS1488" s="79"/>
      <c r="IT1488" s="77"/>
      <c r="IU1488" s="77"/>
      <c r="IV1488" s="77"/>
      <c r="IW1488" s="77"/>
      <c r="IX1488" s="77"/>
      <c r="IY1488" s="77"/>
      <c r="IZ1488" s="77"/>
      <c r="JA1488" s="77"/>
      <c r="JB1488" s="78"/>
      <c r="JC1488" s="78"/>
      <c r="JD1488" s="78"/>
      <c r="JE1488" s="79"/>
      <c r="JF1488" s="77"/>
      <c r="JG1488" s="77"/>
      <c r="JH1488" s="77"/>
      <c r="JI1488" s="77"/>
      <c r="JJ1488" s="77"/>
      <c r="JK1488" s="77"/>
      <c r="JL1488" s="77"/>
      <c r="JM1488" s="77"/>
      <c r="JN1488" s="78"/>
      <c r="JO1488" s="78"/>
      <c r="JP1488" s="78"/>
      <c r="JQ1488" s="79"/>
      <c r="JR1488" s="77"/>
      <c r="JS1488" s="77"/>
      <c r="JT1488" s="77"/>
      <c r="JU1488" s="77"/>
      <c r="JV1488" s="77"/>
      <c r="JW1488" s="77"/>
      <c r="JX1488" s="77"/>
      <c r="JY1488" s="77"/>
      <c r="JZ1488" s="78"/>
      <c r="KA1488" s="78"/>
      <c r="KB1488" s="78"/>
      <c r="KC1488" s="79"/>
      <c r="KD1488" s="77"/>
      <c r="KE1488" s="77"/>
      <c r="KF1488" s="77"/>
      <c r="KG1488" s="77"/>
      <c r="KH1488" s="77"/>
      <c r="KI1488" s="77"/>
      <c r="KJ1488" s="77"/>
      <c r="KK1488" s="77"/>
      <c r="KL1488" s="78"/>
      <c r="KM1488" s="78"/>
      <c r="KN1488" s="78"/>
      <c r="KO1488" s="79"/>
      <c r="KP1488" s="77"/>
      <c r="KQ1488" s="77"/>
      <c r="KR1488" s="77"/>
      <c r="KS1488" s="77"/>
      <c r="KT1488" s="77"/>
      <c r="KU1488" s="77"/>
      <c r="KV1488" s="77"/>
      <c r="KW1488" s="77"/>
      <c r="KX1488" s="78"/>
      <c r="KY1488" s="78"/>
      <c r="KZ1488" s="78"/>
      <c r="LA1488" s="79"/>
      <c r="LB1488" s="77"/>
      <c r="LC1488" s="77"/>
      <c r="LD1488" s="77"/>
      <c r="LE1488" s="77"/>
      <c r="LF1488" s="77"/>
      <c r="LG1488" s="77"/>
      <c r="LH1488" s="77"/>
      <c r="LI1488" s="77"/>
      <c r="LJ1488" s="78"/>
      <c r="LK1488" s="78"/>
      <c r="LL1488" s="78"/>
      <c r="LM1488" s="79"/>
      <c r="LN1488" s="77"/>
      <c r="LO1488" s="77"/>
      <c r="LP1488" s="77"/>
      <c r="LQ1488" s="77"/>
      <c r="LR1488" s="77"/>
      <c r="LS1488" s="77"/>
      <c r="LT1488" s="77"/>
      <c r="LU1488" s="77"/>
      <c r="LV1488" s="78"/>
      <c r="LW1488" s="78"/>
      <c r="LX1488" s="78"/>
      <c r="LY1488" s="79"/>
      <c r="LZ1488" s="77"/>
      <c r="MA1488" s="77"/>
      <c r="MB1488" s="77"/>
      <c r="MC1488" s="77"/>
      <c r="MD1488" s="77"/>
      <c r="ME1488" s="77"/>
      <c r="MF1488" s="77"/>
      <c r="MG1488" s="77"/>
      <c r="MH1488" s="78"/>
      <c r="MI1488" s="78"/>
      <c r="MJ1488" s="78"/>
      <c r="MK1488" s="79"/>
      <c r="ML1488" s="77"/>
      <c r="MM1488" s="77"/>
      <c r="MN1488" s="77"/>
      <c r="MO1488" s="77"/>
      <c r="MP1488" s="77"/>
      <c r="MQ1488" s="77"/>
      <c r="MR1488" s="77"/>
      <c r="MS1488" s="77"/>
      <c r="MT1488" s="78"/>
      <c r="MU1488" s="78"/>
      <c r="MV1488" s="78"/>
      <c r="MW1488" s="79"/>
      <c r="MX1488" s="77"/>
      <c r="MY1488" s="77"/>
      <c r="MZ1488" s="77"/>
      <c r="NA1488" s="77"/>
      <c r="NB1488" s="77"/>
      <c r="NC1488" s="77"/>
      <c r="ND1488" s="77"/>
      <c r="NE1488" s="77"/>
      <c r="NF1488" s="78"/>
      <c r="NG1488" s="78"/>
      <c r="NH1488" s="78"/>
      <c r="NI1488" s="79"/>
      <c r="NJ1488" s="77"/>
      <c r="NK1488" s="77"/>
      <c r="NL1488" s="77"/>
      <c r="NM1488" s="77"/>
      <c r="NN1488" s="77"/>
      <c r="NO1488" s="77"/>
      <c r="NP1488" s="77"/>
      <c r="NQ1488" s="77"/>
      <c r="NR1488" s="78"/>
      <c r="NS1488" s="78"/>
      <c r="NT1488" s="78"/>
      <c r="NU1488" s="79"/>
      <c r="NV1488" s="77"/>
      <c r="NW1488" s="77"/>
      <c r="NX1488" s="77"/>
      <c r="NY1488" s="77"/>
      <c r="NZ1488" s="77"/>
      <c r="OA1488" s="77"/>
      <c r="OB1488" s="77"/>
      <c r="OC1488" s="77"/>
      <c r="OD1488" s="78"/>
      <c r="OE1488" s="78"/>
      <c r="OF1488" s="78"/>
      <c r="OG1488" s="79"/>
      <c r="OH1488" s="77"/>
      <c r="OI1488" s="77"/>
      <c r="OJ1488" s="77"/>
      <c r="OK1488" s="77"/>
      <c r="OL1488" s="77"/>
      <c r="OM1488" s="77"/>
      <c r="ON1488" s="77"/>
      <c r="OO1488" s="77"/>
      <c r="OP1488" s="78"/>
      <c r="OQ1488" s="78"/>
      <c r="OR1488" s="78"/>
      <c r="OS1488" s="79"/>
      <c r="OT1488" s="77"/>
      <c r="OU1488" s="77"/>
      <c r="OV1488" s="77"/>
      <c r="OW1488" s="77"/>
      <c r="OX1488" s="77"/>
      <c r="OY1488" s="77"/>
      <c r="OZ1488" s="77"/>
      <c r="PA1488" s="77"/>
      <c r="PB1488" s="78"/>
      <c r="PC1488" s="78"/>
      <c r="PD1488" s="78"/>
      <c r="PE1488" s="79"/>
      <c r="PF1488" s="77"/>
      <c r="PG1488" s="77"/>
      <c r="PH1488" s="77"/>
      <c r="PI1488" s="77"/>
      <c r="PJ1488" s="77"/>
      <c r="PK1488" s="77"/>
      <c r="PL1488" s="77"/>
      <c r="PM1488" s="77"/>
      <c r="PN1488" s="78"/>
      <c r="PO1488" s="78"/>
      <c r="PP1488" s="78"/>
      <c r="PQ1488" s="79"/>
      <c r="PR1488" s="77"/>
      <c r="PS1488" s="77"/>
      <c r="PT1488" s="77"/>
      <c r="PU1488" s="77"/>
      <c r="PV1488" s="77"/>
      <c r="PW1488" s="77"/>
      <c r="PX1488" s="77"/>
      <c r="PY1488" s="77"/>
      <c r="PZ1488" s="78"/>
      <c r="QA1488" s="78"/>
      <c r="QB1488" s="78"/>
      <c r="QC1488" s="79"/>
      <c r="QD1488" s="77"/>
      <c r="QE1488" s="77"/>
      <c r="QF1488" s="77"/>
      <c r="QG1488" s="77"/>
      <c r="QH1488" s="77"/>
      <c r="QI1488" s="77"/>
      <c r="QJ1488" s="77"/>
      <c r="QK1488" s="77"/>
      <c r="QL1488" s="78"/>
      <c r="QM1488" s="78"/>
      <c r="QN1488" s="78"/>
      <c r="QO1488" s="79"/>
      <c r="QP1488" s="77"/>
      <c r="QQ1488" s="77"/>
      <c r="QR1488" s="77"/>
      <c r="QS1488" s="77"/>
      <c r="QT1488" s="77"/>
      <c r="QU1488" s="77"/>
      <c r="QV1488" s="77"/>
      <c r="QW1488" s="77"/>
      <c r="QX1488" s="78"/>
      <c r="QY1488" s="78"/>
      <c r="QZ1488" s="78"/>
      <c r="RA1488" s="79"/>
      <c r="RB1488" s="77"/>
      <c r="RC1488" s="77"/>
      <c r="RD1488" s="77"/>
      <c r="RE1488" s="77"/>
      <c r="RF1488" s="77"/>
      <c r="RG1488" s="77"/>
      <c r="RH1488" s="77"/>
      <c r="RI1488" s="77"/>
      <c r="RJ1488" s="78"/>
      <c r="RK1488" s="78"/>
      <c r="RL1488" s="78"/>
      <c r="RM1488" s="79"/>
      <c r="RN1488" s="77"/>
      <c r="RO1488" s="77"/>
      <c r="RP1488" s="77"/>
      <c r="RQ1488" s="77"/>
      <c r="RR1488" s="77"/>
      <c r="RS1488" s="77"/>
      <c r="RT1488" s="77"/>
      <c r="RU1488" s="77"/>
      <c r="RV1488" s="78"/>
      <c r="RW1488" s="78"/>
      <c r="RX1488" s="78"/>
      <c r="RY1488" s="79"/>
      <c r="RZ1488" s="77"/>
      <c r="SA1488" s="77"/>
      <c r="SB1488" s="77"/>
      <c r="SC1488" s="77"/>
      <c r="SD1488" s="77"/>
      <c r="SE1488" s="77"/>
      <c r="SF1488" s="77"/>
      <c r="SG1488" s="77"/>
      <c r="SH1488" s="78"/>
      <c r="SI1488" s="78"/>
      <c r="SJ1488" s="78"/>
      <c r="SK1488" s="79"/>
      <c r="SL1488" s="77"/>
      <c r="SM1488" s="77"/>
      <c r="SN1488" s="77"/>
      <c r="SO1488" s="77"/>
      <c r="SP1488" s="77"/>
      <c r="SQ1488" s="77"/>
      <c r="SR1488" s="77"/>
      <c r="SS1488" s="77"/>
      <c r="ST1488" s="78"/>
      <c r="SU1488" s="78"/>
      <c r="SV1488" s="78"/>
      <c r="SW1488" s="79"/>
      <c r="SX1488" s="77"/>
      <c r="SY1488" s="77"/>
      <c r="SZ1488" s="77"/>
      <c r="TA1488" s="77"/>
      <c r="TB1488" s="77"/>
      <c r="TC1488" s="77"/>
      <c r="TD1488" s="77"/>
      <c r="TE1488" s="77"/>
      <c r="TF1488" s="78"/>
      <c r="TG1488" s="78"/>
      <c r="TH1488" s="78"/>
      <c r="TI1488" s="79"/>
      <c r="TJ1488" s="77"/>
      <c r="TK1488" s="77"/>
      <c r="TL1488" s="77"/>
      <c r="TM1488" s="77"/>
      <c r="TN1488" s="77"/>
      <c r="TO1488" s="77"/>
      <c r="TP1488" s="77"/>
      <c r="TQ1488" s="77"/>
      <c r="TR1488" s="78"/>
      <c r="TS1488" s="78"/>
      <c r="TT1488" s="78"/>
      <c r="TU1488" s="79"/>
      <c r="TV1488" s="77"/>
      <c r="TW1488" s="77"/>
      <c r="TX1488" s="77"/>
      <c r="TY1488" s="77"/>
      <c r="TZ1488" s="77"/>
      <c r="UA1488" s="77"/>
      <c r="UB1488" s="77"/>
      <c r="UC1488" s="77"/>
      <c r="UD1488" s="78"/>
      <c r="UE1488" s="78"/>
      <c r="UF1488" s="78"/>
      <c r="UG1488" s="79"/>
      <c r="UH1488" s="77"/>
      <c r="UI1488" s="77"/>
      <c r="UJ1488" s="77"/>
      <c r="UK1488" s="77"/>
      <c r="UL1488" s="77"/>
      <c r="UM1488" s="77"/>
      <c r="UN1488" s="77"/>
      <c r="UO1488" s="77"/>
      <c r="UP1488" s="78"/>
      <c r="UQ1488" s="78"/>
      <c r="UR1488" s="78"/>
      <c r="US1488" s="79"/>
      <c r="UT1488" s="77"/>
      <c r="UU1488" s="77"/>
      <c r="UV1488" s="77"/>
      <c r="UW1488" s="77"/>
      <c r="UX1488" s="77"/>
      <c r="UY1488" s="77"/>
      <c r="UZ1488" s="77"/>
      <c r="VA1488" s="77"/>
      <c r="VB1488" s="78"/>
      <c r="VC1488" s="78"/>
      <c r="VD1488" s="78"/>
      <c r="VE1488" s="79"/>
      <c r="VF1488" s="77"/>
      <c r="VG1488" s="77"/>
      <c r="VH1488" s="77"/>
      <c r="VI1488" s="77"/>
      <c r="VJ1488" s="77"/>
      <c r="VK1488" s="77"/>
      <c r="VL1488" s="77"/>
      <c r="VM1488" s="77"/>
      <c r="VN1488" s="78"/>
      <c r="VO1488" s="78"/>
      <c r="VP1488" s="78"/>
      <c r="VQ1488" s="79"/>
      <c r="VR1488" s="77"/>
      <c r="VS1488" s="77"/>
      <c r="VT1488" s="77"/>
      <c r="VU1488" s="77"/>
      <c r="VV1488" s="77"/>
      <c r="VW1488" s="77"/>
      <c r="VX1488" s="77"/>
      <c r="VY1488" s="77"/>
      <c r="VZ1488" s="78"/>
      <c r="WA1488" s="78"/>
      <c r="WB1488" s="78"/>
      <c r="WC1488" s="79"/>
      <c r="WD1488" s="77"/>
      <c r="WE1488" s="77"/>
      <c r="WF1488" s="77"/>
      <c r="WG1488" s="77"/>
      <c r="WH1488" s="77"/>
      <c r="WI1488" s="77"/>
      <c r="WJ1488" s="77"/>
      <c r="WK1488" s="77"/>
      <c r="WL1488" s="78"/>
      <c r="WM1488" s="78"/>
      <c r="WN1488" s="78"/>
      <c r="WO1488" s="79"/>
      <c r="WP1488" s="77"/>
      <c r="WQ1488" s="77"/>
      <c r="WR1488" s="77"/>
      <c r="WS1488" s="77"/>
      <c r="WT1488" s="77"/>
      <c r="WU1488" s="77"/>
      <c r="WV1488" s="77"/>
      <c r="WW1488" s="77"/>
      <c r="WX1488" s="78"/>
      <c r="WY1488" s="78"/>
      <c r="WZ1488" s="78"/>
      <c r="XA1488" s="79"/>
      <c r="XB1488" s="77"/>
      <c r="XC1488" s="77"/>
      <c r="XD1488" s="77"/>
      <c r="XE1488" s="77"/>
      <c r="XF1488" s="77"/>
      <c r="XG1488" s="77"/>
      <c r="XH1488" s="77"/>
      <c r="XI1488" s="77"/>
      <c r="XJ1488" s="78"/>
      <c r="XK1488" s="78"/>
      <c r="XL1488" s="78"/>
      <c r="XM1488" s="79"/>
      <c r="XN1488" s="77"/>
      <c r="XO1488" s="77"/>
      <c r="XP1488" s="77"/>
      <c r="XQ1488" s="77"/>
      <c r="XR1488" s="77"/>
      <c r="XS1488" s="77"/>
      <c r="XT1488" s="77"/>
      <c r="XU1488" s="77"/>
      <c r="XV1488" s="78"/>
      <c r="XW1488" s="78"/>
      <c r="XX1488" s="78"/>
      <c r="XY1488" s="79"/>
      <c r="XZ1488" s="77"/>
      <c r="YA1488" s="77"/>
      <c r="YB1488" s="77"/>
      <c r="YC1488" s="77"/>
      <c r="YD1488" s="77"/>
      <c r="YE1488" s="77"/>
      <c r="YF1488" s="77"/>
      <c r="YG1488" s="77"/>
      <c r="YH1488" s="78"/>
      <c r="YI1488" s="78"/>
      <c r="YJ1488" s="78"/>
      <c r="YK1488" s="79"/>
      <c r="YL1488" s="77"/>
      <c r="YM1488" s="77"/>
      <c r="YN1488" s="77"/>
      <c r="YO1488" s="77"/>
      <c r="YP1488" s="77"/>
      <c r="YQ1488" s="77"/>
      <c r="YR1488" s="77"/>
      <c r="YS1488" s="77"/>
      <c r="YT1488" s="78"/>
      <c r="YU1488" s="78"/>
      <c r="YV1488" s="78"/>
      <c r="YW1488" s="79"/>
      <c r="YX1488" s="77"/>
      <c r="YY1488" s="77"/>
      <c r="YZ1488" s="77"/>
      <c r="ZA1488" s="77"/>
      <c r="ZB1488" s="77"/>
      <c r="ZC1488" s="77"/>
      <c r="ZD1488" s="77"/>
      <c r="ZE1488" s="77"/>
      <c r="ZF1488" s="78"/>
      <c r="ZG1488" s="78"/>
      <c r="ZH1488" s="78"/>
      <c r="ZI1488" s="79"/>
      <c r="ZJ1488" s="77"/>
      <c r="ZK1488" s="77"/>
      <c r="ZL1488" s="77"/>
      <c r="ZM1488" s="77"/>
      <c r="ZN1488" s="77"/>
      <c r="ZO1488" s="77"/>
      <c r="ZP1488" s="77"/>
      <c r="ZQ1488" s="77"/>
      <c r="ZR1488" s="78"/>
      <c r="ZS1488" s="78"/>
      <c r="ZT1488" s="78"/>
      <c r="ZU1488" s="79"/>
      <c r="ZV1488" s="77"/>
      <c r="ZW1488" s="77"/>
      <c r="ZX1488" s="77"/>
      <c r="ZY1488" s="77"/>
      <c r="ZZ1488" s="77"/>
      <c r="AAA1488" s="77"/>
      <c r="AAB1488" s="77"/>
      <c r="AAC1488" s="77"/>
      <c r="AAD1488" s="78"/>
      <c r="AAE1488" s="78"/>
      <c r="AAF1488" s="78"/>
      <c r="AAG1488" s="79"/>
      <c r="AAH1488" s="77"/>
      <c r="AAI1488" s="77"/>
      <c r="AAJ1488" s="77"/>
      <c r="AAK1488" s="77"/>
      <c r="AAL1488" s="77"/>
      <c r="AAM1488" s="77"/>
      <c r="AAN1488" s="77"/>
      <c r="AAO1488" s="77"/>
      <c r="AAP1488" s="78"/>
      <c r="AAQ1488" s="78"/>
      <c r="AAR1488" s="78"/>
      <c r="AAS1488" s="79"/>
      <c r="AAT1488" s="77"/>
      <c r="AAU1488" s="77"/>
      <c r="AAV1488" s="77"/>
      <c r="AAW1488" s="77"/>
      <c r="AAX1488" s="77"/>
      <c r="AAY1488" s="77"/>
      <c r="AAZ1488" s="77"/>
      <c r="ABA1488" s="77"/>
      <c r="ABB1488" s="78"/>
      <c r="ABC1488" s="78"/>
      <c r="ABD1488" s="78"/>
      <c r="ABE1488" s="79"/>
      <c r="ABF1488" s="77"/>
      <c r="ABG1488" s="77"/>
      <c r="ABH1488" s="77"/>
      <c r="ABI1488" s="77"/>
      <c r="ABJ1488" s="77"/>
      <c r="ABK1488" s="77"/>
      <c r="ABL1488" s="77"/>
      <c r="ABM1488" s="77"/>
      <c r="ABN1488" s="78"/>
      <c r="ABO1488" s="78"/>
      <c r="ABP1488" s="78"/>
      <c r="ABQ1488" s="79"/>
      <c r="ABR1488" s="77"/>
      <c r="ABS1488" s="77"/>
      <c r="ABT1488" s="77"/>
      <c r="ABU1488" s="77"/>
      <c r="ABV1488" s="77"/>
      <c r="ABW1488" s="77"/>
      <c r="ABX1488" s="77"/>
      <c r="ABY1488" s="77"/>
      <c r="ABZ1488" s="78"/>
      <c r="ACA1488" s="78"/>
      <c r="ACB1488" s="78"/>
      <c r="ACC1488" s="79"/>
      <c r="ACD1488" s="77"/>
      <c r="ACE1488" s="77"/>
      <c r="ACF1488" s="77"/>
      <c r="ACG1488" s="77"/>
      <c r="ACH1488" s="77"/>
      <c r="ACI1488" s="77"/>
      <c r="ACJ1488" s="77"/>
      <c r="ACK1488" s="77"/>
      <c r="ACL1488" s="78"/>
      <c r="ACM1488" s="78"/>
      <c r="ACN1488" s="78"/>
      <c r="ACO1488" s="79"/>
      <c r="ACP1488" s="77"/>
      <c r="ACQ1488" s="77"/>
      <c r="ACR1488" s="77"/>
      <c r="ACS1488" s="77"/>
      <c r="ACT1488" s="77"/>
      <c r="ACU1488" s="77"/>
      <c r="ACV1488" s="77"/>
      <c r="ACW1488" s="77"/>
      <c r="ACX1488" s="78"/>
      <c r="ACY1488" s="78"/>
      <c r="ACZ1488" s="78"/>
      <c r="ADA1488" s="79"/>
      <c r="ADB1488" s="77"/>
      <c r="ADC1488" s="77"/>
      <c r="ADD1488" s="77"/>
      <c r="ADE1488" s="77"/>
      <c r="ADF1488" s="77"/>
      <c r="ADG1488" s="77"/>
      <c r="ADH1488" s="77"/>
      <c r="ADI1488" s="77"/>
      <c r="ADJ1488" s="78"/>
      <c r="ADK1488" s="78"/>
      <c r="ADL1488" s="78"/>
      <c r="ADM1488" s="79"/>
      <c r="ADN1488" s="77"/>
      <c r="ADO1488" s="77"/>
      <c r="ADP1488" s="77"/>
      <c r="ADQ1488" s="77"/>
      <c r="ADR1488" s="77"/>
      <c r="ADS1488" s="77"/>
      <c r="ADT1488" s="77"/>
      <c r="ADU1488" s="77"/>
      <c r="ADV1488" s="78"/>
      <c r="ADW1488" s="78"/>
      <c r="ADX1488" s="78"/>
      <c r="ADY1488" s="79"/>
      <c r="ADZ1488" s="77"/>
      <c r="AEA1488" s="77"/>
      <c r="AEB1488" s="77"/>
      <c r="AEC1488" s="77"/>
      <c r="AED1488" s="77"/>
      <c r="AEE1488" s="77"/>
      <c r="AEF1488" s="77"/>
      <c r="AEG1488" s="77"/>
      <c r="AEH1488" s="78"/>
      <c r="AEI1488" s="78"/>
      <c r="AEJ1488" s="78"/>
      <c r="AEK1488" s="79"/>
      <c r="AEL1488" s="77"/>
      <c r="AEM1488" s="77"/>
      <c r="AEN1488" s="77"/>
      <c r="AEO1488" s="77"/>
      <c r="AEP1488" s="77"/>
      <c r="AEQ1488" s="77"/>
      <c r="AER1488" s="77"/>
      <c r="AES1488" s="77"/>
      <c r="AET1488" s="78"/>
      <c r="AEU1488" s="78"/>
      <c r="AEV1488" s="78"/>
      <c r="AEW1488" s="79"/>
      <c r="AEX1488" s="77"/>
      <c r="AEY1488" s="77"/>
      <c r="AEZ1488" s="77"/>
      <c r="AFA1488" s="77"/>
      <c r="AFB1488" s="77"/>
      <c r="AFC1488" s="77"/>
      <c r="AFD1488" s="77"/>
      <c r="AFE1488" s="77"/>
      <c r="AFF1488" s="78"/>
      <c r="AFG1488" s="78"/>
      <c r="AFH1488" s="78"/>
      <c r="AFI1488" s="79"/>
      <c r="AFJ1488" s="77"/>
      <c r="AFK1488" s="77"/>
      <c r="AFL1488" s="77"/>
      <c r="AFM1488" s="77"/>
      <c r="AFN1488" s="77"/>
      <c r="AFO1488" s="77"/>
      <c r="AFP1488" s="77"/>
      <c r="AFQ1488" s="77"/>
      <c r="AFR1488" s="78"/>
      <c r="AFS1488" s="78"/>
      <c r="AFT1488" s="78"/>
      <c r="AFU1488" s="79"/>
      <c r="AFV1488" s="77"/>
      <c r="AFW1488" s="77"/>
      <c r="AFX1488" s="77"/>
      <c r="AFY1488" s="77"/>
      <c r="AFZ1488" s="77"/>
      <c r="AGA1488" s="77"/>
      <c r="AGB1488" s="77"/>
      <c r="AGC1488" s="77"/>
      <c r="AGD1488" s="78"/>
      <c r="AGE1488" s="78"/>
      <c r="AGF1488" s="78"/>
      <c r="AGG1488" s="79"/>
      <c r="AGH1488" s="77"/>
      <c r="AGI1488" s="77"/>
      <c r="AGJ1488" s="77"/>
      <c r="AGK1488" s="77"/>
      <c r="AGL1488" s="77"/>
      <c r="AGM1488" s="77"/>
      <c r="AGN1488" s="77"/>
      <c r="AGO1488" s="77"/>
      <c r="AGP1488" s="78"/>
      <c r="AGQ1488" s="78"/>
      <c r="AGR1488" s="78"/>
      <c r="AGS1488" s="79"/>
      <c r="AGT1488" s="77"/>
      <c r="AGU1488" s="77"/>
      <c r="AGV1488" s="77"/>
      <c r="AGW1488" s="77"/>
      <c r="AGX1488" s="77"/>
      <c r="AGY1488" s="77"/>
      <c r="AGZ1488" s="77"/>
      <c r="AHA1488" s="77"/>
      <c r="AHB1488" s="78"/>
      <c r="AHC1488" s="78"/>
      <c r="AHD1488" s="78"/>
      <c r="AHE1488" s="79"/>
      <c r="AHF1488" s="77"/>
      <c r="AHG1488" s="77"/>
      <c r="AHH1488" s="77"/>
      <c r="AHI1488" s="77"/>
      <c r="AHJ1488" s="77"/>
      <c r="AHK1488" s="77"/>
      <c r="AHL1488" s="77"/>
      <c r="AHM1488" s="77"/>
      <c r="AHN1488" s="78"/>
      <c r="AHO1488" s="78"/>
      <c r="AHP1488" s="78"/>
      <c r="AHQ1488" s="79"/>
      <c r="AHR1488" s="77"/>
      <c r="AHS1488" s="77"/>
      <c r="AHT1488" s="77"/>
      <c r="AHU1488" s="77"/>
      <c r="AHV1488" s="77"/>
      <c r="AHW1488" s="77"/>
      <c r="AHX1488" s="77"/>
      <c r="AHY1488" s="77"/>
      <c r="AHZ1488" s="78"/>
      <c r="AIA1488" s="78"/>
      <c r="AIB1488" s="78"/>
      <c r="AIC1488" s="79"/>
      <c r="AID1488" s="77"/>
      <c r="AIE1488" s="77"/>
      <c r="AIF1488" s="77"/>
      <c r="AIG1488" s="77"/>
      <c r="AIH1488" s="77"/>
      <c r="AII1488" s="77"/>
      <c r="AIJ1488" s="77"/>
      <c r="AIK1488" s="77"/>
      <c r="AIL1488" s="78"/>
      <c r="AIM1488" s="78"/>
      <c r="AIN1488" s="78"/>
      <c r="AIO1488" s="79"/>
      <c r="AIP1488" s="77"/>
      <c r="AIQ1488" s="77"/>
      <c r="AIR1488" s="77"/>
      <c r="AIS1488" s="77"/>
      <c r="AIT1488" s="77"/>
      <c r="AIU1488" s="77"/>
      <c r="AIV1488" s="77"/>
      <c r="AIW1488" s="77"/>
      <c r="AIX1488" s="78"/>
      <c r="AIY1488" s="78"/>
      <c r="AIZ1488" s="78"/>
      <c r="AJA1488" s="79"/>
      <c r="AJB1488" s="77"/>
      <c r="AJC1488" s="77"/>
      <c r="AJD1488" s="77"/>
      <c r="AJE1488" s="77"/>
      <c r="AJF1488" s="77"/>
      <c r="AJG1488" s="77"/>
      <c r="AJH1488" s="77"/>
      <c r="AJI1488" s="77"/>
      <c r="AJJ1488" s="78"/>
      <c r="AJK1488" s="78"/>
      <c r="AJL1488" s="78"/>
      <c r="AJM1488" s="79"/>
      <c r="AJN1488" s="77"/>
      <c r="AJO1488" s="77"/>
      <c r="AJP1488" s="77"/>
      <c r="AJQ1488" s="77"/>
      <c r="AJR1488" s="77"/>
      <c r="AJS1488" s="77"/>
      <c r="AJT1488" s="77"/>
      <c r="AJU1488" s="77"/>
      <c r="AJV1488" s="78"/>
      <c r="AJW1488" s="78"/>
      <c r="AJX1488" s="78"/>
      <c r="AJY1488" s="79"/>
      <c r="AJZ1488" s="77"/>
      <c r="AKA1488" s="77"/>
      <c r="AKB1488" s="77"/>
      <c r="AKC1488" s="77"/>
      <c r="AKD1488" s="77"/>
      <c r="AKE1488" s="77"/>
      <c r="AKF1488" s="77"/>
      <c r="AKG1488" s="77"/>
      <c r="AKH1488" s="78"/>
      <c r="AKI1488" s="78"/>
      <c r="AKJ1488" s="78"/>
      <c r="AKK1488" s="79"/>
      <c r="AKL1488" s="77"/>
      <c r="AKM1488" s="77"/>
      <c r="AKN1488" s="77"/>
      <c r="AKO1488" s="77"/>
      <c r="AKP1488" s="77"/>
      <c r="AKQ1488" s="77"/>
      <c r="AKR1488" s="77"/>
      <c r="AKS1488" s="77"/>
      <c r="AKT1488" s="78"/>
      <c r="AKU1488" s="78"/>
      <c r="AKV1488" s="78"/>
      <c r="AKW1488" s="79"/>
      <c r="AKX1488" s="77"/>
      <c r="AKY1488" s="77"/>
      <c r="AKZ1488" s="77"/>
      <c r="ALA1488" s="77"/>
      <c r="ALB1488" s="77"/>
      <c r="ALC1488" s="77"/>
      <c r="ALD1488" s="77"/>
      <c r="ALE1488" s="77"/>
      <c r="ALF1488" s="78"/>
      <c r="ALG1488" s="78"/>
      <c r="ALH1488" s="78"/>
      <c r="ALI1488" s="79"/>
      <c r="ALJ1488" s="77"/>
      <c r="ALK1488" s="77"/>
      <c r="ALL1488" s="77"/>
      <c r="ALM1488" s="77"/>
      <c r="ALN1488" s="77"/>
      <c r="ALO1488" s="77"/>
      <c r="ALP1488" s="77"/>
      <c r="ALQ1488" s="77"/>
      <c r="ALR1488" s="78"/>
      <c r="ALS1488" s="78"/>
      <c r="ALT1488" s="78"/>
      <c r="ALU1488" s="79"/>
      <c r="ALV1488" s="77"/>
      <c r="ALW1488" s="77"/>
      <c r="ALX1488" s="77"/>
      <c r="ALY1488" s="77"/>
      <c r="ALZ1488" s="77"/>
      <c r="AMA1488" s="77"/>
      <c r="AMB1488" s="77"/>
      <c r="AMC1488" s="77"/>
      <c r="AMD1488" s="78"/>
      <c r="AME1488" s="78"/>
      <c r="AMF1488" s="78"/>
      <c r="AMG1488" s="79"/>
      <c r="AMH1488" s="77"/>
      <c r="AMI1488" s="77"/>
      <c r="AMJ1488" s="77"/>
      <c r="AMK1488" s="77"/>
      <c r="AML1488" s="77"/>
      <c r="AMM1488" s="77"/>
      <c r="AMN1488" s="77"/>
      <c r="AMO1488" s="77"/>
      <c r="AMP1488" s="78"/>
      <c r="AMQ1488" s="78"/>
      <c r="AMR1488" s="78"/>
      <c r="AMS1488" s="79"/>
      <c r="AMT1488" s="77"/>
      <c r="AMU1488" s="77"/>
      <c r="AMV1488" s="77"/>
      <c r="AMW1488" s="77"/>
      <c r="AMX1488" s="77"/>
      <c r="AMY1488" s="77"/>
      <c r="AMZ1488" s="77"/>
      <c r="ANA1488" s="77"/>
      <c r="ANB1488" s="78"/>
      <c r="ANC1488" s="78"/>
      <c r="AND1488" s="78"/>
      <c r="ANE1488" s="79"/>
      <c r="ANF1488" s="77"/>
      <c r="ANG1488" s="77"/>
      <c r="ANH1488" s="77"/>
      <c r="ANI1488" s="77"/>
      <c r="ANJ1488" s="77"/>
      <c r="ANK1488" s="77"/>
      <c r="ANL1488" s="77"/>
      <c r="ANM1488" s="77"/>
      <c r="ANN1488" s="78"/>
      <c r="ANO1488" s="78"/>
      <c r="ANP1488" s="78"/>
      <c r="ANQ1488" s="79"/>
      <c r="ANR1488" s="77"/>
      <c r="ANS1488" s="77"/>
      <c r="ANT1488" s="77"/>
      <c r="ANU1488" s="77"/>
      <c r="ANV1488" s="77"/>
      <c r="ANW1488" s="77"/>
      <c r="ANX1488" s="77"/>
      <c r="ANY1488" s="77"/>
      <c r="ANZ1488" s="78"/>
      <c r="AOA1488" s="78"/>
      <c r="AOB1488" s="78"/>
      <c r="AOC1488" s="79"/>
      <c r="AOD1488" s="77"/>
      <c r="AOE1488" s="77"/>
      <c r="AOF1488" s="77"/>
      <c r="AOG1488" s="77"/>
      <c r="AOH1488" s="77"/>
      <c r="AOI1488" s="77"/>
      <c r="AOJ1488" s="77"/>
      <c r="AOK1488" s="77"/>
      <c r="AOL1488" s="78"/>
      <c r="AOM1488" s="78"/>
      <c r="AON1488" s="78"/>
      <c r="AOO1488" s="79"/>
      <c r="AOP1488" s="77"/>
      <c r="AOQ1488" s="77"/>
      <c r="AOR1488" s="77"/>
      <c r="AOS1488" s="77"/>
      <c r="AOT1488" s="77"/>
      <c r="AOU1488" s="77"/>
      <c r="AOV1488" s="77"/>
      <c r="AOW1488" s="77"/>
      <c r="AOX1488" s="78"/>
      <c r="AOY1488" s="78"/>
      <c r="AOZ1488" s="78"/>
      <c r="APA1488" s="79"/>
      <c r="APB1488" s="77"/>
      <c r="APC1488" s="77"/>
      <c r="APD1488" s="77"/>
      <c r="APE1488" s="77"/>
      <c r="APF1488" s="77"/>
      <c r="APG1488" s="77"/>
      <c r="APH1488" s="77"/>
      <c r="API1488" s="77"/>
      <c r="APJ1488" s="78"/>
      <c r="APK1488" s="78"/>
      <c r="APL1488" s="78"/>
      <c r="APM1488" s="79"/>
      <c r="APN1488" s="77"/>
      <c r="APO1488" s="77"/>
      <c r="APP1488" s="77"/>
      <c r="APQ1488" s="77"/>
      <c r="APR1488" s="77"/>
      <c r="APS1488" s="77"/>
      <c r="APT1488" s="77"/>
      <c r="APU1488" s="77"/>
      <c r="APV1488" s="78"/>
      <c r="APW1488" s="78"/>
      <c r="APX1488" s="78"/>
      <c r="APY1488" s="79"/>
      <c r="APZ1488" s="77"/>
      <c r="AQA1488" s="77"/>
      <c r="AQB1488" s="77"/>
      <c r="AQC1488" s="77"/>
      <c r="AQD1488" s="77"/>
      <c r="AQE1488" s="77"/>
      <c r="AQF1488" s="77"/>
      <c r="AQG1488" s="77"/>
      <c r="AQH1488" s="78"/>
      <c r="AQI1488" s="78"/>
      <c r="AQJ1488" s="78"/>
      <c r="AQK1488" s="79"/>
      <c r="AQL1488" s="77"/>
      <c r="AQM1488" s="77"/>
      <c r="AQN1488" s="77"/>
      <c r="AQO1488" s="77"/>
      <c r="AQP1488" s="77"/>
      <c r="AQQ1488" s="77"/>
      <c r="AQR1488" s="77"/>
      <c r="AQS1488" s="77"/>
      <c r="AQT1488" s="78"/>
      <c r="AQU1488" s="78"/>
      <c r="AQV1488" s="78"/>
      <c r="AQW1488" s="79"/>
      <c r="AQX1488" s="77"/>
      <c r="AQY1488" s="77"/>
      <c r="AQZ1488" s="77"/>
      <c r="ARA1488" s="77"/>
      <c r="ARB1488" s="77"/>
      <c r="ARC1488" s="77"/>
      <c r="ARD1488" s="77"/>
      <c r="ARE1488" s="77"/>
      <c r="ARF1488" s="78"/>
      <c r="ARG1488" s="78"/>
      <c r="ARH1488" s="78"/>
      <c r="ARI1488" s="79"/>
      <c r="ARJ1488" s="77"/>
      <c r="ARK1488" s="77"/>
      <c r="ARL1488" s="77"/>
      <c r="ARM1488" s="77"/>
      <c r="ARN1488" s="77"/>
      <c r="ARO1488" s="77"/>
      <c r="ARP1488" s="77"/>
      <c r="ARQ1488" s="77"/>
      <c r="ARR1488" s="78"/>
      <c r="ARS1488" s="78"/>
      <c r="ART1488" s="78"/>
      <c r="ARU1488" s="79"/>
      <c r="ARV1488" s="77"/>
      <c r="ARW1488" s="77"/>
      <c r="ARX1488" s="77"/>
      <c r="ARY1488" s="77"/>
      <c r="ARZ1488" s="77"/>
      <c r="ASA1488" s="77"/>
      <c r="ASB1488" s="77"/>
      <c r="ASC1488" s="77"/>
      <c r="ASD1488" s="78"/>
      <c r="ASE1488" s="78"/>
      <c r="ASF1488" s="78"/>
      <c r="ASG1488" s="79"/>
      <c r="ASH1488" s="77"/>
      <c r="ASI1488" s="77"/>
      <c r="ASJ1488" s="77"/>
      <c r="ASK1488" s="77"/>
      <c r="ASL1488" s="77"/>
      <c r="ASM1488" s="77"/>
      <c r="ASN1488" s="77"/>
      <c r="ASO1488" s="77"/>
      <c r="ASP1488" s="78"/>
      <c r="ASQ1488" s="78"/>
      <c r="ASR1488" s="78"/>
      <c r="ASS1488" s="79"/>
      <c r="AST1488" s="77"/>
      <c r="ASU1488" s="77"/>
      <c r="ASV1488" s="77"/>
      <c r="ASW1488" s="77"/>
      <c r="ASX1488" s="77"/>
      <c r="ASY1488" s="77"/>
      <c r="ASZ1488" s="77"/>
      <c r="ATA1488" s="77"/>
      <c r="ATB1488" s="78"/>
      <c r="ATC1488" s="78"/>
      <c r="ATD1488" s="78"/>
      <c r="ATE1488" s="79"/>
      <c r="ATF1488" s="77"/>
      <c r="ATG1488" s="77"/>
      <c r="ATH1488" s="77"/>
      <c r="ATI1488" s="77"/>
      <c r="ATJ1488" s="77"/>
      <c r="ATK1488" s="77"/>
      <c r="ATL1488" s="77"/>
      <c r="ATM1488" s="77"/>
      <c r="ATN1488" s="78"/>
      <c r="ATO1488" s="78"/>
      <c r="ATP1488" s="78"/>
      <c r="ATQ1488" s="79"/>
      <c r="ATR1488" s="77"/>
      <c r="ATS1488" s="77"/>
      <c r="ATT1488" s="77"/>
      <c r="ATU1488" s="77"/>
      <c r="ATV1488" s="77"/>
      <c r="ATW1488" s="77"/>
      <c r="ATX1488" s="77"/>
      <c r="ATY1488" s="77"/>
      <c r="ATZ1488" s="78"/>
      <c r="AUA1488" s="78"/>
      <c r="AUB1488" s="78"/>
      <c r="AUC1488" s="79"/>
      <c r="AUD1488" s="77"/>
      <c r="AUE1488" s="77"/>
      <c r="AUF1488" s="77"/>
      <c r="AUG1488" s="77"/>
      <c r="AUH1488" s="77"/>
      <c r="AUI1488" s="77"/>
      <c r="AUJ1488" s="77"/>
      <c r="AUK1488" s="77"/>
      <c r="AUL1488" s="78"/>
      <c r="AUM1488" s="78"/>
      <c r="AUN1488" s="78"/>
      <c r="AUO1488" s="79"/>
      <c r="AUP1488" s="77"/>
      <c r="AUQ1488" s="77"/>
      <c r="AUR1488" s="77"/>
      <c r="AUS1488" s="77"/>
      <c r="AUT1488" s="77"/>
      <c r="AUU1488" s="77"/>
      <c r="AUV1488" s="77"/>
      <c r="AUW1488" s="77"/>
      <c r="AUX1488" s="78"/>
      <c r="AUY1488" s="78"/>
      <c r="AUZ1488" s="78"/>
      <c r="AVA1488" s="79"/>
      <c r="AVB1488" s="77"/>
      <c r="AVC1488" s="77"/>
      <c r="AVD1488" s="77"/>
      <c r="AVE1488" s="77"/>
      <c r="AVF1488" s="77"/>
      <c r="AVG1488" s="77"/>
      <c r="AVH1488" s="77"/>
      <c r="AVI1488" s="77"/>
      <c r="AVJ1488" s="78"/>
      <c r="AVK1488" s="78"/>
      <c r="AVL1488" s="78"/>
      <c r="AVM1488" s="79"/>
      <c r="AVN1488" s="77"/>
      <c r="AVO1488" s="77"/>
      <c r="AVP1488" s="77"/>
      <c r="AVQ1488" s="77"/>
      <c r="AVR1488" s="77"/>
      <c r="AVS1488" s="77"/>
      <c r="AVT1488" s="77"/>
      <c r="AVU1488" s="77"/>
      <c r="AVV1488" s="78"/>
      <c r="AVW1488" s="78"/>
      <c r="AVX1488" s="78"/>
      <c r="AVY1488" s="79"/>
      <c r="AVZ1488" s="77"/>
      <c r="AWA1488" s="77"/>
      <c r="AWB1488" s="77"/>
      <c r="AWC1488" s="77"/>
      <c r="AWD1488" s="77"/>
      <c r="AWE1488" s="77"/>
      <c r="AWF1488" s="77"/>
      <c r="AWG1488" s="77"/>
      <c r="AWH1488" s="78"/>
      <c r="AWI1488" s="78"/>
      <c r="AWJ1488" s="78"/>
      <c r="AWK1488" s="79"/>
      <c r="AWL1488" s="77"/>
      <c r="AWM1488" s="77"/>
      <c r="AWN1488" s="77"/>
      <c r="AWO1488" s="77"/>
      <c r="AWP1488" s="77"/>
      <c r="AWQ1488" s="77"/>
      <c r="AWR1488" s="77"/>
      <c r="AWS1488" s="77"/>
      <c r="AWT1488" s="78"/>
      <c r="AWU1488" s="78"/>
      <c r="AWV1488" s="78"/>
      <c r="AWW1488" s="79"/>
      <c r="AWX1488" s="77"/>
      <c r="AWY1488" s="77"/>
      <c r="AWZ1488" s="77"/>
      <c r="AXA1488" s="77"/>
      <c r="AXB1488" s="77"/>
      <c r="AXC1488" s="77"/>
      <c r="AXD1488" s="77"/>
      <c r="AXE1488" s="77"/>
      <c r="AXF1488" s="78"/>
      <c r="AXG1488" s="78"/>
      <c r="AXH1488" s="78"/>
      <c r="AXI1488" s="79"/>
      <c r="AXJ1488" s="77"/>
      <c r="AXK1488" s="77"/>
      <c r="AXL1488" s="77"/>
      <c r="AXM1488" s="77"/>
      <c r="AXN1488" s="77"/>
      <c r="AXO1488" s="77"/>
      <c r="AXP1488" s="77"/>
      <c r="AXQ1488" s="77"/>
      <c r="AXR1488" s="78"/>
      <c r="AXS1488" s="78"/>
      <c r="AXT1488" s="78"/>
      <c r="AXU1488" s="79"/>
      <c r="AXV1488" s="77"/>
      <c r="AXW1488" s="77"/>
      <c r="AXX1488" s="77"/>
      <c r="AXY1488" s="77"/>
      <c r="AXZ1488" s="77"/>
      <c r="AYA1488" s="77"/>
      <c r="AYB1488" s="77"/>
      <c r="AYC1488" s="77"/>
      <c r="AYD1488" s="78"/>
      <c r="AYE1488" s="78"/>
      <c r="AYF1488" s="78"/>
      <c r="AYG1488" s="79"/>
      <c r="AYH1488" s="77"/>
      <c r="AYI1488" s="77"/>
      <c r="AYJ1488" s="77"/>
      <c r="AYK1488" s="77"/>
      <c r="AYL1488" s="77"/>
      <c r="AYM1488" s="77"/>
      <c r="AYN1488" s="77"/>
      <c r="AYO1488" s="77"/>
      <c r="AYP1488" s="78"/>
      <c r="AYQ1488" s="78"/>
      <c r="AYR1488" s="78"/>
      <c r="AYS1488" s="79"/>
      <c r="AYT1488" s="77"/>
      <c r="AYU1488" s="77"/>
      <c r="AYV1488" s="77"/>
      <c r="AYW1488" s="77"/>
      <c r="AYX1488" s="77"/>
      <c r="AYY1488" s="77"/>
      <c r="AYZ1488" s="77"/>
      <c r="AZA1488" s="77"/>
      <c r="AZB1488" s="78"/>
      <c r="AZC1488" s="78"/>
      <c r="AZD1488" s="78"/>
      <c r="AZE1488" s="79"/>
      <c r="AZF1488" s="77"/>
      <c r="AZG1488" s="77"/>
      <c r="AZH1488" s="77"/>
      <c r="AZI1488" s="77"/>
      <c r="AZJ1488" s="77"/>
      <c r="AZK1488" s="77"/>
      <c r="AZL1488" s="77"/>
      <c r="AZM1488" s="77"/>
      <c r="AZN1488" s="78"/>
      <c r="AZO1488" s="78"/>
      <c r="AZP1488" s="78"/>
      <c r="AZQ1488" s="79"/>
      <c r="AZR1488" s="77"/>
      <c r="AZS1488" s="77"/>
      <c r="AZT1488" s="77"/>
      <c r="AZU1488" s="77"/>
      <c r="AZV1488" s="77"/>
      <c r="AZW1488" s="77"/>
      <c r="AZX1488" s="77"/>
      <c r="AZY1488" s="77"/>
      <c r="AZZ1488" s="78"/>
      <c r="BAA1488" s="78"/>
      <c r="BAB1488" s="78"/>
      <c r="BAC1488" s="79"/>
      <c r="BAD1488" s="77"/>
      <c r="BAE1488" s="77"/>
      <c r="BAF1488" s="77"/>
      <c r="BAG1488" s="77"/>
      <c r="BAH1488" s="77"/>
      <c r="BAI1488" s="77"/>
      <c r="BAJ1488" s="77"/>
      <c r="BAK1488" s="77"/>
      <c r="BAL1488" s="78"/>
      <c r="BAM1488" s="78"/>
      <c r="BAN1488" s="78"/>
      <c r="BAO1488" s="79"/>
      <c r="BAP1488" s="77"/>
      <c r="BAQ1488" s="77"/>
      <c r="BAR1488" s="77"/>
      <c r="BAS1488" s="77"/>
      <c r="BAT1488" s="77"/>
      <c r="BAU1488" s="77"/>
      <c r="BAV1488" s="77"/>
      <c r="BAW1488" s="77"/>
      <c r="BAX1488" s="78"/>
      <c r="BAY1488" s="78"/>
      <c r="BAZ1488" s="78"/>
      <c r="BBA1488" s="79"/>
      <c r="BBB1488" s="77"/>
      <c r="BBC1488" s="77"/>
      <c r="BBD1488" s="77"/>
      <c r="BBE1488" s="77"/>
      <c r="BBF1488" s="77"/>
      <c r="BBG1488" s="77"/>
      <c r="BBH1488" s="77"/>
      <c r="BBI1488" s="77"/>
      <c r="BBJ1488" s="78"/>
      <c r="BBK1488" s="78"/>
      <c r="BBL1488" s="78"/>
      <c r="BBM1488" s="79"/>
      <c r="BBN1488" s="77"/>
      <c r="BBO1488" s="77"/>
      <c r="BBP1488" s="77"/>
      <c r="BBQ1488" s="77"/>
      <c r="BBR1488" s="77"/>
      <c r="BBS1488" s="77"/>
      <c r="BBT1488" s="77"/>
      <c r="BBU1488" s="77"/>
      <c r="BBV1488" s="78"/>
      <c r="BBW1488" s="78"/>
      <c r="BBX1488" s="78"/>
      <c r="BBY1488" s="79"/>
      <c r="BBZ1488" s="77"/>
      <c r="BCA1488" s="77"/>
      <c r="BCB1488" s="77"/>
      <c r="BCC1488" s="77"/>
      <c r="BCD1488" s="77"/>
      <c r="BCE1488" s="77"/>
      <c r="BCF1488" s="77"/>
      <c r="BCG1488" s="77"/>
      <c r="BCH1488" s="78"/>
      <c r="BCI1488" s="78"/>
      <c r="BCJ1488" s="78"/>
      <c r="BCK1488" s="79"/>
      <c r="BCL1488" s="77"/>
      <c r="BCM1488" s="77"/>
      <c r="BCN1488" s="77"/>
      <c r="BCO1488" s="77"/>
      <c r="BCP1488" s="77"/>
      <c r="BCQ1488" s="77"/>
      <c r="BCR1488" s="77"/>
      <c r="BCS1488" s="77"/>
      <c r="BCT1488" s="78"/>
      <c r="BCU1488" s="78"/>
      <c r="BCV1488" s="78"/>
      <c r="BCW1488" s="79"/>
      <c r="BCX1488" s="77"/>
      <c r="BCY1488" s="77"/>
      <c r="BCZ1488" s="77"/>
      <c r="BDA1488" s="77"/>
      <c r="BDB1488" s="77"/>
      <c r="BDC1488" s="77"/>
      <c r="BDD1488" s="77"/>
      <c r="BDE1488" s="77"/>
      <c r="BDF1488" s="78"/>
      <c r="BDG1488" s="78"/>
      <c r="BDH1488" s="78"/>
      <c r="BDI1488" s="79"/>
      <c r="BDJ1488" s="77"/>
      <c r="BDK1488" s="77"/>
      <c r="BDL1488" s="77"/>
      <c r="BDM1488" s="77"/>
      <c r="BDN1488" s="77"/>
      <c r="BDO1488" s="77"/>
      <c r="BDP1488" s="77"/>
      <c r="BDQ1488" s="77"/>
      <c r="BDR1488" s="78"/>
      <c r="BDS1488" s="78"/>
      <c r="BDT1488" s="78"/>
      <c r="BDU1488" s="79"/>
      <c r="BDV1488" s="77"/>
      <c r="BDW1488" s="77"/>
      <c r="BDX1488" s="77"/>
      <c r="BDY1488" s="77"/>
      <c r="BDZ1488" s="77"/>
      <c r="BEA1488" s="77"/>
      <c r="BEB1488" s="77"/>
      <c r="BEC1488" s="77"/>
      <c r="BED1488" s="78"/>
      <c r="BEE1488" s="78"/>
      <c r="BEF1488" s="78"/>
      <c r="BEG1488" s="79"/>
      <c r="BEH1488" s="77"/>
      <c r="BEI1488" s="77"/>
      <c r="BEJ1488" s="77"/>
      <c r="BEK1488" s="77"/>
      <c r="BEL1488" s="77"/>
      <c r="BEM1488" s="77"/>
      <c r="BEN1488" s="77"/>
      <c r="BEO1488" s="77"/>
      <c r="BEP1488" s="78"/>
      <c r="BEQ1488" s="78"/>
      <c r="BER1488" s="78"/>
      <c r="BES1488" s="79"/>
      <c r="BET1488" s="77"/>
      <c r="BEU1488" s="77"/>
      <c r="BEV1488" s="77"/>
      <c r="BEW1488" s="77"/>
      <c r="BEX1488" s="77"/>
      <c r="BEY1488" s="77"/>
      <c r="BEZ1488" s="77"/>
      <c r="BFA1488" s="77"/>
      <c r="BFB1488" s="78"/>
      <c r="BFC1488" s="78"/>
      <c r="BFD1488" s="78"/>
      <c r="BFE1488" s="79"/>
      <c r="BFF1488" s="77"/>
      <c r="BFG1488" s="77"/>
      <c r="BFH1488" s="77"/>
      <c r="BFI1488" s="77"/>
      <c r="BFJ1488" s="77"/>
      <c r="BFK1488" s="77"/>
      <c r="BFL1488" s="77"/>
      <c r="BFM1488" s="77"/>
      <c r="BFN1488" s="78"/>
      <c r="BFO1488" s="78"/>
      <c r="BFP1488" s="78"/>
      <c r="BFQ1488" s="79"/>
      <c r="BFR1488" s="77"/>
      <c r="BFS1488" s="77"/>
      <c r="BFT1488" s="77"/>
      <c r="BFU1488" s="77"/>
      <c r="BFV1488" s="77"/>
      <c r="BFW1488" s="77"/>
      <c r="BFX1488" s="77"/>
      <c r="BFY1488" s="77"/>
      <c r="BFZ1488" s="78"/>
      <c r="BGA1488" s="78"/>
      <c r="BGB1488" s="78"/>
      <c r="BGC1488" s="79"/>
      <c r="BGD1488" s="77"/>
      <c r="BGE1488" s="77"/>
      <c r="BGF1488" s="77"/>
      <c r="BGG1488" s="77"/>
      <c r="BGH1488" s="77"/>
      <c r="BGI1488" s="77"/>
      <c r="BGJ1488" s="77"/>
      <c r="BGK1488" s="77"/>
      <c r="BGL1488" s="78"/>
      <c r="BGM1488" s="78"/>
      <c r="BGN1488" s="78"/>
      <c r="BGO1488" s="79"/>
      <c r="BGP1488" s="77"/>
      <c r="BGQ1488" s="77"/>
      <c r="BGR1488" s="77"/>
      <c r="BGS1488" s="77"/>
      <c r="BGT1488" s="77"/>
      <c r="BGU1488" s="77"/>
      <c r="BGV1488" s="77"/>
      <c r="BGW1488" s="77"/>
      <c r="BGX1488" s="78"/>
      <c r="BGY1488" s="78"/>
      <c r="BGZ1488" s="78"/>
      <c r="BHA1488" s="79"/>
      <c r="BHB1488" s="77"/>
      <c r="BHC1488" s="77"/>
      <c r="BHD1488" s="77"/>
      <c r="BHE1488" s="77"/>
      <c r="BHF1488" s="77"/>
      <c r="BHG1488" s="77"/>
      <c r="BHH1488" s="77"/>
      <c r="BHI1488" s="77"/>
      <c r="BHJ1488" s="78"/>
      <c r="BHK1488" s="78"/>
      <c r="BHL1488" s="78"/>
      <c r="BHM1488" s="79"/>
      <c r="BHN1488" s="77"/>
      <c r="BHO1488" s="77"/>
      <c r="BHP1488" s="77"/>
      <c r="BHQ1488" s="77"/>
      <c r="BHR1488" s="77"/>
      <c r="BHS1488" s="77"/>
      <c r="BHT1488" s="77"/>
      <c r="BHU1488" s="77"/>
      <c r="BHV1488" s="78"/>
      <c r="BHW1488" s="78"/>
      <c r="BHX1488" s="78"/>
      <c r="BHY1488" s="79"/>
      <c r="BHZ1488" s="77"/>
      <c r="BIA1488" s="77"/>
      <c r="BIB1488" s="77"/>
      <c r="BIC1488" s="77"/>
      <c r="BID1488" s="77"/>
      <c r="BIE1488" s="77"/>
      <c r="BIF1488" s="77"/>
      <c r="BIG1488" s="77"/>
      <c r="BIH1488" s="78"/>
      <c r="BII1488" s="78"/>
      <c r="BIJ1488" s="78"/>
      <c r="BIK1488" s="79"/>
      <c r="BIL1488" s="77"/>
      <c r="BIM1488" s="77"/>
      <c r="BIN1488" s="77"/>
      <c r="BIO1488" s="77"/>
      <c r="BIP1488" s="77"/>
      <c r="BIQ1488" s="77"/>
      <c r="BIR1488" s="77"/>
      <c r="BIS1488" s="77"/>
      <c r="BIT1488" s="78"/>
      <c r="BIU1488" s="78"/>
      <c r="BIV1488" s="78"/>
      <c r="BIW1488" s="79"/>
      <c r="BIX1488" s="77"/>
      <c r="BIY1488" s="77"/>
      <c r="BIZ1488" s="77"/>
      <c r="BJA1488" s="77"/>
      <c r="BJB1488" s="77"/>
      <c r="BJC1488" s="77"/>
      <c r="BJD1488" s="77"/>
      <c r="BJE1488" s="77"/>
      <c r="BJF1488" s="78"/>
      <c r="BJG1488" s="78"/>
      <c r="BJH1488" s="78"/>
      <c r="BJI1488" s="79"/>
      <c r="BJJ1488" s="77"/>
      <c r="BJK1488" s="77"/>
      <c r="BJL1488" s="77"/>
      <c r="BJM1488" s="77"/>
      <c r="BJN1488" s="77"/>
      <c r="BJO1488" s="77"/>
      <c r="BJP1488" s="77"/>
      <c r="BJQ1488" s="77"/>
      <c r="BJR1488" s="78"/>
      <c r="BJS1488" s="78"/>
      <c r="BJT1488" s="78"/>
      <c r="BJU1488" s="79"/>
      <c r="BJV1488" s="77"/>
      <c r="BJW1488" s="77"/>
      <c r="BJX1488" s="77"/>
      <c r="BJY1488" s="77"/>
      <c r="BJZ1488" s="77"/>
      <c r="BKA1488" s="77"/>
      <c r="BKB1488" s="77"/>
      <c r="BKC1488" s="77"/>
      <c r="BKD1488" s="78"/>
      <c r="BKE1488" s="78"/>
      <c r="BKF1488" s="78"/>
      <c r="BKG1488" s="79"/>
      <c r="BKH1488" s="77"/>
      <c r="BKI1488" s="77"/>
      <c r="BKJ1488" s="77"/>
      <c r="BKK1488" s="77"/>
      <c r="BKL1488" s="77"/>
      <c r="BKM1488" s="77"/>
      <c r="BKN1488" s="77"/>
      <c r="BKO1488" s="77"/>
      <c r="BKP1488" s="78"/>
      <c r="BKQ1488" s="78"/>
      <c r="BKR1488" s="78"/>
      <c r="BKS1488" s="79"/>
      <c r="BKT1488" s="77"/>
      <c r="BKU1488" s="77"/>
      <c r="BKV1488" s="77"/>
      <c r="BKW1488" s="77"/>
      <c r="BKX1488" s="77"/>
      <c r="BKY1488" s="77"/>
      <c r="BKZ1488" s="77"/>
      <c r="BLA1488" s="77"/>
      <c r="BLB1488" s="78"/>
      <c r="BLC1488" s="78"/>
      <c r="BLD1488" s="78"/>
      <c r="BLE1488" s="79"/>
      <c r="BLF1488" s="77"/>
      <c r="BLG1488" s="77"/>
      <c r="BLH1488" s="77"/>
      <c r="BLI1488" s="77"/>
      <c r="BLJ1488" s="77"/>
      <c r="BLK1488" s="77"/>
      <c r="BLL1488" s="77"/>
      <c r="BLM1488" s="77"/>
      <c r="BLN1488" s="78"/>
      <c r="BLO1488" s="78"/>
      <c r="BLP1488" s="78"/>
      <c r="BLQ1488" s="79"/>
      <c r="BLR1488" s="77"/>
      <c r="BLS1488" s="77"/>
      <c r="BLT1488" s="77"/>
      <c r="BLU1488" s="77"/>
      <c r="BLV1488" s="77"/>
      <c r="BLW1488" s="77"/>
      <c r="BLX1488" s="77"/>
      <c r="BLY1488" s="77"/>
      <c r="BLZ1488" s="78"/>
      <c r="BMA1488" s="78"/>
      <c r="BMB1488" s="78"/>
      <c r="BMC1488" s="79"/>
      <c r="BMD1488" s="77"/>
      <c r="BME1488" s="77"/>
      <c r="BMF1488" s="77"/>
      <c r="BMG1488" s="77"/>
      <c r="BMH1488" s="77"/>
      <c r="BMI1488" s="77"/>
      <c r="BMJ1488" s="77"/>
      <c r="BMK1488" s="77"/>
      <c r="BML1488" s="78"/>
      <c r="BMM1488" s="78"/>
      <c r="BMN1488" s="78"/>
      <c r="BMO1488" s="79"/>
      <c r="BMP1488" s="77"/>
      <c r="BMQ1488" s="77"/>
      <c r="BMR1488" s="77"/>
      <c r="BMS1488" s="77"/>
      <c r="BMT1488" s="77"/>
      <c r="BMU1488" s="77"/>
      <c r="BMV1488" s="77"/>
      <c r="BMW1488" s="77"/>
      <c r="BMX1488" s="78"/>
      <c r="BMY1488" s="78"/>
      <c r="BMZ1488" s="78"/>
      <c r="BNA1488" s="79"/>
      <c r="BNB1488" s="77"/>
      <c r="BNC1488" s="77"/>
      <c r="BND1488" s="77"/>
      <c r="BNE1488" s="77"/>
      <c r="BNF1488" s="77"/>
      <c r="BNG1488" s="77"/>
      <c r="BNH1488" s="77"/>
      <c r="BNI1488" s="77"/>
      <c r="BNJ1488" s="78"/>
      <c r="BNK1488" s="78"/>
      <c r="BNL1488" s="78"/>
      <c r="BNM1488" s="79"/>
      <c r="BNN1488" s="77"/>
      <c r="BNO1488" s="77"/>
      <c r="BNP1488" s="77"/>
      <c r="BNQ1488" s="77"/>
      <c r="BNR1488" s="77"/>
      <c r="BNS1488" s="77"/>
      <c r="BNT1488" s="77"/>
      <c r="BNU1488" s="77"/>
      <c r="BNV1488" s="78"/>
      <c r="BNW1488" s="78"/>
      <c r="BNX1488" s="78"/>
      <c r="BNY1488" s="79"/>
      <c r="BNZ1488" s="77"/>
      <c r="BOA1488" s="77"/>
      <c r="BOB1488" s="77"/>
      <c r="BOC1488" s="77"/>
      <c r="BOD1488" s="77"/>
      <c r="BOE1488" s="77"/>
      <c r="BOF1488" s="77"/>
      <c r="BOG1488" s="77"/>
      <c r="BOH1488" s="78"/>
      <c r="BOI1488" s="78"/>
      <c r="BOJ1488" s="78"/>
      <c r="BOK1488" s="79"/>
      <c r="BOL1488" s="77"/>
      <c r="BOM1488" s="77"/>
      <c r="BON1488" s="77"/>
      <c r="BOO1488" s="77"/>
      <c r="BOP1488" s="77"/>
      <c r="BOQ1488" s="77"/>
      <c r="BOR1488" s="77"/>
      <c r="BOS1488" s="77"/>
      <c r="BOT1488" s="78"/>
      <c r="BOU1488" s="78"/>
      <c r="BOV1488" s="78"/>
      <c r="BOW1488" s="79"/>
      <c r="BOX1488" s="77"/>
      <c r="BOY1488" s="77"/>
      <c r="BOZ1488" s="77"/>
      <c r="BPA1488" s="77"/>
      <c r="BPB1488" s="77"/>
      <c r="BPC1488" s="77"/>
      <c r="BPD1488" s="77"/>
      <c r="BPE1488" s="77"/>
      <c r="BPF1488" s="78"/>
      <c r="BPG1488" s="78"/>
      <c r="BPH1488" s="78"/>
      <c r="BPI1488" s="79"/>
      <c r="BPJ1488" s="77"/>
      <c r="BPK1488" s="77"/>
      <c r="BPL1488" s="77"/>
      <c r="BPM1488" s="77"/>
      <c r="BPN1488" s="77"/>
      <c r="BPO1488" s="77"/>
      <c r="BPP1488" s="77"/>
      <c r="BPQ1488" s="77"/>
      <c r="BPR1488" s="78"/>
      <c r="BPS1488" s="78"/>
      <c r="BPT1488" s="78"/>
      <c r="BPU1488" s="79"/>
      <c r="BPV1488" s="77"/>
      <c r="BPW1488" s="77"/>
      <c r="BPX1488" s="77"/>
      <c r="BPY1488" s="77"/>
      <c r="BPZ1488" s="77"/>
      <c r="BQA1488" s="77"/>
      <c r="BQB1488" s="77"/>
      <c r="BQC1488" s="77"/>
      <c r="BQD1488" s="78"/>
      <c r="BQE1488" s="78"/>
      <c r="BQF1488" s="78"/>
      <c r="BQG1488" s="79"/>
      <c r="BQH1488" s="77"/>
      <c r="BQI1488" s="77"/>
      <c r="BQJ1488" s="77"/>
      <c r="BQK1488" s="77"/>
      <c r="BQL1488" s="77"/>
      <c r="BQM1488" s="77"/>
      <c r="BQN1488" s="77"/>
      <c r="BQO1488" s="77"/>
      <c r="BQP1488" s="78"/>
      <c r="BQQ1488" s="78"/>
      <c r="BQR1488" s="78"/>
      <c r="BQS1488" s="79"/>
      <c r="BQT1488" s="77"/>
      <c r="BQU1488" s="77"/>
      <c r="BQV1488" s="77"/>
      <c r="BQW1488" s="77"/>
      <c r="BQX1488" s="77"/>
      <c r="BQY1488" s="77"/>
      <c r="BQZ1488" s="77"/>
      <c r="BRA1488" s="77"/>
      <c r="BRB1488" s="78"/>
      <c r="BRC1488" s="78"/>
      <c r="BRD1488" s="78"/>
      <c r="BRE1488" s="79"/>
      <c r="BRF1488" s="77"/>
      <c r="BRG1488" s="77"/>
      <c r="BRH1488" s="77"/>
      <c r="BRI1488" s="77"/>
      <c r="BRJ1488" s="77"/>
      <c r="BRK1488" s="77"/>
      <c r="BRL1488" s="77"/>
      <c r="BRM1488" s="77"/>
      <c r="BRN1488" s="78"/>
      <c r="BRO1488" s="78"/>
      <c r="BRP1488" s="78"/>
      <c r="BRQ1488" s="79"/>
      <c r="BRR1488" s="77"/>
      <c r="BRS1488" s="77"/>
      <c r="BRT1488" s="77"/>
      <c r="BRU1488" s="77"/>
      <c r="BRV1488" s="77"/>
      <c r="BRW1488" s="77"/>
      <c r="BRX1488" s="77"/>
      <c r="BRY1488" s="77"/>
      <c r="BRZ1488" s="78"/>
      <c r="BSA1488" s="78"/>
      <c r="BSB1488" s="78"/>
      <c r="BSC1488" s="79"/>
      <c r="BSD1488" s="77"/>
      <c r="BSE1488" s="77"/>
      <c r="BSF1488" s="77"/>
      <c r="BSG1488" s="77"/>
      <c r="BSH1488" s="77"/>
      <c r="BSI1488" s="77"/>
      <c r="BSJ1488" s="77"/>
      <c r="BSK1488" s="77"/>
      <c r="BSL1488" s="78"/>
      <c r="BSM1488" s="78"/>
      <c r="BSN1488" s="78"/>
      <c r="BSO1488" s="79"/>
      <c r="BSP1488" s="77"/>
      <c r="BSQ1488" s="77"/>
      <c r="BSR1488" s="77"/>
      <c r="BSS1488" s="77"/>
      <c r="BST1488" s="77"/>
      <c r="BSU1488" s="77"/>
      <c r="BSV1488" s="77"/>
      <c r="BSW1488" s="77"/>
      <c r="BSX1488" s="78"/>
      <c r="BSY1488" s="78"/>
      <c r="BSZ1488" s="78"/>
      <c r="BTA1488" s="79"/>
      <c r="BTB1488" s="77"/>
      <c r="BTC1488" s="77"/>
      <c r="BTD1488" s="77"/>
      <c r="BTE1488" s="77"/>
      <c r="BTF1488" s="77"/>
      <c r="BTG1488" s="77"/>
      <c r="BTH1488" s="77"/>
      <c r="BTI1488" s="77"/>
      <c r="BTJ1488" s="78"/>
      <c r="BTK1488" s="78"/>
      <c r="BTL1488" s="78"/>
      <c r="BTM1488" s="79"/>
      <c r="BTN1488" s="77"/>
      <c r="BTO1488" s="77"/>
      <c r="BTP1488" s="77"/>
      <c r="BTQ1488" s="77"/>
      <c r="BTR1488" s="77"/>
      <c r="BTS1488" s="77"/>
      <c r="BTT1488" s="77"/>
      <c r="BTU1488" s="77"/>
      <c r="BTV1488" s="78"/>
      <c r="BTW1488" s="78"/>
      <c r="BTX1488" s="78"/>
      <c r="BTY1488" s="79"/>
      <c r="BTZ1488" s="77"/>
      <c r="BUA1488" s="77"/>
      <c r="BUB1488" s="77"/>
      <c r="BUC1488" s="77"/>
      <c r="BUD1488" s="77"/>
      <c r="BUE1488" s="77"/>
      <c r="BUF1488" s="77"/>
      <c r="BUG1488" s="77"/>
      <c r="BUH1488" s="78"/>
      <c r="BUI1488" s="78"/>
      <c r="BUJ1488" s="78"/>
      <c r="BUK1488" s="79"/>
      <c r="BUL1488" s="77"/>
      <c r="BUM1488" s="77"/>
      <c r="BUN1488" s="77"/>
      <c r="BUO1488" s="77"/>
      <c r="BUP1488" s="77"/>
      <c r="BUQ1488" s="77"/>
      <c r="BUR1488" s="77"/>
      <c r="BUS1488" s="77"/>
      <c r="BUT1488" s="78"/>
      <c r="BUU1488" s="78"/>
      <c r="BUV1488" s="78"/>
      <c r="BUW1488" s="79"/>
      <c r="BUX1488" s="77"/>
      <c r="BUY1488" s="77"/>
      <c r="BUZ1488" s="77"/>
      <c r="BVA1488" s="77"/>
      <c r="BVB1488" s="77"/>
      <c r="BVC1488" s="77"/>
      <c r="BVD1488" s="77"/>
      <c r="BVE1488" s="77"/>
      <c r="BVF1488" s="78"/>
      <c r="BVG1488" s="78"/>
      <c r="BVH1488" s="78"/>
      <c r="BVI1488" s="79"/>
      <c r="BVJ1488" s="77"/>
      <c r="BVK1488" s="77"/>
      <c r="BVL1488" s="77"/>
      <c r="BVM1488" s="77"/>
      <c r="BVN1488" s="77"/>
      <c r="BVO1488" s="77"/>
      <c r="BVP1488" s="77"/>
      <c r="BVQ1488" s="77"/>
      <c r="BVR1488" s="78"/>
      <c r="BVS1488" s="78"/>
      <c r="BVT1488" s="78"/>
      <c r="BVU1488" s="79"/>
      <c r="BVV1488" s="77"/>
      <c r="BVW1488" s="77"/>
      <c r="BVX1488" s="77"/>
      <c r="BVY1488" s="77"/>
      <c r="BVZ1488" s="77"/>
      <c r="BWA1488" s="77"/>
      <c r="BWB1488" s="77"/>
      <c r="BWC1488" s="77"/>
      <c r="BWD1488" s="78"/>
      <c r="BWE1488" s="78"/>
      <c r="BWF1488" s="78"/>
      <c r="BWG1488" s="79"/>
      <c r="BWH1488" s="77"/>
      <c r="BWI1488" s="77"/>
      <c r="BWJ1488" s="77"/>
      <c r="BWK1488" s="77"/>
      <c r="BWL1488" s="77"/>
      <c r="BWM1488" s="77"/>
      <c r="BWN1488" s="77"/>
      <c r="BWO1488" s="77"/>
      <c r="BWP1488" s="78"/>
      <c r="BWQ1488" s="78"/>
      <c r="BWR1488" s="78"/>
      <c r="BWS1488" s="79"/>
      <c r="BWT1488" s="77"/>
      <c r="BWU1488" s="77"/>
      <c r="BWV1488" s="77"/>
      <c r="BWW1488" s="77"/>
      <c r="BWX1488" s="77"/>
      <c r="BWY1488" s="77"/>
      <c r="BWZ1488" s="77"/>
      <c r="BXA1488" s="77"/>
      <c r="BXB1488" s="78"/>
      <c r="BXC1488" s="78"/>
      <c r="BXD1488" s="78"/>
      <c r="BXE1488" s="79"/>
      <c r="BXF1488" s="77"/>
      <c r="BXG1488" s="77"/>
      <c r="BXH1488" s="77"/>
      <c r="BXI1488" s="77"/>
      <c r="BXJ1488" s="77"/>
      <c r="BXK1488" s="77"/>
      <c r="BXL1488" s="77"/>
      <c r="BXM1488" s="77"/>
      <c r="BXN1488" s="78"/>
      <c r="BXO1488" s="78"/>
      <c r="BXP1488" s="78"/>
      <c r="BXQ1488" s="79"/>
      <c r="BXR1488" s="77"/>
      <c r="BXS1488" s="77"/>
      <c r="BXT1488" s="77"/>
      <c r="BXU1488" s="77"/>
      <c r="BXV1488" s="77"/>
      <c r="BXW1488" s="77"/>
      <c r="BXX1488" s="77"/>
      <c r="BXY1488" s="77"/>
      <c r="BXZ1488" s="78"/>
      <c r="BYA1488" s="78"/>
      <c r="BYB1488" s="78"/>
      <c r="BYC1488" s="79"/>
      <c r="BYD1488" s="77"/>
      <c r="BYE1488" s="77"/>
      <c r="BYF1488" s="77"/>
      <c r="BYG1488" s="77"/>
      <c r="BYH1488" s="77"/>
      <c r="BYI1488" s="77"/>
      <c r="BYJ1488" s="77"/>
      <c r="BYK1488" s="77"/>
      <c r="BYL1488" s="78"/>
      <c r="BYM1488" s="78"/>
      <c r="BYN1488" s="78"/>
      <c r="BYO1488" s="79"/>
      <c r="BYP1488" s="77"/>
      <c r="BYQ1488" s="77"/>
      <c r="BYR1488" s="77"/>
      <c r="BYS1488" s="77"/>
      <c r="BYT1488" s="77"/>
      <c r="BYU1488" s="77"/>
      <c r="BYV1488" s="77"/>
      <c r="BYW1488" s="77"/>
      <c r="BYX1488" s="78"/>
      <c r="BYY1488" s="78"/>
      <c r="BYZ1488" s="78"/>
      <c r="BZA1488" s="79"/>
      <c r="BZB1488" s="77"/>
      <c r="BZC1488" s="77"/>
      <c r="BZD1488" s="77"/>
      <c r="BZE1488" s="77"/>
      <c r="BZF1488" s="77"/>
      <c r="BZG1488" s="77"/>
      <c r="BZH1488" s="77"/>
      <c r="BZI1488" s="77"/>
      <c r="BZJ1488" s="78"/>
      <c r="BZK1488" s="78"/>
      <c r="BZL1488" s="78"/>
      <c r="BZM1488" s="79"/>
      <c r="BZN1488" s="77"/>
      <c r="BZO1488" s="77"/>
      <c r="BZP1488" s="77"/>
      <c r="BZQ1488" s="77"/>
      <c r="BZR1488" s="77"/>
      <c r="BZS1488" s="77"/>
      <c r="BZT1488" s="77"/>
      <c r="BZU1488" s="77"/>
      <c r="BZV1488" s="78"/>
      <c r="BZW1488" s="78"/>
      <c r="BZX1488" s="78"/>
      <c r="BZY1488" s="79"/>
      <c r="BZZ1488" s="77"/>
      <c r="CAA1488" s="77"/>
      <c r="CAB1488" s="77"/>
      <c r="CAC1488" s="77"/>
      <c r="CAD1488" s="77"/>
      <c r="CAE1488" s="77"/>
      <c r="CAF1488" s="77"/>
      <c r="CAG1488" s="77"/>
      <c r="CAH1488" s="78"/>
      <c r="CAI1488" s="78"/>
      <c r="CAJ1488" s="78"/>
      <c r="CAK1488" s="79"/>
      <c r="CAL1488" s="77"/>
      <c r="CAM1488" s="77"/>
      <c r="CAN1488" s="77"/>
      <c r="CAO1488" s="77"/>
      <c r="CAP1488" s="77"/>
      <c r="CAQ1488" s="77"/>
      <c r="CAR1488" s="77"/>
      <c r="CAS1488" s="77"/>
      <c r="CAT1488" s="78"/>
      <c r="CAU1488" s="78"/>
      <c r="CAV1488" s="78"/>
      <c r="CAW1488" s="79"/>
      <c r="CAX1488" s="77"/>
      <c r="CAY1488" s="77"/>
      <c r="CAZ1488" s="77"/>
      <c r="CBA1488" s="77"/>
      <c r="CBB1488" s="77"/>
      <c r="CBC1488" s="77"/>
      <c r="CBD1488" s="77"/>
      <c r="CBE1488" s="77"/>
      <c r="CBF1488" s="78"/>
      <c r="CBG1488" s="78"/>
      <c r="CBH1488" s="78"/>
      <c r="CBI1488" s="79"/>
      <c r="CBJ1488" s="77"/>
      <c r="CBK1488" s="77"/>
      <c r="CBL1488" s="77"/>
      <c r="CBM1488" s="77"/>
      <c r="CBN1488" s="77"/>
      <c r="CBO1488" s="77"/>
      <c r="CBP1488" s="77"/>
      <c r="CBQ1488" s="77"/>
      <c r="CBR1488" s="78"/>
      <c r="CBS1488" s="78"/>
      <c r="CBT1488" s="78"/>
      <c r="CBU1488" s="79"/>
      <c r="CBV1488" s="77"/>
      <c r="CBW1488" s="77"/>
      <c r="CBX1488" s="77"/>
      <c r="CBY1488" s="77"/>
      <c r="CBZ1488" s="77"/>
      <c r="CCA1488" s="77"/>
      <c r="CCB1488" s="77"/>
      <c r="CCC1488" s="77"/>
      <c r="CCD1488" s="78"/>
      <c r="CCE1488" s="78"/>
      <c r="CCF1488" s="78"/>
      <c r="CCG1488" s="79"/>
      <c r="CCH1488" s="77"/>
      <c r="CCI1488" s="77"/>
      <c r="CCJ1488" s="77"/>
      <c r="CCK1488" s="77"/>
      <c r="CCL1488" s="77"/>
      <c r="CCM1488" s="77"/>
      <c r="CCN1488" s="77"/>
      <c r="CCO1488" s="77"/>
      <c r="CCP1488" s="78"/>
      <c r="CCQ1488" s="78"/>
      <c r="CCR1488" s="78"/>
      <c r="CCS1488" s="79"/>
      <c r="CCT1488" s="77"/>
      <c r="CCU1488" s="77"/>
      <c r="CCV1488" s="77"/>
      <c r="CCW1488" s="77"/>
      <c r="CCX1488" s="77"/>
      <c r="CCY1488" s="77"/>
      <c r="CCZ1488" s="77"/>
      <c r="CDA1488" s="77"/>
      <c r="CDB1488" s="78"/>
      <c r="CDC1488" s="78"/>
      <c r="CDD1488" s="78"/>
      <c r="CDE1488" s="79"/>
      <c r="CDF1488" s="77"/>
      <c r="CDG1488" s="77"/>
      <c r="CDH1488" s="77"/>
      <c r="CDI1488" s="77"/>
      <c r="CDJ1488" s="77"/>
      <c r="CDK1488" s="77"/>
      <c r="CDL1488" s="77"/>
      <c r="CDM1488" s="77"/>
      <c r="CDN1488" s="78"/>
      <c r="CDO1488" s="78"/>
      <c r="CDP1488" s="78"/>
      <c r="CDQ1488" s="79"/>
      <c r="CDR1488" s="77"/>
      <c r="CDS1488" s="77"/>
      <c r="CDT1488" s="77"/>
      <c r="CDU1488" s="77"/>
      <c r="CDV1488" s="77"/>
      <c r="CDW1488" s="77"/>
      <c r="CDX1488" s="77"/>
      <c r="CDY1488" s="77"/>
      <c r="CDZ1488" s="78"/>
      <c r="CEA1488" s="78"/>
      <c r="CEB1488" s="78"/>
      <c r="CEC1488" s="79"/>
      <c r="CED1488" s="77"/>
      <c r="CEE1488" s="77"/>
      <c r="CEF1488" s="77"/>
      <c r="CEG1488" s="77"/>
      <c r="CEH1488" s="77"/>
      <c r="CEI1488" s="77"/>
      <c r="CEJ1488" s="77"/>
      <c r="CEK1488" s="77"/>
      <c r="CEL1488" s="78"/>
      <c r="CEM1488" s="78"/>
      <c r="CEN1488" s="78"/>
      <c r="CEO1488" s="79"/>
      <c r="CEP1488" s="77"/>
      <c r="CEQ1488" s="77"/>
      <c r="CER1488" s="77"/>
      <c r="CES1488" s="77"/>
      <c r="CET1488" s="77"/>
      <c r="CEU1488" s="77"/>
      <c r="CEV1488" s="77"/>
      <c r="CEW1488" s="77"/>
      <c r="CEX1488" s="78"/>
      <c r="CEY1488" s="78"/>
      <c r="CEZ1488" s="78"/>
      <c r="CFA1488" s="79"/>
      <c r="CFB1488" s="77"/>
      <c r="CFC1488" s="77"/>
      <c r="CFD1488" s="77"/>
      <c r="CFE1488" s="77"/>
      <c r="CFF1488" s="77"/>
      <c r="CFG1488" s="77"/>
      <c r="CFH1488" s="77"/>
      <c r="CFI1488" s="77"/>
      <c r="CFJ1488" s="78"/>
      <c r="CFK1488" s="78"/>
      <c r="CFL1488" s="78"/>
      <c r="CFM1488" s="79"/>
      <c r="CFN1488" s="77"/>
      <c r="CFO1488" s="77"/>
      <c r="CFP1488" s="77"/>
      <c r="CFQ1488" s="77"/>
      <c r="CFR1488" s="77"/>
      <c r="CFS1488" s="77"/>
      <c r="CFT1488" s="77"/>
      <c r="CFU1488" s="77"/>
      <c r="CFV1488" s="78"/>
      <c r="CFW1488" s="78"/>
      <c r="CFX1488" s="78"/>
      <c r="CFY1488" s="79"/>
      <c r="CFZ1488" s="77"/>
      <c r="CGA1488" s="77"/>
      <c r="CGB1488" s="77"/>
      <c r="CGC1488" s="77"/>
      <c r="CGD1488" s="77"/>
      <c r="CGE1488" s="77"/>
      <c r="CGF1488" s="77"/>
      <c r="CGG1488" s="77"/>
      <c r="CGH1488" s="78"/>
      <c r="CGI1488" s="78"/>
      <c r="CGJ1488" s="78"/>
      <c r="CGK1488" s="79"/>
      <c r="CGL1488" s="77"/>
      <c r="CGM1488" s="77"/>
      <c r="CGN1488" s="77"/>
      <c r="CGO1488" s="77"/>
      <c r="CGP1488" s="77"/>
      <c r="CGQ1488" s="77"/>
      <c r="CGR1488" s="77"/>
      <c r="CGS1488" s="77"/>
      <c r="CGT1488" s="78"/>
      <c r="CGU1488" s="78"/>
      <c r="CGV1488" s="78"/>
      <c r="CGW1488" s="79"/>
      <c r="CGX1488" s="77"/>
      <c r="CGY1488" s="77"/>
      <c r="CGZ1488" s="77"/>
      <c r="CHA1488" s="77"/>
      <c r="CHB1488" s="77"/>
      <c r="CHC1488" s="77"/>
      <c r="CHD1488" s="77"/>
      <c r="CHE1488" s="77"/>
      <c r="CHF1488" s="78"/>
      <c r="CHG1488" s="78"/>
      <c r="CHH1488" s="78"/>
      <c r="CHI1488" s="79"/>
      <c r="CHJ1488" s="77"/>
      <c r="CHK1488" s="77"/>
      <c r="CHL1488" s="77"/>
      <c r="CHM1488" s="77"/>
      <c r="CHN1488" s="77"/>
      <c r="CHO1488" s="77"/>
      <c r="CHP1488" s="77"/>
      <c r="CHQ1488" s="77"/>
      <c r="CHR1488" s="78"/>
      <c r="CHS1488" s="78"/>
      <c r="CHT1488" s="78"/>
      <c r="CHU1488" s="79"/>
      <c r="CHV1488" s="77"/>
      <c r="CHW1488" s="77"/>
      <c r="CHX1488" s="77"/>
      <c r="CHY1488" s="77"/>
      <c r="CHZ1488" s="77"/>
      <c r="CIA1488" s="77"/>
      <c r="CIB1488" s="77"/>
      <c r="CIC1488" s="77"/>
      <c r="CID1488" s="78"/>
      <c r="CIE1488" s="78"/>
      <c r="CIF1488" s="78"/>
      <c r="CIG1488" s="79"/>
      <c r="CIH1488" s="77"/>
      <c r="CII1488" s="77"/>
      <c r="CIJ1488" s="77"/>
      <c r="CIK1488" s="77"/>
      <c r="CIL1488" s="77"/>
      <c r="CIM1488" s="77"/>
      <c r="CIN1488" s="77"/>
      <c r="CIO1488" s="77"/>
      <c r="CIP1488" s="78"/>
      <c r="CIQ1488" s="78"/>
      <c r="CIR1488" s="78"/>
      <c r="CIS1488" s="79"/>
      <c r="CIT1488" s="77"/>
      <c r="CIU1488" s="77"/>
      <c r="CIV1488" s="77"/>
      <c r="CIW1488" s="77"/>
      <c r="CIX1488" s="77"/>
      <c r="CIY1488" s="77"/>
      <c r="CIZ1488" s="77"/>
      <c r="CJA1488" s="77"/>
      <c r="CJB1488" s="78"/>
      <c r="CJC1488" s="78"/>
      <c r="CJD1488" s="78"/>
      <c r="CJE1488" s="79"/>
      <c r="CJF1488" s="77"/>
      <c r="CJG1488" s="77"/>
      <c r="CJH1488" s="77"/>
      <c r="CJI1488" s="77"/>
      <c r="CJJ1488" s="77"/>
      <c r="CJK1488" s="77"/>
      <c r="CJL1488" s="77"/>
      <c r="CJM1488" s="77"/>
      <c r="CJN1488" s="78"/>
      <c r="CJO1488" s="78"/>
      <c r="CJP1488" s="78"/>
      <c r="CJQ1488" s="79"/>
      <c r="CJR1488" s="77"/>
      <c r="CJS1488" s="77"/>
      <c r="CJT1488" s="77"/>
      <c r="CJU1488" s="77"/>
      <c r="CJV1488" s="77"/>
      <c r="CJW1488" s="77"/>
      <c r="CJX1488" s="77"/>
      <c r="CJY1488" s="77"/>
      <c r="CJZ1488" s="78"/>
      <c r="CKA1488" s="78"/>
      <c r="CKB1488" s="78"/>
      <c r="CKC1488" s="79"/>
      <c r="CKD1488" s="77"/>
      <c r="CKE1488" s="77"/>
      <c r="CKF1488" s="77"/>
      <c r="CKG1488" s="77"/>
      <c r="CKH1488" s="77"/>
      <c r="CKI1488" s="77"/>
      <c r="CKJ1488" s="77"/>
      <c r="CKK1488" s="77"/>
      <c r="CKL1488" s="78"/>
      <c r="CKM1488" s="78"/>
      <c r="CKN1488" s="78"/>
      <c r="CKO1488" s="79"/>
      <c r="CKP1488" s="77"/>
      <c r="CKQ1488" s="77"/>
      <c r="CKR1488" s="77"/>
      <c r="CKS1488" s="77"/>
      <c r="CKT1488" s="77"/>
      <c r="CKU1488" s="77"/>
      <c r="CKV1488" s="77"/>
      <c r="CKW1488" s="77"/>
      <c r="CKX1488" s="78"/>
      <c r="CKY1488" s="78"/>
      <c r="CKZ1488" s="78"/>
      <c r="CLA1488" s="79"/>
      <c r="CLB1488" s="77"/>
      <c r="CLC1488" s="77"/>
      <c r="CLD1488" s="77"/>
      <c r="CLE1488" s="77"/>
      <c r="CLF1488" s="77"/>
      <c r="CLG1488" s="77"/>
      <c r="CLH1488" s="77"/>
      <c r="CLI1488" s="77"/>
      <c r="CLJ1488" s="78"/>
      <c r="CLK1488" s="78"/>
      <c r="CLL1488" s="78"/>
      <c r="CLM1488" s="79"/>
      <c r="CLN1488" s="77"/>
      <c r="CLO1488" s="77"/>
      <c r="CLP1488" s="77"/>
      <c r="CLQ1488" s="77"/>
      <c r="CLR1488" s="77"/>
      <c r="CLS1488" s="77"/>
      <c r="CLT1488" s="77"/>
      <c r="CLU1488" s="77"/>
      <c r="CLV1488" s="78"/>
      <c r="CLW1488" s="78"/>
      <c r="CLX1488" s="78"/>
      <c r="CLY1488" s="79"/>
      <c r="CLZ1488" s="77"/>
      <c r="CMA1488" s="77"/>
      <c r="CMB1488" s="77"/>
      <c r="CMC1488" s="77"/>
      <c r="CMD1488" s="77"/>
      <c r="CME1488" s="77"/>
      <c r="CMF1488" s="77"/>
      <c r="CMG1488" s="77"/>
      <c r="CMH1488" s="78"/>
      <c r="CMI1488" s="78"/>
      <c r="CMJ1488" s="78"/>
      <c r="CMK1488" s="79"/>
      <c r="CML1488" s="77"/>
      <c r="CMM1488" s="77"/>
      <c r="CMN1488" s="77"/>
      <c r="CMO1488" s="77"/>
      <c r="CMP1488" s="77"/>
      <c r="CMQ1488" s="77"/>
      <c r="CMR1488" s="77"/>
      <c r="CMS1488" s="77"/>
      <c r="CMT1488" s="78"/>
      <c r="CMU1488" s="78"/>
      <c r="CMV1488" s="78"/>
      <c r="CMW1488" s="79"/>
      <c r="CMX1488" s="77"/>
      <c r="CMY1488" s="77"/>
      <c r="CMZ1488" s="77"/>
      <c r="CNA1488" s="77"/>
      <c r="CNB1488" s="77"/>
      <c r="CNC1488" s="77"/>
      <c r="CND1488" s="77"/>
      <c r="CNE1488" s="77"/>
      <c r="CNF1488" s="78"/>
      <c r="CNG1488" s="78"/>
      <c r="CNH1488" s="78"/>
      <c r="CNI1488" s="79"/>
      <c r="CNJ1488" s="77"/>
      <c r="CNK1488" s="77"/>
      <c r="CNL1488" s="77"/>
      <c r="CNM1488" s="77"/>
      <c r="CNN1488" s="77"/>
      <c r="CNO1488" s="77"/>
      <c r="CNP1488" s="77"/>
      <c r="CNQ1488" s="77"/>
      <c r="CNR1488" s="78"/>
      <c r="CNS1488" s="78"/>
      <c r="CNT1488" s="78"/>
      <c r="CNU1488" s="79"/>
      <c r="CNV1488" s="77"/>
      <c r="CNW1488" s="77"/>
      <c r="CNX1488" s="77"/>
      <c r="CNY1488" s="77"/>
      <c r="CNZ1488" s="77"/>
      <c r="COA1488" s="77"/>
      <c r="COB1488" s="77"/>
      <c r="COC1488" s="77"/>
      <c r="COD1488" s="78"/>
      <c r="COE1488" s="78"/>
      <c r="COF1488" s="78"/>
      <c r="COG1488" s="79"/>
      <c r="COH1488" s="77"/>
      <c r="COI1488" s="77"/>
      <c r="COJ1488" s="77"/>
      <c r="COK1488" s="77"/>
      <c r="COL1488" s="77"/>
      <c r="COM1488" s="77"/>
      <c r="CON1488" s="77"/>
      <c r="COO1488" s="77"/>
      <c r="COP1488" s="78"/>
      <c r="COQ1488" s="78"/>
      <c r="COR1488" s="78"/>
      <c r="COS1488" s="79"/>
      <c r="COT1488" s="77"/>
      <c r="COU1488" s="77"/>
      <c r="COV1488" s="77"/>
      <c r="COW1488" s="77"/>
      <c r="COX1488" s="77"/>
      <c r="COY1488" s="77"/>
      <c r="COZ1488" s="77"/>
      <c r="CPA1488" s="77"/>
      <c r="CPB1488" s="78"/>
      <c r="CPC1488" s="78"/>
      <c r="CPD1488" s="78"/>
      <c r="CPE1488" s="79"/>
      <c r="CPF1488" s="77"/>
      <c r="CPG1488" s="77"/>
      <c r="CPH1488" s="77"/>
      <c r="CPI1488" s="77"/>
      <c r="CPJ1488" s="77"/>
      <c r="CPK1488" s="77"/>
      <c r="CPL1488" s="77"/>
      <c r="CPM1488" s="77"/>
      <c r="CPN1488" s="78"/>
      <c r="CPO1488" s="78"/>
      <c r="CPP1488" s="78"/>
      <c r="CPQ1488" s="79"/>
      <c r="CPR1488" s="77"/>
      <c r="CPS1488" s="77"/>
      <c r="CPT1488" s="77"/>
      <c r="CPU1488" s="77"/>
      <c r="CPV1488" s="77"/>
      <c r="CPW1488" s="77"/>
      <c r="CPX1488" s="77"/>
      <c r="CPY1488" s="77"/>
      <c r="CPZ1488" s="78"/>
      <c r="CQA1488" s="78"/>
      <c r="CQB1488" s="78"/>
      <c r="CQC1488" s="79"/>
      <c r="CQD1488" s="77"/>
      <c r="CQE1488" s="77"/>
      <c r="CQF1488" s="77"/>
      <c r="CQG1488" s="77"/>
      <c r="CQH1488" s="77"/>
      <c r="CQI1488" s="77"/>
      <c r="CQJ1488" s="77"/>
      <c r="CQK1488" s="77"/>
      <c r="CQL1488" s="78"/>
      <c r="CQM1488" s="78"/>
      <c r="CQN1488" s="78"/>
      <c r="CQO1488" s="79"/>
      <c r="CQP1488" s="77"/>
      <c r="CQQ1488" s="77"/>
      <c r="CQR1488" s="77"/>
      <c r="CQS1488" s="77"/>
      <c r="CQT1488" s="77"/>
      <c r="CQU1488" s="77"/>
      <c r="CQV1488" s="77"/>
      <c r="CQW1488" s="77"/>
      <c r="CQX1488" s="78"/>
      <c r="CQY1488" s="78"/>
      <c r="CQZ1488" s="78"/>
      <c r="CRA1488" s="79"/>
      <c r="CRB1488" s="77"/>
      <c r="CRC1488" s="77"/>
      <c r="CRD1488" s="77"/>
      <c r="CRE1488" s="77"/>
      <c r="CRF1488" s="77"/>
      <c r="CRG1488" s="77"/>
      <c r="CRH1488" s="77"/>
      <c r="CRI1488" s="77"/>
      <c r="CRJ1488" s="78"/>
      <c r="CRK1488" s="78"/>
      <c r="CRL1488" s="78"/>
      <c r="CRM1488" s="79"/>
      <c r="CRN1488" s="77"/>
      <c r="CRO1488" s="77"/>
      <c r="CRP1488" s="77"/>
      <c r="CRQ1488" s="77"/>
      <c r="CRR1488" s="77"/>
      <c r="CRS1488" s="77"/>
      <c r="CRT1488" s="77"/>
      <c r="CRU1488" s="77"/>
      <c r="CRV1488" s="78"/>
      <c r="CRW1488" s="78"/>
      <c r="CRX1488" s="78"/>
      <c r="CRY1488" s="79"/>
      <c r="CRZ1488" s="77"/>
      <c r="CSA1488" s="77"/>
      <c r="CSB1488" s="77"/>
      <c r="CSC1488" s="77"/>
      <c r="CSD1488" s="77"/>
      <c r="CSE1488" s="77"/>
      <c r="CSF1488" s="77"/>
      <c r="CSG1488" s="77"/>
      <c r="CSH1488" s="78"/>
      <c r="CSI1488" s="78"/>
      <c r="CSJ1488" s="78"/>
      <c r="CSK1488" s="79"/>
      <c r="CSL1488" s="77"/>
      <c r="CSM1488" s="77"/>
      <c r="CSN1488" s="77"/>
      <c r="CSO1488" s="77"/>
      <c r="CSP1488" s="77"/>
      <c r="CSQ1488" s="77"/>
      <c r="CSR1488" s="77"/>
      <c r="CSS1488" s="77"/>
      <c r="CST1488" s="78"/>
      <c r="CSU1488" s="78"/>
      <c r="CSV1488" s="78"/>
      <c r="CSW1488" s="79"/>
      <c r="CSX1488" s="77"/>
      <c r="CSY1488" s="77"/>
      <c r="CSZ1488" s="77"/>
      <c r="CTA1488" s="77"/>
      <c r="CTB1488" s="77"/>
      <c r="CTC1488" s="77"/>
      <c r="CTD1488" s="77"/>
      <c r="CTE1488" s="77"/>
      <c r="CTF1488" s="78"/>
      <c r="CTG1488" s="78"/>
      <c r="CTH1488" s="78"/>
      <c r="CTI1488" s="79"/>
      <c r="CTJ1488" s="77"/>
      <c r="CTK1488" s="77"/>
      <c r="CTL1488" s="77"/>
      <c r="CTM1488" s="77"/>
      <c r="CTN1488" s="77"/>
      <c r="CTO1488" s="77"/>
      <c r="CTP1488" s="77"/>
      <c r="CTQ1488" s="77"/>
      <c r="CTR1488" s="78"/>
      <c r="CTS1488" s="78"/>
      <c r="CTT1488" s="78"/>
      <c r="CTU1488" s="79"/>
      <c r="CTV1488" s="77"/>
      <c r="CTW1488" s="77"/>
      <c r="CTX1488" s="77"/>
      <c r="CTY1488" s="77"/>
      <c r="CTZ1488" s="77"/>
      <c r="CUA1488" s="77"/>
      <c r="CUB1488" s="77"/>
      <c r="CUC1488" s="77"/>
      <c r="CUD1488" s="78"/>
      <c r="CUE1488" s="78"/>
      <c r="CUF1488" s="78"/>
      <c r="CUG1488" s="79"/>
      <c r="CUH1488" s="77"/>
      <c r="CUI1488" s="77"/>
      <c r="CUJ1488" s="77"/>
      <c r="CUK1488" s="77"/>
      <c r="CUL1488" s="77"/>
      <c r="CUM1488" s="77"/>
      <c r="CUN1488" s="77"/>
      <c r="CUO1488" s="77"/>
      <c r="CUP1488" s="78"/>
      <c r="CUQ1488" s="78"/>
      <c r="CUR1488" s="78"/>
      <c r="CUS1488" s="79"/>
      <c r="CUT1488" s="77"/>
      <c r="CUU1488" s="77"/>
      <c r="CUV1488" s="77"/>
      <c r="CUW1488" s="77"/>
      <c r="CUX1488" s="77"/>
      <c r="CUY1488" s="77"/>
      <c r="CUZ1488" s="77"/>
      <c r="CVA1488" s="77"/>
      <c r="CVB1488" s="78"/>
      <c r="CVC1488" s="78"/>
      <c r="CVD1488" s="78"/>
      <c r="CVE1488" s="79"/>
      <c r="CVF1488" s="77"/>
      <c r="CVG1488" s="77"/>
      <c r="CVH1488" s="77"/>
      <c r="CVI1488" s="77"/>
      <c r="CVJ1488" s="77"/>
      <c r="CVK1488" s="77"/>
      <c r="CVL1488" s="77"/>
      <c r="CVM1488" s="77"/>
      <c r="CVN1488" s="78"/>
      <c r="CVO1488" s="78"/>
      <c r="CVP1488" s="78"/>
      <c r="CVQ1488" s="79"/>
      <c r="CVR1488" s="77"/>
      <c r="CVS1488" s="77"/>
      <c r="CVT1488" s="77"/>
      <c r="CVU1488" s="77"/>
      <c r="CVV1488" s="77"/>
      <c r="CVW1488" s="77"/>
      <c r="CVX1488" s="77"/>
      <c r="CVY1488" s="77"/>
      <c r="CVZ1488" s="78"/>
      <c r="CWA1488" s="78"/>
      <c r="CWB1488" s="78"/>
      <c r="CWC1488" s="79"/>
      <c r="CWD1488" s="77"/>
      <c r="CWE1488" s="77"/>
      <c r="CWF1488" s="77"/>
      <c r="CWG1488" s="77"/>
      <c r="CWH1488" s="77"/>
      <c r="CWI1488" s="77"/>
      <c r="CWJ1488" s="77"/>
      <c r="CWK1488" s="77"/>
      <c r="CWL1488" s="78"/>
      <c r="CWM1488" s="78"/>
      <c r="CWN1488" s="78"/>
      <c r="CWO1488" s="79"/>
      <c r="CWP1488" s="77"/>
      <c r="CWQ1488" s="77"/>
      <c r="CWR1488" s="77"/>
      <c r="CWS1488" s="77"/>
      <c r="CWT1488" s="77"/>
      <c r="CWU1488" s="77"/>
      <c r="CWV1488" s="77"/>
      <c r="CWW1488" s="77"/>
      <c r="CWX1488" s="78"/>
      <c r="CWY1488" s="78"/>
      <c r="CWZ1488" s="78"/>
      <c r="CXA1488" s="79"/>
      <c r="CXB1488" s="77"/>
      <c r="CXC1488" s="77"/>
      <c r="CXD1488" s="77"/>
      <c r="CXE1488" s="77"/>
      <c r="CXF1488" s="77"/>
      <c r="CXG1488" s="77"/>
      <c r="CXH1488" s="77"/>
      <c r="CXI1488" s="77"/>
      <c r="CXJ1488" s="78"/>
      <c r="CXK1488" s="78"/>
      <c r="CXL1488" s="78"/>
      <c r="CXM1488" s="79"/>
      <c r="CXN1488" s="77"/>
      <c r="CXO1488" s="77"/>
      <c r="CXP1488" s="77"/>
      <c r="CXQ1488" s="77"/>
      <c r="CXR1488" s="77"/>
      <c r="CXS1488" s="77"/>
      <c r="CXT1488" s="77"/>
      <c r="CXU1488" s="77"/>
      <c r="CXV1488" s="78"/>
      <c r="CXW1488" s="78"/>
      <c r="CXX1488" s="78"/>
      <c r="CXY1488" s="79"/>
      <c r="CXZ1488" s="77"/>
      <c r="CYA1488" s="77"/>
      <c r="CYB1488" s="77"/>
      <c r="CYC1488" s="77"/>
      <c r="CYD1488" s="77"/>
      <c r="CYE1488" s="77"/>
      <c r="CYF1488" s="77"/>
      <c r="CYG1488" s="77"/>
      <c r="CYH1488" s="78"/>
      <c r="CYI1488" s="78"/>
      <c r="CYJ1488" s="78"/>
      <c r="CYK1488" s="79"/>
      <c r="CYL1488" s="77"/>
      <c r="CYM1488" s="77"/>
      <c r="CYN1488" s="77"/>
      <c r="CYO1488" s="77"/>
      <c r="CYP1488" s="77"/>
      <c r="CYQ1488" s="77"/>
      <c r="CYR1488" s="77"/>
      <c r="CYS1488" s="77"/>
      <c r="CYT1488" s="78"/>
      <c r="CYU1488" s="78"/>
      <c r="CYV1488" s="78"/>
      <c r="CYW1488" s="79"/>
      <c r="CYX1488" s="77"/>
      <c r="CYY1488" s="77"/>
      <c r="CYZ1488" s="77"/>
      <c r="CZA1488" s="77"/>
      <c r="CZB1488" s="77"/>
      <c r="CZC1488" s="77"/>
      <c r="CZD1488" s="77"/>
      <c r="CZE1488" s="77"/>
      <c r="CZF1488" s="78"/>
      <c r="CZG1488" s="78"/>
      <c r="CZH1488" s="78"/>
      <c r="CZI1488" s="79"/>
      <c r="CZJ1488" s="77"/>
      <c r="CZK1488" s="77"/>
      <c r="CZL1488" s="77"/>
      <c r="CZM1488" s="77"/>
      <c r="CZN1488" s="77"/>
      <c r="CZO1488" s="77"/>
      <c r="CZP1488" s="77"/>
      <c r="CZQ1488" s="77"/>
      <c r="CZR1488" s="78"/>
      <c r="CZS1488" s="78"/>
      <c r="CZT1488" s="78"/>
      <c r="CZU1488" s="79"/>
      <c r="CZV1488" s="77"/>
      <c r="CZW1488" s="77"/>
      <c r="CZX1488" s="77"/>
      <c r="CZY1488" s="77"/>
      <c r="CZZ1488" s="77"/>
      <c r="DAA1488" s="77"/>
      <c r="DAB1488" s="77"/>
      <c r="DAC1488" s="77"/>
      <c r="DAD1488" s="78"/>
      <c r="DAE1488" s="78"/>
      <c r="DAF1488" s="78"/>
      <c r="DAG1488" s="79"/>
      <c r="DAH1488" s="77"/>
      <c r="DAI1488" s="77"/>
      <c r="DAJ1488" s="77"/>
      <c r="DAK1488" s="77"/>
      <c r="DAL1488" s="77"/>
      <c r="DAM1488" s="77"/>
      <c r="DAN1488" s="77"/>
      <c r="DAO1488" s="77"/>
      <c r="DAP1488" s="78"/>
      <c r="DAQ1488" s="78"/>
      <c r="DAR1488" s="78"/>
      <c r="DAS1488" s="79"/>
      <c r="DAT1488" s="77"/>
      <c r="DAU1488" s="77"/>
      <c r="DAV1488" s="77"/>
      <c r="DAW1488" s="77"/>
      <c r="DAX1488" s="77"/>
      <c r="DAY1488" s="77"/>
      <c r="DAZ1488" s="77"/>
      <c r="DBA1488" s="77"/>
      <c r="DBB1488" s="78"/>
      <c r="DBC1488" s="78"/>
      <c r="DBD1488" s="78"/>
      <c r="DBE1488" s="79"/>
      <c r="DBF1488" s="77"/>
      <c r="DBG1488" s="77"/>
      <c r="DBH1488" s="77"/>
      <c r="DBI1488" s="77"/>
      <c r="DBJ1488" s="77"/>
      <c r="DBK1488" s="77"/>
      <c r="DBL1488" s="77"/>
      <c r="DBM1488" s="77"/>
      <c r="DBN1488" s="78"/>
      <c r="DBO1488" s="78"/>
      <c r="DBP1488" s="78"/>
      <c r="DBQ1488" s="79"/>
      <c r="DBR1488" s="77"/>
      <c r="DBS1488" s="77"/>
      <c r="DBT1488" s="77"/>
      <c r="DBU1488" s="77"/>
      <c r="DBV1488" s="77"/>
      <c r="DBW1488" s="77"/>
      <c r="DBX1488" s="77"/>
      <c r="DBY1488" s="77"/>
      <c r="DBZ1488" s="78"/>
      <c r="DCA1488" s="78"/>
      <c r="DCB1488" s="78"/>
      <c r="DCC1488" s="79"/>
      <c r="DCD1488" s="77"/>
      <c r="DCE1488" s="77"/>
      <c r="DCF1488" s="77"/>
      <c r="DCG1488" s="77"/>
      <c r="DCH1488" s="77"/>
      <c r="DCI1488" s="77"/>
      <c r="DCJ1488" s="77"/>
      <c r="DCK1488" s="77"/>
      <c r="DCL1488" s="78"/>
      <c r="DCM1488" s="78"/>
      <c r="DCN1488" s="78"/>
      <c r="DCO1488" s="79"/>
      <c r="DCP1488" s="77"/>
      <c r="DCQ1488" s="77"/>
      <c r="DCR1488" s="77"/>
      <c r="DCS1488" s="77"/>
      <c r="DCT1488" s="77"/>
      <c r="DCU1488" s="77"/>
      <c r="DCV1488" s="77"/>
      <c r="DCW1488" s="77"/>
      <c r="DCX1488" s="78"/>
      <c r="DCY1488" s="78"/>
      <c r="DCZ1488" s="78"/>
      <c r="DDA1488" s="79"/>
      <c r="DDB1488" s="77"/>
      <c r="DDC1488" s="77"/>
      <c r="DDD1488" s="77"/>
      <c r="DDE1488" s="77"/>
      <c r="DDF1488" s="77"/>
      <c r="DDG1488" s="77"/>
      <c r="DDH1488" s="77"/>
      <c r="DDI1488" s="77"/>
      <c r="DDJ1488" s="78"/>
      <c r="DDK1488" s="78"/>
      <c r="DDL1488" s="78"/>
      <c r="DDM1488" s="79"/>
      <c r="DDN1488" s="77"/>
      <c r="DDO1488" s="77"/>
      <c r="DDP1488" s="77"/>
      <c r="DDQ1488" s="77"/>
      <c r="DDR1488" s="77"/>
      <c r="DDS1488" s="77"/>
      <c r="DDT1488" s="77"/>
      <c r="DDU1488" s="77"/>
      <c r="DDV1488" s="78"/>
      <c r="DDW1488" s="78"/>
      <c r="DDX1488" s="78"/>
      <c r="DDY1488" s="79"/>
      <c r="DDZ1488" s="77"/>
      <c r="DEA1488" s="77"/>
      <c r="DEB1488" s="77"/>
      <c r="DEC1488" s="77"/>
      <c r="DED1488" s="77"/>
      <c r="DEE1488" s="77"/>
      <c r="DEF1488" s="77"/>
      <c r="DEG1488" s="77"/>
      <c r="DEH1488" s="78"/>
      <c r="DEI1488" s="78"/>
      <c r="DEJ1488" s="78"/>
      <c r="DEK1488" s="79"/>
      <c r="DEL1488" s="77"/>
      <c r="DEM1488" s="77"/>
      <c r="DEN1488" s="77"/>
      <c r="DEO1488" s="77"/>
      <c r="DEP1488" s="77"/>
      <c r="DEQ1488" s="77"/>
      <c r="DER1488" s="77"/>
      <c r="DES1488" s="77"/>
      <c r="DET1488" s="78"/>
      <c r="DEU1488" s="78"/>
      <c r="DEV1488" s="78"/>
      <c r="DEW1488" s="79"/>
      <c r="DEX1488" s="77"/>
      <c r="DEY1488" s="77"/>
      <c r="DEZ1488" s="77"/>
      <c r="DFA1488" s="77"/>
      <c r="DFB1488" s="77"/>
      <c r="DFC1488" s="77"/>
      <c r="DFD1488" s="77"/>
      <c r="DFE1488" s="77"/>
      <c r="DFF1488" s="78"/>
      <c r="DFG1488" s="78"/>
      <c r="DFH1488" s="78"/>
      <c r="DFI1488" s="79"/>
      <c r="DFJ1488" s="77"/>
      <c r="DFK1488" s="77"/>
      <c r="DFL1488" s="77"/>
      <c r="DFM1488" s="77"/>
      <c r="DFN1488" s="77"/>
      <c r="DFO1488" s="77"/>
      <c r="DFP1488" s="77"/>
      <c r="DFQ1488" s="77"/>
      <c r="DFR1488" s="78"/>
      <c r="DFS1488" s="78"/>
      <c r="DFT1488" s="78"/>
      <c r="DFU1488" s="79"/>
      <c r="DFV1488" s="77"/>
      <c r="DFW1488" s="77"/>
      <c r="DFX1488" s="77"/>
      <c r="DFY1488" s="77"/>
      <c r="DFZ1488" s="77"/>
      <c r="DGA1488" s="77"/>
      <c r="DGB1488" s="77"/>
      <c r="DGC1488" s="77"/>
      <c r="DGD1488" s="78"/>
      <c r="DGE1488" s="78"/>
      <c r="DGF1488" s="78"/>
      <c r="DGG1488" s="79"/>
      <c r="DGH1488" s="77"/>
      <c r="DGI1488" s="77"/>
      <c r="DGJ1488" s="77"/>
      <c r="DGK1488" s="77"/>
      <c r="DGL1488" s="77"/>
      <c r="DGM1488" s="77"/>
      <c r="DGN1488" s="77"/>
      <c r="DGO1488" s="77"/>
      <c r="DGP1488" s="78"/>
      <c r="DGQ1488" s="78"/>
      <c r="DGR1488" s="78"/>
      <c r="DGS1488" s="79"/>
      <c r="DGT1488" s="77"/>
      <c r="DGU1488" s="77"/>
      <c r="DGV1488" s="77"/>
      <c r="DGW1488" s="77"/>
      <c r="DGX1488" s="77"/>
      <c r="DGY1488" s="77"/>
      <c r="DGZ1488" s="77"/>
      <c r="DHA1488" s="77"/>
      <c r="DHB1488" s="78"/>
      <c r="DHC1488" s="78"/>
      <c r="DHD1488" s="78"/>
      <c r="DHE1488" s="79"/>
      <c r="DHF1488" s="77"/>
      <c r="DHG1488" s="77"/>
      <c r="DHH1488" s="77"/>
      <c r="DHI1488" s="77"/>
      <c r="DHJ1488" s="77"/>
      <c r="DHK1488" s="77"/>
      <c r="DHL1488" s="77"/>
      <c r="DHM1488" s="77"/>
      <c r="DHN1488" s="78"/>
      <c r="DHO1488" s="78"/>
      <c r="DHP1488" s="78"/>
      <c r="DHQ1488" s="79"/>
      <c r="DHR1488" s="77"/>
      <c r="DHS1488" s="77"/>
      <c r="DHT1488" s="77"/>
      <c r="DHU1488" s="77"/>
      <c r="DHV1488" s="77"/>
      <c r="DHW1488" s="77"/>
      <c r="DHX1488" s="77"/>
      <c r="DHY1488" s="77"/>
      <c r="DHZ1488" s="78"/>
      <c r="DIA1488" s="78"/>
      <c r="DIB1488" s="78"/>
      <c r="DIC1488" s="79"/>
      <c r="DID1488" s="77"/>
      <c r="DIE1488" s="77"/>
      <c r="DIF1488" s="77"/>
      <c r="DIG1488" s="77"/>
      <c r="DIH1488" s="77"/>
      <c r="DII1488" s="77"/>
      <c r="DIJ1488" s="77"/>
      <c r="DIK1488" s="77"/>
      <c r="DIL1488" s="78"/>
      <c r="DIM1488" s="78"/>
      <c r="DIN1488" s="78"/>
      <c r="DIO1488" s="79"/>
      <c r="DIP1488" s="77"/>
      <c r="DIQ1488" s="77"/>
      <c r="DIR1488" s="77"/>
      <c r="DIS1488" s="77"/>
      <c r="DIT1488" s="77"/>
      <c r="DIU1488" s="77"/>
      <c r="DIV1488" s="77"/>
      <c r="DIW1488" s="77"/>
      <c r="DIX1488" s="78"/>
      <c r="DIY1488" s="78"/>
      <c r="DIZ1488" s="78"/>
      <c r="DJA1488" s="79"/>
      <c r="DJB1488" s="77"/>
      <c r="DJC1488" s="77"/>
      <c r="DJD1488" s="77"/>
      <c r="DJE1488" s="77"/>
      <c r="DJF1488" s="77"/>
      <c r="DJG1488" s="77"/>
      <c r="DJH1488" s="77"/>
      <c r="DJI1488" s="77"/>
      <c r="DJJ1488" s="78"/>
      <c r="DJK1488" s="78"/>
      <c r="DJL1488" s="78"/>
      <c r="DJM1488" s="79"/>
      <c r="DJN1488" s="77"/>
      <c r="DJO1488" s="77"/>
      <c r="DJP1488" s="77"/>
      <c r="DJQ1488" s="77"/>
      <c r="DJR1488" s="77"/>
      <c r="DJS1488" s="77"/>
      <c r="DJT1488" s="77"/>
      <c r="DJU1488" s="77"/>
      <c r="DJV1488" s="78"/>
      <c r="DJW1488" s="78"/>
      <c r="DJX1488" s="78"/>
      <c r="DJY1488" s="79"/>
      <c r="DJZ1488" s="77"/>
      <c r="DKA1488" s="77"/>
      <c r="DKB1488" s="77"/>
      <c r="DKC1488" s="77"/>
      <c r="DKD1488" s="77"/>
      <c r="DKE1488" s="77"/>
      <c r="DKF1488" s="77"/>
      <c r="DKG1488" s="77"/>
      <c r="DKH1488" s="78"/>
      <c r="DKI1488" s="78"/>
      <c r="DKJ1488" s="78"/>
      <c r="DKK1488" s="79"/>
      <c r="DKL1488" s="77"/>
      <c r="DKM1488" s="77"/>
      <c r="DKN1488" s="77"/>
      <c r="DKO1488" s="77"/>
      <c r="DKP1488" s="77"/>
      <c r="DKQ1488" s="77"/>
      <c r="DKR1488" s="77"/>
      <c r="DKS1488" s="77"/>
      <c r="DKT1488" s="78"/>
      <c r="DKU1488" s="78"/>
      <c r="DKV1488" s="78"/>
      <c r="DKW1488" s="79"/>
      <c r="DKX1488" s="77"/>
      <c r="DKY1488" s="77"/>
      <c r="DKZ1488" s="77"/>
      <c r="DLA1488" s="77"/>
      <c r="DLB1488" s="77"/>
      <c r="DLC1488" s="77"/>
      <c r="DLD1488" s="77"/>
      <c r="DLE1488" s="77"/>
      <c r="DLF1488" s="78"/>
      <c r="DLG1488" s="78"/>
      <c r="DLH1488" s="78"/>
      <c r="DLI1488" s="79"/>
      <c r="DLJ1488" s="77"/>
      <c r="DLK1488" s="77"/>
      <c r="DLL1488" s="77"/>
      <c r="DLM1488" s="77"/>
      <c r="DLN1488" s="77"/>
      <c r="DLO1488" s="77"/>
      <c r="DLP1488" s="77"/>
      <c r="DLQ1488" s="77"/>
      <c r="DLR1488" s="78"/>
      <c r="DLS1488" s="78"/>
      <c r="DLT1488" s="78"/>
      <c r="DLU1488" s="79"/>
      <c r="DLV1488" s="77"/>
      <c r="DLW1488" s="77"/>
      <c r="DLX1488" s="77"/>
      <c r="DLY1488" s="77"/>
      <c r="DLZ1488" s="77"/>
      <c r="DMA1488" s="77"/>
      <c r="DMB1488" s="77"/>
      <c r="DMC1488" s="77"/>
      <c r="DMD1488" s="78"/>
      <c r="DME1488" s="78"/>
      <c r="DMF1488" s="78"/>
      <c r="DMG1488" s="79"/>
      <c r="DMH1488" s="77"/>
      <c r="DMI1488" s="77"/>
      <c r="DMJ1488" s="77"/>
      <c r="DMK1488" s="77"/>
      <c r="DML1488" s="77"/>
      <c r="DMM1488" s="77"/>
      <c r="DMN1488" s="77"/>
      <c r="DMO1488" s="77"/>
      <c r="DMP1488" s="78"/>
      <c r="DMQ1488" s="78"/>
      <c r="DMR1488" s="78"/>
      <c r="DMS1488" s="79"/>
      <c r="DMT1488" s="77"/>
      <c r="DMU1488" s="77"/>
      <c r="DMV1488" s="77"/>
      <c r="DMW1488" s="77"/>
      <c r="DMX1488" s="77"/>
      <c r="DMY1488" s="77"/>
      <c r="DMZ1488" s="77"/>
      <c r="DNA1488" s="77"/>
      <c r="DNB1488" s="78"/>
      <c r="DNC1488" s="78"/>
      <c r="DND1488" s="78"/>
      <c r="DNE1488" s="79"/>
      <c r="DNF1488" s="77"/>
      <c r="DNG1488" s="77"/>
      <c r="DNH1488" s="77"/>
      <c r="DNI1488" s="77"/>
      <c r="DNJ1488" s="77"/>
      <c r="DNK1488" s="77"/>
      <c r="DNL1488" s="77"/>
      <c r="DNM1488" s="77"/>
      <c r="DNN1488" s="78"/>
      <c r="DNO1488" s="78"/>
      <c r="DNP1488" s="78"/>
      <c r="DNQ1488" s="79"/>
      <c r="DNR1488" s="77"/>
      <c r="DNS1488" s="77"/>
      <c r="DNT1488" s="77"/>
      <c r="DNU1488" s="77"/>
      <c r="DNV1488" s="77"/>
      <c r="DNW1488" s="77"/>
      <c r="DNX1488" s="77"/>
      <c r="DNY1488" s="77"/>
      <c r="DNZ1488" s="78"/>
      <c r="DOA1488" s="78"/>
      <c r="DOB1488" s="78"/>
      <c r="DOC1488" s="79"/>
      <c r="DOD1488" s="77"/>
      <c r="DOE1488" s="77"/>
      <c r="DOF1488" s="77"/>
      <c r="DOG1488" s="77"/>
      <c r="DOH1488" s="77"/>
      <c r="DOI1488" s="77"/>
      <c r="DOJ1488" s="77"/>
      <c r="DOK1488" s="77"/>
      <c r="DOL1488" s="78"/>
      <c r="DOM1488" s="78"/>
      <c r="DON1488" s="78"/>
      <c r="DOO1488" s="79"/>
      <c r="DOP1488" s="77"/>
      <c r="DOQ1488" s="77"/>
      <c r="DOR1488" s="77"/>
      <c r="DOS1488" s="77"/>
      <c r="DOT1488" s="77"/>
      <c r="DOU1488" s="77"/>
      <c r="DOV1488" s="77"/>
      <c r="DOW1488" s="77"/>
      <c r="DOX1488" s="78"/>
      <c r="DOY1488" s="78"/>
      <c r="DOZ1488" s="78"/>
      <c r="DPA1488" s="79"/>
      <c r="DPB1488" s="77"/>
      <c r="DPC1488" s="77"/>
      <c r="DPD1488" s="77"/>
      <c r="DPE1488" s="77"/>
      <c r="DPF1488" s="77"/>
      <c r="DPG1488" s="77"/>
      <c r="DPH1488" s="77"/>
      <c r="DPI1488" s="77"/>
      <c r="DPJ1488" s="78"/>
      <c r="DPK1488" s="78"/>
      <c r="DPL1488" s="78"/>
      <c r="DPM1488" s="79"/>
      <c r="DPN1488" s="77"/>
      <c r="DPO1488" s="77"/>
      <c r="DPP1488" s="77"/>
      <c r="DPQ1488" s="77"/>
      <c r="DPR1488" s="77"/>
      <c r="DPS1488" s="77"/>
      <c r="DPT1488" s="77"/>
      <c r="DPU1488" s="77"/>
      <c r="DPV1488" s="78"/>
      <c r="DPW1488" s="78"/>
      <c r="DPX1488" s="78"/>
      <c r="DPY1488" s="79"/>
      <c r="DPZ1488" s="77"/>
      <c r="DQA1488" s="77"/>
      <c r="DQB1488" s="77"/>
      <c r="DQC1488" s="77"/>
      <c r="DQD1488" s="77"/>
      <c r="DQE1488" s="77"/>
      <c r="DQF1488" s="77"/>
      <c r="DQG1488" s="77"/>
      <c r="DQH1488" s="78"/>
      <c r="DQI1488" s="78"/>
      <c r="DQJ1488" s="78"/>
      <c r="DQK1488" s="79"/>
      <c r="DQL1488" s="77"/>
      <c r="DQM1488" s="77"/>
      <c r="DQN1488" s="77"/>
      <c r="DQO1488" s="77"/>
      <c r="DQP1488" s="77"/>
      <c r="DQQ1488" s="77"/>
      <c r="DQR1488" s="77"/>
      <c r="DQS1488" s="77"/>
      <c r="DQT1488" s="78"/>
      <c r="DQU1488" s="78"/>
      <c r="DQV1488" s="78"/>
      <c r="DQW1488" s="79"/>
      <c r="DQX1488" s="77"/>
      <c r="DQY1488" s="77"/>
      <c r="DQZ1488" s="77"/>
      <c r="DRA1488" s="77"/>
      <c r="DRB1488" s="77"/>
      <c r="DRC1488" s="77"/>
      <c r="DRD1488" s="77"/>
      <c r="DRE1488" s="77"/>
      <c r="DRF1488" s="78"/>
      <c r="DRG1488" s="78"/>
      <c r="DRH1488" s="78"/>
      <c r="DRI1488" s="79"/>
      <c r="DRJ1488" s="77"/>
      <c r="DRK1488" s="77"/>
      <c r="DRL1488" s="77"/>
      <c r="DRM1488" s="77"/>
      <c r="DRN1488" s="77"/>
      <c r="DRO1488" s="77"/>
      <c r="DRP1488" s="77"/>
      <c r="DRQ1488" s="77"/>
      <c r="DRR1488" s="78"/>
      <c r="DRS1488" s="78"/>
      <c r="DRT1488" s="78"/>
      <c r="DRU1488" s="79"/>
      <c r="DRV1488" s="77"/>
      <c r="DRW1488" s="77"/>
      <c r="DRX1488" s="77"/>
      <c r="DRY1488" s="77"/>
      <c r="DRZ1488" s="77"/>
      <c r="DSA1488" s="77"/>
      <c r="DSB1488" s="77"/>
      <c r="DSC1488" s="77"/>
      <c r="DSD1488" s="78"/>
      <c r="DSE1488" s="78"/>
      <c r="DSF1488" s="78"/>
      <c r="DSG1488" s="79"/>
      <c r="DSH1488" s="77"/>
      <c r="DSI1488" s="77"/>
      <c r="DSJ1488" s="77"/>
      <c r="DSK1488" s="77"/>
      <c r="DSL1488" s="77"/>
      <c r="DSM1488" s="77"/>
      <c r="DSN1488" s="77"/>
      <c r="DSO1488" s="77"/>
      <c r="DSP1488" s="78"/>
      <c r="DSQ1488" s="78"/>
      <c r="DSR1488" s="78"/>
      <c r="DSS1488" s="79"/>
      <c r="DST1488" s="77"/>
      <c r="DSU1488" s="77"/>
      <c r="DSV1488" s="77"/>
      <c r="DSW1488" s="77"/>
      <c r="DSX1488" s="77"/>
      <c r="DSY1488" s="77"/>
      <c r="DSZ1488" s="77"/>
      <c r="DTA1488" s="77"/>
      <c r="DTB1488" s="78"/>
      <c r="DTC1488" s="78"/>
      <c r="DTD1488" s="78"/>
      <c r="DTE1488" s="79"/>
      <c r="DTF1488" s="77"/>
      <c r="DTG1488" s="77"/>
      <c r="DTH1488" s="77"/>
      <c r="DTI1488" s="77"/>
      <c r="DTJ1488" s="77"/>
      <c r="DTK1488" s="77"/>
      <c r="DTL1488" s="77"/>
      <c r="DTM1488" s="77"/>
      <c r="DTN1488" s="78"/>
      <c r="DTO1488" s="78"/>
      <c r="DTP1488" s="78"/>
      <c r="DTQ1488" s="79"/>
      <c r="DTR1488" s="77"/>
      <c r="DTS1488" s="77"/>
      <c r="DTT1488" s="77"/>
      <c r="DTU1488" s="77"/>
      <c r="DTV1488" s="77"/>
      <c r="DTW1488" s="77"/>
      <c r="DTX1488" s="77"/>
      <c r="DTY1488" s="77"/>
      <c r="DTZ1488" s="78"/>
      <c r="DUA1488" s="78"/>
      <c r="DUB1488" s="78"/>
      <c r="DUC1488" s="79"/>
      <c r="DUD1488" s="77"/>
      <c r="DUE1488" s="77"/>
      <c r="DUF1488" s="77"/>
      <c r="DUG1488" s="77"/>
      <c r="DUH1488" s="77"/>
      <c r="DUI1488" s="77"/>
      <c r="DUJ1488" s="77"/>
      <c r="DUK1488" s="77"/>
      <c r="DUL1488" s="78"/>
      <c r="DUM1488" s="78"/>
      <c r="DUN1488" s="78"/>
      <c r="DUO1488" s="79"/>
      <c r="DUP1488" s="77"/>
      <c r="DUQ1488" s="77"/>
      <c r="DUR1488" s="77"/>
      <c r="DUS1488" s="77"/>
      <c r="DUT1488" s="77"/>
      <c r="DUU1488" s="77"/>
      <c r="DUV1488" s="77"/>
      <c r="DUW1488" s="77"/>
      <c r="DUX1488" s="78"/>
      <c r="DUY1488" s="78"/>
      <c r="DUZ1488" s="78"/>
      <c r="DVA1488" s="79"/>
      <c r="DVB1488" s="77"/>
      <c r="DVC1488" s="77"/>
      <c r="DVD1488" s="77"/>
      <c r="DVE1488" s="77"/>
      <c r="DVF1488" s="77"/>
      <c r="DVG1488" s="77"/>
      <c r="DVH1488" s="77"/>
      <c r="DVI1488" s="77"/>
      <c r="DVJ1488" s="78"/>
      <c r="DVK1488" s="78"/>
      <c r="DVL1488" s="78"/>
      <c r="DVM1488" s="79"/>
      <c r="DVN1488" s="77"/>
      <c r="DVO1488" s="77"/>
      <c r="DVP1488" s="77"/>
      <c r="DVQ1488" s="77"/>
      <c r="DVR1488" s="77"/>
      <c r="DVS1488" s="77"/>
      <c r="DVT1488" s="77"/>
      <c r="DVU1488" s="77"/>
      <c r="DVV1488" s="78"/>
      <c r="DVW1488" s="78"/>
      <c r="DVX1488" s="78"/>
      <c r="DVY1488" s="79"/>
      <c r="DVZ1488" s="77"/>
      <c r="DWA1488" s="77"/>
      <c r="DWB1488" s="77"/>
      <c r="DWC1488" s="77"/>
      <c r="DWD1488" s="77"/>
      <c r="DWE1488" s="77"/>
      <c r="DWF1488" s="77"/>
      <c r="DWG1488" s="77"/>
      <c r="DWH1488" s="78"/>
      <c r="DWI1488" s="78"/>
      <c r="DWJ1488" s="78"/>
      <c r="DWK1488" s="79"/>
      <c r="DWL1488" s="77"/>
      <c r="DWM1488" s="77"/>
      <c r="DWN1488" s="77"/>
      <c r="DWO1488" s="77"/>
      <c r="DWP1488" s="77"/>
      <c r="DWQ1488" s="77"/>
      <c r="DWR1488" s="77"/>
      <c r="DWS1488" s="77"/>
      <c r="DWT1488" s="78"/>
      <c r="DWU1488" s="78"/>
      <c r="DWV1488" s="78"/>
      <c r="DWW1488" s="79"/>
      <c r="DWX1488" s="77"/>
      <c r="DWY1488" s="77"/>
      <c r="DWZ1488" s="77"/>
      <c r="DXA1488" s="77"/>
      <c r="DXB1488" s="77"/>
      <c r="DXC1488" s="77"/>
      <c r="DXD1488" s="77"/>
      <c r="DXE1488" s="77"/>
      <c r="DXF1488" s="78"/>
      <c r="DXG1488" s="78"/>
      <c r="DXH1488" s="78"/>
      <c r="DXI1488" s="79"/>
      <c r="DXJ1488" s="77"/>
      <c r="DXK1488" s="77"/>
      <c r="DXL1488" s="77"/>
      <c r="DXM1488" s="77"/>
      <c r="DXN1488" s="77"/>
      <c r="DXO1488" s="77"/>
      <c r="DXP1488" s="77"/>
      <c r="DXQ1488" s="77"/>
      <c r="DXR1488" s="78"/>
      <c r="DXS1488" s="78"/>
      <c r="DXT1488" s="78"/>
      <c r="DXU1488" s="79"/>
      <c r="DXV1488" s="77"/>
      <c r="DXW1488" s="77"/>
      <c r="DXX1488" s="77"/>
      <c r="DXY1488" s="77"/>
      <c r="DXZ1488" s="77"/>
      <c r="DYA1488" s="77"/>
      <c r="DYB1488" s="77"/>
      <c r="DYC1488" s="77"/>
      <c r="DYD1488" s="78"/>
      <c r="DYE1488" s="78"/>
      <c r="DYF1488" s="78"/>
      <c r="DYG1488" s="79"/>
      <c r="DYH1488" s="77"/>
      <c r="DYI1488" s="77"/>
      <c r="DYJ1488" s="77"/>
      <c r="DYK1488" s="77"/>
      <c r="DYL1488" s="77"/>
      <c r="DYM1488" s="77"/>
      <c r="DYN1488" s="77"/>
      <c r="DYO1488" s="77"/>
      <c r="DYP1488" s="78"/>
      <c r="DYQ1488" s="78"/>
      <c r="DYR1488" s="78"/>
      <c r="DYS1488" s="79"/>
      <c r="DYT1488" s="77"/>
      <c r="DYU1488" s="77"/>
      <c r="DYV1488" s="77"/>
      <c r="DYW1488" s="77"/>
      <c r="DYX1488" s="77"/>
      <c r="DYY1488" s="77"/>
      <c r="DYZ1488" s="77"/>
      <c r="DZA1488" s="77"/>
      <c r="DZB1488" s="78"/>
      <c r="DZC1488" s="78"/>
      <c r="DZD1488" s="78"/>
      <c r="DZE1488" s="79"/>
      <c r="DZF1488" s="77"/>
      <c r="DZG1488" s="77"/>
      <c r="DZH1488" s="77"/>
      <c r="DZI1488" s="77"/>
      <c r="DZJ1488" s="77"/>
      <c r="DZK1488" s="77"/>
      <c r="DZL1488" s="77"/>
      <c r="DZM1488" s="77"/>
      <c r="DZN1488" s="78"/>
      <c r="DZO1488" s="78"/>
      <c r="DZP1488" s="78"/>
      <c r="DZQ1488" s="79"/>
      <c r="DZR1488" s="77"/>
      <c r="DZS1488" s="77"/>
      <c r="DZT1488" s="77"/>
      <c r="DZU1488" s="77"/>
      <c r="DZV1488" s="77"/>
      <c r="DZW1488" s="77"/>
      <c r="DZX1488" s="77"/>
      <c r="DZY1488" s="77"/>
      <c r="DZZ1488" s="78"/>
      <c r="EAA1488" s="78"/>
      <c r="EAB1488" s="78"/>
      <c r="EAC1488" s="79"/>
      <c r="EAD1488" s="77"/>
      <c r="EAE1488" s="77"/>
      <c r="EAF1488" s="77"/>
      <c r="EAG1488" s="77"/>
      <c r="EAH1488" s="77"/>
      <c r="EAI1488" s="77"/>
      <c r="EAJ1488" s="77"/>
      <c r="EAK1488" s="77"/>
      <c r="EAL1488" s="78"/>
      <c r="EAM1488" s="78"/>
      <c r="EAN1488" s="78"/>
      <c r="EAO1488" s="79"/>
      <c r="EAP1488" s="77"/>
      <c r="EAQ1488" s="77"/>
      <c r="EAR1488" s="77"/>
      <c r="EAS1488" s="77"/>
      <c r="EAT1488" s="77"/>
      <c r="EAU1488" s="77"/>
      <c r="EAV1488" s="77"/>
      <c r="EAW1488" s="77"/>
      <c r="EAX1488" s="78"/>
      <c r="EAY1488" s="78"/>
      <c r="EAZ1488" s="78"/>
      <c r="EBA1488" s="79"/>
      <c r="EBB1488" s="77"/>
      <c r="EBC1488" s="77"/>
      <c r="EBD1488" s="77"/>
      <c r="EBE1488" s="77"/>
      <c r="EBF1488" s="77"/>
      <c r="EBG1488" s="77"/>
      <c r="EBH1488" s="77"/>
      <c r="EBI1488" s="77"/>
      <c r="EBJ1488" s="78"/>
      <c r="EBK1488" s="78"/>
      <c r="EBL1488" s="78"/>
      <c r="EBM1488" s="79"/>
      <c r="EBN1488" s="77"/>
      <c r="EBO1488" s="77"/>
      <c r="EBP1488" s="77"/>
      <c r="EBQ1488" s="77"/>
      <c r="EBR1488" s="77"/>
      <c r="EBS1488" s="77"/>
      <c r="EBT1488" s="77"/>
      <c r="EBU1488" s="77"/>
      <c r="EBV1488" s="78"/>
      <c r="EBW1488" s="78"/>
      <c r="EBX1488" s="78"/>
      <c r="EBY1488" s="79"/>
      <c r="EBZ1488" s="77"/>
      <c r="ECA1488" s="77"/>
      <c r="ECB1488" s="77"/>
      <c r="ECC1488" s="77"/>
      <c r="ECD1488" s="77"/>
      <c r="ECE1488" s="77"/>
      <c r="ECF1488" s="77"/>
      <c r="ECG1488" s="77"/>
      <c r="ECH1488" s="78"/>
      <c r="ECI1488" s="78"/>
      <c r="ECJ1488" s="78"/>
      <c r="ECK1488" s="79"/>
      <c r="ECL1488" s="77"/>
      <c r="ECM1488" s="77"/>
      <c r="ECN1488" s="77"/>
      <c r="ECO1488" s="77"/>
      <c r="ECP1488" s="77"/>
      <c r="ECQ1488" s="77"/>
      <c r="ECR1488" s="77"/>
      <c r="ECS1488" s="77"/>
      <c r="ECT1488" s="78"/>
      <c r="ECU1488" s="78"/>
      <c r="ECV1488" s="78"/>
      <c r="ECW1488" s="79"/>
      <c r="ECX1488" s="77"/>
      <c r="ECY1488" s="77"/>
      <c r="ECZ1488" s="77"/>
      <c r="EDA1488" s="77"/>
      <c r="EDB1488" s="77"/>
      <c r="EDC1488" s="77"/>
      <c r="EDD1488" s="77"/>
      <c r="EDE1488" s="77"/>
      <c r="EDF1488" s="78"/>
      <c r="EDG1488" s="78"/>
      <c r="EDH1488" s="78"/>
      <c r="EDI1488" s="79"/>
      <c r="EDJ1488" s="77"/>
      <c r="EDK1488" s="77"/>
      <c r="EDL1488" s="77"/>
      <c r="EDM1488" s="77"/>
      <c r="EDN1488" s="77"/>
      <c r="EDO1488" s="77"/>
      <c r="EDP1488" s="77"/>
      <c r="EDQ1488" s="77"/>
      <c r="EDR1488" s="78"/>
      <c r="EDS1488" s="78"/>
      <c r="EDT1488" s="78"/>
      <c r="EDU1488" s="79"/>
      <c r="EDV1488" s="77"/>
      <c r="EDW1488" s="77"/>
      <c r="EDX1488" s="77"/>
      <c r="EDY1488" s="77"/>
      <c r="EDZ1488" s="77"/>
      <c r="EEA1488" s="77"/>
      <c r="EEB1488" s="77"/>
      <c r="EEC1488" s="77"/>
      <c r="EED1488" s="78"/>
      <c r="EEE1488" s="78"/>
      <c r="EEF1488" s="78"/>
      <c r="EEG1488" s="79"/>
      <c r="EEH1488" s="77"/>
      <c r="EEI1488" s="77"/>
      <c r="EEJ1488" s="77"/>
      <c r="EEK1488" s="77"/>
      <c r="EEL1488" s="77"/>
      <c r="EEM1488" s="77"/>
      <c r="EEN1488" s="77"/>
      <c r="EEO1488" s="77"/>
      <c r="EEP1488" s="78"/>
      <c r="EEQ1488" s="78"/>
      <c r="EER1488" s="78"/>
      <c r="EES1488" s="79"/>
      <c r="EET1488" s="77"/>
      <c r="EEU1488" s="77"/>
      <c r="EEV1488" s="77"/>
      <c r="EEW1488" s="77"/>
      <c r="EEX1488" s="77"/>
      <c r="EEY1488" s="77"/>
      <c r="EEZ1488" s="77"/>
      <c r="EFA1488" s="77"/>
      <c r="EFB1488" s="78"/>
      <c r="EFC1488" s="78"/>
      <c r="EFD1488" s="78"/>
      <c r="EFE1488" s="79"/>
      <c r="EFF1488" s="77"/>
      <c r="EFG1488" s="77"/>
      <c r="EFH1488" s="77"/>
      <c r="EFI1488" s="77"/>
      <c r="EFJ1488" s="77"/>
      <c r="EFK1488" s="77"/>
      <c r="EFL1488" s="77"/>
      <c r="EFM1488" s="77"/>
      <c r="EFN1488" s="78"/>
      <c r="EFO1488" s="78"/>
      <c r="EFP1488" s="78"/>
      <c r="EFQ1488" s="79"/>
      <c r="EFR1488" s="77"/>
      <c r="EFS1488" s="77"/>
      <c r="EFT1488" s="77"/>
      <c r="EFU1488" s="77"/>
      <c r="EFV1488" s="77"/>
      <c r="EFW1488" s="77"/>
      <c r="EFX1488" s="77"/>
      <c r="EFY1488" s="77"/>
      <c r="EFZ1488" s="78"/>
      <c r="EGA1488" s="78"/>
      <c r="EGB1488" s="78"/>
      <c r="EGC1488" s="79"/>
      <c r="EGD1488" s="77"/>
      <c r="EGE1488" s="77"/>
      <c r="EGF1488" s="77"/>
      <c r="EGG1488" s="77"/>
      <c r="EGH1488" s="77"/>
      <c r="EGI1488" s="77"/>
      <c r="EGJ1488" s="77"/>
      <c r="EGK1488" s="77"/>
      <c r="EGL1488" s="78"/>
      <c r="EGM1488" s="78"/>
      <c r="EGN1488" s="78"/>
      <c r="EGO1488" s="79"/>
      <c r="EGP1488" s="77"/>
      <c r="EGQ1488" s="77"/>
      <c r="EGR1488" s="77"/>
      <c r="EGS1488" s="77"/>
      <c r="EGT1488" s="77"/>
      <c r="EGU1488" s="77"/>
      <c r="EGV1488" s="77"/>
      <c r="EGW1488" s="77"/>
      <c r="EGX1488" s="78"/>
      <c r="EGY1488" s="78"/>
      <c r="EGZ1488" s="78"/>
      <c r="EHA1488" s="79"/>
      <c r="EHB1488" s="77"/>
      <c r="EHC1488" s="77"/>
      <c r="EHD1488" s="77"/>
      <c r="EHE1488" s="77"/>
      <c r="EHF1488" s="77"/>
      <c r="EHG1488" s="77"/>
      <c r="EHH1488" s="77"/>
      <c r="EHI1488" s="77"/>
      <c r="EHJ1488" s="78"/>
      <c r="EHK1488" s="78"/>
      <c r="EHL1488" s="78"/>
      <c r="EHM1488" s="79"/>
      <c r="EHN1488" s="77"/>
      <c r="EHO1488" s="77"/>
      <c r="EHP1488" s="77"/>
      <c r="EHQ1488" s="77"/>
      <c r="EHR1488" s="77"/>
      <c r="EHS1488" s="77"/>
      <c r="EHT1488" s="77"/>
      <c r="EHU1488" s="77"/>
      <c r="EHV1488" s="78"/>
      <c r="EHW1488" s="78"/>
      <c r="EHX1488" s="78"/>
      <c r="EHY1488" s="79"/>
      <c r="EHZ1488" s="77"/>
      <c r="EIA1488" s="77"/>
      <c r="EIB1488" s="77"/>
      <c r="EIC1488" s="77"/>
      <c r="EID1488" s="77"/>
      <c r="EIE1488" s="77"/>
      <c r="EIF1488" s="77"/>
      <c r="EIG1488" s="77"/>
      <c r="EIH1488" s="78"/>
      <c r="EII1488" s="78"/>
      <c r="EIJ1488" s="78"/>
      <c r="EIK1488" s="79"/>
      <c r="EIL1488" s="77"/>
      <c r="EIM1488" s="77"/>
      <c r="EIN1488" s="77"/>
      <c r="EIO1488" s="77"/>
      <c r="EIP1488" s="77"/>
      <c r="EIQ1488" s="77"/>
      <c r="EIR1488" s="77"/>
      <c r="EIS1488" s="77"/>
      <c r="EIT1488" s="78"/>
      <c r="EIU1488" s="78"/>
      <c r="EIV1488" s="78"/>
      <c r="EIW1488" s="79"/>
      <c r="EIX1488" s="77"/>
      <c r="EIY1488" s="77"/>
      <c r="EIZ1488" s="77"/>
      <c r="EJA1488" s="77"/>
      <c r="EJB1488" s="77"/>
      <c r="EJC1488" s="77"/>
      <c r="EJD1488" s="77"/>
      <c r="EJE1488" s="77"/>
      <c r="EJF1488" s="78"/>
      <c r="EJG1488" s="78"/>
      <c r="EJH1488" s="78"/>
      <c r="EJI1488" s="79"/>
      <c r="EJJ1488" s="77"/>
      <c r="EJK1488" s="77"/>
      <c r="EJL1488" s="77"/>
      <c r="EJM1488" s="77"/>
      <c r="EJN1488" s="77"/>
      <c r="EJO1488" s="77"/>
      <c r="EJP1488" s="77"/>
      <c r="EJQ1488" s="77"/>
      <c r="EJR1488" s="78"/>
      <c r="EJS1488" s="78"/>
      <c r="EJT1488" s="78"/>
      <c r="EJU1488" s="79"/>
      <c r="EJV1488" s="77"/>
      <c r="EJW1488" s="77"/>
      <c r="EJX1488" s="77"/>
      <c r="EJY1488" s="77"/>
      <c r="EJZ1488" s="77"/>
      <c r="EKA1488" s="77"/>
      <c r="EKB1488" s="77"/>
      <c r="EKC1488" s="77"/>
      <c r="EKD1488" s="78"/>
      <c r="EKE1488" s="78"/>
      <c r="EKF1488" s="78"/>
      <c r="EKG1488" s="79"/>
      <c r="EKH1488" s="77"/>
      <c r="EKI1488" s="77"/>
      <c r="EKJ1488" s="77"/>
      <c r="EKK1488" s="77"/>
      <c r="EKL1488" s="77"/>
      <c r="EKM1488" s="77"/>
      <c r="EKN1488" s="77"/>
      <c r="EKO1488" s="77"/>
      <c r="EKP1488" s="78"/>
      <c r="EKQ1488" s="78"/>
      <c r="EKR1488" s="78"/>
      <c r="EKS1488" s="79"/>
      <c r="EKT1488" s="77"/>
      <c r="EKU1488" s="77"/>
      <c r="EKV1488" s="77"/>
      <c r="EKW1488" s="77"/>
      <c r="EKX1488" s="77"/>
      <c r="EKY1488" s="77"/>
      <c r="EKZ1488" s="77"/>
      <c r="ELA1488" s="77"/>
      <c r="ELB1488" s="78"/>
      <c r="ELC1488" s="78"/>
      <c r="ELD1488" s="78"/>
      <c r="ELE1488" s="79"/>
      <c r="ELF1488" s="77"/>
      <c r="ELG1488" s="77"/>
      <c r="ELH1488" s="77"/>
      <c r="ELI1488" s="77"/>
      <c r="ELJ1488" s="77"/>
      <c r="ELK1488" s="77"/>
      <c r="ELL1488" s="77"/>
      <c r="ELM1488" s="77"/>
      <c r="ELN1488" s="78"/>
      <c r="ELO1488" s="78"/>
      <c r="ELP1488" s="78"/>
      <c r="ELQ1488" s="79"/>
      <c r="ELR1488" s="77"/>
      <c r="ELS1488" s="77"/>
      <c r="ELT1488" s="77"/>
      <c r="ELU1488" s="77"/>
      <c r="ELV1488" s="77"/>
      <c r="ELW1488" s="77"/>
      <c r="ELX1488" s="77"/>
      <c r="ELY1488" s="77"/>
      <c r="ELZ1488" s="78"/>
      <c r="EMA1488" s="78"/>
      <c r="EMB1488" s="78"/>
      <c r="EMC1488" s="79"/>
      <c r="EMD1488" s="77"/>
      <c r="EME1488" s="77"/>
      <c r="EMF1488" s="77"/>
      <c r="EMG1488" s="77"/>
      <c r="EMH1488" s="77"/>
      <c r="EMI1488" s="77"/>
      <c r="EMJ1488" s="77"/>
      <c r="EMK1488" s="77"/>
      <c r="EML1488" s="78"/>
      <c r="EMM1488" s="78"/>
      <c r="EMN1488" s="78"/>
      <c r="EMO1488" s="79"/>
      <c r="EMP1488" s="77"/>
      <c r="EMQ1488" s="77"/>
      <c r="EMR1488" s="77"/>
      <c r="EMS1488" s="77"/>
      <c r="EMT1488" s="77"/>
      <c r="EMU1488" s="77"/>
      <c r="EMV1488" s="77"/>
      <c r="EMW1488" s="77"/>
      <c r="EMX1488" s="78"/>
      <c r="EMY1488" s="78"/>
      <c r="EMZ1488" s="78"/>
      <c r="ENA1488" s="79"/>
      <c r="ENB1488" s="77"/>
      <c r="ENC1488" s="77"/>
      <c r="END1488" s="77"/>
      <c r="ENE1488" s="77"/>
      <c r="ENF1488" s="77"/>
      <c r="ENG1488" s="77"/>
      <c r="ENH1488" s="77"/>
      <c r="ENI1488" s="77"/>
      <c r="ENJ1488" s="78"/>
      <c r="ENK1488" s="78"/>
      <c r="ENL1488" s="78"/>
      <c r="ENM1488" s="79"/>
      <c r="ENN1488" s="77"/>
      <c r="ENO1488" s="77"/>
      <c r="ENP1488" s="77"/>
      <c r="ENQ1488" s="77"/>
      <c r="ENR1488" s="77"/>
      <c r="ENS1488" s="77"/>
      <c r="ENT1488" s="77"/>
      <c r="ENU1488" s="77"/>
      <c r="ENV1488" s="78"/>
      <c r="ENW1488" s="78"/>
      <c r="ENX1488" s="78"/>
      <c r="ENY1488" s="79"/>
      <c r="ENZ1488" s="77"/>
      <c r="EOA1488" s="77"/>
      <c r="EOB1488" s="77"/>
      <c r="EOC1488" s="77"/>
      <c r="EOD1488" s="77"/>
      <c r="EOE1488" s="77"/>
      <c r="EOF1488" s="77"/>
      <c r="EOG1488" s="77"/>
      <c r="EOH1488" s="78"/>
      <c r="EOI1488" s="78"/>
      <c r="EOJ1488" s="78"/>
      <c r="EOK1488" s="79"/>
      <c r="EOL1488" s="77"/>
      <c r="EOM1488" s="77"/>
      <c r="EON1488" s="77"/>
      <c r="EOO1488" s="77"/>
      <c r="EOP1488" s="77"/>
      <c r="EOQ1488" s="77"/>
      <c r="EOR1488" s="77"/>
      <c r="EOS1488" s="77"/>
      <c r="EOT1488" s="78"/>
      <c r="EOU1488" s="78"/>
      <c r="EOV1488" s="78"/>
      <c r="EOW1488" s="79"/>
      <c r="EOX1488" s="77"/>
      <c r="EOY1488" s="77"/>
      <c r="EOZ1488" s="77"/>
      <c r="EPA1488" s="77"/>
      <c r="EPB1488" s="77"/>
      <c r="EPC1488" s="77"/>
      <c r="EPD1488" s="77"/>
      <c r="EPE1488" s="77"/>
      <c r="EPF1488" s="78"/>
      <c r="EPG1488" s="78"/>
      <c r="EPH1488" s="78"/>
      <c r="EPI1488" s="79"/>
      <c r="EPJ1488" s="77"/>
      <c r="EPK1488" s="77"/>
      <c r="EPL1488" s="77"/>
      <c r="EPM1488" s="77"/>
      <c r="EPN1488" s="77"/>
      <c r="EPO1488" s="77"/>
      <c r="EPP1488" s="77"/>
      <c r="EPQ1488" s="77"/>
      <c r="EPR1488" s="78"/>
      <c r="EPS1488" s="78"/>
      <c r="EPT1488" s="78"/>
      <c r="EPU1488" s="79"/>
      <c r="EPV1488" s="77"/>
      <c r="EPW1488" s="77"/>
      <c r="EPX1488" s="77"/>
      <c r="EPY1488" s="77"/>
      <c r="EPZ1488" s="77"/>
      <c r="EQA1488" s="77"/>
      <c r="EQB1488" s="77"/>
      <c r="EQC1488" s="77"/>
      <c r="EQD1488" s="78"/>
      <c r="EQE1488" s="78"/>
      <c r="EQF1488" s="78"/>
      <c r="EQG1488" s="79"/>
      <c r="EQH1488" s="77"/>
      <c r="EQI1488" s="77"/>
      <c r="EQJ1488" s="77"/>
      <c r="EQK1488" s="77"/>
      <c r="EQL1488" s="77"/>
      <c r="EQM1488" s="77"/>
      <c r="EQN1488" s="77"/>
      <c r="EQO1488" s="77"/>
      <c r="EQP1488" s="78"/>
      <c r="EQQ1488" s="78"/>
      <c r="EQR1488" s="78"/>
      <c r="EQS1488" s="79"/>
      <c r="EQT1488" s="77"/>
      <c r="EQU1488" s="77"/>
      <c r="EQV1488" s="77"/>
      <c r="EQW1488" s="77"/>
      <c r="EQX1488" s="77"/>
      <c r="EQY1488" s="77"/>
      <c r="EQZ1488" s="77"/>
      <c r="ERA1488" s="77"/>
      <c r="ERB1488" s="78"/>
      <c r="ERC1488" s="78"/>
      <c r="ERD1488" s="78"/>
      <c r="ERE1488" s="79"/>
      <c r="ERF1488" s="77"/>
      <c r="ERG1488" s="77"/>
      <c r="ERH1488" s="77"/>
      <c r="ERI1488" s="77"/>
      <c r="ERJ1488" s="77"/>
      <c r="ERK1488" s="77"/>
      <c r="ERL1488" s="77"/>
      <c r="ERM1488" s="77"/>
      <c r="ERN1488" s="78"/>
      <c r="ERO1488" s="78"/>
      <c r="ERP1488" s="78"/>
      <c r="ERQ1488" s="79"/>
      <c r="ERR1488" s="77"/>
      <c r="ERS1488" s="77"/>
      <c r="ERT1488" s="77"/>
      <c r="ERU1488" s="77"/>
      <c r="ERV1488" s="77"/>
      <c r="ERW1488" s="77"/>
      <c r="ERX1488" s="77"/>
      <c r="ERY1488" s="77"/>
      <c r="ERZ1488" s="78"/>
      <c r="ESA1488" s="78"/>
      <c r="ESB1488" s="78"/>
      <c r="ESC1488" s="79"/>
      <c r="ESD1488" s="77"/>
      <c r="ESE1488" s="77"/>
      <c r="ESF1488" s="77"/>
      <c r="ESG1488" s="77"/>
      <c r="ESH1488" s="77"/>
      <c r="ESI1488" s="77"/>
      <c r="ESJ1488" s="77"/>
      <c r="ESK1488" s="77"/>
      <c r="ESL1488" s="78"/>
      <c r="ESM1488" s="78"/>
      <c r="ESN1488" s="78"/>
      <c r="ESO1488" s="79"/>
      <c r="ESP1488" s="77"/>
      <c r="ESQ1488" s="77"/>
      <c r="ESR1488" s="77"/>
      <c r="ESS1488" s="77"/>
      <c r="EST1488" s="77"/>
      <c r="ESU1488" s="77"/>
      <c r="ESV1488" s="77"/>
      <c r="ESW1488" s="77"/>
      <c r="ESX1488" s="78"/>
      <c r="ESY1488" s="78"/>
      <c r="ESZ1488" s="78"/>
      <c r="ETA1488" s="79"/>
      <c r="ETB1488" s="77"/>
      <c r="ETC1488" s="77"/>
      <c r="ETD1488" s="77"/>
      <c r="ETE1488" s="77"/>
      <c r="ETF1488" s="77"/>
      <c r="ETG1488" s="77"/>
      <c r="ETH1488" s="77"/>
      <c r="ETI1488" s="77"/>
      <c r="ETJ1488" s="78"/>
      <c r="ETK1488" s="78"/>
      <c r="ETL1488" s="78"/>
      <c r="ETM1488" s="79"/>
      <c r="ETN1488" s="77"/>
      <c r="ETO1488" s="77"/>
      <c r="ETP1488" s="77"/>
      <c r="ETQ1488" s="77"/>
      <c r="ETR1488" s="77"/>
      <c r="ETS1488" s="77"/>
      <c r="ETT1488" s="77"/>
      <c r="ETU1488" s="77"/>
      <c r="ETV1488" s="78"/>
      <c r="ETW1488" s="78"/>
      <c r="ETX1488" s="78"/>
      <c r="ETY1488" s="79"/>
      <c r="ETZ1488" s="77"/>
      <c r="EUA1488" s="77"/>
      <c r="EUB1488" s="77"/>
      <c r="EUC1488" s="77"/>
      <c r="EUD1488" s="77"/>
      <c r="EUE1488" s="77"/>
      <c r="EUF1488" s="77"/>
      <c r="EUG1488" s="77"/>
      <c r="EUH1488" s="78"/>
      <c r="EUI1488" s="78"/>
      <c r="EUJ1488" s="78"/>
      <c r="EUK1488" s="79"/>
      <c r="EUL1488" s="77"/>
      <c r="EUM1488" s="77"/>
      <c r="EUN1488" s="77"/>
      <c r="EUO1488" s="77"/>
      <c r="EUP1488" s="77"/>
      <c r="EUQ1488" s="77"/>
      <c r="EUR1488" s="77"/>
      <c r="EUS1488" s="77"/>
      <c r="EUT1488" s="78"/>
      <c r="EUU1488" s="78"/>
      <c r="EUV1488" s="78"/>
      <c r="EUW1488" s="79"/>
      <c r="EUX1488" s="77"/>
      <c r="EUY1488" s="77"/>
      <c r="EUZ1488" s="77"/>
      <c r="EVA1488" s="77"/>
      <c r="EVB1488" s="77"/>
      <c r="EVC1488" s="77"/>
      <c r="EVD1488" s="77"/>
      <c r="EVE1488" s="77"/>
      <c r="EVF1488" s="78"/>
      <c r="EVG1488" s="78"/>
      <c r="EVH1488" s="78"/>
      <c r="EVI1488" s="79"/>
      <c r="EVJ1488" s="77"/>
      <c r="EVK1488" s="77"/>
      <c r="EVL1488" s="77"/>
      <c r="EVM1488" s="77"/>
      <c r="EVN1488" s="77"/>
      <c r="EVO1488" s="77"/>
      <c r="EVP1488" s="77"/>
      <c r="EVQ1488" s="77"/>
      <c r="EVR1488" s="78"/>
      <c r="EVS1488" s="78"/>
      <c r="EVT1488" s="78"/>
      <c r="EVU1488" s="79"/>
      <c r="EVV1488" s="77"/>
      <c r="EVW1488" s="77"/>
      <c r="EVX1488" s="77"/>
      <c r="EVY1488" s="77"/>
      <c r="EVZ1488" s="77"/>
      <c r="EWA1488" s="77"/>
      <c r="EWB1488" s="77"/>
      <c r="EWC1488" s="77"/>
      <c r="EWD1488" s="78"/>
      <c r="EWE1488" s="78"/>
      <c r="EWF1488" s="78"/>
      <c r="EWG1488" s="79"/>
      <c r="EWH1488" s="77"/>
      <c r="EWI1488" s="77"/>
      <c r="EWJ1488" s="77"/>
      <c r="EWK1488" s="77"/>
      <c r="EWL1488" s="77"/>
      <c r="EWM1488" s="77"/>
      <c r="EWN1488" s="77"/>
      <c r="EWO1488" s="77"/>
      <c r="EWP1488" s="78"/>
      <c r="EWQ1488" s="78"/>
      <c r="EWR1488" s="78"/>
      <c r="EWS1488" s="79"/>
      <c r="EWT1488" s="77"/>
      <c r="EWU1488" s="77"/>
      <c r="EWV1488" s="77"/>
      <c r="EWW1488" s="77"/>
      <c r="EWX1488" s="77"/>
      <c r="EWY1488" s="77"/>
      <c r="EWZ1488" s="77"/>
      <c r="EXA1488" s="77"/>
      <c r="EXB1488" s="78"/>
      <c r="EXC1488" s="78"/>
      <c r="EXD1488" s="78"/>
      <c r="EXE1488" s="79"/>
      <c r="EXF1488" s="77"/>
      <c r="EXG1488" s="77"/>
      <c r="EXH1488" s="77"/>
      <c r="EXI1488" s="77"/>
      <c r="EXJ1488" s="77"/>
      <c r="EXK1488" s="77"/>
      <c r="EXL1488" s="77"/>
      <c r="EXM1488" s="77"/>
      <c r="EXN1488" s="78"/>
      <c r="EXO1488" s="78"/>
      <c r="EXP1488" s="78"/>
      <c r="EXQ1488" s="79"/>
      <c r="EXR1488" s="77"/>
      <c r="EXS1488" s="77"/>
      <c r="EXT1488" s="77"/>
      <c r="EXU1488" s="77"/>
      <c r="EXV1488" s="77"/>
      <c r="EXW1488" s="77"/>
      <c r="EXX1488" s="77"/>
      <c r="EXY1488" s="77"/>
      <c r="EXZ1488" s="78"/>
      <c r="EYA1488" s="78"/>
      <c r="EYB1488" s="78"/>
      <c r="EYC1488" s="79"/>
      <c r="EYD1488" s="77"/>
      <c r="EYE1488" s="77"/>
      <c r="EYF1488" s="77"/>
      <c r="EYG1488" s="77"/>
      <c r="EYH1488" s="77"/>
      <c r="EYI1488" s="77"/>
      <c r="EYJ1488" s="77"/>
      <c r="EYK1488" s="77"/>
      <c r="EYL1488" s="78"/>
      <c r="EYM1488" s="78"/>
      <c r="EYN1488" s="78"/>
      <c r="EYO1488" s="79"/>
      <c r="EYP1488" s="77"/>
      <c r="EYQ1488" s="77"/>
      <c r="EYR1488" s="77"/>
      <c r="EYS1488" s="77"/>
      <c r="EYT1488" s="77"/>
      <c r="EYU1488" s="77"/>
      <c r="EYV1488" s="77"/>
      <c r="EYW1488" s="77"/>
      <c r="EYX1488" s="78"/>
      <c r="EYY1488" s="78"/>
      <c r="EYZ1488" s="78"/>
      <c r="EZA1488" s="79"/>
      <c r="EZB1488" s="77"/>
      <c r="EZC1488" s="77"/>
      <c r="EZD1488" s="77"/>
      <c r="EZE1488" s="77"/>
      <c r="EZF1488" s="77"/>
      <c r="EZG1488" s="77"/>
      <c r="EZH1488" s="77"/>
      <c r="EZI1488" s="77"/>
      <c r="EZJ1488" s="78"/>
      <c r="EZK1488" s="78"/>
      <c r="EZL1488" s="78"/>
      <c r="EZM1488" s="79"/>
      <c r="EZN1488" s="77"/>
      <c r="EZO1488" s="77"/>
      <c r="EZP1488" s="77"/>
      <c r="EZQ1488" s="77"/>
      <c r="EZR1488" s="77"/>
      <c r="EZS1488" s="77"/>
      <c r="EZT1488" s="77"/>
      <c r="EZU1488" s="77"/>
      <c r="EZV1488" s="78"/>
      <c r="EZW1488" s="78"/>
      <c r="EZX1488" s="78"/>
      <c r="EZY1488" s="79"/>
      <c r="EZZ1488" s="77"/>
      <c r="FAA1488" s="77"/>
      <c r="FAB1488" s="77"/>
      <c r="FAC1488" s="77"/>
      <c r="FAD1488" s="77"/>
      <c r="FAE1488" s="77"/>
      <c r="FAF1488" s="77"/>
      <c r="FAG1488" s="77"/>
      <c r="FAH1488" s="78"/>
      <c r="FAI1488" s="78"/>
      <c r="FAJ1488" s="78"/>
      <c r="FAK1488" s="79"/>
      <c r="FAL1488" s="77"/>
      <c r="FAM1488" s="77"/>
      <c r="FAN1488" s="77"/>
      <c r="FAO1488" s="77"/>
      <c r="FAP1488" s="77"/>
      <c r="FAQ1488" s="77"/>
      <c r="FAR1488" s="77"/>
      <c r="FAS1488" s="77"/>
      <c r="FAT1488" s="78"/>
      <c r="FAU1488" s="78"/>
      <c r="FAV1488" s="78"/>
      <c r="FAW1488" s="79"/>
      <c r="FAX1488" s="77"/>
      <c r="FAY1488" s="77"/>
      <c r="FAZ1488" s="77"/>
      <c r="FBA1488" s="77"/>
      <c r="FBB1488" s="77"/>
      <c r="FBC1488" s="77"/>
      <c r="FBD1488" s="77"/>
      <c r="FBE1488" s="77"/>
      <c r="FBF1488" s="78"/>
      <c r="FBG1488" s="78"/>
      <c r="FBH1488" s="78"/>
      <c r="FBI1488" s="79"/>
      <c r="FBJ1488" s="77"/>
      <c r="FBK1488" s="77"/>
      <c r="FBL1488" s="77"/>
      <c r="FBM1488" s="77"/>
      <c r="FBN1488" s="77"/>
      <c r="FBO1488" s="77"/>
      <c r="FBP1488" s="77"/>
      <c r="FBQ1488" s="77"/>
      <c r="FBR1488" s="78"/>
      <c r="FBS1488" s="78"/>
      <c r="FBT1488" s="78"/>
      <c r="FBU1488" s="79"/>
      <c r="FBV1488" s="77"/>
      <c r="FBW1488" s="77"/>
      <c r="FBX1488" s="77"/>
      <c r="FBY1488" s="77"/>
      <c r="FBZ1488" s="77"/>
      <c r="FCA1488" s="77"/>
      <c r="FCB1488" s="77"/>
      <c r="FCC1488" s="77"/>
      <c r="FCD1488" s="78"/>
      <c r="FCE1488" s="78"/>
      <c r="FCF1488" s="78"/>
      <c r="FCG1488" s="79"/>
      <c r="FCH1488" s="77"/>
      <c r="FCI1488" s="77"/>
      <c r="FCJ1488" s="77"/>
      <c r="FCK1488" s="77"/>
      <c r="FCL1488" s="77"/>
      <c r="FCM1488" s="77"/>
      <c r="FCN1488" s="77"/>
      <c r="FCO1488" s="77"/>
      <c r="FCP1488" s="78"/>
      <c r="FCQ1488" s="78"/>
      <c r="FCR1488" s="78"/>
      <c r="FCS1488" s="79"/>
      <c r="FCT1488" s="77"/>
      <c r="FCU1488" s="77"/>
      <c r="FCV1488" s="77"/>
      <c r="FCW1488" s="77"/>
      <c r="FCX1488" s="77"/>
      <c r="FCY1488" s="77"/>
      <c r="FCZ1488" s="77"/>
      <c r="FDA1488" s="77"/>
      <c r="FDB1488" s="78"/>
      <c r="FDC1488" s="78"/>
      <c r="FDD1488" s="78"/>
      <c r="FDE1488" s="79"/>
      <c r="FDF1488" s="77"/>
      <c r="FDG1488" s="77"/>
      <c r="FDH1488" s="77"/>
      <c r="FDI1488" s="77"/>
      <c r="FDJ1488" s="77"/>
      <c r="FDK1488" s="77"/>
      <c r="FDL1488" s="77"/>
      <c r="FDM1488" s="77"/>
      <c r="FDN1488" s="78"/>
      <c r="FDO1488" s="78"/>
      <c r="FDP1488" s="78"/>
      <c r="FDQ1488" s="79"/>
      <c r="FDR1488" s="77"/>
      <c r="FDS1488" s="77"/>
      <c r="FDT1488" s="77"/>
      <c r="FDU1488" s="77"/>
      <c r="FDV1488" s="77"/>
      <c r="FDW1488" s="77"/>
      <c r="FDX1488" s="77"/>
      <c r="FDY1488" s="77"/>
      <c r="FDZ1488" s="78"/>
      <c r="FEA1488" s="78"/>
      <c r="FEB1488" s="78"/>
      <c r="FEC1488" s="79"/>
      <c r="FED1488" s="77"/>
      <c r="FEE1488" s="77"/>
      <c r="FEF1488" s="77"/>
      <c r="FEG1488" s="77"/>
      <c r="FEH1488" s="77"/>
      <c r="FEI1488" s="77"/>
      <c r="FEJ1488" s="77"/>
      <c r="FEK1488" s="77"/>
      <c r="FEL1488" s="78"/>
      <c r="FEM1488" s="78"/>
      <c r="FEN1488" s="78"/>
      <c r="FEO1488" s="79"/>
      <c r="FEP1488" s="77"/>
      <c r="FEQ1488" s="77"/>
      <c r="FER1488" s="77"/>
      <c r="FES1488" s="77"/>
      <c r="FET1488" s="77"/>
      <c r="FEU1488" s="77"/>
      <c r="FEV1488" s="77"/>
      <c r="FEW1488" s="77"/>
      <c r="FEX1488" s="78"/>
      <c r="FEY1488" s="78"/>
      <c r="FEZ1488" s="78"/>
      <c r="FFA1488" s="79"/>
      <c r="FFB1488" s="77"/>
      <c r="FFC1488" s="77"/>
      <c r="FFD1488" s="77"/>
      <c r="FFE1488" s="77"/>
      <c r="FFF1488" s="77"/>
      <c r="FFG1488" s="77"/>
      <c r="FFH1488" s="77"/>
      <c r="FFI1488" s="77"/>
      <c r="FFJ1488" s="78"/>
      <c r="FFK1488" s="78"/>
      <c r="FFL1488" s="78"/>
      <c r="FFM1488" s="79"/>
      <c r="FFN1488" s="77"/>
      <c r="FFO1488" s="77"/>
      <c r="FFP1488" s="77"/>
      <c r="FFQ1488" s="77"/>
      <c r="FFR1488" s="77"/>
      <c r="FFS1488" s="77"/>
      <c r="FFT1488" s="77"/>
      <c r="FFU1488" s="77"/>
      <c r="FFV1488" s="78"/>
      <c r="FFW1488" s="78"/>
      <c r="FFX1488" s="78"/>
      <c r="FFY1488" s="79"/>
      <c r="FFZ1488" s="77"/>
      <c r="FGA1488" s="77"/>
      <c r="FGB1488" s="77"/>
      <c r="FGC1488" s="77"/>
      <c r="FGD1488" s="77"/>
      <c r="FGE1488" s="77"/>
      <c r="FGF1488" s="77"/>
      <c r="FGG1488" s="77"/>
      <c r="FGH1488" s="78"/>
      <c r="FGI1488" s="78"/>
      <c r="FGJ1488" s="78"/>
      <c r="FGK1488" s="79"/>
      <c r="FGL1488" s="77"/>
      <c r="FGM1488" s="77"/>
      <c r="FGN1488" s="77"/>
      <c r="FGO1488" s="77"/>
      <c r="FGP1488" s="77"/>
      <c r="FGQ1488" s="77"/>
      <c r="FGR1488" s="77"/>
      <c r="FGS1488" s="77"/>
      <c r="FGT1488" s="78"/>
      <c r="FGU1488" s="78"/>
      <c r="FGV1488" s="78"/>
      <c r="FGW1488" s="79"/>
      <c r="FGX1488" s="77"/>
      <c r="FGY1488" s="77"/>
      <c r="FGZ1488" s="77"/>
      <c r="FHA1488" s="77"/>
      <c r="FHB1488" s="77"/>
      <c r="FHC1488" s="77"/>
      <c r="FHD1488" s="77"/>
      <c r="FHE1488" s="77"/>
      <c r="FHF1488" s="78"/>
      <c r="FHG1488" s="78"/>
      <c r="FHH1488" s="78"/>
      <c r="FHI1488" s="79"/>
      <c r="FHJ1488" s="77"/>
      <c r="FHK1488" s="77"/>
      <c r="FHL1488" s="77"/>
      <c r="FHM1488" s="77"/>
      <c r="FHN1488" s="77"/>
      <c r="FHO1488" s="77"/>
      <c r="FHP1488" s="77"/>
      <c r="FHQ1488" s="77"/>
      <c r="FHR1488" s="78"/>
      <c r="FHS1488" s="78"/>
      <c r="FHT1488" s="78"/>
      <c r="FHU1488" s="79"/>
      <c r="FHV1488" s="77"/>
      <c r="FHW1488" s="77"/>
      <c r="FHX1488" s="77"/>
      <c r="FHY1488" s="77"/>
      <c r="FHZ1488" s="77"/>
      <c r="FIA1488" s="77"/>
      <c r="FIB1488" s="77"/>
      <c r="FIC1488" s="77"/>
      <c r="FID1488" s="78"/>
      <c r="FIE1488" s="78"/>
      <c r="FIF1488" s="78"/>
      <c r="FIG1488" s="79"/>
      <c r="FIH1488" s="77"/>
      <c r="FII1488" s="77"/>
      <c r="FIJ1488" s="77"/>
      <c r="FIK1488" s="77"/>
      <c r="FIL1488" s="77"/>
      <c r="FIM1488" s="77"/>
      <c r="FIN1488" s="77"/>
      <c r="FIO1488" s="77"/>
      <c r="FIP1488" s="78"/>
      <c r="FIQ1488" s="78"/>
      <c r="FIR1488" s="78"/>
      <c r="FIS1488" s="79"/>
      <c r="FIT1488" s="77"/>
      <c r="FIU1488" s="77"/>
      <c r="FIV1488" s="77"/>
      <c r="FIW1488" s="77"/>
      <c r="FIX1488" s="77"/>
      <c r="FIY1488" s="77"/>
      <c r="FIZ1488" s="77"/>
      <c r="FJA1488" s="77"/>
      <c r="FJB1488" s="78"/>
      <c r="FJC1488" s="78"/>
      <c r="FJD1488" s="78"/>
      <c r="FJE1488" s="79"/>
      <c r="FJF1488" s="77"/>
      <c r="FJG1488" s="77"/>
      <c r="FJH1488" s="77"/>
      <c r="FJI1488" s="77"/>
      <c r="FJJ1488" s="77"/>
      <c r="FJK1488" s="77"/>
      <c r="FJL1488" s="77"/>
      <c r="FJM1488" s="77"/>
      <c r="FJN1488" s="78"/>
      <c r="FJO1488" s="78"/>
      <c r="FJP1488" s="78"/>
      <c r="FJQ1488" s="79"/>
      <c r="FJR1488" s="77"/>
      <c r="FJS1488" s="77"/>
      <c r="FJT1488" s="77"/>
      <c r="FJU1488" s="77"/>
      <c r="FJV1488" s="77"/>
      <c r="FJW1488" s="77"/>
      <c r="FJX1488" s="77"/>
      <c r="FJY1488" s="77"/>
      <c r="FJZ1488" s="78"/>
      <c r="FKA1488" s="78"/>
      <c r="FKB1488" s="78"/>
      <c r="FKC1488" s="79"/>
      <c r="FKD1488" s="77"/>
      <c r="FKE1488" s="77"/>
      <c r="FKF1488" s="77"/>
      <c r="FKG1488" s="77"/>
      <c r="FKH1488" s="77"/>
      <c r="FKI1488" s="77"/>
      <c r="FKJ1488" s="77"/>
      <c r="FKK1488" s="77"/>
      <c r="FKL1488" s="78"/>
      <c r="FKM1488" s="78"/>
      <c r="FKN1488" s="78"/>
      <c r="FKO1488" s="79"/>
      <c r="FKP1488" s="77"/>
      <c r="FKQ1488" s="77"/>
      <c r="FKR1488" s="77"/>
      <c r="FKS1488" s="77"/>
      <c r="FKT1488" s="77"/>
      <c r="FKU1488" s="77"/>
      <c r="FKV1488" s="77"/>
      <c r="FKW1488" s="77"/>
      <c r="FKX1488" s="78"/>
      <c r="FKY1488" s="78"/>
      <c r="FKZ1488" s="78"/>
      <c r="FLA1488" s="79"/>
      <c r="FLB1488" s="77"/>
      <c r="FLC1488" s="77"/>
      <c r="FLD1488" s="77"/>
      <c r="FLE1488" s="77"/>
      <c r="FLF1488" s="77"/>
      <c r="FLG1488" s="77"/>
      <c r="FLH1488" s="77"/>
      <c r="FLI1488" s="77"/>
      <c r="FLJ1488" s="78"/>
      <c r="FLK1488" s="78"/>
      <c r="FLL1488" s="78"/>
      <c r="FLM1488" s="79"/>
      <c r="FLN1488" s="77"/>
      <c r="FLO1488" s="77"/>
      <c r="FLP1488" s="77"/>
      <c r="FLQ1488" s="77"/>
      <c r="FLR1488" s="77"/>
      <c r="FLS1488" s="77"/>
      <c r="FLT1488" s="77"/>
      <c r="FLU1488" s="77"/>
      <c r="FLV1488" s="78"/>
      <c r="FLW1488" s="78"/>
      <c r="FLX1488" s="78"/>
      <c r="FLY1488" s="79"/>
      <c r="FLZ1488" s="77"/>
      <c r="FMA1488" s="77"/>
      <c r="FMB1488" s="77"/>
      <c r="FMC1488" s="77"/>
      <c r="FMD1488" s="77"/>
      <c r="FME1488" s="77"/>
      <c r="FMF1488" s="77"/>
      <c r="FMG1488" s="77"/>
      <c r="FMH1488" s="78"/>
      <c r="FMI1488" s="78"/>
      <c r="FMJ1488" s="78"/>
      <c r="FMK1488" s="79"/>
      <c r="FML1488" s="77"/>
      <c r="FMM1488" s="77"/>
      <c r="FMN1488" s="77"/>
      <c r="FMO1488" s="77"/>
      <c r="FMP1488" s="77"/>
      <c r="FMQ1488" s="77"/>
      <c r="FMR1488" s="77"/>
      <c r="FMS1488" s="77"/>
      <c r="FMT1488" s="78"/>
      <c r="FMU1488" s="78"/>
      <c r="FMV1488" s="78"/>
      <c r="FMW1488" s="79"/>
      <c r="FMX1488" s="77"/>
      <c r="FMY1488" s="77"/>
      <c r="FMZ1488" s="77"/>
      <c r="FNA1488" s="77"/>
      <c r="FNB1488" s="77"/>
      <c r="FNC1488" s="77"/>
      <c r="FND1488" s="77"/>
      <c r="FNE1488" s="77"/>
      <c r="FNF1488" s="78"/>
      <c r="FNG1488" s="78"/>
      <c r="FNH1488" s="78"/>
      <c r="FNI1488" s="79"/>
      <c r="FNJ1488" s="77"/>
      <c r="FNK1488" s="77"/>
      <c r="FNL1488" s="77"/>
      <c r="FNM1488" s="77"/>
      <c r="FNN1488" s="77"/>
      <c r="FNO1488" s="77"/>
      <c r="FNP1488" s="77"/>
      <c r="FNQ1488" s="77"/>
      <c r="FNR1488" s="78"/>
      <c r="FNS1488" s="78"/>
      <c r="FNT1488" s="78"/>
      <c r="FNU1488" s="79"/>
      <c r="FNV1488" s="77"/>
      <c r="FNW1488" s="77"/>
      <c r="FNX1488" s="77"/>
      <c r="FNY1488" s="77"/>
      <c r="FNZ1488" s="77"/>
      <c r="FOA1488" s="77"/>
      <c r="FOB1488" s="77"/>
      <c r="FOC1488" s="77"/>
      <c r="FOD1488" s="78"/>
      <c r="FOE1488" s="78"/>
      <c r="FOF1488" s="78"/>
      <c r="FOG1488" s="79"/>
      <c r="FOH1488" s="77"/>
      <c r="FOI1488" s="77"/>
      <c r="FOJ1488" s="77"/>
      <c r="FOK1488" s="77"/>
      <c r="FOL1488" s="77"/>
      <c r="FOM1488" s="77"/>
      <c r="FON1488" s="77"/>
      <c r="FOO1488" s="77"/>
      <c r="FOP1488" s="78"/>
      <c r="FOQ1488" s="78"/>
      <c r="FOR1488" s="78"/>
      <c r="FOS1488" s="79"/>
      <c r="FOT1488" s="77"/>
      <c r="FOU1488" s="77"/>
      <c r="FOV1488" s="77"/>
      <c r="FOW1488" s="77"/>
      <c r="FOX1488" s="77"/>
      <c r="FOY1488" s="77"/>
      <c r="FOZ1488" s="77"/>
      <c r="FPA1488" s="77"/>
      <c r="FPB1488" s="78"/>
      <c r="FPC1488" s="78"/>
      <c r="FPD1488" s="78"/>
      <c r="FPE1488" s="79"/>
      <c r="FPF1488" s="77"/>
      <c r="FPG1488" s="77"/>
      <c r="FPH1488" s="77"/>
      <c r="FPI1488" s="77"/>
      <c r="FPJ1488" s="77"/>
      <c r="FPK1488" s="77"/>
      <c r="FPL1488" s="77"/>
      <c r="FPM1488" s="77"/>
      <c r="FPN1488" s="78"/>
      <c r="FPO1488" s="78"/>
      <c r="FPP1488" s="78"/>
      <c r="FPQ1488" s="79"/>
      <c r="FPR1488" s="77"/>
      <c r="FPS1488" s="77"/>
      <c r="FPT1488" s="77"/>
      <c r="FPU1488" s="77"/>
      <c r="FPV1488" s="77"/>
      <c r="FPW1488" s="77"/>
      <c r="FPX1488" s="77"/>
      <c r="FPY1488" s="77"/>
      <c r="FPZ1488" s="78"/>
      <c r="FQA1488" s="78"/>
      <c r="FQB1488" s="78"/>
      <c r="FQC1488" s="79"/>
      <c r="FQD1488" s="77"/>
      <c r="FQE1488" s="77"/>
      <c r="FQF1488" s="77"/>
      <c r="FQG1488" s="77"/>
      <c r="FQH1488" s="77"/>
      <c r="FQI1488" s="77"/>
      <c r="FQJ1488" s="77"/>
      <c r="FQK1488" s="77"/>
      <c r="FQL1488" s="78"/>
      <c r="FQM1488" s="78"/>
      <c r="FQN1488" s="78"/>
      <c r="FQO1488" s="79"/>
      <c r="FQP1488" s="77"/>
      <c r="FQQ1488" s="77"/>
      <c r="FQR1488" s="77"/>
      <c r="FQS1488" s="77"/>
      <c r="FQT1488" s="77"/>
      <c r="FQU1488" s="77"/>
      <c r="FQV1488" s="77"/>
      <c r="FQW1488" s="77"/>
      <c r="FQX1488" s="78"/>
      <c r="FQY1488" s="78"/>
      <c r="FQZ1488" s="78"/>
      <c r="FRA1488" s="79"/>
      <c r="FRB1488" s="77"/>
      <c r="FRC1488" s="77"/>
      <c r="FRD1488" s="77"/>
      <c r="FRE1488" s="77"/>
      <c r="FRF1488" s="77"/>
      <c r="FRG1488" s="77"/>
      <c r="FRH1488" s="77"/>
      <c r="FRI1488" s="77"/>
      <c r="FRJ1488" s="78"/>
      <c r="FRK1488" s="78"/>
      <c r="FRL1488" s="78"/>
      <c r="FRM1488" s="79"/>
      <c r="FRN1488" s="77"/>
      <c r="FRO1488" s="77"/>
      <c r="FRP1488" s="77"/>
      <c r="FRQ1488" s="77"/>
      <c r="FRR1488" s="77"/>
      <c r="FRS1488" s="77"/>
      <c r="FRT1488" s="77"/>
      <c r="FRU1488" s="77"/>
      <c r="FRV1488" s="78"/>
      <c r="FRW1488" s="78"/>
      <c r="FRX1488" s="78"/>
      <c r="FRY1488" s="79"/>
      <c r="FRZ1488" s="77"/>
      <c r="FSA1488" s="77"/>
      <c r="FSB1488" s="77"/>
      <c r="FSC1488" s="77"/>
      <c r="FSD1488" s="77"/>
      <c r="FSE1488" s="77"/>
      <c r="FSF1488" s="77"/>
      <c r="FSG1488" s="77"/>
      <c r="FSH1488" s="78"/>
      <c r="FSI1488" s="78"/>
      <c r="FSJ1488" s="78"/>
      <c r="FSK1488" s="79"/>
      <c r="FSL1488" s="77"/>
      <c r="FSM1488" s="77"/>
      <c r="FSN1488" s="77"/>
      <c r="FSO1488" s="77"/>
      <c r="FSP1488" s="77"/>
      <c r="FSQ1488" s="77"/>
      <c r="FSR1488" s="77"/>
      <c r="FSS1488" s="77"/>
      <c r="FST1488" s="78"/>
      <c r="FSU1488" s="78"/>
      <c r="FSV1488" s="78"/>
      <c r="FSW1488" s="79"/>
      <c r="FSX1488" s="77"/>
      <c r="FSY1488" s="77"/>
      <c r="FSZ1488" s="77"/>
      <c r="FTA1488" s="77"/>
      <c r="FTB1488" s="77"/>
      <c r="FTC1488" s="77"/>
      <c r="FTD1488" s="77"/>
      <c r="FTE1488" s="77"/>
      <c r="FTF1488" s="78"/>
      <c r="FTG1488" s="78"/>
      <c r="FTH1488" s="78"/>
      <c r="FTI1488" s="79"/>
      <c r="FTJ1488" s="77"/>
      <c r="FTK1488" s="77"/>
      <c r="FTL1488" s="77"/>
      <c r="FTM1488" s="77"/>
      <c r="FTN1488" s="77"/>
      <c r="FTO1488" s="77"/>
      <c r="FTP1488" s="77"/>
      <c r="FTQ1488" s="77"/>
      <c r="FTR1488" s="78"/>
      <c r="FTS1488" s="78"/>
      <c r="FTT1488" s="78"/>
      <c r="FTU1488" s="79"/>
      <c r="FTV1488" s="77"/>
      <c r="FTW1488" s="77"/>
      <c r="FTX1488" s="77"/>
      <c r="FTY1488" s="77"/>
      <c r="FTZ1488" s="77"/>
      <c r="FUA1488" s="77"/>
      <c r="FUB1488" s="77"/>
      <c r="FUC1488" s="77"/>
      <c r="FUD1488" s="78"/>
      <c r="FUE1488" s="78"/>
      <c r="FUF1488" s="78"/>
      <c r="FUG1488" s="79"/>
      <c r="FUH1488" s="77"/>
      <c r="FUI1488" s="77"/>
      <c r="FUJ1488" s="77"/>
      <c r="FUK1488" s="77"/>
      <c r="FUL1488" s="77"/>
      <c r="FUM1488" s="77"/>
      <c r="FUN1488" s="77"/>
      <c r="FUO1488" s="77"/>
      <c r="FUP1488" s="78"/>
      <c r="FUQ1488" s="78"/>
      <c r="FUR1488" s="78"/>
      <c r="FUS1488" s="79"/>
      <c r="FUT1488" s="77"/>
      <c r="FUU1488" s="77"/>
      <c r="FUV1488" s="77"/>
      <c r="FUW1488" s="77"/>
      <c r="FUX1488" s="77"/>
      <c r="FUY1488" s="77"/>
      <c r="FUZ1488" s="77"/>
      <c r="FVA1488" s="77"/>
      <c r="FVB1488" s="78"/>
      <c r="FVC1488" s="78"/>
      <c r="FVD1488" s="78"/>
      <c r="FVE1488" s="79"/>
      <c r="FVF1488" s="77"/>
      <c r="FVG1488" s="77"/>
      <c r="FVH1488" s="77"/>
      <c r="FVI1488" s="77"/>
      <c r="FVJ1488" s="77"/>
      <c r="FVK1488" s="77"/>
      <c r="FVL1488" s="77"/>
      <c r="FVM1488" s="77"/>
      <c r="FVN1488" s="78"/>
      <c r="FVO1488" s="78"/>
      <c r="FVP1488" s="78"/>
      <c r="FVQ1488" s="79"/>
      <c r="FVR1488" s="77"/>
      <c r="FVS1488" s="77"/>
      <c r="FVT1488" s="77"/>
      <c r="FVU1488" s="77"/>
      <c r="FVV1488" s="77"/>
      <c r="FVW1488" s="77"/>
      <c r="FVX1488" s="77"/>
      <c r="FVY1488" s="77"/>
      <c r="FVZ1488" s="78"/>
      <c r="FWA1488" s="78"/>
      <c r="FWB1488" s="78"/>
      <c r="FWC1488" s="79"/>
      <c r="FWD1488" s="77"/>
      <c r="FWE1488" s="77"/>
      <c r="FWF1488" s="77"/>
      <c r="FWG1488" s="77"/>
      <c r="FWH1488" s="77"/>
      <c r="FWI1488" s="77"/>
      <c r="FWJ1488" s="77"/>
      <c r="FWK1488" s="77"/>
      <c r="FWL1488" s="78"/>
      <c r="FWM1488" s="78"/>
      <c r="FWN1488" s="78"/>
      <c r="FWO1488" s="79"/>
      <c r="FWP1488" s="77"/>
      <c r="FWQ1488" s="77"/>
      <c r="FWR1488" s="77"/>
      <c r="FWS1488" s="77"/>
      <c r="FWT1488" s="77"/>
      <c r="FWU1488" s="77"/>
      <c r="FWV1488" s="77"/>
      <c r="FWW1488" s="77"/>
      <c r="FWX1488" s="78"/>
      <c r="FWY1488" s="78"/>
      <c r="FWZ1488" s="78"/>
      <c r="FXA1488" s="79"/>
      <c r="FXB1488" s="77"/>
      <c r="FXC1488" s="77"/>
      <c r="FXD1488" s="77"/>
      <c r="FXE1488" s="77"/>
      <c r="FXF1488" s="77"/>
      <c r="FXG1488" s="77"/>
      <c r="FXH1488" s="77"/>
      <c r="FXI1488" s="77"/>
      <c r="FXJ1488" s="78"/>
      <c r="FXK1488" s="78"/>
      <c r="FXL1488" s="78"/>
      <c r="FXM1488" s="79"/>
      <c r="FXN1488" s="77"/>
      <c r="FXO1488" s="77"/>
      <c r="FXP1488" s="77"/>
      <c r="FXQ1488" s="77"/>
      <c r="FXR1488" s="77"/>
      <c r="FXS1488" s="77"/>
      <c r="FXT1488" s="77"/>
      <c r="FXU1488" s="77"/>
      <c r="FXV1488" s="78"/>
      <c r="FXW1488" s="78"/>
      <c r="FXX1488" s="78"/>
      <c r="FXY1488" s="79"/>
      <c r="FXZ1488" s="77"/>
      <c r="FYA1488" s="77"/>
      <c r="FYB1488" s="77"/>
      <c r="FYC1488" s="77"/>
      <c r="FYD1488" s="77"/>
      <c r="FYE1488" s="77"/>
      <c r="FYF1488" s="77"/>
      <c r="FYG1488" s="77"/>
      <c r="FYH1488" s="78"/>
      <c r="FYI1488" s="78"/>
      <c r="FYJ1488" s="78"/>
      <c r="FYK1488" s="79"/>
      <c r="FYL1488" s="77"/>
      <c r="FYM1488" s="77"/>
      <c r="FYN1488" s="77"/>
      <c r="FYO1488" s="77"/>
      <c r="FYP1488" s="77"/>
      <c r="FYQ1488" s="77"/>
      <c r="FYR1488" s="77"/>
      <c r="FYS1488" s="77"/>
      <c r="FYT1488" s="78"/>
      <c r="FYU1488" s="78"/>
      <c r="FYV1488" s="78"/>
      <c r="FYW1488" s="79"/>
      <c r="FYX1488" s="77"/>
      <c r="FYY1488" s="77"/>
      <c r="FYZ1488" s="77"/>
      <c r="FZA1488" s="77"/>
      <c r="FZB1488" s="77"/>
      <c r="FZC1488" s="77"/>
      <c r="FZD1488" s="77"/>
      <c r="FZE1488" s="77"/>
      <c r="FZF1488" s="78"/>
      <c r="FZG1488" s="78"/>
      <c r="FZH1488" s="78"/>
      <c r="FZI1488" s="79"/>
      <c r="FZJ1488" s="77"/>
      <c r="FZK1488" s="77"/>
      <c r="FZL1488" s="77"/>
      <c r="FZM1488" s="77"/>
      <c r="FZN1488" s="77"/>
      <c r="FZO1488" s="77"/>
      <c r="FZP1488" s="77"/>
      <c r="FZQ1488" s="77"/>
      <c r="FZR1488" s="78"/>
      <c r="FZS1488" s="78"/>
      <c r="FZT1488" s="78"/>
      <c r="FZU1488" s="79"/>
      <c r="FZV1488" s="77"/>
      <c r="FZW1488" s="77"/>
      <c r="FZX1488" s="77"/>
      <c r="FZY1488" s="77"/>
      <c r="FZZ1488" s="77"/>
      <c r="GAA1488" s="77"/>
      <c r="GAB1488" s="77"/>
      <c r="GAC1488" s="77"/>
      <c r="GAD1488" s="78"/>
      <c r="GAE1488" s="78"/>
      <c r="GAF1488" s="78"/>
      <c r="GAG1488" s="79"/>
      <c r="GAH1488" s="77"/>
      <c r="GAI1488" s="77"/>
      <c r="GAJ1488" s="77"/>
      <c r="GAK1488" s="77"/>
      <c r="GAL1488" s="77"/>
      <c r="GAM1488" s="77"/>
      <c r="GAN1488" s="77"/>
      <c r="GAO1488" s="77"/>
      <c r="GAP1488" s="78"/>
      <c r="GAQ1488" s="78"/>
      <c r="GAR1488" s="78"/>
      <c r="GAS1488" s="79"/>
      <c r="GAT1488" s="77"/>
      <c r="GAU1488" s="77"/>
      <c r="GAV1488" s="77"/>
      <c r="GAW1488" s="77"/>
      <c r="GAX1488" s="77"/>
      <c r="GAY1488" s="77"/>
      <c r="GAZ1488" s="77"/>
      <c r="GBA1488" s="77"/>
      <c r="GBB1488" s="78"/>
      <c r="GBC1488" s="78"/>
      <c r="GBD1488" s="78"/>
      <c r="GBE1488" s="79"/>
      <c r="GBF1488" s="77"/>
      <c r="GBG1488" s="77"/>
      <c r="GBH1488" s="77"/>
      <c r="GBI1488" s="77"/>
      <c r="GBJ1488" s="77"/>
      <c r="GBK1488" s="77"/>
      <c r="GBL1488" s="77"/>
      <c r="GBM1488" s="77"/>
      <c r="GBN1488" s="78"/>
      <c r="GBO1488" s="78"/>
      <c r="GBP1488" s="78"/>
      <c r="GBQ1488" s="79"/>
      <c r="GBR1488" s="77"/>
      <c r="GBS1488" s="77"/>
      <c r="GBT1488" s="77"/>
      <c r="GBU1488" s="77"/>
      <c r="GBV1488" s="77"/>
      <c r="GBW1488" s="77"/>
      <c r="GBX1488" s="77"/>
      <c r="GBY1488" s="77"/>
      <c r="GBZ1488" s="78"/>
      <c r="GCA1488" s="78"/>
      <c r="GCB1488" s="78"/>
      <c r="GCC1488" s="79"/>
      <c r="GCD1488" s="77"/>
      <c r="GCE1488" s="77"/>
      <c r="GCF1488" s="77"/>
      <c r="GCG1488" s="77"/>
      <c r="GCH1488" s="77"/>
      <c r="GCI1488" s="77"/>
      <c r="GCJ1488" s="77"/>
      <c r="GCK1488" s="77"/>
      <c r="GCL1488" s="78"/>
      <c r="GCM1488" s="78"/>
      <c r="GCN1488" s="78"/>
      <c r="GCO1488" s="79"/>
      <c r="GCP1488" s="77"/>
      <c r="GCQ1488" s="77"/>
      <c r="GCR1488" s="77"/>
      <c r="GCS1488" s="77"/>
      <c r="GCT1488" s="77"/>
      <c r="GCU1488" s="77"/>
      <c r="GCV1488" s="77"/>
      <c r="GCW1488" s="77"/>
      <c r="GCX1488" s="78"/>
      <c r="GCY1488" s="78"/>
      <c r="GCZ1488" s="78"/>
      <c r="GDA1488" s="79"/>
      <c r="GDB1488" s="77"/>
      <c r="GDC1488" s="77"/>
      <c r="GDD1488" s="77"/>
      <c r="GDE1488" s="77"/>
      <c r="GDF1488" s="77"/>
      <c r="GDG1488" s="77"/>
      <c r="GDH1488" s="77"/>
      <c r="GDI1488" s="77"/>
      <c r="GDJ1488" s="78"/>
      <c r="GDK1488" s="78"/>
      <c r="GDL1488" s="78"/>
      <c r="GDM1488" s="79"/>
      <c r="GDN1488" s="77"/>
      <c r="GDO1488" s="77"/>
      <c r="GDP1488" s="77"/>
      <c r="GDQ1488" s="77"/>
      <c r="GDR1488" s="77"/>
      <c r="GDS1488" s="77"/>
      <c r="GDT1488" s="77"/>
      <c r="GDU1488" s="77"/>
      <c r="GDV1488" s="78"/>
      <c r="GDW1488" s="78"/>
      <c r="GDX1488" s="78"/>
      <c r="GDY1488" s="79"/>
      <c r="GDZ1488" s="77"/>
      <c r="GEA1488" s="77"/>
      <c r="GEB1488" s="77"/>
      <c r="GEC1488" s="77"/>
      <c r="GED1488" s="77"/>
      <c r="GEE1488" s="77"/>
      <c r="GEF1488" s="77"/>
      <c r="GEG1488" s="77"/>
      <c r="GEH1488" s="78"/>
      <c r="GEI1488" s="78"/>
      <c r="GEJ1488" s="78"/>
      <c r="GEK1488" s="79"/>
      <c r="GEL1488" s="77"/>
      <c r="GEM1488" s="77"/>
      <c r="GEN1488" s="77"/>
      <c r="GEO1488" s="77"/>
      <c r="GEP1488" s="77"/>
      <c r="GEQ1488" s="77"/>
      <c r="GER1488" s="77"/>
      <c r="GES1488" s="77"/>
      <c r="GET1488" s="78"/>
      <c r="GEU1488" s="78"/>
      <c r="GEV1488" s="78"/>
      <c r="GEW1488" s="79"/>
      <c r="GEX1488" s="77"/>
      <c r="GEY1488" s="77"/>
      <c r="GEZ1488" s="77"/>
      <c r="GFA1488" s="77"/>
      <c r="GFB1488" s="77"/>
      <c r="GFC1488" s="77"/>
      <c r="GFD1488" s="77"/>
      <c r="GFE1488" s="77"/>
      <c r="GFF1488" s="78"/>
      <c r="GFG1488" s="78"/>
      <c r="GFH1488" s="78"/>
      <c r="GFI1488" s="79"/>
      <c r="GFJ1488" s="77"/>
      <c r="GFK1488" s="77"/>
      <c r="GFL1488" s="77"/>
      <c r="GFM1488" s="77"/>
      <c r="GFN1488" s="77"/>
      <c r="GFO1488" s="77"/>
      <c r="GFP1488" s="77"/>
      <c r="GFQ1488" s="77"/>
      <c r="GFR1488" s="78"/>
      <c r="GFS1488" s="78"/>
      <c r="GFT1488" s="78"/>
      <c r="GFU1488" s="79"/>
      <c r="GFV1488" s="77"/>
      <c r="GFW1488" s="77"/>
      <c r="GFX1488" s="77"/>
      <c r="GFY1488" s="77"/>
      <c r="GFZ1488" s="77"/>
      <c r="GGA1488" s="77"/>
      <c r="GGB1488" s="77"/>
      <c r="GGC1488" s="77"/>
      <c r="GGD1488" s="78"/>
      <c r="GGE1488" s="78"/>
      <c r="GGF1488" s="78"/>
      <c r="GGG1488" s="79"/>
      <c r="GGH1488" s="77"/>
      <c r="GGI1488" s="77"/>
      <c r="GGJ1488" s="77"/>
      <c r="GGK1488" s="77"/>
      <c r="GGL1488" s="77"/>
      <c r="GGM1488" s="77"/>
      <c r="GGN1488" s="77"/>
      <c r="GGO1488" s="77"/>
      <c r="GGP1488" s="78"/>
      <c r="GGQ1488" s="78"/>
      <c r="GGR1488" s="78"/>
      <c r="GGS1488" s="79"/>
      <c r="GGT1488" s="77"/>
      <c r="GGU1488" s="77"/>
      <c r="GGV1488" s="77"/>
      <c r="GGW1488" s="77"/>
      <c r="GGX1488" s="77"/>
      <c r="GGY1488" s="77"/>
      <c r="GGZ1488" s="77"/>
      <c r="GHA1488" s="77"/>
      <c r="GHB1488" s="78"/>
      <c r="GHC1488" s="78"/>
      <c r="GHD1488" s="78"/>
      <c r="GHE1488" s="79"/>
      <c r="GHF1488" s="77"/>
      <c r="GHG1488" s="77"/>
      <c r="GHH1488" s="77"/>
      <c r="GHI1488" s="77"/>
      <c r="GHJ1488" s="77"/>
      <c r="GHK1488" s="77"/>
      <c r="GHL1488" s="77"/>
      <c r="GHM1488" s="77"/>
      <c r="GHN1488" s="78"/>
      <c r="GHO1488" s="78"/>
      <c r="GHP1488" s="78"/>
      <c r="GHQ1488" s="79"/>
      <c r="GHR1488" s="77"/>
      <c r="GHS1488" s="77"/>
      <c r="GHT1488" s="77"/>
      <c r="GHU1488" s="77"/>
      <c r="GHV1488" s="77"/>
      <c r="GHW1488" s="77"/>
      <c r="GHX1488" s="77"/>
      <c r="GHY1488" s="77"/>
      <c r="GHZ1488" s="78"/>
      <c r="GIA1488" s="78"/>
      <c r="GIB1488" s="78"/>
      <c r="GIC1488" s="79"/>
      <c r="GID1488" s="77"/>
      <c r="GIE1488" s="77"/>
      <c r="GIF1488" s="77"/>
      <c r="GIG1488" s="77"/>
      <c r="GIH1488" s="77"/>
      <c r="GII1488" s="77"/>
      <c r="GIJ1488" s="77"/>
      <c r="GIK1488" s="77"/>
      <c r="GIL1488" s="78"/>
      <c r="GIM1488" s="78"/>
      <c r="GIN1488" s="78"/>
      <c r="GIO1488" s="79"/>
      <c r="GIP1488" s="77"/>
      <c r="GIQ1488" s="77"/>
      <c r="GIR1488" s="77"/>
      <c r="GIS1488" s="77"/>
      <c r="GIT1488" s="77"/>
      <c r="GIU1488" s="77"/>
      <c r="GIV1488" s="77"/>
      <c r="GIW1488" s="77"/>
      <c r="GIX1488" s="78"/>
      <c r="GIY1488" s="78"/>
      <c r="GIZ1488" s="78"/>
      <c r="GJA1488" s="79"/>
      <c r="GJB1488" s="77"/>
      <c r="GJC1488" s="77"/>
      <c r="GJD1488" s="77"/>
      <c r="GJE1488" s="77"/>
      <c r="GJF1488" s="77"/>
      <c r="GJG1488" s="77"/>
      <c r="GJH1488" s="77"/>
      <c r="GJI1488" s="77"/>
      <c r="GJJ1488" s="78"/>
      <c r="GJK1488" s="78"/>
      <c r="GJL1488" s="78"/>
      <c r="GJM1488" s="79"/>
      <c r="GJN1488" s="77"/>
      <c r="GJO1488" s="77"/>
      <c r="GJP1488" s="77"/>
      <c r="GJQ1488" s="77"/>
      <c r="GJR1488" s="77"/>
      <c r="GJS1488" s="77"/>
      <c r="GJT1488" s="77"/>
      <c r="GJU1488" s="77"/>
      <c r="GJV1488" s="78"/>
      <c r="GJW1488" s="78"/>
      <c r="GJX1488" s="78"/>
      <c r="GJY1488" s="79"/>
      <c r="GJZ1488" s="77"/>
      <c r="GKA1488" s="77"/>
      <c r="GKB1488" s="77"/>
      <c r="GKC1488" s="77"/>
      <c r="GKD1488" s="77"/>
      <c r="GKE1488" s="77"/>
      <c r="GKF1488" s="77"/>
      <c r="GKG1488" s="77"/>
      <c r="GKH1488" s="78"/>
      <c r="GKI1488" s="78"/>
      <c r="GKJ1488" s="78"/>
      <c r="GKK1488" s="79"/>
      <c r="GKL1488" s="77"/>
      <c r="GKM1488" s="77"/>
      <c r="GKN1488" s="77"/>
      <c r="GKO1488" s="77"/>
      <c r="GKP1488" s="77"/>
      <c r="GKQ1488" s="77"/>
      <c r="GKR1488" s="77"/>
      <c r="GKS1488" s="77"/>
      <c r="GKT1488" s="78"/>
      <c r="GKU1488" s="78"/>
      <c r="GKV1488" s="78"/>
      <c r="GKW1488" s="79"/>
      <c r="GKX1488" s="77"/>
      <c r="GKY1488" s="77"/>
      <c r="GKZ1488" s="77"/>
      <c r="GLA1488" s="77"/>
      <c r="GLB1488" s="77"/>
      <c r="GLC1488" s="77"/>
      <c r="GLD1488" s="77"/>
      <c r="GLE1488" s="77"/>
      <c r="GLF1488" s="78"/>
      <c r="GLG1488" s="78"/>
      <c r="GLH1488" s="78"/>
      <c r="GLI1488" s="79"/>
      <c r="GLJ1488" s="77"/>
      <c r="GLK1488" s="77"/>
      <c r="GLL1488" s="77"/>
      <c r="GLM1488" s="77"/>
      <c r="GLN1488" s="77"/>
      <c r="GLO1488" s="77"/>
      <c r="GLP1488" s="77"/>
      <c r="GLQ1488" s="77"/>
      <c r="GLR1488" s="78"/>
      <c r="GLS1488" s="78"/>
      <c r="GLT1488" s="78"/>
      <c r="GLU1488" s="79"/>
      <c r="GLV1488" s="77"/>
      <c r="GLW1488" s="77"/>
      <c r="GLX1488" s="77"/>
      <c r="GLY1488" s="77"/>
      <c r="GLZ1488" s="77"/>
      <c r="GMA1488" s="77"/>
      <c r="GMB1488" s="77"/>
      <c r="GMC1488" s="77"/>
      <c r="GMD1488" s="78"/>
      <c r="GME1488" s="78"/>
      <c r="GMF1488" s="78"/>
      <c r="GMG1488" s="79"/>
      <c r="GMH1488" s="77"/>
      <c r="GMI1488" s="77"/>
      <c r="GMJ1488" s="77"/>
      <c r="GMK1488" s="77"/>
      <c r="GML1488" s="77"/>
      <c r="GMM1488" s="77"/>
      <c r="GMN1488" s="77"/>
      <c r="GMO1488" s="77"/>
      <c r="GMP1488" s="78"/>
      <c r="GMQ1488" s="78"/>
      <c r="GMR1488" s="78"/>
      <c r="GMS1488" s="79"/>
      <c r="GMT1488" s="77"/>
      <c r="GMU1488" s="77"/>
      <c r="GMV1488" s="77"/>
      <c r="GMW1488" s="77"/>
      <c r="GMX1488" s="77"/>
      <c r="GMY1488" s="77"/>
      <c r="GMZ1488" s="77"/>
      <c r="GNA1488" s="77"/>
      <c r="GNB1488" s="78"/>
      <c r="GNC1488" s="78"/>
      <c r="GND1488" s="78"/>
      <c r="GNE1488" s="79"/>
      <c r="GNF1488" s="77"/>
      <c r="GNG1488" s="77"/>
      <c r="GNH1488" s="77"/>
      <c r="GNI1488" s="77"/>
      <c r="GNJ1488" s="77"/>
      <c r="GNK1488" s="77"/>
      <c r="GNL1488" s="77"/>
      <c r="GNM1488" s="77"/>
      <c r="GNN1488" s="78"/>
      <c r="GNO1488" s="78"/>
      <c r="GNP1488" s="78"/>
      <c r="GNQ1488" s="79"/>
      <c r="GNR1488" s="77"/>
      <c r="GNS1488" s="77"/>
      <c r="GNT1488" s="77"/>
      <c r="GNU1488" s="77"/>
      <c r="GNV1488" s="77"/>
      <c r="GNW1488" s="77"/>
      <c r="GNX1488" s="77"/>
      <c r="GNY1488" s="77"/>
      <c r="GNZ1488" s="78"/>
      <c r="GOA1488" s="78"/>
      <c r="GOB1488" s="78"/>
      <c r="GOC1488" s="79"/>
      <c r="GOD1488" s="77"/>
      <c r="GOE1488" s="77"/>
      <c r="GOF1488" s="77"/>
      <c r="GOG1488" s="77"/>
      <c r="GOH1488" s="77"/>
      <c r="GOI1488" s="77"/>
      <c r="GOJ1488" s="77"/>
      <c r="GOK1488" s="77"/>
      <c r="GOL1488" s="78"/>
      <c r="GOM1488" s="78"/>
      <c r="GON1488" s="78"/>
      <c r="GOO1488" s="79"/>
      <c r="GOP1488" s="77"/>
      <c r="GOQ1488" s="77"/>
      <c r="GOR1488" s="77"/>
      <c r="GOS1488" s="77"/>
      <c r="GOT1488" s="77"/>
      <c r="GOU1488" s="77"/>
      <c r="GOV1488" s="77"/>
      <c r="GOW1488" s="77"/>
      <c r="GOX1488" s="78"/>
      <c r="GOY1488" s="78"/>
      <c r="GOZ1488" s="78"/>
      <c r="GPA1488" s="79"/>
      <c r="GPB1488" s="77"/>
      <c r="GPC1488" s="77"/>
      <c r="GPD1488" s="77"/>
      <c r="GPE1488" s="77"/>
      <c r="GPF1488" s="77"/>
      <c r="GPG1488" s="77"/>
      <c r="GPH1488" s="77"/>
      <c r="GPI1488" s="77"/>
      <c r="GPJ1488" s="78"/>
      <c r="GPK1488" s="78"/>
      <c r="GPL1488" s="78"/>
      <c r="GPM1488" s="79"/>
      <c r="GPN1488" s="77"/>
      <c r="GPO1488" s="77"/>
      <c r="GPP1488" s="77"/>
      <c r="GPQ1488" s="77"/>
      <c r="GPR1488" s="77"/>
      <c r="GPS1488" s="77"/>
      <c r="GPT1488" s="77"/>
      <c r="GPU1488" s="77"/>
      <c r="GPV1488" s="78"/>
      <c r="GPW1488" s="78"/>
      <c r="GPX1488" s="78"/>
      <c r="GPY1488" s="79"/>
      <c r="GPZ1488" s="77"/>
      <c r="GQA1488" s="77"/>
      <c r="GQB1488" s="77"/>
      <c r="GQC1488" s="77"/>
      <c r="GQD1488" s="77"/>
      <c r="GQE1488" s="77"/>
      <c r="GQF1488" s="77"/>
      <c r="GQG1488" s="77"/>
      <c r="GQH1488" s="78"/>
      <c r="GQI1488" s="78"/>
      <c r="GQJ1488" s="78"/>
      <c r="GQK1488" s="79"/>
      <c r="GQL1488" s="77"/>
      <c r="GQM1488" s="77"/>
      <c r="GQN1488" s="77"/>
      <c r="GQO1488" s="77"/>
      <c r="GQP1488" s="77"/>
      <c r="GQQ1488" s="77"/>
      <c r="GQR1488" s="77"/>
      <c r="GQS1488" s="77"/>
      <c r="GQT1488" s="78"/>
      <c r="GQU1488" s="78"/>
      <c r="GQV1488" s="78"/>
      <c r="GQW1488" s="79"/>
      <c r="GQX1488" s="77"/>
      <c r="GQY1488" s="77"/>
      <c r="GQZ1488" s="77"/>
      <c r="GRA1488" s="77"/>
      <c r="GRB1488" s="77"/>
      <c r="GRC1488" s="77"/>
      <c r="GRD1488" s="77"/>
      <c r="GRE1488" s="77"/>
      <c r="GRF1488" s="78"/>
      <c r="GRG1488" s="78"/>
      <c r="GRH1488" s="78"/>
      <c r="GRI1488" s="79"/>
      <c r="GRJ1488" s="77"/>
      <c r="GRK1488" s="77"/>
      <c r="GRL1488" s="77"/>
      <c r="GRM1488" s="77"/>
      <c r="GRN1488" s="77"/>
      <c r="GRO1488" s="77"/>
      <c r="GRP1488" s="77"/>
      <c r="GRQ1488" s="77"/>
      <c r="GRR1488" s="78"/>
      <c r="GRS1488" s="78"/>
      <c r="GRT1488" s="78"/>
      <c r="GRU1488" s="79"/>
      <c r="GRV1488" s="77"/>
      <c r="GRW1488" s="77"/>
      <c r="GRX1488" s="77"/>
      <c r="GRY1488" s="77"/>
      <c r="GRZ1488" s="77"/>
      <c r="GSA1488" s="77"/>
      <c r="GSB1488" s="77"/>
      <c r="GSC1488" s="77"/>
      <c r="GSD1488" s="78"/>
      <c r="GSE1488" s="78"/>
      <c r="GSF1488" s="78"/>
      <c r="GSG1488" s="79"/>
      <c r="GSH1488" s="77"/>
      <c r="GSI1488" s="77"/>
      <c r="GSJ1488" s="77"/>
      <c r="GSK1488" s="77"/>
      <c r="GSL1488" s="77"/>
      <c r="GSM1488" s="77"/>
      <c r="GSN1488" s="77"/>
      <c r="GSO1488" s="77"/>
      <c r="GSP1488" s="78"/>
      <c r="GSQ1488" s="78"/>
      <c r="GSR1488" s="78"/>
      <c r="GSS1488" s="79"/>
      <c r="GST1488" s="77"/>
      <c r="GSU1488" s="77"/>
      <c r="GSV1488" s="77"/>
      <c r="GSW1488" s="77"/>
      <c r="GSX1488" s="77"/>
      <c r="GSY1488" s="77"/>
      <c r="GSZ1488" s="77"/>
      <c r="GTA1488" s="77"/>
      <c r="GTB1488" s="78"/>
      <c r="GTC1488" s="78"/>
      <c r="GTD1488" s="78"/>
      <c r="GTE1488" s="79"/>
      <c r="GTF1488" s="77"/>
      <c r="GTG1488" s="77"/>
      <c r="GTH1488" s="77"/>
      <c r="GTI1488" s="77"/>
      <c r="GTJ1488" s="77"/>
      <c r="GTK1488" s="77"/>
      <c r="GTL1488" s="77"/>
      <c r="GTM1488" s="77"/>
      <c r="GTN1488" s="78"/>
      <c r="GTO1488" s="78"/>
      <c r="GTP1488" s="78"/>
      <c r="GTQ1488" s="79"/>
      <c r="GTR1488" s="77"/>
      <c r="GTS1488" s="77"/>
      <c r="GTT1488" s="77"/>
      <c r="GTU1488" s="77"/>
      <c r="GTV1488" s="77"/>
      <c r="GTW1488" s="77"/>
      <c r="GTX1488" s="77"/>
      <c r="GTY1488" s="77"/>
      <c r="GTZ1488" s="78"/>
      <c r="GUA1488" s="78"/>
      <c r="GUB1488" s="78"/>
      <c r="GUC1488" s="79"/>
      <c r="GUD1488" s="77"/>
      <c r="GUE1488" s="77"/>
      <c r="GUF1488" s="77"/>
      <c r="GUG1488" s="77"/>
      <c r="GUH1488" s="77"/>
      <c r="GUI1488" s="77"/>
      <c r="GUJ1488" s="77"/>
      <c r="GUK1488" s="77"/>
      <c r="GUL1488" s="78"/>
      <c r="GUM1488" s="78"/>
      <c r="GUN1488" s="78"/>
      <c r="GUO1488" s="79"/>
      <c r="GUP1488" s="77"/>
      <c r="GUQ1488" s="77"/>
      <c r="GUR1488" s="77"/>
      <c r="GUS1488" s="77"/>
      <c r="GUT1488" s="77"/>
      <c r="GUU1488" s="77"/>
      <c r="GUV1488" s="77"/>
      <c r="GUW1488" s="77"/>
      <c r="GUX1488" s="78"/>
      <c r="GUY1488" s="78"/>
      <c r="GUZ1488" s="78"/>
      <c r="GVA1488" s="79"/>
      <c r="GVB1488" s="77"/>
      <c r="GVC1488" s="77"/>
      <c r="GVD1488" s="77"/>
      <c r="GVE1488" s="77"/>
      <c r="GVF1488" s="77"/>
      <c r="GVG1488" s="77"/>
      <c r="GVH1488" s="77"/>
      <c r="GVI1488" s="77"/>
      <c r="GVJ1488" s="78"/>
      <c r="GVK1488" s="78"/>
      <c r="GVL1488" s="78"/>
      <c r="GVM1488" s="79"/>
      <c r="GVN1488" s="77"/>
      <c r="GVO1488" s="77"/>
      <c r="GVP1488" s="77"/>
      <c r="GVQ1488" s="77"/>
      <c r="GVR1488" s="77"/>
      <c r="GVS1488" s="77"/>
      <c r="GVT1488" s="77"/>
      <c r="GVU1488" s="77"/>
      <c r="GVV1488" s="78"/>
      <c r="GVW1488" s="78"/>
      <c r="GVX1488" s="78"/>
      <c r="GVY1488" s="79"/>
      <c r="GVZ1488" s="77"/>
      <c r="GWA1488" s="77"/>
      <c r="GWB1488" s="77"/>
      <c r="GWC1488" s="77"/>
      <c r="GWD1488" s="77"/>
      <c r="GWE1488" s="77"/>
      <c r="GWF1488" s="77"/>
      <c r="GWG1488" s="77"/>
      <c r="GWH1488" s="78"/>
      <c r="GWI1488" s="78"/>
      <c r="GWJ1488" s="78"/>
      <c r="GWK1488" s="79"/>
      <c r="GWL1488" s="77"/>
      <c r="GWM1488" s="77"/>
      <c r="GWN1488" s="77"/>
      <c r="GWO1488" s="77"/>
      <c r="GWP1488" s="77"/>
      <c r="GWQ1488" s="77"/>
      <c r="GWR1488" s="77"/>
      <c r="GWS1488" s="77"/>
      <c r="GWT1488" s="78"/>
      <c r="GWU1488" s="78"/>
      <c r="GWV1488" s="78"/>
      <c r="GWW1488" s="79"/>
      <c r="GWX1488" s="77"/>
      <c r="GWY1488" s="77"/>
      <c r="GWZ1488" s="77"/>
      <c r="GXA1488" s="77"/>
      <c r="GXB1488" s="77"/>
      <c r="GXC1488" s="77"/>
      <c r="GXD1488" s="77"/>
      <c r="GXE1488" s="77"/>
      <c r="GXF1488" s="78"/>
      <c r="GXG1488" s="78"/>
      <c r="GXH1488" s="78"/>
      <c r="GXI1488" s="79"/>
      <c r="GXJ1488" s="77"/>
      <c r="GXK1488" s="77"/>
      <c r="GXL1488" s="77"/>
      <c r="GXM1488" s="77"/>
      <c r="GXN1488" s="77"/>
      <c r="GXO1488" s="77"/>
      <c r="GXP1488" s="77"/>
      <c r="GXQ1488" s="77"/>
      <c r="GXR1488" s="78"/>
      <c r="GXS1488" s="78"/>
      <c r="GXT1488" s="78"/>
      <c r="GXU1488" s="79"/>
      <c r="GXV1488" s="77"/>
      <c r="GXW1488" s="77"/>
      <c r="GXX1488" s="77"/>
      <c r="GXY1488" s="77"/>
      <c r="GXZ1488" s="77"/>
      <c r="GYA1488" s="77"/>
      <c r="GYB1488" s="77"/>
      <c r="GYC1488" s="77"/>
      <c r="GYD1488" s="78"/>
      <c r="GYE1488" s="78"/>
      <c r="GYF1488" s="78"/>
      <c r="GYG1488" s="79"/>
      <c r="GYH1488" s="77"/>
      <c r="GYI1488" s="77"/>
      <c r="GYJ1488" s="77"/>
      <c r="GYK1488" s="77"/>
      <c r="GYL1488" s="77"/>
      <c r="GYM1488" s="77"/>
      <c r="GYN1488" s="77"/>
      <c r="GYO1488" s="77"/>
      <c r="GYP1488" s="78"/>
      <c r="GYQ1488" s="78"/>
      <c r="GYR1488" s="78"/>
      <c r="GYS1488" s="79"/>
      <c r="GYT1488" s="77"/>
      <c r="GYU1488" s="77"/>
      <c r="GYV1488" s="77"/>
      <c r="GYW1488" s="77"/>
      <c r="GYX1488" s="77"/>
      <c r="GYY1488" s="77"/>
      <c r="GYZ1488" s="77"/>
      <c r="GZA1488" s="77"/>
      <c r="GZB1488" s="78"/>
      <c r="GZC1488" s="78"/>
      <c r="GZD1488" s="78"/>
      <c r="GZE1488" s="79"/>
      <c r="GZF1488" s="77"/>
      <c r="GZG1488" s="77"/>
      <c r="GZH1488" s="77"/>
      <c r="GZI1488" s="77"/>
      <c r="GZJ1488" s="77"/>
      <c r="GZK1488" s="77"/>
      <c r="GZL1488" s="77"/>
      <c r="GZM1488" s="77"/>
      <c r="GZN1488" s="78"/>
      <c r="GZO1488" s="78"/>
      <c r="GZP1488" s="78"/>
      <c r="GZQ1488" s="79"/>
      <c r="GZR1488" s="77"/>
      <c r="GZS1488" s="77"/>
      <c r="GZT1488" s="77"/>
      <c r="GZU1488" s="77"/>
      <c r="GZV1488" s="77"/>
      <c r="GZW1488" s="77"/>
      <c r="GZX1488" s="77"/>
      <c r="GZY1488" s="77"/>
      <c r="GZZ1488" s="78"/>
      <c r="HAA1488" s="78"/>
      <c r="HAB1488" s="78"/>
      <c r="HAC1488" s="79"/>
      <c r="HAD1488" s="77"/>
      <c r="HAE1488" s="77"/>
      <c r="HAF1488" s="77"/>
      <c r="HAG1488" s="77"/>
      <c r="HAH1488" s="77"/>
      <c r="HAI1488" s="77"/>
      <c r="HAJ1488" s="77"/>
      <c r="HAK1488" s="77"/>
      <c r="HAL1488" s="78"/>
      <c r="HAM1488" s="78"/>
      <c r="HAN1488" s="78"/>
      <c r="HAO1488" s="79"/>
      <c r="HAP1488" s="77"/>
      <c r="HAQ1488" s="77"/>
      <c r="HAR1488" s="77"/>
      <c r="HAS1488" s="77"/>
      <c r="HAT1488" s="77"/>
      <c r="HAU1488" s="77"/>
      <c r="HAV1488" s="77"/>
      <c r="HAW1488" s="77"/>
      <c r="HAX1488" s="78"/>
      <c r="HAY1488" s="78"/>
      <c r="HAZ1488" s="78"/>
      <c r="HBA1488" s="79"/>
      <c r="HBB1488" s="77"/>
      <c r="HBC1488" s="77"/>
      <c r="HBD1488" s="77"/>
      <c r="HBE1488" s="77"/>
      <c r="HBF1488" s="77"/>
      <c r="HBG1488" s="77"/>
      <c r="HBH1488" s="77"/>
      <c r="HBI1488" s="77"/>
      <c r="HBJ1488" s="78"/>
      <c r="HBK1488" s="78"/>
      <c r="HBL1488" s="78"/>
      <c r="HBM1488" s="79"/>
      <c r="HBN1488" s="77"/>
      <c r="HBO1488" s="77"/>
      <c r="HBP1488" s="77"/>
      <c r="HBQ1488" s="77"/>
      <c r="HBR1488" s="77"/>
      <c r="HBS1488" s="77"/>
      <c r="HBT1488" s="77"/>
      <c r="HBU1488" s="77"/>
      <c r="HBV1488" s="78"/>
      <c r="HBW1488" s="78"/>
      <c r="HBX1488" s="78"/>
      <c r="HBY1488" s="79"/>
      <c r="HBZ1488" s="77"/>
      <c r="HCA1488" s="77"/>
      <c r="HCB1488" s="77"/>
      <c r="HCC1488" s="77"/>
      <c r="HCD1488" s="77"/>
      <c r="HCE1488" s="77"/>
      <c r="HCF1488" s="77"/>
      <c r="HCG1488" s="77"/>
      <c r="HCH1488" s="78"/>
      <c r="HCI1488" s="78"/>
      <c r="HCJ1488" s="78"/>
      <c r="HCK1488" s="79"/>
      <c r="HCL1488" s="77"/>
      <c r="HCM1488" s="77"/>
      <c r="HCN1488" s="77"/>
      <c r="HCO1488" s="77"/>
      <c r="HCP1488" s="77"/>
      <c r="HCQ1488" s="77"/>
      <c r="HCR1488" s="77"/>
      <c r="HCS1488" s="77"/>
      <c r="HCT1488" s="78"/>
      <c r="HCU1488" s="78"/>
      <c r="HCV1488" s="78"/>
      <c r="HCW1488" s="79"/>
      <c r="HCX1488" s="77"/>
      <c r="HCY1488" s="77"/>
      <c r="HCZ1488" s="77"/>
      <c r="HDA1488" s="77"/>
      <c r="HDB1488" s="77"/>
      <c r="HDC1488" s="77"/>
      <c r="HDD1488" s="77"/>
      <c r="HDE1488" s="77"/>
      <c r="HDF1488" s="78"/>
      <c r="HDG1488" s="78"/>
      <c r="HDH1488" s="78"/>
      <c r="HDI1488" s="79"/>
      <c r="HDJ1488" s="77"/>
      <c r="HDK1488" s="77"/>
      <c r="HDL1488" s="77"/>
      <c r="HDM1488" s="77"/>
      <c r="HDN1488" s="77"/>
      <c r="HDO1488" s="77"/>
      <c r="HDP1488" s="77"/>
      <c r="HDQ1488" s="77"/>
      <c r="HDR1488" s="78"/>
      <c r="HDS1488" s="78"/>
      <c r="HDT1488" s="78"/>
      <c r="HDU1488" s="79"/>
      <c r="HDV1488" s="77"/>
      <c r="HDW1488" s="77"/>
      <c r="HDX1488" s="77"/>
      <c r="HDY1488" s="77"/>
      <c r="HDZ1488" s="77"/>
      <c r="HEA1488" s="77"/>
      <c r="HEB1488" s="77"/>
      <c r="HEC1488" s="77"/>
      <c r="HED1488" s="78"/>
      <c r="HEE1488" s="78"/>
      <c r="HEF1488" s="78"/>
      <c r="HEG1488" s="79"/>
      <c r="HEH1488" s="77"/>
      <c r="HEI1488" s="77"/>
      <c r="HEJ1488" s="77"/>
      <c r="HEK1488" s="77"/>
      <c r="HEL1488" s="77"/>
      <c r="HEM1488" s="77"/>
      <c r="HEN1488" s="77"/>
      <c r="HEO1488" s="77"/>
      <c r="HEP1488" s="78"/>
      <c r="HEQ1488" s="78"/>
      <c r="HER1488" s="78"/>
      <c r="HES1488" s="79"/>
      <c r="HET1488" s="77"/>
      <c r="HEU1488" s="77"/>
      <c r="HEV1488" s="77"/>
      <c r="HEW1488" s="77"/>
      <c r="HEX1488" s="77"/>
      <c r="HEY1488" s="77"/>
      <c r="HEZ1488" s="77"/>
      <c r="HFA1488" s="77"/>
      <c r="HFB1488" s="78"/>
      <c r="HFC1488" s="78"/>
      <c r="HFD1488" s="78"/>
      <c r="HFE1488" s="79"/>
      <c r="HFF1488" s="77"/>
      <c r="HFG1488" s="77"/>
      <c r="HFH1488" s="77"/>
      <c r="HFI1488" s="77"/>
      <c r="HFJ1488" s="77"/>
      <c r="HFK1488" s="77"/>
      <c r="HFL1488" s="77"/>
      <c r="HFM1488" s="77"/>
      <c r="HFN1488" s="78"/>
      <c r="HFO1488" s="78"/>
      <c r="HFP1488" s="78"/>
      <c r="HFQ1488" s="79"/>
      <c r="HFR1488" s="77"/>
      <c r="HFS1488" s="77"/>
      <c r="HFT1488" s="77"/>
      <c r="HFU1488" s="77"/>
      <c r="HFV1488" s="77"/>
      <c r="HFW1488" s="77"/>
      <c r="HFX1488" s="77"/>
      <c r="HFY1488" s="77"/>
      <c r="HFZ1488" s="78"/>
      <c r="HGA1488" s="78"/>
      <c r="HGB1488" s="78"/>
      <c r="HGC1488" s="79"/>
      <c r="HGD1488" s="77"/>
      <c r="HGE1488" s="77"/>
      <c r="HGF1488" s="77"/>
      <c r="HGG1488" s="77"/>
      <c r="HGH1488" s="77"/>
      <c r="HGI1488" s="77"/>
      <c r="HGJ1488" s="77"/>
      <c r="HGK1488" s="77"/>
      <c r="HGL1488" s="78"/>
      <c r="HGM1488" s="78"/>
      <c r="HGN1488" s="78"/>
      <c r="HGO1488" s="79"/>
      <c r="HGP1488" s="77"/>
      <c r="HGQ1488" s="77"/>
      <c r="HGR1488" s="77"/>
      <c r="HGS1488" s="77"/>
      <c r="HGT1488" s="77"/>
      <c r="HGU1488" s="77"/>
      <c r="HGV1488" s="77"/>
      <c r="HGW1488" s="77"/>
      <c r="HGX1488" s="78"/>
      <c r="HGY1488" s="78"/>
      <c r="HGZ1488" s="78"/>
      <c r="HHA1488" s="79"/>
      <c r="HHB1488" s="77"/>
      <c r="HHC1488" s="77"/>
      <c r="HHD1488" s="77"/>
      <c r="HHE1488" s="77"/>
      <c r="HHF1488" s="77"/>
      <c r="HHG1488" s="77"/>
      <c r="HHH1488" s="77"/>
      <c r="HHI1488" s="77"/>
      <c r="HHJ1488" s="78"/>
      <c r="HHK1488" s="78"/>
      <c r="HHL1488" s="78"/>
      <c r="HHM1488" s="79"/>
      <c r="HHN1488" s="77"/>
      <c r="HHO1488" s="77"/>
      <c r="HHP1488" s="77"/>
      <c r="HHQ1488" s="77"/>
      <c r="HHR1488" s="77"/>
      <c r="HHS1488" s="77"/>
      <c r="HHT1488" s="77"/>
      <c r="HHU1488" s="77"/>
      <c r="HHV1488" s="78"/>
      <c r="HHW1488" s="78"/>
      <c r="HHX1488" s="78"/>
      <c r="HHY1488" s="79"/>
      <c r="HHZ1488" s="77"/>
      <c r="HIA1488" s="77"/>
      <c r="HIB1488" s="77"/>
      <c r="HIC1488" s="77"/>
      <c r="HID1488" s="77"/>
      <c r="HIE1488" s="77"/>
      <c r="HIF1488" s="77"/>
      <c r="HIG1488" s="77"/>
      <c r="HIH1488" s="78"/>
      <c r="HII1488" s="78"/>
      <c r="HIJ1488" s="78"/>
      <c r="HIK1488" s="79"/>
      <c r="HIL1488" s="77"/>
      <c r="HIM1488" s="77"/>
      <c r="HIN1488" s="77"/>
      <c r="HIO1488" s="77"/>
      <c r="HIP1488" s="77"/>
      <c r="HIQ1488" s="77"/>
      <c r="HIR1488" s="77"/>
      <c r="HIS1488" s="77"/>
      <c r="HIT1488" s="78"/>
      <c r="HIU1488" s="78"/>
      <c r="HIV1488" s="78"/>
      <c r="HIW1488" s="79"/>
      <c r="HIX1488" s="77"/>
      <c r="HIY1488" s="77"/>
      <c r="HIZ1488" s="77"/>
      <c r="HJA1488" s="77"/>
      <c r="HJB1488" s="77"/>
      <c r="HJC1488" s="77"/>
      <c r="HJD1488" s="77"/>
      <c r="HJE1488" s="77"/>
      <c r="HJF1488" s="78"/>
      <c r="HJG1488" s="78"/>
      <c r="HJH1488" s="78"/>
      <c r="HJI1488" s="79"/>
      <c r="HJJ1488" s="77"/>
      <c r="HJK1488" s="77"/>
      <c r="HJL1488" s="77"/>
      <c r="HJM1488" s="77"/>
      <c r="HJN1488" s="77"/>
      <c r="HJO1488" s="77"/>
      <c r="HJP1488" s="77"/>
      <c r="HJQ1488" s="77"/>
      <c r="HJR1488" s="78"/>
      <c r="HJS1488" s="78"/>
      <c r="HJT1488" s="78"/>
      <c r="HJU1488" s="79"/>
      <c r="HJV1488" s="77"/>
      <c r="HJW1488" s="77"/>
      <c r="HJX1488" s="77"/>
      <c r="HJY1488" s="77"/>
      <c r="HJZ1488" s="77"/>
      <c r="HKA1488" s="77"/>
      <c r="HKB1488" s="77"/>
      <c r="HKC1488" s="77"/>
      <c r="HKD1488" s="78"/>
      <c r="HKE1488" s="78"/>
      <c r="HKF1488" s="78"/>
      <c r="HKG1488" s="79"/>
      <c r="HKH1488" s="77"/>
      <c r="HKI1488" s="77"/>
      <c r="HKJ1488" s="77"/>
      <c r="HKK1488" s="77"/>
      <c r="HKL1488" s="77"/>
      <c r="HKM1488" s="77"/>
      <c r="HKN1488" s="77"/>
      <c r="HKO1488" s="77"/>
      <c r="HKP1488" s="78"/>
      <c r="HKQ1488" s="78"/>
      <c r="HKR1488" s="78"/>
      <c r="HKS1488" s="79"/>
      <c r="HKT1488" s="77"/>
      <c r="HKU1488" s="77"/>
      <c r="HKV1488" s="77"/>
      <c r="HKW1488" s="77"/>
      <c r="HKX1488" s="77"/>
      <c r="HKY1488" s="77"/>
      <c r="HKZ1488" s="77"/>
      <c r="HLA1488" s="77"/>
      <c r="HLB1488" s="78"/>
      <c r="HLC1488" s="78"/>
      <c r="HLD1488" s="78"/>
      <c r="HLE1488" s="79"/>
      <c r="HLF1488" s="77"/>
      <c r="HLG1488" s="77"/>
      <c r="HLH1488" s="77"/>
      <c r="HLI1488" s="77"/>
      <c r="HLJ1488" s="77"/>
      <c r="HLK1488" s="77"/>
      <c r="HLL1488" s="77"/>
      <c r="HLM1488" s="77"/>
      <c r="HLN1488" s="78"/>
      <c r="HLO1488" s="78"/>
      <c r="HLP1488" s="78"/>
      <c r="HLQ1488" s="79"/>
      <c r="HLR1488" s="77"/>
      <c r="HLS1488" s="77"/>
      <c r="HLT1488" s="77"/>
      <c r="HLU1488" s="77"/>
      <c r="HLV1488" s="77"/>
      <c r="HLW1488" s="77"/>
      <c r="HLX1488" s="77"/>
      <c r="HLY1488" s="77"/>
      <c r="HLZ1488" s="78"/>
      <c r="HMA1488" s="78"/>
      <c r="HMB1488" s="78"/>
      <c r="HMC1488" s="79"/>
      <c r="HMD1488" s="77"/>
      <c r="HME1488" s="77"/>
      <c r="HMF1488" s="77"/>
      <c r="HMG1488" s="77"/>
      <c r="HMH1488" s="77"/>
      <c r="HMI1488" s="77"/>
      <c r="HMJ1488" s="77"/>
      <c r="HMK1488" s="77"/>
      <c r="HML1488" s="78"/>
      <c r="HMM1488" s="78"/>
      <c r="HMN1488" s="78"/>
      <c r="HMO1488" s="79"/>
      <c r="HMP1488" s="77"/>
      <c r="HMQ1488" s="77"/>
      <c r="HMR1488" s="77"/>
      <c r="HMS1488" s="77"/>
      <c r="HMT1488" s="77"/>
      <c r="HMU1488" s="77"/>
      <c r="HMV1488" s="77"/>
      <c r="HMW1488" s="77"/>
      <c r="HMX1488" s="78"/>
      <c r="HMY1488" s="78"/>
      <c r="HMZ1488" s="78"/>
      <c r="HNA1488" s="79"/>
      <c r="HNB1488" s="77"/>
      <c r="HNC1488" s="77"/>
      <c r="HND1488" s="77"/>
      <c r="HNE1488" s="77"/>
      <c r="HNF1488" s="77"/>
      <c r="HNG1488" s="77"/>
      <c r="HNH1488" s="77"/>
      <c r="HNI1488" s="77"/>
      <c r="HNJ1488" s="78"/>
      <c r="HNK1488" s="78"/>
      <c r="HNL1488" s="78"/>
      <c r="HNM1488" s="79"/>
      <c r="HNN1488" s="77"/>
      <c r="HNO1488" s="77"/>
      <c r="HNP1488" s="77"/>
      <c r="HNQ1488" s="77"/>
      <c r="HNR1488" s="77"/>
      <c r="HNS1488" s="77"/>
      <c r="HNT1488" s="77"/>
      <c r="HNU1488" s="77"/>
      <c r="HNV1488" s="78"/>
      <c r="HNW1488" s="78"/>
      <c r="HNX1488" s="78"/>
      <c r="HNY1488" s="79"/>
      <c r="HNZ1488" s="77"/>
      <c r="HOA1488" s="77"/>
      <c r="HOB1488" s="77"/>
      <c r="HOC1488" s="77"/>
      <c r="HOD1488" s="77"/>
      <c r="HOE1488" s="77"/>
      <c r="HOF1488" s="77"/>
      <c r="HOG1488" s="77"/>
      <c r="HOH1488" s="78"/>
      <c r="HOI1488" s="78"/>
      <c r="HOJ1488" s="78"/>
      <c r="HOK1488" s="79"/>
      <c r="HOL1488" s="77"/>
      <c r="HOM1488" s="77"/>
      <c r="HON1488" s="77"/>
      <c r="HOO1488" s="77"/>
      <c r="HOP1488" s="77"/>
      <c r="HOQ1488" s="77"/>
      <c r="HOR1488" s="77"/>
      <c r="HOS1488" s="77"/>
      <c r="HOT1488" s="78"/>
      <c r="HOU1488" s="78"/>
      <c r="HOV1488" s="78"/>
      <c r="HOW1488" s="79"/>
      <c r="HOX1488" s="77"/>
      <c r="HOY1488" s="77"/>
      <c r="HOZ1488" s="77"/>
      <c r="HPA1488" s="77"/>
      <c r="HPB1488" s="77"/>
      <c r="HPC1488" s="77"/>
      <c r="HPD1488" s="77"/>
      <c r="HPE1488" s="77"/>
      <c r="HPF1488" s="78"/>
      <c r="HPG1488" s="78"/>
      <c r="HPH1488" s="78"/>
      <c r="HPI1488" s="79"/>
      <c r="HPJ1488" s="77"/>
      <c r="HPK1488" s="77"/>
      <c r="HPL1488" s="77"/>
      <c r="HPM1488" s="77"/>
      <c r="HPN1488" s="77"/>
      <c r="HPO1488" s="77"/>
      <c r="HPP1488" s="77"/>
      <c r="HPQ1488" s="77"/>
      <c r="HPR1488" s="78"/>
      <c r="HPS1488" s="78"/>
      <c r="HPT1488" s="78"/>
      <c r="HPU1488" s="79"/>
      <c r="HPV1488" s="77"/>
      <c r="HPW1488" s="77"/>
      <c r="HPX1488" s="77"/>
      <c r="HPY1488" s="77"/>
      <c r="HPZ1488" s="77"/>
      <c r="HQA1488" s="77"/>
      <c r="HQB1488" s="77"/>
      <c r="HQC1488" s="77"/>
      <c r="HQD1488" s="78"/>
      <c r="HQE1488" s="78"/>
      <c r="HQF1488" s="78"/>
      <c r="HQG1488" s="79"/>
      <c r="HQH1488" s="77"/>
      <c r="HQI1488" s="77"/>
      <c r="HQJ1488" s="77"/>
      <c r="HQK1488" s="77"/>
      <c r="HQL1488" s="77"/>
      <c r="HQM1488" s="77"/>
      <c r="HQN1488" s="77"/>
      <c r="HQO1488" s="77"/>
      <c r="HQP1488" s="78"/>
      <c r="HQQ1488" s="78"/>
      <c r="HQR1488" s="78"/>
      <c r="HQS1488" s="79"/>
      <c r="HQT1488" s="77"/>
      <c r="HQU1488" s="77"/>
      <c r="HQV1488" s="77"/>
      <c r="HQW1488" s="77"/>
      <c r="HQX1488" s="77"/>
      <c r="HQY1488" s="77"/>
      <c r="HQZ1488" s="77"/>
      <c r="HRA1488" s="77"/>
      <c r="HRB1488" s="78"/>
      <c r="HRC1488" s="78"/>
      <c r="HRD1488" s="78"/>
      <c r="HRE1488" s="79"/>
      <c r="HRF1488" s="77"/>
      <c r="HRG1488" s="77"/>
      <c r="HRH1488" s="77"/>
      <c r="HRI1488" s="77"/>
      <c r="HRJ1488" s="77"/>
      <c r="HRK1488" s="77"/>
      <c r="HRL1488" s="77"/>
      <c r="HRM1488" s="77"/>
      <c r="HRN1488" s="78"/>
      <c r="HRO1488" s="78"/>
      <c r="HRP1488" s="78"/>
      <c r="HRQ1488" s="79"/>
      <c r="HRR1488" s="77"/>
      <c r="HRS1488" s="77"/>
      <c r="HRT1488" s="77"/>
      <c r="HRU1488" s="77"/>
      <c r="HRV1488" s="77"/>
      <c r="HRW1488" s="77"/>
      <c r="HRX1488" s="77"/>
      <c r="HRY1488" s="77"/>
      <c r="HRZ1488" s="78"/>
      <c r="HSA1488" s="78"/>
      <c r="HSB1488" s="78"/>
      <c r="HSC1488" s="79"/>
      <c r="HSD1488" s="77"/>
      <c r="HSE1488" s="77"/>
      <c r="HSF1488" s="77"/>
      <c r="HSG1488" s="77"/>
      <c r="HSH1488" s="77"/>
      <c r="HSI1488" s="77"/>
      <c r="HSJ1488" s="77"/>
      <c r="HSK1488" s="77"/>
      <c r="HSL1488" s="78"/>
      <c r="HSM1488" s="78"/>
      <c r="HSN1488" s="78"/>
      <c r="HSO1488" s="79"/>
      <c r="HSP1488" s="77"/>
      <c r="HSQ1488" s="77"/>
      <c r="HSR1488" s="77"/>
      <c r="HSS1488" s="77"/>
      <c r="HST1488" s="77"/>
      <c r="HSU1488" s="77"/>
      <c r="HSV1488" s="77"/>
      <c r="HSW1488" s="77"/>
      <c r="HSX1488" s="78"/>
      <c r="HSY1488" s="78"/>
      <c r="HSZ1488" s="78"/>
      <c r="HTA1488" s="79"/>
      <c r="HTB1488" s="77"/>
      <c r="HTC1488" s="77"/>
      <c r="HTD1488" s="77"/>
      <c r="HTE1488" s="77"/>
      <c r="HTF1488" s="77"/>
      <c r="HTG1488" s="77"/>
      <c r="HTH1488" s="77"/>
      <c r="HTI1488" s="77"/>
      <c r="HTJ1488" s="78"/>
      <c r="HTK1488" s="78"/>
      <c r="HTL1488" s="78"/>
      <c r="HTM1488" s="79"/>
      <c r="HTN1488" s="77"/>
      <c r="HTO1488" s="77"/>
      <c r="HTP1488" s="77"/>
      <c r="HTQ1488" s="77"/>
      <c r="HTR1488" s="77"/>
      <c r="HTS1488" s="77"/>
      <c r="HTT1488" s="77"/>
      <c r="HTU1488" s="77"/>
      <c r="HTV1488" s="78"/>
      <c r="HTW1488" s="78"/>
      <c r="HTX1488" s="78"/>
      <c r="HTY1488" s="79"/>
      <c r="HTZ1488" s="77"/>
      <c r="HUA1488" s="77"/>
      <c r="HUB1488" s="77"/>
      <c r="HUC1488" s="77"/>
      <c r="HUD1488" s="77"/>
      <c r="HUE1488" s="77"/>
      <c r="HUF1488" s="77"/>
      <c r="HUG1488" s="77"/>
      <c r="HUH1488" s="78"/>
      <c r="HUI1488" s="78"/>
      <c r="HUJ1488" s="78"/>
      <c r="HUK1488" s="79"/>
      <c r="HUL1488" s="77"/>
      <c r="HUM1488" s="77"/>
      <c r="HUN1488" s="77"/>
      <c r="HUO1488" s="77"/>
      <c r="HUP1488" s="77"/>
      <c r="HUQ1488" s="77"/>
      <c r="HUR1488" s="77"/>
      <c r="HUS1488" s="77"/>
      <c r="HUT1488" s="78"/>
      <c r="HUU1488" s="78"/>
      <c r="HUV1488" s="78"/>
      <c r="HUW1488" s="79"/>
      <c r="HUX1488" s="77"/>
      <c r="HUY1488" s="77"/>
      <c r="HUZ1488" s="77"/>
      <c r="HVA1488" s="77"/>
      <c r="HVB1488" s="77"/>
      <c r="HVC1488" s="77"/>
      <c r="HVD1488" s="77"/>
      <c r="HVE1488" s="77"/>
      <c r="HVF1488" s="78"/>
      <c r="HVG1488" s="78"/>
      <c r="HVH1488" s="78"/>
      <c r="HVI1488" s="79"/>
      <c r="HVJ1488" s="77"/>
      <c r="HVK1488" s="77"/>
      <c r="HVL1488" s="77"/>
      <c r="HVM1488" s="77"/>
      <c r="HVN1488" s="77"/>
      <c r="HVO1488" s="77"/>
      <c r="HVP1488" s="77"/>
      <c r="HVQ1488" s="77"/>
      <c r="HVR1488" s="78"/>
      <c r="HVS1488" s="78"/>
      <c r="HVT1488" s="78"/>
      <c r="HVU1488" s="79"/>
      <c r="HVV1488" s="77"/>
      <c r="HVW1488" s="77"/>
      <c r="HVX1488" s="77"/>
      <c r="HVY1488" s="77"/>
      <c r="HVZ1488" s="77"/>
      <c r="HWA1488" s="77"/>
      <c r="HWB1488" s="77"/>
      <c r="HWC1488" s="77"/>
      <c r="HWD1488" s="78"/>
      <c r="HWE1488" s="78"/>
      <c r="HWF1488" s="78"/>
      <c r="HWG1488" s="79"/>
      <c r="HWH1488" s="77"/>
      <c r="HWI1488" s="77"/>
      <c r="HWJ1488" s="77"/>
      <c r="HWK1488" s="77"/>
      <c r="HWL1488" s="77"/>
      <c r="HWM1488" s="77"/>
      <c r="HWN1488" s="77"/>
      <c r="HWO1488" s="77"/>
      <c r="HWP1488" s="78"/>
      <c r="HWQ1488" s="78"/>
      <c r="HWR1488" s="78"/>
      <c r="HWS1488" s="79"/>
      <c r="HWT1488" s="77"/>
      <c r="HWU1488" s="77"/>
      <c r="HWV1488" s="77"/>
      <c r="HWW1488" s="77"/>
      <c r="HWX1488" s="77"/>
      <c r="HWY1488" s="77"/>
      <c r="HWZ1488" s="77"/>
      <c r="HXA1488" s="77"/>
      <c r="HXB1488" s="78"/>
      <c r="HXC1488" s="78"/>
      <c r="HXD1488" s="78"/>
      <c r="HXE1488" s="79"/>
      <c r="HXF1488" s="77"/>
      <c r="HXG1488" s="77"/>
      <c r="HXH1488" s="77"/>
      <c r="HXI1488" s="77"/>
      <c r="HXJ1488" s="77"/>
      <c r="HXK1488" s="77"/>
      <c r="HXL1488" s="77"/>
      <c r="HXM1488" s="77"/>
      <c r="HXN1488" s="78"/>
      <c r="HXO1488" s="78"/>
      <c r="HXP1488" s="78"/>
      <c r="HXQ1488" s="79"/>
      <c r="HXR1488" s="77"/>
      <c r="HXS1488" s="77"/>
      <c r="HXT1488" s="77"/>
      <c r="HXU1488" s="77"/>
      <c r="HXV1488" s="77"/>
      <c r="HXW1488" s="77"/>
      <c r="HXX1488" s="77"/>
      <c r="HXY1488" s="77"/>
      <c r="HXZ1488" s="78"/>
      <c r="HYA1488" s="78"/>
      <c r="HYB1488" s="78"/>
      <c r="HYC1488" s="79"/>
      <c r="HYD1488" s="77"/>
      <c r="HYE1488" s="77"/>
      <c r="HYF1488" s="77"/>
      <c r="HYG1488" s="77"/>
      <c r="HYH1488" s="77"/>
      <c r="HYI1488" s="77"/>
      <c r="HYJ1488" s="77"/>
      <c r="HYK1488" s="77"/>
      <c r="HYL1488" s="78"/>
      <c r="HYM1488" s="78"/>
      <c r="HYN1488" s="78"/>
      <c r="HYO1488" s="79"/>
      <c r="HYP1488" s="77"/>
      <c r="HYQ1488" s="77"/>
      <c r="HYR1488" s="77"/>
      <c r="HYS1488" s="77"/>
      <c r="HYT1488" s="77"/>
      <c r="HYU1488" s="77"/>
      <c r="HYV1488" s="77"/>
      <c r="HYW1488" s="77"/>
      <c r="HYX1488" s="78"/>
      <c r="HYY1488" s="78"/>
      <c r="HYZ1488" s="78"/>
      <c r="HZA1488" s="79"/>
      <c r="HZB1488" s="77"/>
      <c r="HZC1488" s="77"/>
      <c r="HZD1488" s="77"/>
      <c r="HZE1488" s="77"/>
      <c r="HZF1488" s="77"/>
      <c r="HZG1488" s="77"/>
      <c r="HZH1488" s="77"/>
      <c r="HZI1488" s="77"/>
      <c r="HZJ1488" s="78"/>
      <c r="HZK1488" s="78"/>
      <c r="HZL1488" s="78"/>
      <c r="HZM1488" s="79"/>
      <c r="HZN1488" s="77"/>
      <c r="HZO1488" s="77"/>
      <c r="HZP1488" s="77"/>
      <c r="HZQ1488" s="77"/>
      <c r="HZR1488" s="77"/>
      <c r="HZS1488" s="77"/>
      <c r="HZT1488" s="77"/>
      <c r="HZU1488" s="77"/>
      <c r="HZV1488" s="78"/>
      <c r="HZW1488" s="78"/>
      <c r="HZX1488" s="78"/>
      <c r="HZY1488" s="79"/>
      <c r="HZZ1488" s="77"/>
      <c r="IAA1488" s="77"/>
      <c r="IAB1488" s="77"/>
      <c r="IAC1488" s="77"/>
      <c r="IAD1488" s="77"/>
      <c r="IAE1488" s="77"/>
      <c r="IAF1488" s="77"/>
      <c r="IAG1488" s="77"/>
      <c r="IAH1488" s="78"/>
      <c r="IAI1488" s="78"/>
      <c r="IAJ1488" s="78"/>
      <c r="IAK1488" s="79"/>
      <c r="IAL1488" s="77"/>
      <c r="IAM1488" s="77"/>
      <c r="IAN1488" s="77"/>
      <c r="IAO1488" s="77"/>
      <c r="IAP1488" s="77"/>
      <c r="IAQ1488" s="77"/>
      <c r="IAR1488" s="77"/>
      <c r="IAS1488" s="77"/>
      <c r="IAT1488" s="78"/>
      <c r="IAU1488" s="78"/>
      <c r="IAV1488" s="78"/>
      <c r="IAW1488" s="79"/>
      <c r="IAX1488" s="77"/>
      <c r="IAY1488" s="77"/>
      <c r="IAZ1488" s="77"/>
      <c r="IBA1488" s="77"/>
      <c r="IBB1488" s="77"/>
      <c r="IBC1488" s="77"/>
      <c r="IBD1488" s="77"/>
      <c r="IBE1488" s="77"/>
      <c r="IBF1488" s="78"/>
      <c r="IBG1488" s="78"/>
      <c r="IBH1488" s="78"/>
      <c r="IBI1488" s="79"/>
      <c r="IBJ1488" s="77"/>
      <c r="IBK1488" s="77"/>
      <c r="IBL1488" s="77"/>
      <c r="IBM1488" s="77"/>
      <c r="IBN1488" s="77"/>
      <c r="IBO1488" s="77"/>
      <c r="IBP1488" s="77"/>
      <c r="IBQ1488" s="77"/>
      <c r="IBR1488" s="78"/>
      <c r="IBS1488" s="78"/>
      <c r="IBT1488" s="78"/>
      <c r="IBU1488" s="79"/>
      <c r="IBV1488" s="77"/>
      <c r="IBW1488" s="77"/>
      <c r="IBX1488" s="77"/>
      <c r="IBY1488" s="77"/>
      <c r="IBZ1488" s="77"/>
      <c r="ICA1488" s="77"/>
      <c r="ICB1488" s="77"/>
      <c r="ICC1488" s="77"/>
      <c r="ICD1488" s="78"/>
      <c r="ICE1488" s="78"/>
      <c r="ICF1488" s="78"/>
      <c r="ICG1488" s="79"/>
      <c r="ICH1488" s="77"/>
      <c r="ICI1488" s="77"/>
      <c r="ICJ1488" s="77"/>
      <c r="ICK1488" s="77"/>
      <c r="ICL1488" s="77"/>
      <c r="ICM1488" s="77"/>
      <c r="ICN1488" s="77"/>
      <c r="ICO1488" s="77"/>
      <c r="ICP1488" s="78"/>
      <c r="ICQ1488" s="78"/>
      <c r="ICR1488" s="78"/>
      <c r="ICS1488" s="79"/>
      <c r="ICT1488" s="77"/>
      <c r="ICU1488" s="77"/>
      <c r="ICV1488" s="77"/>
      <c r="ICW1488" s="77"/>
      <c r="ICX1488" s="77"/>
      <c r="ICY1488" s="77"/>
      <c r="ICZ1488" s="77"/>
      <c r="IDA1488" s="77"/>
      <c r="IDB1488" s="78"/>
      <c r="IDC1488" s="78"/>
      <c r="IDD1488" s="78"/>
      <c r="IDE1488" s="79"/>
      <c r="IDF1488" s="77"/>
      <c r="IDG1488" s="77"/>
      <c r="IDH1488" s="77"/>
      <c r="IDI1488" s="77"/>
      <c r="IDJ1488" s="77"/>
      <c r="IDK1488" s="77"/>
      <c r="IDL1488" s="77"/>
      <c r="IDM1488" s="77"/>
      <c r="IDN1488" s="78"/>
      <c r="IDO1488" s="78"/>
      <c r="IDP1488" s="78"/>
      <c r="IDQ1488" s="79"/>
      <c r="IDR1488" s="77"/>
      <c r="IDS1488" s="77"/>
      <c r="IDT1488" s="77"/>
      <c r="IDU1488" s="77"/>
      <c r="IDV1488" s="77"/>
      <c r="IDW1488" s="77"/>
      <c r="IDX1488" s="77"/>
      <c r="IDY1488" s="77"/>
      <c r="IDZ1488" s="78"/>
      <c r="IEA1488" s="78"/>
      <c r="IEB1488" s="78"/>
      <c r="IEC1488" s="79"/>
      <c r="IED1488" s="77"/>
      <c r="IEE1488" s="77"/>
      <c r="IEF1488" s="77"/>
      <c r="IEG1488" s="77"/>
      <c r="IEH1488" s="77"/>
      <c r="IEI1488" s="77"/>
      <c r="IEJ1488" s="77"/>
      <c r="IEK1488" s="77"/>
      <c r="IEL1488" s="78"/>
      <c r="IEM1488" s="78"/>
      <c r="IEN1488" s="78"/>
      <c r="IEO1488" s="79"/>
      <c r="IEP1488" s="77"/>
      <c r="IEQ1488" s="77"/>
      <c r="IER1488" s="77"/>
      <c r="IES1488" s="77"/>
      <c r="IET1488" s="77"/>
      <c r="IEU1488" s="77"/>
      <c r="IEV1488" s="77"/>
      <c r="IEW1488" s="77"/>
      <c r="IEX1488" s="78"/>
      <c r="IEY1488" s="78"/>
      <c r="IEZ1488" s="78"/>
      <c r="IFA1488" s="79"/>
      <c r="IFB1488" s="77"/>
      <c r="IFC1488" s="77"/>
      <c r="IFD1488" s="77"/>
      <c r="IFE1488" s="77"/>
      <c r="IFF1488" s="77"/>
      <c r="IFG1488" s="77"/>
      <c r="IFH1488" s="77"/>
      <c r="IFI1488" s="77"/>
      <c r="IFJ1488" s="78"/>
      <c r="IFK1488" s="78"/>
      <c r="IFL1488" s="78"/>
      <c r="IFM1488" s="79"/>
      <c r="IFN1488" s="77"/>
      <c r="IFO1488" s="77"/>
      <c r="IFP1488" s="77"/>
      <c r="IFQ1488" s="77"/>
      <c r="IFR1488" s="77"/>
      <c r="IFS1488" s="77"/>
      <c r="IFT1488" s="77"/>
      <c r="IFU1488" s="77"/>
      <c r="IFV1488" s="78"/>
      <c r="IFW1488" s="78"/>
      <c r="IFX1488" s="78"/>
      <c r="IFY1488" s="79"/>
      <c r="IFZ1488" s="77"/>
      <c r="IGA1488" s="77"/>
      <c r="IGB1488" s="77"/>
      <c r="IGC1488" s="77"/>
      <c r="IGD1488" s="77"/>
      <c r="IGE1488" s="77"/>
      <c r="IGF1488" s="77"/>
      <c r="IGG1488" s="77"/>
      <c r="IGH1488" s="78"/>
      <c r="IGI1488" s="78"/>
      <c r="IGJ1488" s="78"/>
      <c r="IGK1488" s="79"/>
      <c r="IGL1488" s="77"/>
      <c r="IGM1488" s="77"/>
      <c r="IGN1488" s="77"/>
      <c r="IGO1488" s="77"/>
      <c r="IGP1488" s="77"/>
      <c r="IGQ1488" s="77"/>
      <c r="IGR1488" s="77"/>
      <c r="IGS1488" s="77"/>
      <c r="IGT1488" s="78"/>
      <c r="IGU1488" s="78"/>
      <c r="IGV1488" s="78"/>
      <c r="IGW1488" s="79"/>
      <c r="IGX1488" s="77"/>
      <c r="IGY1488" s="77"/>
      <c r="IGZ1488" s="77"/>
      <c r="IHA1488" s="77"/>
      <c r="IHB1488" s="77"/>
      <c r="IHC1488" s="77"/>
      <c r="IHD1488" s="77"/>
      <c r="IHE1488" s="77"/>
      <c r="IHF1488" s="78"/>
      <c r="IHG1488" s="78"/>
      <c r="IHH1488" s="78"/>
      <c r="IHI1488" s="79"/>
      <c r="IHJ1488" s="77"/>
      <c r="IHK1488" s="77"/>
      <c r="IHL1488" s="77"/>
      <c r="IHM1488" s="77"/>
      <c r="IHN1488" s="77"/>
      <c r="IHO1488" s="77"/>
      <c r="IHP1488" s="77"/>
      <c r="IHQ1488" s="77"/>
      <c r="IHR1488" s="78"/>
      <c r="IHS1488" s="78"/>
      <c r="IHT1488" s="78"/>
      <c r="IHU1488" s="79"/>
      <c r="IHV1488" s="77"/>
      <c r="IHW1488" s="77"/>
      <c r="IHX1488" s="77"/>
      <c r="IHY1488" s="77"/>
      <c r="IHZ1488" s="77"/>
      <c r="IIA1488" s="77"/>
      <c r="IIB1488" s="77"/>
      <c r="IIC1488" s="77"/>
      <c r="IID1488" s="78"/>
      <c r="IIE1488" s="78"/>
      <c r="IIF1488" s="78"/>
      <c r="IIG1488" s="79"/>
      <c r="IIH1488" s="77"/>
      <c r="III1488" s="77"/>
      <c r="IIJ1488" s="77"/>
      <c r="IIK1488" s="77"/>
      <c r="IIL1488" s="77"/>
      <c r="IIM1488" s="77"/>
      <c r="IIN1488" s="77"/>
      <c r="IIO1488" s="77"/>
      <c r="IIP1488" s="78"/>
      <c r="IIQ1488" s="78"/>
      <c r="IIR1488" s="78"/>
      <c r="IIS1488" s="79"/>
      <c r="IIT1488" s="77"/>
      <c r="IIU1488" s="77"/>
      <c r="IIV1488" s="77"/>
      <c r="IIW1488" s="77"/>
      <c r="IIX1488" s="77"/>
      <c r="IIY1488" s="77"/>
      <c r="IIZ1488" s="77"/>
      <c r="IJA1488" s="77"/>
      <c r="IJB1488" s="78"/>
      <c r="IJC1488" s="78"/>
      <c r="IJD1488" s="78"/>
      <c r="IJE1488" s="79"/>
      <c r="IJF1488" s="77"/>
      <c r="IJG1488" s="77"/>
      <c r="IJH1488" s="77"/>
      <c r="IJI1488" s="77"/>
      <c r="IJJ1488" s="77"/>
      <c r="IJK1488" s="77"/>
      <c r="IJL1488" s="77"/>
      <c r="IJM1488" s="77"/>
      <c r="IJN1488" s="78"/>
      <c r="IJO1488" s="78"/>
      <c r="IJP1488" s="78"/>
      <c r="IJQ1488" s="79"/>
      <c r="IJR1488" s="77"/>
      <c r="IJS1488" s="77"/>
      <c r="IJT1488" s="77"/>
      <c r="IJU1488" s="77"/>
      <c r="IJV1488" s="77"/>
      <c r="IJW1488" s="77"/>
      <c r="IJX1488" s="77"/>
      <c r="IJY1488" s="77"/>
      <c r="IJZ1488" s="78"/>
      <c r="IKA1488" s="78"/>
      <c r="IKB1488" s="78"/>
      <c r="IKC1488" s="79"/>
      <c r="IKD1488" s="77"/>
      <c r="IKE1488" s="77"/>
      <c r="IKF1488" s="77"/>
      <c r="IKG1488" s="77"/>
      <c r="IKH1488" s="77"/>
      <c r="IKI1488" s="77"/>
      <c r="IKJ1488" s="77"/>
      <c r="IKK1488" s="77"/>
      <c r="IKL1488" s="78"/>
      <c r="IKM1488" s="78"/>
      <c r="IKN1488" s="78"/>
      <c r="IKO1488" s="79"/>
      <c r="IKP1488" s="77"/>
      <c r="IKQ1488" s="77"/>
      <c r="IKR1488" s="77"/>
      <c r="IKS1488" s="77"/>
      <c r="IKT1488" s="77"/>
      <c r="IKU1488" s="77"/>
      <c r="IKV1488" s="77"/>
      <c r="IKW1488" s="77"/>
      <c r="IKX1488" s="78"/>
      <c r="IKY1488" s="78"/>
      <c r="IKZ1488" s="78"/>
      <c r="ILA1488" s="79"/>
      <c r="ILB1488" s="77"/>
      <c r="ILC1488" s="77"/>
      <c r="ILD1488" s="77"/>
      <c r="ILE1488" s="77"/>
      <c r="ILF1488" s="77"/>
      <c r="ILG1488" s="77"/>
      <c r="ILH1488" s="77"/>
      <c r="ILI1488" s="77"/>
      <c r="ILJ1488" s="78"/>
      <c r="ILK1488" s="78"/>
      <c r="ILL1488" s="78"/>
      <c r="ILM1488" s="79"/>
      <c r="ILN1488" s="77"/>
      <c r="ILO1488" s="77"/>
      <c r="ILP1488" s="77"/>
      <c r="ILQ1488" s="77"/>
      <c r="ILR1488" s="77"/>
      <c r="ILS1488" s="77"/>
      <c r="ILT1488" s="77"/>
      <c r="ILU1488" s="77"/>
      <c r="ILV1488" s="78"/>
      <c r="ILW1488" s="78"/>
      <c r="ILX1488" s="78"/>
      <c r="ILY1488" s="79"/>
      <c r="ILZ1488" s="77"/>
      <c r="IMA1488" s="77"/>
      <c r="IMB1488" s="77"/>
      <c r="IMC1488" s="77"/>
      <c r="IMD1488" s="77"/>
      <c r="IME1488" s="77"/>
      <c r="IMF1488" s="77"/>
      <c r="IMG1488" s="77"/>
      <c r="IMH1488" s="78"/>
      <c r="IMI1488" s="78"/>
      <c r="IMJ1488" s="78"/>
      <c r="IMK1488" s="79"/>
      <c r="IML1488" s="77"/>
      <c r="IMM1488" s="77"/>
      <c r="IMN1488" s="77"/>
      <c r="IMO1488" s="77"/>
      <c r="IMP1488" s="77"/>
      <c r="IMQ1488" s="77"/>
      <c r="IMR1488" s="77"/>
      <c r="IMS1488" s="77"/>
      <c r="IMT1488" s="78"/>
      <c r="IMU1488" s="78"/>
      <c r="IMV1488" s="78"/>
      <c r="IMW1488" s="79"/>
      <c r="IMX1488" s="77"/>
      <c r="IMY1488" s="77"/>
      <c r="IMZ1488" s="77"/>
      <c r="INA1488" s="77"/>
      <c r="INB1488" s="77"/>
      <c r="INC1488" s="77"/>
      <c r="IND1488" s="77"/>
      <c r="INE1488" s="77"/>
      <c r="INF1488" s="78"/>
      <c r="ING1488" s="78"/>
      <c r="INH1488" s="78"/>
      <c r="INI1488" s="79"/>
      <c r="INJ1488" s="77"/>
      <c r="INK1488" s="77"/>
      <c r="INL1488" s="77"/>
      <c r="INM1488" s="77"/>
      <c r="INN1488" s="77"/>
      <c r="INO1488" s="77"/>
      <c r="INP1488" s="77"/>
      <c r="INQ1488" s="77"/>
      <c r="INR1488" s="78"/>
      <c r="INS1488" s="78"/>
      <c r="INT1488" s="78"/>
      <c r="INU1488" s="79"/>
      <c r="INV1488" s="77"/>
      <c r="INW1488" s="77"/>
      <c r="INX1488" s="77"/>
      <c r="INY1488" s="77"/>
      <c r="INZ1488" s="77"/>
      <c r="IOA1488" s="77"/>
      <c r="IOB1488" s="77"/>
      <c r="IOC1488" s="77"/>
      <c r="IOD1488" s="78"/>
      <c r="IOE1488" s="78"/>
      <c r="IOF1488" s="78"/>
      <c r="IOG1488" s="79"/>
      <c r="IOH1488" s="77"/>
      <c r="IOI1488" s="77"/>
      <c r="IOJ1488" s="77"/>
      <c r="IOK1488" s="77"/>
      <c r="IOL1488" s="77"/>
      <c r="IOM1488" s="77"/>
      <c r="ION1488" s="77"/>
      <c r="IOO1488" s="77"/>
      <c r="IOP1488" s="78"/>
      <c r="IOQ1488" s="78"/>
      <c r="IOR1488" s="78"/>
      <c r="IOS1488" s="79"/>
      <c r="IOT1488" s="77"/>
      <c r="IOU1488" s="77"/>
      <c r="IOV1488" s="77"/>
      <c r="IOW1488" s="77"/>
      <c r="IOX1488" s="77"/>
      <c r="IOY1488" s="77"/>
      <c r="IOZ1488" s="77"/>
      <c r="IPA1488" s="77"/>
      <c r="IPB1488" s="78"/>
      <c r="IPC1488" s="78"/>
      <c r="IPD1488" s="78"/>
      <c r="IPE1488" s="79"/>
      <c r="IPF1488" s="77"/>
      <c r="IPG1488" s="77"/>
      <c r="IPH1488" s="77"/>
      <c r="IPI1488" s="77"/>
      <c r="IPJ1488" s="77"/>
      <c r="IPK1488" s="77"/>
      <c r="IPL1488" s="77"/>
      <c r="IPM1488" s="77"/>
      <c r="IPN1488" s="78"/>
      <c r="IPO1488" s="78"/>
      <c r="IPP1488" s="78"/>
      <c r="IPQ1488" s="79"/>
      <c r="IPR1488" s="77"/>
      <c r="IPS1488" s="77"/>
      <c r="IPT1488" s="77"/>
      <c r="IPU1488" s="77"/>
      <c r="IPV1488" s="77"/>
      <c r="IPW1488" s="77"/>
      <c r="IPX1488" s="77"/>
      <c r="IPY1488" s="77"/>
      <c r="IPZ1488" s="78"/>
      <c r="IQA1488" s="78"/>
      <c r="IQB1488" s="78"/>
      <c r="IQC1488" s="79"/>
      <c r="IQD1488" s="77"/>
      <c r="IQE1488" s="77"/>
      <c r="IQF1488" s="77"/>
      <c r="IQG1488" s="77"/>
      <c r="IQH1488" s="77"/>
      <c r="IQI1488" s="77"/>
      <c r="IQJ1488" s="77"/>
      <c r="IQK1488" s="77"/>
      <c r="IQL1488" s="78"/>
      <c r="IQM1488" s="78"/>
      <c r="IQN1488" s="78"/>
      <c r="IQO1488" s="79"/>
      <c r="IQP1488" s="77"/>
      <c r="IQQ1488" s="77"/>
      <c r="IQR1488" s="77"/>
      <c r="IQS1488" s="77"/>
      <c r="IQT1488" s="77"/>
      <c r="IQU1488" s="77"/>
      <c r="IQV1488" s="77"/>
      <c r="IQW1488" s="77"/>
      <c r="IQX1488" s="78"/>
      <c r="IQY1488" s="78"/>
      <c r="IQZ1488" s="78"/>
      <c r="IRA1488" s="79"/>
      <c r="IRB1488" s="77"/>
      <c r="IRC1488" s="77"/>
      <c r="IRD1488" s="77"/>
      <c r="IRE1488" s="77"/>
      <c r="IRF1488" s="77"/>
      <c r="IRG1488" s="77"/>
      <c r="IRH1488" s="77"/>
      <c r="IRI1488" s="77"/>
      <c r="IRJ1488" s="78"/>
      <c r="IRK1488" s="78"/>
      <c r="IRL1488" s="78"/>
      <c r="IRM1488" s="79"/>
      <c r="IRN1488" s="77"/>
      <c r="IRO1488" s="77"/>
      <c r="IRP1488" s="77"/>
      <c r="IRQ1488" s="77"/>
      <c r="IRR1488" s="77"/>
      <c r="IRS1488" s="77"/>
      <c r="IRT1488" s="77"/>
      <c r="IRU1488" s="77"/>
      <c r="IRV1488" s="78"/>
      <c r="IRW1488" s="78"/>
      <c r="IRX1488" s="78"/>
      <c r="IRY1488" s="79"/>
      <c r="IRZ1488" s="77"/>
      <c r="ISA1488" s="77"/>
      <c r="ISB1488" s="77"/>
      <c r="ISC1488" s="77"/>
      <c r="ISD1488" s="77"/>
      <c r="ISE1488" s="77"/>
      <c r="ISF1488" s="77"/>
      <c r="ISG1488" s="77"/>
      <c r="ISH1488" s="78"/>
      <c r="ISI1488" s="78"/>
      <c r="ISJ1488" s="78"/>
      <c r="ISK1488" s="79"/>
      <c r="ISL1488" s="77"/>
      <c r="ISM1488" s="77"/>
      <c r="ISN1488" s="77"/>
      <c r="ISO1488" s="77"/>
      <c r="ISP1488" s="77"/>
      <c r="ISQ1488" s="77"/>
      <c r="ISR1488" s="77"/>
      <c r="ISS1488" s="77"/>
      <c r="IST1488" s="78"/>
      <c r="ISU1488" s="78"/>
      <c r="ISV1488" s="78"/>
      <c r="ISW1488" s="79"/>
      <c r="ISX1488" s="77"/>
      <c r="ISY1488" s="77"/>
      <c r="ISZ1488" s="77"/>
      <c r="ITA1488" s="77"/>
      <c r="ITB1488" s="77"/>
      <c r="ITC1488" s="77"/>
      <c r="ITD1488" s="77"/>
      <c r="ITE1488" s="77"/>
      <c r="ITF1488" s="78"/>
      <c r="ITG1488" s="78"/>
      <c r="ITH1488" s="78"/>
      <c r="ITI1488" s="79"/>
      <c r="ITJ1488" s="77"/>
      <c r="ITK1488" s="77"/>
      <c r="ITL1488" s="77"/>
      <c r="ITM1488" s="77"/>
      <c r="ITN1488" s="77"/>
      <c r="ITO1488" s="77"/>
      <c r="ITP1488" s="77"/>
      <c r="ITQ1488" s="77"/>
      <c r="ITR1488" s="78"/>
      <c r="ITS1488" s="78"/>
      <c r="ITT1488" s="78"/>
      <c r="ITU1488" s="79"/>
      <c r="ITV1488" s="77"/>
      <c r="ITW1488" s="77"/>
      <c r="ITX1488" s="77"/>
      <c r="ITY1488" s="77"/>
      <c r="ITZ1488" s="77"/>
      <c r="IUA1488" s="77"/>
      <c r="IUB1488" s="77"/>
      <c r="IUC1488" s="77"/>
      <c r="IUD1488" s="78"/>
      <c r="IUE1488" s="78"/>
      <c r="IUF1488" s="78"/>
      <c r="IUG1488" s="79"/>
      <c r="IUH1488" s="77"/>
      <c r="IUI1488" s="77"/>
      <c r="IUJ1488" s="77"/>
      <c r="IUK1488" s="77"/>
      <c r="IUL1488" s="77"/>
      <c r="IUM1488" s="77"/>
      <c r="IUN1488" s="77"/>
      <c r="IUO1488" s="77"/>
      <c r="IUP1488" s="78"/>
      <c r="IUQ1488" s="78"/>
      <c r="IUR1488" s="78"/>
      <c r="IUS1488" s="79"/>
      <c r="IUT1488" s="77"/>
      <c r="IUU1488" s="77"/>
      <c r="IUV1488" s="77"/>
      <c r="IUW1488" s="77"/>
      <c r="IUX1488" s="77"/>
      <c r="IUY1488" s="77"/>
      <c r="IUZ1488" s="77"/>
      <c r="IVA1488" s="77"/>
      <c r="IVB1488" s="78"/>
      <c r="IVC1488" s="78"/>
      <c r="IVD1488" s="78"/>
      <c r="IVE1488" s="79"/>
      <c r="IVF1488" s="77"/>
      <c r="IVG1488" s="77"/>
      <c r="IVH1488" s="77"/>
      <c r="IVI1488" s="77"/>
      <c r="IVJ1488" s="77"/>
      <c r="IVK1488" s="77"/>
      <c r="IVL1488" s="77"/>
      <c r="IVM1488" s="77"/>
      <c r="IVN1488" s="78"/>
      <c r="IVO1488" s="78"/>
      <c r="IVP1488" s="78"/>
      <c r="IVQ1488" s="79"/>
      <c r="IVR1488" s="77"/>
      <c r="IVS1488" s="77"/>
      <c r="IVT1488" s="77"/>
      <c r="IVU1488" s="77"/>
      <c r="IVV1488" s="77"/>
      <c r="IVW1488" s="77"/>
      <c r="IVX1488" s="77"/>
      <c r="IVY1488" s="77"/>
      <c r="IVZ1488" s="78"/>
      <c r="IWA1488" s="78"/>
      <c r="IWB1488" s="78"/>
      <c r="IWC1488" s="79"/>
      <c r="IWD1488" s="77"/>
      <c r="IWE1488" s="77"/>
      <c r="IWF1488" s="77"/>
      <c r="IWG1488" s="77"/>
      <c r="IWH1488" s="77"/>
      <c r="IWI1488" s="77"/>
      <c r="IWJ1488" s="77"/>
      <c r="IWK1488" s="77"/>
      <c r="IWL1488" s="78"/>
      <c r="IWM1488" s="78"/>
      <c r="IWN1488" s="78"/>
      <c r="IWO1488" s="79"/>
      <c r="IWP1488" s="77"/>
      <c r="IWQ1488" s="77"/>
      <c r="IWR1488" s="77"/>
      <c r="IWS1488" s="77"/>
      <c r="IWT1488" s="77"/>
      <c r="IWU1488" s="77"/>
      <c r="IWV1488" s="77"/>
      <c r="IWW1488" s="77"/>
      <c r="IWX1488" s="78"/>
      <c r="IWY1488" s="78"/>
      <c r="IWZ1488" s="78"/>
      <c r="IXA1488" s="79"/>
      <c r="IXB1488" s="77"/>
      <c r="IXC1488" s="77"/>
      <c r="IXD1488" s="77"/>
      <c r="IXE1488" s="77"/>
      <c r="IXF1488" s="77"/>
      <c r="IXG1488" s="77"/>
      <c r="IXH1488" s="77"/>
      <c r="IXI1488" s="77"/>
      <c r="IXJ1488" s="78"/>
      <c r="IXK1488" s="78"/>
      <c r="IXL1488" s="78"/>
      <c r="IXM1488" s="79"/>
      <c r="IXN1488" s="77"/>
      <c r="IXO1488" s="77"/>
      <c r="IXP1488" s="77"/>
      <c r="IXQ1488" s="77"/>
      <c r="IXR1488" s="77"/>
      <c r="IXS1488" s="77"/>
      <c r="IXT1488" s="77"/>
      <c r="IXU1488" s="77"/>
      <c r="IXV1488" s="78"/>
      <c r="IXW1488" s="78"/>
      <c r="IXX1488" s="78"/>
      <c r="IXY1488" s="79"/>
      <c r="IXZ1488" s="77"/>
      <c r="IYA1488" s="77"/>
      <c r="IYB1488" s="77"/>
      <c r="IYC1488" s="77"/>
      <c r="IYD1488" s="77"/>
      <c r="IYE1488" s="77"/>
      <c r="IYF1488" s="77"/>
      <c r="IYG1488" s="77"/>
      <c r="IYH1488" s="78"/>
      <c r="IYI1488" s="78"/>
      <c r="IYJ1488" s="78"/>
      <c r="IYK1488" s="79"/>
      <c r="IYL1488" s="77"/>
      <c r="IYM1488" s="77"/>
      <c r="IYN1488" s="77"/>
      <c r="IYO1488" s="77"/>
      <c r="IYP1488" s="77"/>
      <c r="IYQ1488" s="77"/>
      <c r="IYR1488" s="77"/>
      <c r="IYS1488" s="77"/>
      <c r="IYT1488" s="78"/>
      <c r="IYU1488" s="78"/>
      <c r="IYV1488" s="78"/>
      <c r="IYW1488" s="79"/>
      <c r="IYX1488" s="77"/>
      <c r="IYY1488" s="77"/>
      <c r="IYZ1488" s="77"/>
      <c r="IZA1488" s="77"/>
      <c r="IZB1488" s="77"/>
      <c r="IZC1488" s="77"/>
      <c r="IZD1488" s="77"/>
      <c r="IZE1488" s="77"/>
      <c r="IZF1488" s="78"/>
      <c r="IZG1488" s="78"/>
      <c r="IZH1488" s="78"/>
      <c r="IZI1488" s="79"/>
      <c r="IZJ1488" s="77"/>
      <c r="IZK1488" s="77"/>
      <c r="IZL1488" s="77"/>
      <c r="IZM1488" s="77"/>
      <c r="IZN1488" s="77"/>
      <c r="IZO1488" s="77"/>
      <c r="IZP1488" s="77"/>
      <c r="IZQ1488" s="77"/>
      <c r="IZR1488" s="78"/>
      <c r="IZS1488" s="78"/>
      <c r="IZT1488" s="78"/>
      <c r="IZU1488" s="79"/>
      <c r="IZV1488" s="77"/>
      <c r="IZW1488" s="77"/>
      <c r="IZX1488" s="77"/>
      <c r="IZY1488" s="77"/>
      <c r="IZZ1488" s="77"/>
      <c r="JAA1488" s="77"/>
      <c r="JAB1488" s="77"/>
      <c r="JAC1488" s="77"/>
      <c r="JAD1488" s="78"/>
      <c r="JAE1488" s="78"/>
      <c r="JAF1488" s="78"/>
      <c r="JAG1488" s="79"/>
      <c r="JAH1488" s="77"/>
      <c r="JAI1488" s="77"/>
      <c r="JAJ1488" s="77"/>
      <c r="JAK1488" s="77"/>
      <c r="JAL1488" s="77"/>
      <c r="JAM1488" s="77"/>
      <c r="JAN1488" s="77"/>
      <c r="JAO1488" s="77"/>
      <c r="JAP1488" s="78"/>
      <c r="JAQ1488" s="78"/>
      <c r="JAR1488" s="78"/>
      <c r="JAS1488" s="79"/>
      <c r="JAT1488" s="77"/>
      <c r="JAU1488" s="77"/>
      <c r="JAV1488" s="77"/>
      <c r="JAW1488" s="77"/>
      <c r="JAX1488" s="77"/>
      <c r="JAY1488" s="77"/>
      <c r="JAZ1488" s="77"/>
      <c r="JBA1488" s="77"/>
      <c r="JBB1488" s="78"/>
      <c r="JBC1488" s="78"/>
      <c r="JBD1488" s="78"/>
      <c r="JBE1488" s="79"/>
      <c r="JBF1488" s="77"/>
      <c r="JBG1488" s="77"/>
      <c r="JBH1488" s="77"/>
      <c r="JBI1488" s="77"/>
      <c r="JBJ1488" s="77"/>
      <c r="JBK1488" s="77"/>
      <c r="JBL1488" s="77"/>
      <c r="JBM1488" s="77"/>
      <c r="JBN1488" s="78"/>
      <c r="JBO1488" s="78"/>
      <c r="JBP1488" s="78"/>
      <c r="JBQ1488" s="79"/>
      <c r="JBR1488" s="77"/>
      <c r="JBS1488" s="77"/>
      <c r="JBT1488" s="77"/>
      <c r="JBU1488" s="77"/>
      <c r="JBV1488" s="77"/>
      <c r="JBW1488" s="77"/>
      <c r="JBX1488" s="77"/>
      <c r="JBY1488" s="77"/>
      <c r="JBZ1488" s="78"/>
      <c r="JCA1488" s="78"/>
      <c r="JCB1488" s="78"/>
      <c r="JCC1488" s="79"/>
      <c r="JCD1488" s="77"/>
      <c r="JCE1488" s="77"/>
      <c r="JCF1488" s="77"/>
      <c r="JCG1488" s="77"/>
      <c r="JCH1488" s="77"/>
      <c r="JCI1488" s="77"/>
      <c r="JCJ1488" s="77"/>
      <c r="JCK1488" s="77"/>
      <c r="JCL1488" s="78"/>
      <c r="JCM1488" s="78"/>
      <c r="JCN1488" s="78"/>
      <c r="JCO1488" s="79"/>
      <c r="JCP1488" s="77"/>
      <c r="JCQ1488" s="77"/>
      <c r="JCR1488" s="77"/>
      <c r="JCS1488" s="77"/>
      <c r="JCT1488" s="77"/>
      <c r="JCU1488" s="77"/>
      <c r="JCV1488" s="77"/>
      <c r="JCW1488" s="77"/>
      <c r="JCX1488" s="78"/>
      <c r="JCY1488" s="78"/>
      <c r="JCZ1488" s="78"/>
      <c r="JDA1488" s="79"/>
      <c r="JDB1488" s="77"/>
      <c r="JDC1488" s="77"/>
      <c r="JDD1488" s="77"/>
      <c r="JDE1488" s="77"/>
      <c r="JDF1488" s="77"/>
      <c r="JDG1488" s="77"/>
      <c r="JDH1488" s="77"/>
      <c r="JDI1488" s="77"/>
      <c r="JDJ1488" s="78"/>
      <c r="JDK1488" s="78"/>
      <c r="JDL1488" s="78"/>
      <c r="JDM1488" s="79"/>
      <c r="JDN1488" s="77"/>
      <c r="JDO1488" s="77"/>
      <c r="JDP1488" s="77"/>
      <c r="JDQ1488" s="77"/>
      <c r="JDR1488" s="77"/>
      <c r="JDS1488" s="77"/>
      <c r="JDT1488" s="77"/>
      <c r="JDU1488" s="77"/>
      <c r="JDV1488" s="78"/>
      <c r="JDW1488" s="78"/>
      <c r="JDX1488" s="78"/>
      <c r="JDY1488" s="79"/>
      <c r="JDZ1488" s="77"/>
      <c r="JEA1488" s="77"/>
      <c r="JEB1488" s="77"/>
      <c r="JEC1488" s="77"/>
      <c r="JED1488" s="77"/>
      <c r="JEE1488" s="77"/>
      <c r="JEF1488" s="77"/>
      <c r="JEG1488" s="77"/>
      <c r="JEH1488" s="78"/>
      <c r="JEI1488" s="78"/>
      <c r="JEJ1488" s="78"/>
      <c r="JEK1488" s="79"/>
      <c r="JEL1488" s="77"/>
      <c r="JEM1488" s="77"/>
      <c r="JEN1488" s="77"/>
      <c r="JEO1488" s="77"/>
      <c r="JEP1488" s="77"/>
      <c r="JEQ1488" s="77"/>
      <c r="JER1488" s="77"/>
      <c r="JES1488" s="77"/>
      <c r="JET1488" s="78"/>
      <c r="JEU1488" s="78"/>
      <c r="JEV1488" s="78"/>
      <c r="JEW1488" s="79"/>
      <c r="JEX1488" s="77"/>
      <c r="JEY1488" s="77"/>
      <c r="JEZ1488" s="77"/>
      <c r="JFA1488" s="77"/>
      <c r="JFB1488" s="77"/>
      <c r="JFC1488" s="77"/>
      <c r="JFD1488" s="77"/>
      <c r="JFE1488" s="77"/>
      <c r="JFF1488" s="78"/>
      <c r="JFG1488" s="78"/>
      <c r="JFH1488" s="78"/>
      <c r="JFI1488" s="79"/>
      <c r="JFJ1488" s="77"/>
      <c r="JFK1488" s="77"/>
      <c r="JFL1488" s="77"/>
      <c r="JFM1488" s="77"/>
      <c r="JFN1488" s="77"/>
      <c r="JFO1488" s="77"/>
      <c r="JFP1488" s="77"/>
      <c r="JFQ1488" s="77"/>
      <c r="JFR1488" s="78"/>
      <c r="JFS1488" s="78"/>
      <c r="JFT1488" s="78"/>
      <c r="JFU1488" s="79"/>
      <c r="JFV1488" s="77"/>
      <c r="JFW1488" s="77"/>
      <c r="JFX1488" s="77"/>
      <c r="JFY1488" s="77"/>
      <c r="JFZ1488" s="77"/>
      <c r="JGA1488" s="77"/>
      <c r="JGB1488" s="77"/>
      <c r="JGC1488" s="77"/>
      <c r="JGD1488" s="78"/>
      <c r="JGE1488" s="78"/>
      <c r="JGF1488" s="78"/>
      <c r="JGG1488" s="79"/>
      <c r="JGH1488" s="77"/>
      <c r="JGI1488" s="77"/>
      <c r="JGJ1488" s="77"/>
      <c r="JGK1488" s="77"/>
      <c r="JGL1488" s="77"/>
      <c r="JGM1488" s="77"/>
      <c r="JGN1488" s="77"/>
      <c r="JGO1488" s="77"/>
      <c r="JGP1488" s="78"/>
      <c r="JGQ1488" s="78"/>
      <c r="JGR1488" s="78"/>
      <c r="JGS1488" s="79"/>
      <c r="JGT1488" s="77"/>
      <c r="JGU1488" s="77"/>
      <c r="JGV1488" s="77"/>
      <c r="JGW1488" s="77"/>
      <c r="JGX1488" s="77"/>
      <c r="JGY1488" s="77"/>
      <c r="JGZ1488" s="77"/>
      <c r="JHA1488" s="77"/>
      <c r="JHB1488" s="78"/>
      <c r="JHC1488" s="78"/>
      <c r="JHD1488" s="78"/>
      <c r="JHE1488" s="79"/>
      <c r="JHF1488" s="77"/>
      <c r="JHG1488" s="77"/>
      <c r="JHH1488" s="77"/>
      <c r="JHI1488" s="77"/>
      <c r="JHJ1488" s="77"/>
      <c r="JHK1488" s="77"/>
      <c r="JHL1488" s="77"/>
      <c r="JHM1488" s="77"/>
      <c r="JHN1488" s="78"/>
      <c r="JHO1488" s="78"/>
      <c r="JHP1488" s="78"/>
      <c r="JHQ1488" s="79"/>
      <c r="JHR1488" s="77"/>
      <c r="JHS1488" s="77"/>
      <c r="JHT1488" s="77"/>
      <c r="JHU1488" s="77"/>
      <c r="JHV1488" s="77"/>
      <c r="JHW1488" s="77"/>
      <c r="JHX1488" s="77"/>
      <c r="JHY1488" s="77"/>
      <c r="JHZ1488" s="78"/>
      <c r="JIA1488" s="78"/>
      <c r="JIB1488" s="78"/>
      <c r="JIC1488" s="79"/>
      <c r="JID1488" s="77"/>
      <c r="JIE1488" s="77"/>
      <c r="JIF1488" s="77"/>
      <c r="JIG1488" s="77"/>
      <c r="JIH1488" s="77"/>
      <c r="JII1488" s="77"/>
      <c r="JIJ1488" s="77"/>
      <c r="JIK1488" s="77"/>
      <c r="JIL1488" s="78"/>
      <c r="JIM1488" s="78"/>
      <c r="JIN1488" s="78"/>
      <c r="JIO1488" s="79"/>
      <c r="JIP1488" s="77"/>
      <c r="JIQ1488" s="77"/>
      <c r="JIR1488" s="77"/>
      <c r="JIS1488" s="77"/>
      <c r="JIT1488" s="77"/>
      <c r="JIU1488" s="77"/>
      <c r="JIV1488" s="77"/>
      <c r="JIW1488" s="77"/>
      <c r="JIX1488" s="78"/>
      <c r="JIY1488" s="78"/>
      <c r="JIZ1488" s="78"/>
      <c r="JJA1488" s="79"/>
      <c r="JJB1488" s="77"/>
      <c r="JJC1488" s="77"/>
      <c r="JJD1488" s="77"/>
      <c r="JJE1488" s="77"/>
      <c r="JJF1488" s="77"/>
      <c r="JJG1488" s="77"/>
      <c r="JJH1488" s="77"/>
      <c r="JJI1488" s="77"/>
      <c r="JJJ1488" s="78"/>
      <c r="JJK1488" s="78"/>
      <c r="JJL1488" s="78"/>
      <c r="JJM1488" s="79"/>
      <c r="JJN1488" s="77"/>
      <c r="JJO1488" s="77"/>
      <c r="JJP1488" s="77"/>
      <c r="JJQ1488" s="77"/>
      <c r="JJR1488" s="77"/>
      <c r="JJS1488" s="77"/>
      <c r="JJT1488" s="77"/>
      <c r="JJU1488" s="77"/>
      <c r="JJV1488" s="78"/>
      <c r="JJW1488" s="78"/>
      <c r="JJX1488" s="78"/>
      <c r="JJY1488" s="79"/>
      <c r="JJZ1488" s="77"/>
      <c r="JKA1488" s="77"/>
      <c r="JKB1488" s="77"/>
      <c r="JKC1488" s="77"/>
      <c r="JKD1488" s="77"/>
      <c r="JKE1488" s="77"/>
      <c r="JKF1488" s="77"/>
      <c r="JKG1488" s="77"/>
      <c r="JKH1488" s="78"/>
      <c r="JKI1488" s="78"/>
      <c r="JKJ1488" s="78"/>
      <c r="JKK1488" s="79"/>
      <c r="JKL1488" s="77"/>
      <c r="JKM1488" s="77"/>
      <c r="JKN1488" s="77"/>
      <c r="JKO1488" s="77"/>
      <c r="JKP1488" s="77"/>
      <c r="JKQ1488" s="77"/>
      <c r="JKR1488" s="77"/>
      <c r="JKS1488" s="77"/>
      <c r="JKT1488" s="78"/>
      <c r="JKU1488" s="78"/>
      <c r="JKV1488" s="78"/>
      <c r="JKW1488" s="79"/>
      <c r="JKX1488" s="77"/>
      <c r="JKY1488" s="77"/>
      <c r="JKZ1488" s="77"/>
      <c r="JLA1488" s="77"/>
      <c r="JLB1488" s="77"/>
      <c r="JLC1488" s="77"/>
      <c r="JLD1488" s="77"/>
      <c r="JLE1488" s="77"/>
      <c r="JLF1488" s="78"/>
      <c r="JLG1488" s="78"/>
      <c r="JLH1488" s="78"/>
      <c r="JLI1488" s="79"/>
      <c r="JLJ1488" s="77"/>
      <c r="JLK1488" s="77"/>
      <c r="JLL1488" s="77"/>
      <c r="JLM1488" s="77"/>
      <c r="JLN1488" s="77"/>
      <c r="JLO1488" s="77"/>
      <c r="JLP1488" s="77"/>
      <c r="JLQ1488" s="77"/>
      <c r="JLR1488" s="78"/>
      <c r="JLS1488" s="78"/>
      <c r="JLT1488" s="78"/>
      <c r="JLU1488" s="79"/>
      <c r="JLV1488" s="77"/>
      <c r="JLW1488" s="77"/>
      <c r="JLX1488" s="77"/>
      <c r="JLY1488" s="77"/>
      <c r="JLZ1488" s="77"/>
      <c r="JMA1488" s="77"/>
      <c r="JMB1488" s="77"/>
      <c r="JMC1488" s="77"/>
      <c r="JMD1488" s="78"/>
      <c r="JME1488" s="78"/>
      <c r="JMF1488" s="78"/>
      <c r="JMG1488" s="79"/>
      <c r="JMH1488" s="77"/>
      <c r="JMI1488" s="77"/>
      <c r="JMJ1488" s="77"/>
      <c r="JMK1488" s="77"/>
      <c r="JML1488" s="77"/>
      <c r="JMM1488" s="77"/>
      <c r="JMN1488" s="77"/>
      <c r="JMO1488" s="77"/>
      <c r="JMP1488" s="78"/>
      <c r="JMQ1488" s="78"/>
      <c r="JMR1488" s="78"/>
      <c r="JMS1488" s="79"/>
      <c r="JMT1488" s="77"/>
      <c r="JMU1488" s="77"/>
      <c r="JMV1488" s="77"/>
      <c r="JMW1488" s="77"/>
      <c r="JMX1488" s="77"/>
      <c r="JMY1488" s="77"/>
      <c r="JMZ1488" s="77"/>
      <c r="JNA1488" s="77"/>
      <c r="JNB1488" s="78"/>
      <c r="JNC1488" s="78"/>
      <c r="JND1488" s="78"/>
      <c r="JNE1488" s="79"/>
      <c r="JNF1488" s="77"/>
      <c r="JNG1488" s="77"/>
      <c r="JNH1488" s="77"/>
      <c r="JNI1488" s="77"/>
      <c r="JNJ1488" s="77"/>
      <c r="JNK1488" s="77"/>
      <c r="JNL1488" s="77"/>
      <c r="JNM1488" s="77"/>
      <c r="JNN1488" s="78"/>
      <c r="JNO1488" s="78"/>
      <c r="JNP1488" s="78"/>
      <c r="JNQ1488" s="79"/>
      <c r="JNR1488" s="77"/>
      <c r="JNS1488" s="77"/>
      <c r="JNT1488" s="77"/>
      <c r="JNU1488" s="77"/>
      <c r="JNV1488" s="77"/>
      <c r="JNW1488" s="77"/>
      <c r="JNX1488" s="77"/>
      <c r="JNY1488" s="77"/>
      <c r="JNZ1488" s="78"/>
      <c r="JOA1488" s="78"/>
      <c r="JOB1488" s="78"/>
      <c r="JOC1488" s="79"/>
      <c r="JOD1488" s="77"/>
      <c r="JOE1488" s="77"/>
      <c r="JOF1488" s="77"/>
      <c r="JOG1488" s="77"/>
      <c r="JOH1488" s="77"/>
      <c r="JOI1488" s="77"/>
      <c r="JOJ1488" s="77"/>
      <c r="JOK1488" s="77"/>
      <c r="JOL1488" s="78"/>
      <c r="JOM1488" s="78"/>
      <c r="JON1488" s="78"/>
      <c r="JOO1488" s="79"/>
      <c r="JOP1488" s="77"/>
      <c r="JOQ1488" s="77"/>
      <c r="JOR1488" s="77"/>
      <c r="JOS1488" s="77"/>
      <c r="JOT1488" s="77"/>
      <c r="JOU1488" s="77"/>
      <c r="JOV1488" s="77"/>
      <c r="JOW1488" s="77"/>
      <c r="JOX1488" s="78"/>
      <c r="JOY1488" s="78"/>
      <c r="JOZ1488" s="78"/>
      <c r="JPA1488" s="79"/>
      <c r="JPB1488" s="77"/>
      <c r="JPC1488" s="77"/>
      <c r="JPD1488" s="77"/>
      <c r="JPE1488" s="77"/>
      <c r="JPF1488" s="77"/>
      <c r="JPG1488" s="77"/>
      <c r="JPH1488" s="77"/>
      <c r="JPI1488" s="77"/>
      <c r="JPJ1488" s="78"/>
      <c r="JPK1488" s="78"/>
      <c r="JPL1488" s="78"/>
      <c r="JPM1488" s="79"/>
      <c r="JPN1488" s="77"/>
      <c r="JPO1488" s="77"/>
      <c r="JPP1488" s="77"/>
      <c r="JPQ1488" s="77"/>
      <c r="JPR1488" s="77"/>
      <c r="JPS1488" s="77"/>
      <c r="JPT1488" s="77"/>
      <c r="JPU1488" s="77"/>
      <c r="JPV1488" s="78"/>
      <c r="JPW1488" s="78"/>
      <c r="JPX1488" s="78"/>
      <c r="JPY1488" s="79"/>
      <c r="JPZ1488" s="77"/>
      <c r="JQA1488" s="77"/>
      <c r="JQB1488" s="77"/>
      <c r="JQC1488" s="77"/>
      <c r="JQD1488" s="77"/>
      <c r="JQE1488" s="77"/>
      <c r="JQF1488" s="77"/>
      <c r="JQG1488" s="77"/>
      <c r="JQH1488" s="78"/>
      <c r="JQI1488" s="78"/>
      <c r="JQJ1488" s="78"/>
      <c r="JQK1488" s="79"/>
      <c r="JQL1488" s="77"/>
      <c r="JQM1488" s="77"/>
      <c r="JQN1488" s="77"/>
      <c r="JQO1488" s="77"/>
      <c r="JQP1488" s="77"/>
      <c r="JQQ1488" s="77"/>
      <c r="JQR1488" s="77"/>
      <c r="JQS1488" s="77"/>
      <c r="JQT1488" s="78"/>
      <c r="JQU1488" s="78"/>
      <c r="JQV1488" s="78"/>
      <c r="JQW1488" s="79"/>
      <c r="JQX1488" s="77"/>
      <c r="JQY1488" s="77"/>
      <c r="JQZ1488" s="77"/>
      <c r="JRA1488" s="77"/>
      <c r="JRB1488" s="77"/>
      <c r="JRC1488" s="77"/>
      <c r="JRD1488" s="77"/>
      <c r="JRE1488" s="77"/>
      <c r="JRF1488" s="78"/>
      <c r="JRG1488" s="78"/>
      <c r="JRH1488" s="78"/>
      <c r="JRI1488" s="79"/>
      <c r="JRJ1488" s="77"/>
      <c r="JRK1488" s="77"/>
      <c r="JRL1488" s="77"/>
      <c r="JRM1488" s="77"/>
      <c r="JRN1488" s="77"/>
      <c r="JRO1488" s="77"/>
      <c r="JRP1488" s="77"/>
      <c r="JRQ1488" s="77"/>
      <c r="JRR1488" s="78"/>
      <c r="JRS1488" s="78"/>
      <c r="JRT1488" s="78"/>
      <c r="JRU1488" s="79"/>
      <c r="JRV1488" s="77"/>
      <c r="JRW1488" s="77"/>
      <c r="JRX1488" s="77"/>
      <c r="JRY1488" s="77"/>
      <c r="JRZ1488" s="77"/>
      <c r="JSA1488" s="77"/>
      <c r="JSB1488" s="77"/>
      <c r="JSC1488" s="77"/>
      <c r="JSD1488" s="78"/>
      <c r="JSE1488" s="78"/>
      <c r="JSF1488" s="78"/>
      <c r="JSG1488" s="79"/>
      <c r="JSH1488" s="77"/>
      <c r="JSI1488" s="77"/>
      <c r="JSJ1488" s="77"/>
      <c r="JSK1488" s="77"/>
      <c r="JSL1488" s="77"/>
      <c r="JSM1488" s="77"/>
      <c r="JSN1488" s="77"/>
      <c r="JSO1488" s="77"/>
      <c r="JSP1488" s="78"/>
      <c r="JSQ1488" s="78"/>
      <c r="JSR1488" s="78"/>
      <c r="JSS1488" s="79"/>
      <c r="JST1488" s="77"/>
      <c r="JSU1488" s="77"/>
      <c r="JSV1488" s="77"/>
      <c r="JSW1488" s="77"/>
      <c r="JSX1488" s="77"/>
      <c r="JSY1488" s="77"/>
      <c r="JSZ1488" s="77"/>
      <c r="JTA1488" s="77"/>
      <c r="JTB1488" s="78"/>
      <c r="JTC1488" s="78"/>
      <c r="JTD1488" s="78"/>
      <c r="JTE1488" s="79"/>
      <c r="JTF1488" s="77"/>
      <c r="JTG1488" s="77"/>
      <c r="JTH1488" s="77"/>
      <c r="JTI1488" s="77"/>
      <c r="JTJ1488" s="77"/>
      <c r="JTK1488" s="77"/>
      <c r="JTL1488" s="77"/>
      <c r="JTM1488" s="77"/>
      <c r="JTN1488" s="78"/>
      <c r="JTO1488" s="78"/>
      <c r="JTP1488" s="78"/>
      <c r="JTQ1488" s="79"/>
      <c r="JTR1488" s="77"/>
      <c r="JTS1488" s="77"/>
      <c r="JTT1488" s="77"/>
      <c r="JTU1488" s="77"/>
      <c r="JTV1488" s="77"/>
      <c r="JTW1488" s="77"/>
      <c r="JTX1488" s="77"/>
      <c r="JTY1488" s="77"/>
      <c r="JTZ1488" s="78"/>
      <c r="JUA1488" s="78"/>
      <c r="JUB1488" s="78"/>
      <c r="JUC1488" s="79"/>
      <c r="JUD1488" s="77"/>
      <c r="JUE1488" s="77"/>
      <c r="JUF1488" s="77"/>
      <c r="JUG1488" s="77"/>
      <c r="JUH1488" s="77"/>
      <c r="JUI1488" s="77"/>
      <c r="JUJ1488" s="77"/>
      <c r="JUK1488" s="77"/>
      <c r="JUL1488" s="78"/>
      <c r="JUM1488" s="78"/>
      <c r="JUN1488" s="78"/>
      <c r="JUO1488" s="79"/>
      <c r="JUP1488" s="77"/>
      <c r="JUQ1488" s="77"/>
      <c r="JUR1488" s="77"/>
      <c r="JUS1488" s="77"/>
      <c r="JUT1488" s="77"/>
      <c r="JUU1488" s="77"/>
      <c r="JUV1488" s="77"/>
      <c r="JUW1488" s="77"/>
      <c r="JUX1488" s="78"/>
      <c r="JUY1488" s="78"/>
      <c r="JUZ1488" s="78"/>
      <c r="JVA1488" s="79"/>
      <c r="JVB1488" s="77"/>
      <c r="JVC1488" s="77"/>
      <c r="JVD1488" s="77"/>
      <c r="JVE1488" s="77"/>
      <c r="JVF1488" s="77"/>
      <c r="JVG1488" s="77"/>
      <c r="JVH1488" s="77"/>
      <c r="JVI1488" s="77"/>
      <c r="JVJ1488" s="78"/>
      <c r="JVK1488" s="78"/>
      <c r="JVL1488" s="78"/>
      <c r="JVM1488" s="79"/>
      <c r="JVN1488" s="77"/>
      <c r="JVO1488" s="77"/>
      <c r="JVP1488" s="77"/>
      <c r="JVQ1488" s="77"/>
      <c r="JVR1488" s="77"/>
      <c r="JVS1488" s="77"/>
      <c r="JVT1488" s="77"/>
      <c r="JVU1488" s="77"/>
      <c r="JVV1488" s="78"/>
      <c r="JVW1488" s="78"/>
      <c r="JVX1488" s="78"/>
      <c r="JVY1488" s="79"/>
      <c r="JVZ1488" s="77"/>
      <c r="JWA1488" s="77"/>
      <c r="JWB1488" s="77"/>
      <c r="JWC1488" s="77"/>
      <c r="JWD1488" s="77"/>
      <c r="JWE1488" s="77"/>
      <c r="JWF1488" s="77"/>
      <c r="JWG1488" s="77"/>
      <c r="JWH1488" s="78"/>
      <c r="JWI1488" s="78"/>
      <c r="JWJ1488" s="78"/>
      <c r="JWK1488" s="79"/>
      <c r="JWL1488" s="77"/>
      <c r="JWM1488" s="77"/>
      <c r="JWN1488" s="77"/>
      <c r="JWO1488" s="77"/>
      <c r="JWP1488" s="77"/>
      <c r="JWQ1488" s="77"/>
      <c r="JWR1488" s="77"/>
      <c r="JWS1488" s="77"/>
      <c r="JWT1488" s="78"/>
      <c r="JWU1488" s="78"/>
      <c r="JWV1488" s="78"/>
      <c r="JWW1488" s="79"/>
      <c r="JWX1488" s="77"/>
      <c r="JWY1488" s="77"/>
      <c r="JWZ1488" s="77"/>
      <c r="JXA1488" s="77"/>
      <c r="JXB1488" s="77"/>
      <c r="JXC1488" s="77"/>
      <c r="JXD1488" s="77"/>
      <c r="JXE1488" s="77"/>
      <c r="JXF1488" s="78"/>
      <c r="JXG1488" s="78"/>
      <c r="JXH1488" s="78"/>
      <c r="JXI1488" s="79"/>
      <c r="JXJ1488" s="77"/>
      <c r="JXK1488" s="77"/>
      <c r="JXL1488" s="77"/>
      <c r="JXM1488" s="77"/>
      <c r="JXN1488" s="77"/>
      <c r="JXO1488" s="77"/>
      <c r="JXP1488" s="77"/>
      <c r="JXQ1488" s="77"/>
      <c r="JXR1488" s="78"/>
      <c r="JXS1488" s="78"/>
      <c r="JXT1488" s="78"/>
      <c r="JXU1488" s="79"/>
      <c r="JXV1488" s="77"/>
      <c r="JXW1488" s="77"/>
      <c r="JXX1488" s="77"/>
      <c r="JXY1488" s="77"/>
      <c r="JXZ1488" s="77"/>
      <c r="JYA1488" s="77"/>
      <c r="JYB1488" s="77"/>
      <c r="JYC1488" s="77"/>
      <c r="JYD1488" s="78"/>
      <c r="JYE1488" s="78"/>
      <c r="JYF1488" s="78"/>
      <c r="JYG1488" s="79"/>
      <c r="JYH1488" s="77"/>
      <c r="JYI1488" s="77"/>
      <c r="JYJ1488" s="77"/>
      <c r="JYK1488" s="77"/>
      <c r="JYL1488" s="77"/>
      <c r="JYM1488" s="77"/>
      <c r="JYN1488" s="77"/>
      <c r="JYO1488" s="77"/>
      <c r="JYP1488" s="78"/>
      <c r="JYQ1488" s="78"/>
      <c r="JYR1488" s="78"/>
      <c r="JYS1488" s="79"/>
      <c r="JYT1488" s="77"/>
      <c r="JYU1488" s="77"/>
      <c r="JYV1488" s="77"/>
      <c r="JYW1488" s="77"/>
      <c r="JYX1488" s="77"/>
      <c r="JYY1488" s="77"/>
      <c r="JYZ1488" s="77"/>
      <c r="JZA1488" s="77"/>
      <c r="JZB1488" s="78"/>
      <c r="JZC1488" s="78"/>
      <c r="JZD1488" s="78"/>
      <c r="JZE1488" s="79"/>
      <c r="JZF1488" s="77"/>
      <c r="JZG1488" s="77"/>
      <c r="JZH1488" s="77"/>
      <c r="JZI1488" s="77"/>
      <c r="JZJ1488" s="77"/>
      <c r="JZK1488" s="77"/>
      <c r="JZL1488" s="77"/>
      <c r="JZM1488" s="77"/>
      <c r="JZN1488" s="78"/>
      <c r="JZO1488" s="78"/>
      <c r="JZP1488" s="78"/>
      <c r="JZQ1488" s="79"/>
      <c r="JZR1488" s="77"/>
      <c r="JZS1488" s="77"/>
      <c r="JZT1488" s="77"/>
      <c r="JZU1488" s="77"/>
      <c r="JZV1488" s="77"/>
      <c r="JZW1488" s="77"/>
      <c r="JZX1488" s="77"/>
      <c r="JZY1488" s="77"/>
      <c r="JZZ1488" s="78"/>
      <c r="KAA1488" s="78"/>
      <c r="KAB1488" s="78"/>
      <c r="KAC1488" s="79"/>
      <c r="KAD1488" s="77"/>
      <c r="KAE1488" s="77"/>
      <c r="KAF1488" s="77"/>
      <c r="KAG1488" s="77"/>
      <c r="KAH1488" s="77"/>
      <c r="KAI1488" s="77"/>
      <c r="KAJ1488" s="77"/>
      <c r="KAK1488" s="77"/>
      <c r="KAL1488" s="78"/>
      <c r="KAM1488" s="78"/>
      <c r="KAN1488" s="78"/>
      <c r="KAO1488" s="79"/>
      <c r="KAP1488" s="77"/>
      <c r="KAQ1488" s="77"/>
      <c r="KAR1488" s="77"/>
      <c r="KAS1488" s="77"/>
      <c r="KAT1488" s="77"/>
      <c r="KAU1488" s="77"/>
      <c r="KAV1488" s="77"/>
      <c r="KAW1488" s="77"/>
      <c r="KAX1488" s="78"/>
      <c r="KAY1488" s="78"/>
      <c r="KAZ1488" s="78"/>
      <c r="KBA1488" s="79"/>
      <c r="KBB1488" s="77"/>
      <c r="KBC1488" s="77"/>
      <c r="KBD1488" s="77"/>
      <c r="KBE1488" s="77"/>
      <c r="KBF1488" s="77"/>
      <c r="KBG1488" s="77"/>
      <c r="KBH1488" s="77"/>
      <c r="KBI1488" s="77"/>
      <c r="KBJ1488" s="78"/>
      <c r="KBK1488" s="78"/>
      <c r="KBL1488" s="78"/>
      <c r="KBM1488" s="79"/>
      <c r="KBN1488" s="77"/>
      <c r="KBO1488" s="77"/>
      <c r="KBP1488" s="77"/>
      <c r="KBQ1488" s="77"/>
      <c r="KBR1488" s="77"/>
      <c r="KBS1488" s="77"/>
      <c r="KBT1488" s="77"/>
      <c r="KBU1488" s="77"/>
      <c r="KBV1488" s="78"/>
      <c r="KBW1488" s="78"/>
      <c r="KBX1488" s="78"/>
      <c r="KBY1488" s="79"/>
      <c r="KBZ1488" s="77"/>
      <c r="KCA1488" s="77"/>
      <c r="KCB1488" s="77"/>
      <c r="KCC1488" s="77"/>
      <c r="KCD1488" s="77"/>
      <c r="KCE1488" s="77"/>
      <c r="KCF1488" s="77"/>
      <c r="KCG1488" s="77"/>
      <c r="KCH1488" s="78"/>
      <c r="KCI1488" s="78"/>
      <c r="KCJ1488" s="78"/>
      <c r="KCK1488" s="79"/>
      <c r="KCL1488" s="77"/>
      <c r="KCM1488" s="77"/>
      <c r="KCN1488" s="77"/>
      <c r="KCO1488" s="77"/>
      <c r="KCP1488" s="77"/>
      <c r="KCQ1488" s="77"/>
      <c r="KCR1488" s="77"/>
      <c r="KCS1488" s="77"/>
      <c r="KCT1488" s="78"/>
      <c r="KCU1488" s="78"/>
      <c r="KCV1488" s="78"/>
      <c r="KCW1488" s="79"/>
      <c r="KCX1488" s="77"/>
      <c r="KCY1488" s="77"/>
      <c r="KCZ1488" s="77"/>
      <c r="KDA1488" s="77"/>
      <c r="KDB1488" s="77"/>
      <c r="KDC1488" s="77"/>
      <c r="KDD1488" s="77"/>
      <c r="KDE1488" s="77"/>
      <c r="KDF1488" s="78"/>
      <c r="KDG1488" s="78"/>
      <c r="KDH1488" s="78"/>
      <c r="KDI1488" s="79"/>
      <c r="KDJ1488" s="77"/>
      <c r="KDK1488" s="77"/>
      <c r="KDL1488" s="77"/>
      <c r="KDM1488" s="77"/>
      <c r="KDN1488" s="77"/>
      <c r="KDO1488" s="77"/>
      <c r="KDP1488" s="77"/>
      <c r="KDQ1488" s="77"/>
      <c r="KDR1488" s="78"/>
      <c r="KDS1488" s="78"/>
      <c r="KDT1488" s="78"/>
      <c r="KDU1488" s="79"/>
      <c r="KDV1488" s="77"/>
      <c r="KDW1488" s="77"/>
      <c r="KDX1488" s="77"/>
      <c r="KDY1488" s="77"/>
      <c r="KDZ1488" s="77"/>
      <c r="KEA1488" s="77"/>
      <c r="KEB1488" s="77"/>
      <c r="KEC1488" s="77"/>
      <c r="KED1488" s="78"/>
      <c r="KEE1488" s="78"/>
      <c r="KEF1488" s="78"/>
      <c r="KEG1488" s="79"/>
      <c r="KEH1488" s="77"/>
      <c r="KEI1488" s="77"/>
      <c r="KEJ1488" s="77"/>
      <c r="KEK1488" s="77"/>
      <c r="KEL1488" s="77"/>
      <c r="KEM1488" s="77"/>
      <c r="KEN1488" s="77"/>
      <c r="KEO1488" s="77"/>
      <c r="KEP1488" s="78"/>
      <c r="KEQ1488" s="78"/>
      <c r="KER1488" s="78"/>
      <c r="KES1488" s="79"/>
      <c r="KET1488" s="77"/>
      <c r="KEU1488" s="77"/>
      <c r="KEV1488" s="77"/>
      <c r="KEW1488" s="77"/>
      <c r="KEX1488" s="77"/>
      <c r="KEY1488" s="77"/>
      <c r="KEZ1488" s="77"/>
      <c r="KFA1488" s="77"/>
      <c r="KFB1488" s="78"/>
      <c r="KFC1488" s="78"/>
      <c r="KFD1488" s="78"/>
      <c r="KFE1488" s="79"/>
      <c r="KFF1488" s="77"/>
      <c r="KFG1488" s="77"/>
      <c r="KFH1488" s="77"/>
      <c r="KFI1488" s="77"/>
      <c r="KFJ1488" s="77"/>
      <c r="KFK1488" s="77"/>
      <c r="KFL1488" s="77"/>
      <c r="KFM1488" s="77"/>
      <c r="KFN1488" s="78"/>
      <c r="KFO1488" s="78"/>
      <c r="KFP1488" s="78"/>
      <c r="KFQ1488" s="79"/>
      <c r="KFR1488" s="77"/>
      <c r="KFS1488" s="77"/>
      <c r="KFT1488" s="77"/>
      <c r="KFU1488" s="77"/>
      <c r="KFV1488" s="77"/>
      <c r="KFW1488" s="77"/>
      <c r="KFX1488" s="77"/>
      <c r="KFY1488" s="77"/>
      <c r="KFZ1488" s="78"/>
      <c r="KGA1488" s="78"/>
      <c r="KGB1488" s="78"/>
      <c r="KGC1488" s="79"/>
      <c r="KGD1488" s="77"/>
      <c r="KGE1488" s="77"/>
      <c r="KGF1488" s="77"/>
      <c r="KGG1488" s="77"/>
      <c r="KGH1488" s="77"/>
      <c r="KGI1488" s="77"/>
      <c r="KGJ1488" s="77"/>
      <c r="KGK1488" s="77"/>
      <c r="KGL1488" s="78"/>
      <c r="KGM1488" s="78"/>
      <c r="KGN1488" s="78"/>
      <c r="KGO1488" s="79"/>
      <c r="KGP1488" s="77"/>
      <c r="KGQ1488" s="77"/>
      <c r="KGR1488" s="77"/>
      <c r="KGS1488" s="77"/>
      <c r="KGT1488" s="77"/>
      <c r="KGU1488" s="77"/>
      <c r="KGV1488" s="77"/>
      <c r="KGW1488" s="77"/>
      <c r="KGX1488" s="78"/>
      <c r="KGY1488" s="78"/>
      <c r="KGZ1488" s="78"/>
      <c r="KHA1488" s="79"/>
      <c r="KHB1488" s="77"/>
      <c r="KHC1488" s="77"/>
      <c r="KHD1488" s="77"/>
      <c r="KHE1488" s="77"/>
      <c r="KHF1488" s="77"/>
      <c r="KHG1488" s="77"/>
      <c r="KHH1488" s="77"/>
      <c r="KHI1488" s="77"/>
      <c r="KHJ1488" s="78"/>
      <c r="KHK1488" s="78"/>
      <c r="KHL1488" s="78"/>
      <c r="KHM1488" s="79"/>
      <c r="KHN1488" s="77"/>
      <c r="KHO1488" s="77"/>
      <c r="KHP1488" s="77"/>
      <c r="KHQ1488" s="77"/>
      <c r="KHR1488" s="77"/>
      <c r="KHS1488" s="77"/>
      <c r="KHT1488" s="77"/>
      <c r="KHU1488" s="77"/>
      <c r="KHV1488" s="78"/>
      <c r="KHW1488" s="78"/>
      <c r="KHX1488" s="78"/>
      <c r="KHY1488" s="79"/>
      <c r="KHZ1488" s="77"/>
      <c r="KIA1488" s="77"/>
      <c r="KIB1488" s="77"/>
      <c r="KIC1488" s="77"/>
      <c r="KID1488" s="77"/>
      <c r="KIE1488" s="77"/>
      <c r="KIF1488" s="77"/>
      <c r="KIG1488" s="77"/>
      <c r="KIH1488" s="78"/>
      <c r="KII1488" s="78"/>
      <c r="KIJ1488" s="78"/>
      <c r="KIK1488" s="79"/>
      <c r="KIL1488" s="77"/>
      <c r="KIM1488" s="77"/>
      <c r="KIN1488" s="77"/>
      <c r="KIO1488" s="77"/>
      <c r="KIP1488" s="77"/>
      <c r="KIQ1488" s="77"/>
      <c r="KIR1488" s="77"/>
      <c r="KIS1488" s="77"/>
      <c r="KIT1488" s="78"/>
      <c r="KIU1488" s="78"/>
      <c r="KIV1488" s="78"/>
      <c r="KIW1488" s="79"/>
      <c r="KIX1488" s="77"/>
      <c r="KIY1488" s="77"/>
      <c r="KIZ1488" s="77"/>
      <c r="KJA1488" s="77"/>
      <c r="KJB1488" s="77"/>
      <c r="KJC1488" s="77"/>
      <c r="KJD1488" s="77"/>
      <c r="KJE1488" s="77"/>
      <c r="KJF1488" s="78"/>
      <c r="KJG1488" s="78"/>
      <c r="KJH1488" s="78"/>
      <c r="KJI1488" s="79"/>
      <c r="KJJ1488" s="77"/>
      <c r="KJK1488" s="77"/>
      <c r="KJL1488" s="77"/>
      <c r="KJM1488" s="77"/>
      <c r="KJN1488" s="77"/>
      <c r="KJO1488" s="77"/>
      <c r="KJP1488" s="77"/>
      <c r="KJQ1488" s="77"/>
      <c r="KJR1488" s="78"/>
      <c r="KJS1488" s="78"/>
      <c r="KJT1488" s="78"/>
      <c r="KJU1488" s="79"/>
      <c r="KJV1488" s="77"/>
      <c r="KJW1488" s="77"/>
      <c r="KJX1488" s="77"/>
      <c r="KJY1488" s="77"/>
      <c r="KJZ1488" s="77"/>
      <c r="KKA1488" s="77"/>
      <c r="KKB1488" s="77"/>
      <c r="KKC1488" s="77"/>
      <c r="KKD1488" s="78"/>
      <c r="KKE1488" s="78"/>
      <c r="KKF1488" s="78"/>
      <c r="KKG1488" s="79"/>
      <c r="KKH1488" s="77"/>
      <c r="KKI1488" s="77"/>
      <c r="KKJ1488" s="77"/>
      <c r="KKK1488" s="77"/>
      <c r="KKL1488" s="77"/>
      <c r="KKM1488" s="77"/>
      <c r="KKN1488" s="77"/>
      <c r="KKO1488" s="77"/>
      <c r="KKP1488" s="78"/>
      <c r="KKQ1488" s="78"/>
      <c r="KKR1488" s="78"/>
      <c r="KKS1488" s="79"/>
      <c r="KKT1488" s="77"/>
      <c r="KKU1488" s="77"/>
      <c r="KKV1488" s="77"/>
      <c r="KKW1488" s="77"/>
      <c r="KKX1488" s="77"/>
      <c r="KKY1488" s="77"/>
      <c r="KKZ1488" s="77"/>
      <c r="KLA1488" s="77"/>
      <c r="KLB1488" s="78"/>
      <c r="KLC1488" s="78"/>
      <c r="KLD1488" s="78"/>
      <c r="KLE1488" s="79"/>
      <c r="KLF1488" s="77"/>
      <c r="KLG1488" s="77"/>
      <c r="KLH1488" s="77"/>
      <c r="KLI1488" s="77"/>
      <c r="KLJ1488" s="77"/>
      <c r="KLK1488" s="77"/>
      <c r="KLL1488" s="77"/>
      <c r="KLM1488" s="77"/>
      <c r="KLN1488" s="78"/>
      <c r="KLO1488" s="78"/>
      <c r="KLP1488" s="78"/>
      <c r="KLQ1488" s="79"/>
      <c r="KLR1488" s="77"/>
      <c r="KLS1488" s="77"/>
      <c r="KLT1488" s="77"/>
      <c r="KLU1488" s="77"/>
      <c r="KLV1488" s="77"/>
      <c r="KLW1488" s="77"/>
      <c r="KLX1488" s="77"/>
      <c r="KLY1488" s="77"/>
      <c r="KLZ1488" s="78"/>
      <c r="KMA1488" s="78"/>
      <c r="KMB1488" s="78"/>
      <c r="KMC1488" s="79"/>
      <c r="KMD1488" s="77"/>
      <c r="KME1488" s="77"/>
      <c r="KMF1488" s="77"/>
      <c r="KMG1488" s="77"/>
      <c r="KMH1488" s="77"/>
      <c r="KMI1488" s="77"/>
      <c r="KMJ1488" s="77"/>
      <c r="KMK1488" s="77"/>
      <c r="KML1488" s="78"/>
      <c r="KMM1488" s="78"/>
      <c r="KMN1488" s="78"/>
      <c r="KMO1488" s="79"/>
      <c r="KMP1488" s="77"/>
      <c r="KMQ1488" s="77"/>
      <c r="KMR1488" s="77"/>
      <c r="KMS1488" s="77"/>
      <c r="KMT1488" s="77"/>
      <c r="KMU1488" s="77"/>
      <c r="KMV1488" s="77"/>
      <c r="KMW1488" s="77"/>
      <c r="KMX1488" s="78"/>
      <c r="KMY1488" s="78"/>
      <c r="KMZ1488" s="78"/>
      <c r="KNA1488" s="79"/>
      <c r="KNB1488" s="77"/>
      <c r="KNC1488" s="77"/>
      <c r="KND1488" s="77"/>
      <c r="KNE1488" s="77"/>
      <c r="KNF1488" s="77"/>
      <c r="KNG1488" s="77"/>
      <c r="KNH1488" s="77"/>
      <c r="KNI1488" s="77"/>
      <c r="KNJ1488" s="78"/>
      <c r="KNK1488" s="78"/>
      <c r="KNL1488" s="78"/>
      <c r="KNM1488" s="79"/>
      <c r="KNN1488" s="77"/>
      <c r="KNO1488" s="77"/>
      <c r="KNP1488" s="77"/>
      <c r="KNQ1488" s="77"/>
      <c r="KNR1488" s="77"/>
      <c r="KNS1488" s="77"/>
      <c r="KNT1488" s="77"/>
      <c r="KNU1488" s="77"/>
      <c r="KNV1488" s="78"/>
      <c r="KNW1488" s="78"/>
      <c r="KNX1488" s="78"/>
      <c r="KNY1488" s="79"/>
      <c r="KNZ1488" s="77"/>
      <c r="KOA1488" s="77"/>
      <c r="KOB1488" s="77"/>
      <c r="KOC1488" s="77"/>
      <c r="KOD1488" s="77"/>
      <c r="KOE1488" s="77"/>
      <c r="KOF1488" s="77"/>
      <c r="KOG1488" s="77"/>
      <c r="KOH1488" s="78"/>
      <c r="KOI1488" s="78"/>
      <c r="KOJ1488" s="78"/>
      <c r="KOK1488" s="79"/>
      <c r="KOL1488" s="77"/>
      <c r="KOM1488" s="77"/>
      <c r="KON1488" s="77"/>
      <c r="KOO1488" s="77"/>
      <c r="KOP1488" s="77"/>
      <c r="KOQ1488" s="77"/>
      <c r="KOR1488" s="77"/>
      <c r="KOS1488" s="77"/>
      <c r="KOT1488" s="78"/>
      <c r="KOU1488" s="78"/>
      <c r="KOV1488" s="78"/>
      <c r="KOW1488" s="79"/>
      <c r="KOX1488" s="77"/>
      <c r="KOY1488" s="77"/>
      <c r="KOZ1488" s="77"/>
      <c r="KPA1488" s="77"/>
      <c r="KPB1488" s="77"/>
      <c r="KPC1488" s="77"/>
      <c r="KPD1488" s="77"/>
      <c r="KPE1488" s="77"/>
      <c r="KPF1488" s="78"/>
      <c r="KPG1488" s="78"/>
      <c r="KPH1488" s="78"/>
      <c r="KPI1488" s="79"/>
      <c r="KPJ1488" s="77"/>
      <c r="KPK1488" s="77"/>
      <c r="KPL1488" s="77"/>
      <c r="KPM1488" s="77"/>
      <c r="KPN1488" s="77"/>
      <c r="KPO1488" s="77"/>
      <c r="KPP1488" s="77"/>
      <c r="KPQ1488" s="77"/>
      <c r="KPR1488" s="78"/>
      <c r="KPS1488" s="78"/>
      <c r="KPT1488" s="78"/>
      <c r="KPU1488" s="79"/>
      <c r="KPV1488" s="77"/>
      <c r="KPW1488" s="77"/>
      <c r="KPX1488" s="77"/>
      <c r="KPY1488" s="77"/>
      <c r="KPZ1488" s="77"/>
      <c r="KQA1488" s="77"/>
      <c r="KQB1488" s="77"/>
      <c r="KQC1488" s="77"/>
      <c r="KQD1488" s="78"/>
      <c r="KQE1488" s="78"/>
      <c r="KQF1488" s="78"/>
      <c r="KQG1488" s="79"/>
      <c r="KQH1488" s="77"/>
      <c r="KQI1488" s="77"/>
      <c r="KQJ1488" s="77"/>
      <c r="KQK1488" s="77"/>
      <c r="KQL1488" s="77"/>
      <c r="KQM1488" s="77"/>
      <c r="KQN1488" s="77"/>
      <c r="KQO1488" s="77"/>
      <c r="KQP1488" s="78"/>
      <c r="KQQ1488" s="78"/>
      <c r="KQR1488" s="78"/>
      <c r="KQS1488" s="79"/>
      <c r="KQT1488" s="77"/>
      <c r="KQU1488" s="77"/>
      <c r="KQV1488" s="77"/>
      <c r="KQW1488" s="77"/>
      <c r="KQX1488" s="77"/>
      <c r="KQY1488" s="77"/>
      <c r="KQZ1488" s="77"/>
      <c r="KRA1488" s="77"/>
      <c r="KRB1488" s="78"/>
      <c r="KRC1488" s="78"/>
      <c r="KRD1488" s="78"/>
      <c r="KRE1488" s="79"/>
      <c r="KRF1488" s="77"/>
      <c r="KRG1488" s="77"/>
      <c r="KRH1488" s="77"/>
      <c r="KRI1488" s="77"/>
      <c r="KRJ1488" s="77"/>
      <c r="KRK1488" s="77"/>
      <c r="KRL1488" s="77"/>
      <c r="KRM1488" s="77"/>
      <c r="KRN1488" s="78"/>
      <c r="KRO1488" s="78"/>
      <c r="KRP1488" s="78"/>
      <c r="KRQ1488" s="79"/>
      <c r="KRR1488" s="77"/>
      <c r="KRS1488" s="77"/>
      <c r="KRT1488" s="77"/>
      <c r="KRU1488" s="77"/>
      <c r="KRV1488" s="77"/>
      <c r="KRW1488" s="77"/>
      <c r="KRX1488" s="77"/>
      <c r="KRY1488" s="77"/>
      <c r="KRZ1488" s="78"/>
      <c r="KSA1488" s="78"/>
      <c r="KSB1488" s="78"/>
      <c r="KSC1488" s="79"/>
      <c r="KSD1488" s="77"/>
      <c r="KSE1488" s="77"/>
      <c r="KSF1488" s="77"/>
      <c r="KSG1488" s="77"/>
      <c r="KSH1488" s="77"/>
      <c r="KSI1488" s="77"/>
      <c r="KSJ1488" s="77"/>
      <c r="KSK1488" s="77"/>
      <c r="KSL1488" s="78"/>
      <c r="KSM1488" s="78"/>
      <c r="KSN1488" s="78"/>
      <c r="KSO1488" s="79"/>
      <c r="KSP1488" s="77"/>
      <c r="KSQ1488" s="77"/>
      <c r="KSR1488" s="77"/>
      <c r="KSS1488" s="77"/>
      <c r="KST1488" s="77"/>
      <c r="KSU1488" s="77"/>
      <c r="KSV1488" s="77"/>
      <c r="KSW1488" s="77"/>
      <c r="KSX1488" s="78"/>
      <c r="KSY1488" s="78"/>
      <c r="KSZ1488" s="78"/>
      <c r="KTA1488" s="79"/>
      <c r="KTB1488" s="77"/>
      <c r="KTC1488" s="77"/>
      <c r="KTD1488" s="77"/>
      <c r="KTE1488" s="77"/>
      <c r="KTF1488" s="77"/>
      <c r="KTG1488" s="77"/>
      <c r="KTH1488" s="77"/>
      <c r="KTI1488" s="77"/>
      <c r="KTJ1488" s="78"/>
      <c r="KTK1488" s="78"/>
      <c r="KTL1488" s="78"/>
      <c r="KTM1488" s="79"/>
      <c r="KTN1488" s="77"/>
      <c r="KTO1488" s="77"/>
      <c r="KTP1488" s="77"/>
      <c r="KTQ1488" s="77"/>
      <c r="KTR1488" s="77"/>
      <c r="KTS1488" s="77"/>
      <c r="KTT1488" s="77"/>
      <c r="KTU1488" s="77"/>
      <c r="KTV1488" s="78"/>
      <c r="KTW1488" s="78"/>
      <c r="KTX1488" s="78"/>
      <c r="KTY1488" s="79"/>
      <c r="KTZ1488" s="77"/>
      <c r="KUA1488" s="77"/>
      <c r="KUB1488" s="77"/>
      <c r="KUC1488" s="77"/>
      <c r="KUD1488" s="77"/>
      <c r="KUE1488" s="77"/>
      <c r="KUF1488" s="77"/>
      <c r="KUG1488" s="77"/>
      <c r="KUH1488" s="78"/>
      <c r="KUI1488" s="78"/>
      <c r="KUJ1488" s="78"/>
      <c r="KUK1488" s="79"/>
      <c r="KUL1488" s="77"/>
      <c r="KUM1488" s="77"/>
      <c r="KUN1488" s="77"/>
      <c r="KUO1488" s="77"/>
      <c r="KUP1488" s="77"/>
      <c r="KUQ1488" s="77"/>
      <c r="KUR1488" s="77"/>
      <c r="KUS1488" s="77"/>
      <c r="KUT1488" s="78"/>
      <c r="KUU1488" s="78"/>
      <c r="KUV1488" s="78"/>
      <c r="KUW1488" s="79"/>
      <c r="KUX1488" s="77"/>
      <c r="KUY1488" s="77"/>
      <c r="KUZ1488" s="77"/>
      <c r="KVA1488" s="77"/>
      <c r="KVB1488" s="77"/>
      <c r="KVC1488" s="77"/>
      <c r="KVD1488" s="77"/>
      <c r="KVE1488" s="77"/>
      <c r="KVF1488" s="78"/>
      <c r="KVG1488" s="78"/>
      <c r="KVH1488" s="78"/>
      <c r="KVI1488" s="79"/>
      <c r="KVJ1488" s="77"/>
      <c r="KVK1488" s="77"/>
      <c r="KVL1488" s="77"/>
      <c r="KVM1488" s="77"/>
      <c r="KVN1488" s="77"/>
      <c r="KVO1488" s="77"/>
      <c r="KVP1488" s="77"/>
      <c r="KVQ1488" s="77"/>
      <c r="KVR1488" s="78"/>
      <c r="KVS1488" s="78"/>
      <c r="KVT1488" s="78"/>
      <c r="KVU1488" s="79"/>
      <c r="KVV1488" s="77"/>
      <c r="KVW1488" s="77"/>
      <c r="KVX1488" s="77"/>
      <c r="KVY1488" s="77"/>
      <c r="KVZ1488" s="77"/>
      <c r="KWA1488" s="77"/>
      <c r="KWB1488" s="77"/>
      <c r="KWC1488" s="77"/>
      <c r="KWD1488" s="78"/>
      <c r="KWE1488" s="78"/>
      <c r="KWF1488" s="78"/>
      <c r="KWG1488" s="79"/>
      <c r="KWH1488" s="77"/>
      <c r="KWI1488" s="77"/>
      <c r="KWJ1488" s="77"/>
      <c r="KWK1488" s="77"/>
      <c r="KWL1488" s="77"/>
      <c r="KWM1488" s="77"/>
      <c r="KWN1488" s="77"/>
      <c r="KWO1488" s="77"/>
      <c r="KWP1488" s="78"/>
      <c r="KWQ1488" s="78"/>
      <c r="KWR1488" s="78"/>
      <c r="KWS1488" s="79"/>
      <c r="KWT1488" s="77"/>
      <c r="KWU1488" s="77"/>
      <c r="KWV1488" s="77"/>
      <c r="KWW1488" s="77"/>
      <c r="KWX1488" s="77"/>
      <c r="KWY1488" s="77"/>
      <c r="KWZ1488" s="77"/>
      <c r="KXA1488" s="77"/>
      <c r="KXB1488" s="78"/>
      <c r="KXC1488" s="78"/>
      <c r="KXD1488" s="78"/>
      <c r="KXE1488" s="79"/>
      <c r="KXF1488" s="77"/>
      <c r="KXG1488" s="77"/>
      <c r="KXH1488" s="77"/>
      <c r="KXI1488" s="77"/>
      <c r="KXJ1488" s="77"/>
      <c r="KXK1488" s="77"/>
      <c r="KXL1488" s="77"/>
      <c r="KXM1488" s="77"/>
      <c r="KXN1488" s="78"/>
      <c r="KXO1488" s="78"/>
      <c r="KXP1488" s="78"/>
      <c r="KXQ1488" s="79"/>
      <c r="KXR1488" s="77"/>
      <c r="KXS1488" s="77"/>
      <c r="KXT1488" s="77"/>
      <c r="KXU1488" s="77"/>
      <c r="KXV1488" s="77"/>
      <c r="KXW1488" s="77"/>
      <c r="KXX1488" s="77"/>
      <c r="KXY1488" s="77"/>
      <c r="KXZ1488" s="78"/>
      <c r="KYA1488" s="78"/>
      <c r="KYB1488" s="78"/>
      <c r="KYC1488" s="79"/>
      <c r="KYD1488" s="77"/>
      <c r="KYE1488" s="77"/>
      <c r="KYF1488" s="77"/>
      <c r="KYG1488" s="77"/>
      <c r="KYH1488" s="77"/>
      <c r="KYI1488" s="77"/>
      <c r="KYJ1488" s="77"/>
      <c r="KYK1488" s="77"/>
      <c r="KYL1488" s="78"/>
      <c r="KYM1488" s="78"/>
      <c r="KYN1488" s="78"/>
      <c r="KYO1488" s="79"/>
      <c r="KYP1488" s="77"/>
      <c r="KYQ1488" s="77"/>
      <c r="KYR1488" s="77"/>
      <c r="KYS1488" s="77"/>
      <c r="KYT1488" s="77"/>
      <c r="KYU1488" s="77"/>
      <c r="KYV1488" s="77"/>
      <c r="KYW1488" s="77"/>
      <c r="KYX1488" s="78"/>
      <c r="KYY1488" s="78"/>
      <c r="KYZ1488" s="78"/>
      <c r="KZA1488" s="79"/>
      <c r="KZB1488" s="77"/>
      <c r="KZC1488" s="77"/>
      <c r="KZD1488" s="77"/>
      <c r="KZE1488" s="77"/>
      <c r="KZF1488" s="77"/>
      <c r="KZG1488" s="77"/>
      <c r="KZH1488" s="77"/>
      <c r="KZI1488" s="77"/>
      <c r="KZJ1488" s="78"/>
      <c r="KZK1488" s="78"/>
      <c r="KZL1488" s="78"/>
      <c r="KZM1488" s="79"/>
      <c r="KZN1488" s="77"/>
      <c r="KZO1488" s="77"/>
      <c r="KZP1488" s="77"/>
      <c r="KZQ1488" s="77"/>
      <c r="KZR1488" s="77"/>
      <c r="KZS1488" s="77"/>
      <c r="KZT1488" s="77"/>
      <c r="KZU1488" s="77"/>
      <c r="KZV1488" s="78"/>
      <c r="KZW1488" s="78"/>
      <c r="KZX1488" s="78"/>
      <c r="KZY1488" s="79"/>
      <c r="KZZ1488" s="77"/>
      <c r="LAA1488" s="77"/>
      <c r="LAB1488" s="77"/>
      <c r="LAC1488" s="77"/>
      <c r="LAD1488" s="77"/>
      <c r="LAE1488" s="77"/>
      <c r="LAF1488" s="77"/>
      <c r="LAG1488" s="77"/>
      <c r="LAH1488" s="78"/>
      <c r="LAI1488" s="78"/>
      <c r="LAJ1488" s="78"/>
      <c r="LAK1488" s="79"/>
      <c r="LAL1488" s="77"/>
      <c r="LAM1488" s="77"/>
      <c r="LAN1488" s="77"/>
      <c r="LAO1488" s="77"/>
      <c r="LAP1488" s="77"/>
      <c r="LAQ1488" s="77"/>
      <c r="LAR1488" s="77"/>
      <c r="LAS1488" s="77"/>
      <c r="LAT1488" s="78"/>
      <c r="LAU1488" s="78"/>
      <c r="LAV1488" s="78"/>
      <c r="LAW1488" s="79"/>
      <c r="LAX1488" s="77"/>
      <c r="LAY1488" s="77"/>
      <c r="LAZ1488" s="77"/>
      <c r="LBA1488" s="77"/>
      <c r="LBB1488" s="77"/>
      <c r="LBC1488" s="77"/>
      <c r="LBD1488" s="77"/>
      <c r="LBE1488" s="77"/>
      <c r="LBF1488" s="78"/>
      <c r="LBG1488" s="78"/>
      <c r="LBH1488" s="78"/>
      <c r="LBI1488" s="79"/>
      <c r="LBJ1488" s="77"/>
      <c r="LBK1488" s="77"/>
      <c r="LBL1488" s="77"/>
      <c r="LBM1488" s="77"/>
      <c r="LBN1488" s="77"/>
      <c r="LBO1488" s="77"/>
      <c r="LBP1488" s="77"/>
      <c r="LBQ1488" s="77"/>
      <c r="LBR1488" s="78"/>
      <c r="LBS1488" s="78"/>
      <c r="LBT1488" s="78"/>
      <c r="LBU1488" s="79"/>
      <c r="LBV1488" s="77"/>
      <c r="LBW1488" s="77"/>
      <c r="LBX1488" s="77"/>
      <c r="LBY1488" s="77"/>
      <c r="LBZ1488" s="77"/>
      <c r="LCA1488" s="77"/>
      <c r="LCB1488" s="77"/>
      <c r="LCC1488" s="77"/>
      <c r="LCD1488" s="78"/>
      <c r="LCE1488" s="78"/>
      <c r="LCF1488" s="78"/>
      <c r="LCG1488" s="79"/>
      <c r="LCH1488" s="77"/>
      <c r="LCI1488" s="77"/>
      <c r="LCJ1488" s="77"/>
      <c r="LCK1488" s="77"/>
      <c r="LCL1488" s="77"/>
      <c r="LCM1488" s="77"/>
      <c r="LCN1488" s="77"/>
      <c r="LCO1488" s="77"/>
      <c r="LCP1488" s="78"/>
      <c r="LCQ1488" s="78"/>
      <c r="LCR1488" s="78"/>
      <c r="LCS1488" s="79"/>
      <c r="LCT1488" s="77"/>
      <c r="LCU1488" s="77"/>
      <c r="LCV1488" s="77"/>
      <c r="LCW1488" s="77"/>
      <c r="LCX1488" s="77"/>
      <c r="LCY1488" s="77"/>
      <c r="LCZ1488" s="77"/>
      <c r="LDA1488" s="77"/>
      <c r="LDB1488" s="78"/>
      <c r="LDC1488" s="78"/>
      <c r="LDD1488" s="78"/>
      <c r="LDE1488" s="79"/>
      <c r="LDF1488" s="77"/>
      <c r="LDG1488" s="77"/>
      <c r="LDH1488" s="77"/>
      <c r="LDI1488" s="77"/>
      <c r="LDJ1488" s="77"/>
      <c r="LDK1488" s="77"/>
      <c r="LDL1488" s="77"/>
      <c r="LDM1488" s="77"/>
      <c r="LDN1488" s="78"/>
      <c r="LDO1488" s="78"/>
      <c r="LDP1488" s="78"/>
      <c r="LDQ1488" s="79"/>
      <c r="LDR1488" s="77"/>
      <c r="LDS1488" s="77"/>
      <c r="LDT1488" s="77"/>
      <c r="LDU1488" s="77"/>
      <c r="LDV1488" s="77"/>
      <c r="LDW1488" s="77"/>
      <c r="LDX1488" s="77"/>
      <c r="LDY1488" s="77"/>
      <c r="LDZ1488" s="78"/>
      <c r="LEA1488" s="78"/>
      <c r="LEB1488" s="78"/>
      <c r="LEC1488" s="79"/>
      <c r="LED1488" s="77"/>
      <c r="LEE1488" s="77"/>
      <c r="LEF1488" s="77"/>
      <c r="LEG1488" s="77"/>
      <c r="LEH1488" s="77"/>
      <c r="LEI1488" s="77"/>
      <c r="LEJ1488" s="77"/>
      <c r="LEK1488" s="77"/>
      <c r="LEL1488" s="78"/>
      <c r="LEM1488" s="78"/>
      <c r="LEN1488" s="78"/>
      <c r="LEO1488" s="79"/>
      <c r="LEP1488" s="77"/>
      <c r="LEQ1488" s="77"/>
      <c r="LER1488" s="77"/>
      <c r="LES1488" s="77"/>
      <c r="LET1488" s="77"/>
      <c r="LEU1488" s="77"/>
      <c r="LEV1488" s="77"/>
      <c r="LEW1488" s="77"/>
      <c r="LEX1488" s="78"/>
      <c r="LEY1488" s="78"/>
      <c r="LEZ1488" s="78"/>
      <c r="LFA1488" s="79"/>
      <c r="LFB1488" s="77"/>
      <c r="LFC1488" s="77"/>
      <c r="LFD1488" s="77"/>
      <c r="LFE1488" s="77"/>
      <c r="LFF1488" s="77"/>
      <c r="LFG1488" s="77"/>
      <c r="LFH1488" s="77"/>
      <c r="LFI1488" s="77"/>
      <c r="LFJ1488" s="78"/>
      <c r="LFK1488" s="78"/>
      <c r="LFL1488" s="78"/>
      <c r="LFM1488" s="79"/>
      <c r="LFN1488" s="77"/>
      <c r="LFO1488" s="77"/>
      <c r="LFP1488" s="77"/>
      <c r="LFQ1488" s="77"/>
      <c r="LFR1488" s="77"/>
      <c r="LFS1488" s="77"/>
      <c r="LFT1488" s="77"/>
      <c r="LFU1488" s="77"/>
      <c r="LFV1488" s="78"/>
      <c r="LFW1488" s="78"/>
      <c r="LFX1488" s="78"/>
      <c r="LFY1488" s="79"/>
      <c r="LFZ1488" s="77"/>
      <c r="LGA1488" s="77"/>
      <c r="LGB1488" s="77"/>
      <c r="LGC1488" s="77"/>
      <c r="LGD1488" s="77"/>
      <c r="LGE1488" s="77"/>
      <c r="LGF1488" s="77"/>
      <c r="LGG1488" s="77"/>
      <c r="LGH1488" s="78"/>
      <c r="LGI1488" s="78"/>
      <c r="LGJ1488" s="78"/>
      <c r="LGK1488" s="79"/>
      <c r="LGL1488" s="77"/>
      <c r="LGM1488" s="77"/>
      <c r="LGN1488" s="77"/>
      <c r="LGO1488" s="77"/>
      <c r="LGP1488" s="77"/>
      <c r="LGQ1488" s="77"/>
      <c r="LGR1488" s="77"/>
      <c r="LGS1488" s="77"/>
      <c r="LGT1488" s="78"/>
      <c r="LGU1488" s="78"/>
      <c r="LGV1488" s="78"/>
      <c r="LGW1488" s="79"/>
      <c r="LGX1488" s="77"/>
      <c r="LGY1488" s="77"/>
      <c r="LGZ1488" s="77"/>
      <c r="LHA1488" s="77"/>
      <c r="LHB1488" s="77"/>
      <c r="LHC1488" s="77"/>
      <c r="LHD1488" s="77"/>
      <c r="LHE1488" s="77"/>
      <c r="LHF1488" s="78"/>
      <c r="LHG1488" s="78"/>
      <c r="LHH1488" s="78"/>
      <c r="LHI1488" s="79"/>
      <c r="LHJ1488" s="77"/>
      <c r="LHK1488" s="77"/>
      <c r="LHL1488" s="77"/>
      <c r="LHM1488" s="77"/>
      <c r="LHN1488" s="77"/>
      <c r="LHO1488" s="77"/>
      <c r="LHP1488" s="77"/>
      <c r="LHQ1488" s="77"/>
      <c r="LHR1488" s="78"/>
      <c r="LHS1488" s="78"/>
      <c r="LHT1488" s="78"/>
      <c r="LHU1488" s="79"/>
      <c r="LHV1488" s="77"/>
      <c r="LHW1488" s="77"/>
      <c r="LHX1488" s="77"/>
      <c r="LHY1488" s="77"/>
      <c r="LHZ1488" s="77"/>
      <c r="LIA1488" s="77"/>
      <c r="LIB1488" s="77"/>
      <c r="LIC1488" s="77"/>
      <c r="LID1488" s="78"/>
      <c r="LIE1488" s="78"/>
      <c r="LIF1488" s="78"/>
      <c r="LIG1488" s="79"/>
      <c r="LIH1488" s="77"/>
      <c r="LII1488" s="77"/>
      <c r="LIJ1488" s="77"/>
      <c r="LIK1488" s="77"/>
      <c r="LIL1488" s="77"/>
      <c r="LIM1488" s="77"/>
      <c r="LIN1488" s="77"/>
      <c r="LIO1488" s="77"/>
      <c r="LIP1488" s="78"/>
      <c r="LIQ1488" s="78"/>
      <c r="LIR1488" s="78"/>
      <c r="LIS1488" s="79"/>
      <c r="LIT1488" s="77"/>
      <c r="LIU1488" s="77"/>
      <c r="LIV1488" s="77"/>
      <c r="LIW1488" s="77"/>
      <c r="LIX1488" s="77"/>
      <c r="LIY1488" s="77"/>
      <c r="LIZ1488" s="77"/>
      <c r="LJA1488" s="77"/>
      <c r="LJB1488" s="78"/>
      <c r="LJC1488" s="78"/>
      <c r="LJD1488" s="78"/>
      <c r="LJE1488" s="79"/>
      <c r="LJF1488" s="77"/>
      <c r="LJG1488" s="77"/>
      <c r="LJH1488" s="77"/>
      <c r="LJI1488" s="77"/>
      <c r="LJJ1488" s="77"/>
      <c r="LJK1488" s="77"/>
      <c r="LJL1488" s="77"/>
      <c r="LJM1488" s="77"/>
      <c r="LJN1488" s="78"/>
      <c r="LJO1488" s="78"/>
      <c r="LJP1488" s="78"/>
      <c r="LJQ1488" s="79"/>
      <c r="LJR1488" s="77"/>
      <c r="LJS1488" s="77"/>
      <c r="LJT1488" s="77"/>
      <c r="LJU1488" s="77"/>
      <c r="LJV1488" s="77"/>
      <c r="LJW1488" s="77"/>
      <c r="LJX1488" s="77"/>
      <c r="LJY1488" s="77"/>
      <c r="LJZ1488" s="78"/>
      <c r="LKA1488" s="78"/>
      <c r="LKB1488" s="78"/>
      <c r="LKC1488" s="79"/>
      <c r="LKD1488" s="77"/>
      <c r="LKE1488" s="77"/>
      <c r="LKF1488" s="77"/>
      <c r="LKG1488" s="77"/>
      <c r="LKH1488" s="77"/>
      <c r="LKI1488" s="77"/>
      <c r="LKJ1488" s="77"/>
      <c r="LKK1488" s="77"/>
      <c r="LKL1488" s="78"/>
      <c r="LKM1488" s="78"/>
      <c r="LKN1488" s="78"/>
      <c r="LKO1488" s="79"/>
      <c r="LKP1488" s="77"/>
      <c r="LKQ1488" s="77"/>
      <c r="LKR1488" s="77"/>
      <c r="LKS1488" s="77"/>
      <c r="LKT1488" s="77"/>
      <c r="LKU1488" s="77"/>
      <c r="LKV1488" s="77"/>
      <c r="LKW1488" s="77"/>
      <c r="LKX1488" s="78"/>
      <c r="LKY1488" s="78"/>
      <c r="LKZ1488" s="78"/>
      <c r="LLA1488" s="79"/>
      <c r="LLB1488" s="77"/>
      <c r="LLC1488" s="77"/>
      <c r="LLD1488" s="77"/>
      <c r="LLE1488" s="77"/>
      <c r="LLF1488" s="77"/>
      <c r="LLG1488" s="77"/>
      <c r="LLH1488" s="77"/>
      <c r="LLI1488" s="77"/>
      <c r="LLJ1488" s="78"/>
      <c r="LLK1488" s="78"/>
      <c r="LLL1488" s="78"/>
      <c r="LLM1488" s="79"/>
      <c r="LLN1488" s="77"/>
      <c r="LLO1488" s="77"/>
      <c r="LLP1488" s="77"/>
      <c r="LLQ1488" s="77"/>
      <c r="LLR1488" s="77"/>
      <c r="LLS1488" s="77"/>
      <c r="LLT1488" s="77"/>
      <c r="LLU1488" s="77"/>
      <c r="LLV1488" s="78"/>
      <c r="LLW1488" s="78"/>
      <c r="LLX1488" s="78"/>
      <c r="LLY1488" s="79"/>
      <c r="LLZ1488" s="77"/>
      <c r="LMA1488" s="77"/>
      <c r="LMB1488" s="77"/>
      <c r="LMC1488" s="77"/>
      <c r="LMD1488" s="77"/>
      <c r="LME1488" s="77"/>
      <c r="LMF1488" s="77"/>
      <c r="LMG1488" s="77"/>
      <c r="LMH1488" s="78"/>
      <c r="LMI1488" s="78"/>
      <c r="LMJ1488" s="78"/>
      <c r="LMK1488" s="79"/>
      <c r="LML1488" s="77"/>
      <c r="LMM1488" s="77"/>
      <c r="LMN1488" s="77"/>
      <c r="LMO1488" s="77"/>
      <c r="LMP1488" s="77"/>
      <c r="LMQ1488" s="77"/>
      <c r="LMR1488" s="77"/>
      <c r="LMS1488" s="77"/>
      <c r="LMT1488" s="78"/>
      <c r="LMU1488" s="78"/>
      <c r="LMV1488" s="78"/>
      <c r="LMW1488" s="79"/>
      <c r="LMX1488" s="77"/>
      <c r="LMY1488" s="77"/>
      <c r="LMZ1488" s="77"/>
      <c r="LNA1488" s="77"/>
      <c r="LNB1488" s="77"/>
      <c r="LNC1488" s="77"/>
      <c r="LND1488" s="77"/>
      <c r="LNE1488" s="77"/>
      <c r="LNF1488" s="78"/>
      <c r="LNG1488" s="78"/>
      <c r="LNH1488" s="78"/>
      <c r="LNI1488" s="79"/>
      <c r="LNJ1488" s="77"/>
      <c r="LNK1488" s="77"/>
      <c r="LNL1488" s="77"/>
      <c r="LNM1488" s="77"/>
      <c r="LNN1488" s="77"/>
      <c r="LNO1488" s="77"/>
      <c r="LNP1488" s="77"/>
      <c r="LNQ1488" s="77"/>
      <c r="LNR1488" s="78"/>
      <c r="LNS1488" s="78"/>
      <c r="LNT1488" s="78"/>
      <c r="LNU1488" s="79"/>
      <c r="LNV1488" s="77"/>
      <c r="LNW1488" s="77"/>
      <c r="LNX1488" s="77"/>
      <c r="LNY1488" s="77"/>
      <c r="LNZ1488" s="77"/>
      <c r="LOA1488" s="77"/>
      <c r="LOB1488" s="77"/>
      <c r="LOC1488" s="77"/>
      <c r="LOD1488" s="78"/>
      <c r="LOE1488" s="78"/>
      <c r="LOF1488" s="78"/>
      <c r="LOG1488" s="79"/>
      <c r="LOH1488" s="77"/>
      <c r="LOI1488" s="77"/>
      <c r="LOJ1488" s="77"/>
      <c r="LOK1488" s="77"/>
      <c r="LOL1488" s="77"/>
      <c r="LOM1488" s="77"/>
      <c r="LON1488" s="77"/>
      <c r="LOO1488" s="77"/>
      <c r="LOP1488" s="78"/>
      <c r="LOQ1488" s="78"/>
      <c r="LOR1488" s="78"/>
      <c r="LOS1488" s="79"/>
      <c r="LOT1488" s="77"/>
      <c r="LOU1488" s="77"/>
      <c r="LOV1488" s="77"/>
      <c r="LOW1488" s="77"/>
      <c r="LOX1488" s="77"/>
      <c r="LOY1488" s="77"/>
      <c r="LOZ1488" s="77"/>
      <c r="LPA1488" s="77"/>
      <c r="LPB1488" s="78"/>
      <c r="LPC1488" s="78"/>
      <c r="LPD1488" s="78"/>
      <c r="LPE1488" s="79"/>
      <c r="LPF1488" s="77"/>
      <c r="LPG1488" s="77"/>
      <c r="LPH1488" s="77"/>
      <c r="LPI1488" s="77"/>
      <c r="LPJ1488" s="77"/>
      <c r="LPK1488" s="77"/>
      <c r="LPL1488" s="77"/>
      <c r="LPM1488" s="77"/>
      <c r="LPN1488" s="78"/>
      <c r="LPO1488" s="78"/>
      <c r="LPP1488" s="78"/>
      <c r="LPQ1488" s="79"/>
      <c r="LPR1488" s="77"/>
      <c r="LPS1488" s="77"/>
      <c r="LPT1488" s="77"/>
      <c r="LPU1488" s="77"/>
      <c r="LPV1488" s="77"/>
      <c r="LPW1488" s="77"/>
      <c r="LPX1488" s="77"/>
      <c r="LPY1488" s="77"/>
      <c r="LPZ1488" s="78"/>
      <c r="LQA1488" s="78"/>
      <c r="LQB1488" s="78"/>
      <c r="LQC1488" s="79"/>
      <c r="LQD1488" s="77"/>
      <c r="LQE1488" s="77"/>
      <c r="LQF1488" s="77"/>
      <c r="LQG1488" s="77"/>
      <c r="LQH1488" s="77"/>
      <c r="LQI1488" s="77"/>
      <c r="LQJ1488" s="77"/>
      <c r="LQK1488" s="77"/>
      <c r="LQL1488" s="78"/>
      <c r="LQM1488" s="78"/>
      <c r="LQN1488" s="78"/>
      <c r="LQO1488" s="79"/>
      <c r="LQP1488" s="77"/>
      <c r="LQQ1488" s="77"/>
      <c r="LQR1488" s="77"/>
      <c r="LQS1488" s="77"/>
      <c r="LQT1488" s="77"/>
      <c r="LQU1488" s="77"/>
      <c r="LQV1488" s="77"/>
      <c r="LQW1488" s="77"/>
      <c r="LQX1488" s="78"/>
      <c r="LQY1488" s="78"/>
      <c r="LQZ1488" s="78"/>
      <c r="LRA1488" s="79"/>
      <c r="LRB1488" s="77"/>
      <c r="LRC1488" s="77"/>
      <c r="LRD1488" s="77"/>
      <c r="LRE1488" s="77"/>
      <c r="LRF1488" s="77"/>
      <c r="LRG1488" s="77"/>
      <c r="LRH1488" s="77"/>
      <c r="LRI1488" s="77"/>
      <c r="LRJ1488" s="78"/>
      <c r="LRK1488" s="78"/>
      <c r="LRL1488" s="78"/>
      <c r="LRM1488" s="79"/>
      <c r="LRN1488" s="77"/>
      <c r="LRO1488" s="77"/>
      <c r="LRP1488" s="77"/>
      <c r="LRQ1488" s="77"/>
      <c r="LRR1488" s="77"/>
      <c r="LRS1488" s="77"/>
      <c r="LRT1488" s="77"/>
      <c r="LRU1488" s="77"/>
      <c r="LRV1488" s="78"/>
      <c r="LRW1488" s="78"/>
      <c r="LRX1488" s="78"/>
      <c r="LRY1488" s="79"/>
      <c r="LRZ1488" s="77"/>
      <c r="LSA1488" s="77"/>
      <c r="LSB1488" s="77"/>
      <c r="LSC1488" s="77"/>
      <c r="LSD1488" s="77"/>
      <c r="LSE1488" s="77"/>
      <c r="LSF1488" s="77"/>
      <c r="LSG1488" s="77"/>
      <c r="LSH1488" s="78"/>
      <c r="LSI1488" s="78"/>
      <c r="LSJ1488" s="78"/>
      <c r="LSK1488" s="79"/>
      <c r="LSL1488" s="77"/>
      <c r="LSM1488" s="77"/>
      <c r="LSN1488" s="77"/>
      <c r="LSO1488" s="77"/>
      <c r="LSP1488" s="77"/>
      <c r="LSQ1488" s="77"/>
      <c r="LSR1488" s="77"/>
      <c r="LSS1488" s="77"/>
      <c r="LST1488" s="78"/>
      <c r="LSU1488" s="78"/>
      <c r="LSV1488" s="78"/>
      <c r="LSW1488" s="79"/>
      <c r="LSX1488" s="77"/>
      <c r="LSY1488" s="77"/>
      <c r="LSZ1488" s="77"/>
      <c r="LTA1488" s="77"/>
      <c r="LTB1488" s="77"/>
      <c r="LTC1488" s="77"/>
      <c r="LTD1488" s="77"/>
      <c r="LTE1488" s="77"/>
      <c r="LTF1488" s="78"/>
      <c r="LTG1488" s="78"/>
      <c r="LTH1488" s="78"/>
      <c r="LTI1488" s="79"/>
      <c r="LTJ1488" s="77"/>
      <c r="LTK1488" s="77"/>
      <c r="LTL1488" s="77"/>
      <c r="LTM1488" s="77"/>
      <c r="LTN1488" s="77"/>
      <c r="LTO1488" s="77"/>
      <c r="LTP1488" s="77"/>
      <c r="LTQ1488" s="77"/>
      <c r="LTR1488" s="78"/>
      <c r="LTS1488" s="78"/>
      <c r="LTT1488" s="78"/>
      <c r="LTU1488" s="79"/>
      <c r="LTV1488" s="77"/>
      <c r="LTW1488" s="77"/>
      <c r="LTX1488" s="77"/>
      <c r="LTY1488" s="77"/>
      <c r="LTZ1488" s="77"/>
      <c r="LUA1488" s="77"/>
      <c r="LUB1488" s="77"/>
      <c r="LUC1488" s="77"/>
      <c r="LUD1488" s="78"/>
      <c r="LUE1488" s="78"/>
      <c r="LUF1488" s="78"/>
      <c r="LUG1488" s="79"/>
      <c r="LUH1488" s="77"/>
      <c r="LUI1488" s="77"/>
      <c r="LUJ1488" s="77"/>
      <c r="LUK1488" s="77"/>
      <c r="LUL1488" s="77"/>
      <c r="LUM1488" s="77"/>
      <c r="LUN1488" s="77"/>
      <c r="LUO1488" s="77"/>
      <c r="LUP1488" s="78"/>
      <c r="LUQ1488" s="78"/>
      <c r="LUR1488" s="78"/>
      <c r="LUS1488" s="79"/>
      <c r="LUT1488" s="77"/>
      <c r="LUU1488" s="77"/>
      <c r="LUV1488" s="77"/>
      <c r="LUW1488" s="77"/>
      <c r="LUX1488" s="77"/>
      <c r="LUY1488" s="77"/>
      <c r="LUZ1488" s="77"/>
      <c r="LVA1488" s="77"/>
      <c r="LVB1488" s="78"/>
      <c r="LVC1488" s="78"/>
      <c r="LVD1488" s="78"/>
      <c r="LVE1488" s="79"/>
      <c r="LVF1488" s="77"/>
      <c r="LVG1488" s="77"/>
      <c r="LVH1488" s="77"/>
      <c r="LVI1488" s="77"/>
      <c r="LVJ1488" s="77"/>
      <c r="LVK1488" s="77"/>
      <c r="LVL1488" s="77"/>
      <c r="LVM1488" s="77"/>
      <c r="LVN1488" s="78"/>
      <c r="LVO1488" s="78"/>
      <c r="LVP1488" s="78"/>
      <c r="LVQ1488" s="79"/>
      <c r="LVR1488" s="77"/>
      <c r="LVS1488" s="77"/>
      <c r="LVT1488" s="77"/>
      <c r="LVU1488" s="77"/>
      <c r="LVV1488" s="77"/>
      <c r="LVW1488" s="77"/>
      <c r="LVX1488" s="77"/>
      <c r="LVY1488" s="77"/>
      <c r="LVZ1488" s="78"/>
      <c r="LWA1488" s="78"/>
      <c r="LWB1488" s="78"/>
      <c r="LWC1488" s="79"/>
      <c r="LWD1488" s="77"/>
      <c r="LWE1488" s="77"/>
      <c r="LWF1488" s="77"/>
      <c r="LWG1488" s="77"/>
      <c r="LWH1488" s="77"/>
      <c r="LWI1488" s="77"/>
      <c r="LWJ1488" s="77"/>
      <c r="LWK1488" s="77"/>
      <c r="LWL1488" s="78"/>
      <c r="LWM1488" s="78"/>
      <c r="LWN1488" s="78"/>
      <c r="LWO1488" s="79"/>
      <c r="LWP1488" s="77"/>
      <c r="LWQ1488" s="77"/>
      <c r="LWR1488" s="77"/>
      <c r="LWS1488" s="77"/>
      <c r="LWT1488" s="77"/>
      <c r="LWU1488" s="77"/>
      <c r="LWV1488" s="77"/>
      <c r="LWW1488" s="77"/>
      <c r="LWX1488" s="78"/>
      <c r="LWY1488" s="78"/>
      <c r="LWZ1488" s="78"/>
      <c r="LXA1488" s="79"/>
      <c r="LXB1488" s="77"/>
      <c r="LXC1488" s="77"/>
      <c r="LXD1488" s="77"/>
      <c r="LXE1488" s="77"/>
      <c r="LXF1488" s="77"/>
      <c r="LXG1488" s="77"/>
      <c r="LXH1488" s="77"/>
      <c r="LXI1488" s="77"/>
      <c r="LXJ1488" s="78"/>
      <c r="LXK1488" s="78"/>
      <c r="LXL1488" s="78"/>
      <c r="LXM1488" s="79"/>
      <c r="LXN1488" s="77"/>
      <c r="LXO1488" s="77"/>
      <c r="LXP1488" s="77"/>
      <c r="LXQ1488" s="77"/>
      <c r="LXR1488" s="77"/>
      <c r="LXS1488" s="77"/>
      <c r="LXT1488" s="77"/>
      <c r="LXU1488" s="77"/>
      <c r="LXV1488" s="78"/>
      <c r="LXW1488" s="78"/>
      <c r="LXX1488" s="78"/>
      <c r="LXY1488" s="79"/>
      <c r="LXZ1488" s="77"/>
      <c r="LYA1488" s="77"/>
      <c r="LYB1488" s="77"/>
      <c r="LYC1488" s="77"/>
      <c r="LYD1488" s="77"/>
      <c r="LYE1488" s="77"/>
      <c r="LYF1488" s="77"/>
      <c r="LYG1488" s="77"/>
      <c r="LYH1488" s="78"/>
      <c r="LYI1488" s="78"/>
      <c r="LYJ1488" s="78"/>
      <c r="LYK1488" s="79"/>
      <c r="LYL1488" s="77"/>
      <c r="LYM1488" s="77"/>
      <c r="LYN1488" s="77"/>
      <c r="LYO1488" s="77"/>
      <c r="LYP1488" s="77"/>
      <c r="LYQ1488" s="77"/>
      <c r="LYR1488" s="77"/>
      <c r="LYS1488" s="77"/>
      <c r="LYT1488" s="78"/>
      <c r="LYU1488" s="78"/>
      <c r="LYV1488" s="78"/>
      <c r="LYW1488" s="79"/>
      <c r="LYX1488" s="77"/>
      <c r="LYY1488" s="77"/>
      <c r="LYZ1488" s="77"/>
      <c r="LZA1488" s="77"/>
      <c r="LZB1488" s="77"/>
      <c r="LZC1488" s="77"/>
      <c r="LZD1488" s="77"/>
      <c r="LZE1488" s="77"/>
      <c r="LZF1488" s="78"/>
      <c r="LZG1488" s="78"/>
      <c r="LZH1488" s="78"/>
      <c r="LZI1488" s="79"/>
      <c r="LZJ1488" s="77"/>
      <c r="LZK1488" s="77"/>
      <c r="LZL1488" s="77"/>
      <c r="LZM1488" s="77"/>
      <c r="LZN1488" s="77"/>
      <c r="LZO1488" s="77"/>
      <c r="LZP1488" s="77"/>
      <c r="LZQ1488" s="77"/>
      <c r="LZR1488" s="78"/>
      <c r="LZS1488" s="78"/>
      <c r="LZT1488" s="78"/>
      <c r="LZU1488" s="79"/>
      <c r="LZV1488" s="77"/>
      <c r="LZW1488" s="77"/>
      <c r="LZX1488" s="77"/>
      <c r="LZY1488" s="77"/>
      <c r="LZZ1488" s="77"/>
      <c r="MAA1488" s="77"/>
      <c r="MAB1488" s="77"/>
      <c r="MAC1488" s="77"/>
      <c r="MAD1488" s="78"/>
      <c r="MAE1488" s="78"/>
      <c r="MAF1488" s="78"/>
      <c r="MAG1488" s="79"/>
      <c r="MAH1488" s="77"/>
      <c r="MAI1488" s="77"/>
      <c r="MAJ1488" s="77"/>
      <c r="MAK1488" s="77"/>
      <c r="MAL1488" s="77"/>
      <c r="MAM1488" s="77"/>
      <c r="MAN1488" s="77"/>
      <c r="MAO1488" s="77"/>
      <c r="MAP1488" s="78"/>
      <c r="MAQ1488" s="78"/>
      <c r="MAR1488" s="78"/>
      <c r="MAS1488" s="79"/>
      <c r="MAT1488" s="77"/>
      <c r="MAU1488" s="77"/>
      <c r="MAV1488" s="77"/>
      <c r="MAW1488" s="77"/>
      <c r="MAX1488" s="77"/>
      <c r="MAY1488" s="77"/>
      <c r="MAZ1488" s="77"/>
      <c r="MBA1488" s="77"/>
      <c r="MBB1488" s="78"/>
      <c r="MBC1488" s="78"/>
      <c r="MBD1488" s="78"/>
      <c r="MBE1488" s="79"/>
      <c r="MBF1488" s="77"/>
      <c r="MBG1488" s="77"/>
      <c r="MBH1488" s="77"/>
      <c r="MBI1488" s="77"/>
      <c r="MBJ1488" s="77"/>
      <c r="MBK1488" s="77"/>
      <c r="MBL1488" s="77"/>
      <c r="MBM1488" s="77"/>
      <c r="MBN1488" s="78"/>
      <c r="MBO1488" s="78"/>
      <c r="MBP1488" s="78"/>
      <c r="MBQ1488" s="79"/>
      <c r="MBR1488" s="77"/>
      <c r="MBS1488" s="77"/>
      <c r="MBT1488" s="77"/>
      <c r="MBU1488" s="77"/>
      <c r="MBV1488" s="77"/>
      <c r="MBW1488" s="77"/>
      <c r="MBX1488" s="77"/>
      <c r="MBY1488" s="77"/>
      <c r="MBZ1488" s="78"/>
      <c r="MCA1488" s="78"/>
      <c r="MCB1488" s="78"/>
      <c r="MCC1488" s="79"/>
      <c r="MCD1488" s="77"/>
      <c r="MCE1488" s="77"/>
      <c r="MCF1488" s="77"/>
      <c r="MCG1488" s="77"/>
      <c r="MCH1488" s="77"/>
      <c r="MCI1488" s="77"/>
      <c r="MCJ1488" s="77"/>
      <c r="MCK1488" s="77"/>
      <c r="MCL1488" s="78"/>
      <c r="MCM1488" s="78"/>
      <c r="MCN1488" s="78"/>
      <c r="MCO1488" s="79"/>
      <c r="MCP1488" s="77"/>
      <c r="MCQ1488" s="77"/>
      <c r="MCR1488" s="77"/>
      <c r="MCS1488" s="77"/>
      <c r="MCT1488" s="77"/>
      <c r="MCU1488" s="77"/>
      <c r="MCV1488" s="77"/>
      <c r="MCW1488" s="77"/>
      <c r="MCX1488" s="78"/>
      <c r="MCY1488" s="78"/>
      <c r="MCZ1488" s="78"/>
      <c r="MDA1488" s="79"/>
      <c r="MDB1488" s="77"/>
      <c r="MDC1488" s="77"/>
      <c r="MDD1488" s="77"/>
      <c r="MDE1488" s="77"/>
      <c r="MDF1488" s="77"/>
      <c r="MDG1488" s="77"/>
      <c r="MDH1488" s="77"/>
      <c r="MDI1488" s="77"/>
      <c r="MDJ1488" s="78"/>
      <c r="MDK1488" s="78"/>
      <c r="MDL1488" s="78"/>
      <c r="MDM1488" s="79"/>
      <c r="MDN1488" s="77"/>
      <c r="MDO1488" s="77"/>
      <c r="MDP1488" s="77"/>
      <c r="MDQ1488" s="77"/>
      <c r="MDR1488" s="77"/>
      <c r="MDS1488" s="77"/>
      <c r="MDT1488" s="77"/>
      <c r="MDU1488" s="77"/>
      <c r="MDV1488" s="78"/>
      <c r="MDW1488" s="78"/>
      <c r="MDX1488" s="78"/>
      <c r="MDY1488" s="79"/>
      <c r="MDZ1488" s="77"/>
      <c r="MEA1488" s="77"/>
      <c r="MEB1488" s="77"/>
      <c r="MEC1488" s="77"/>
      <c r="MED1488" s="77"/>
      <c r="MEE1488" s="77"/>
      <c r="MEF1488" s="77"/>
      <c r="MEG1488" s="77"/>
      <c r="MEH1488" s="78"/>
      <c r="MEI1488" s="78"/>
      <c r="MEJ1488" s="78"/>
      <c r="MEK1488" s="79"/>
      <c r="MEL1488" s="77"/>
      <c r="MEM1488" s="77"/>
      <c r="MEN1488" s="77"/>
      <c r="MEO1488" s="77"/>
      <c r="MEP1488" s="77"/>
      <c r="MEQ1488" s="77"/>
      <c r="MER1488" s="77"/>
      <c r="MES1488" s="77"/>
      <c r="MET1488" s="78"/>
      <c r="MEU1488" s="78"/>
      <c r="MEV1488" s="78"/>
      <c r="MEW1488" s="79"/>
      <c r="MEX1488" s="77"/>
      <c r="MEY1488" s="77"/>
      <c r="MEZ1488" s="77"/>
      <c r="MFA1488" s="77"/>
      <c r="MFB1488" s="77"/>
      <c r="MFC1488" s="77"/>
      <c r="MFD1488" s="77"/>
      <c r="MFE1488" s="77"/>
      <c r="MFF1488" s="78"/>
      <c r="MFG1488" s="78"/>
      <c r="MFH1488" s="78"/>
      <c r="MFI1488" s="79"/>
      <c r="MFJ1488" s="77"/>
      <c r="MFK1488" s="77"/>
      <c r="MFL1488" s="77"/>
      <c r="MFM1488" s="77"/>
      <c r="MFN1488" s="77"/>
      <c r="MFO1488" s="77"/>
      <c r="MFP1488" s="77"/>
      <c r="MFQ1488" s="77"/>
      <c r="MFR1488" s="78"/>
      <c r="MFS1488" s="78"/>
      <c r="MFT1488" s="78"/>
      <c r="MFU1488" s="79"/>
      <c r="MFV1488" s="77"/>
      <c r="MFW1488" s="77"/>
      <c r="MFX1488" s="77"/>
      <c r="MFY1488" s="77"/>
      <c r="MFZ1488" s="77"/>
      <c r="MGA1488" s="77"/>
      <c r="MGB1488" s="77"/>
      <c r="MGC1488" s="77"/>
      <c r="MGD1488" s="78"/>
      <c r="MGE1488" s="78"/>
      <c r="MGF1488" s="78"/>
      <c r="MGG1488" s="79"/>
      <c r="MGH1488" s="77"/>
      <c r="MGI1488" s="77"/>
      <c r="MGJ1488" s="77"/>
      <c r="MGK1488" s="77"/>
      <c r="MGL1488" s="77"/>
      <c r="MGM1488" s="77"/>
      <c r="MGN1488" s="77"/>
      <c r="MGO1488" s="77"/>
      <c r="MGP1488" s="78"/>
      <c r="MGQ1488" s="78"/>
      <c r="MGR1488" s="78"/>
      <c r="MGS1488" s="79"/>
      <c r="MGT1488" s="77"/>
      <c r="MGU1488" s="77"/>
      <c r="MGV1488" s="77"/>
      <c r="MGW1488" s="77"/>
      <c r="MGX1488" s="77"/>
      <c r="MGY1488" s="77"/>
      <c r="MGZ1488" s="77"/>
      <c r="MHA1488" s="77"/>
      <c r="MHB1488" s="78"/>
      <c r="MHC1488" s="78"/>
      <c r="MHD1488" s="78"/>
      <c r="MHE1488" s="79"/>
      <c r="MHF1488" s="77"/>
      <c r="MHG1488" s="77"/>
      <c r="MHH1488" s="77"/>
      <c r="MHI1488" s="77"/>
      <c r="MHJ1488" s="77"/>
      <c r="MHK1488" s="77"/>
      <c r="MHL1488" s="77"/>
      <c r="MHM1488" s="77"/>
      <c r="MHN1488" s="78"/>
      <c r="MHO1488" s="78"/>
      <c r="MHP1488" s="78"/>
      <c r="MHQ1488" s="79"/>
      <c r="MHR1488" s="77"/>
      <c r="MHS1488" s="77"/>
      <c r="MHT1488" s="77"/>
      <c r="MHU1488" s="77"/>
      <c r="MHV1488" s="77"/>
      <c r="MHW1488" s="77"/>
      <c r="MHX1488" s="77"/>
      <c r="MHY1488" s="77"/>
      <c r="MHZ1488" s="78"/>
      <c r="MIA1488" s="78"/>
      <c r="MIB1488" s="78"/>
      <c r="MIC1488" s="79"/>
      <c r="MID1488" s="77"/>
      <c r="MIE1488" s="77"/>
      <c r="MIF1488" s="77"/>
      <c r="MIG1488" s="77"/>
      <c r="MIH1488" s="77"/>
      <c r="MII1488" s="77"/>
      <c r="MIJ1488" s="77"/>
      <c r="MIK1488" s="77"/>
      <c r="MIL1488" s="78"/>
      <c r="MIM1488" s="78"/>
      <c r="MIN1488" s="78"/>
      <c r="MIO1488" s="79"/>
      <c r="MIP1488" s="77"/>
      <c r="MIQ1488" s="77"/>
      <c r="MIR1488" s="77"/>
      <c r="MIS1488" s="77"/>
      <c r="MIT1488" s="77"/>
      <c r="MIU1488" s="77"/>
      <c r="MIV1488" s="77"/>
      <c r="MIW1488" s="77"/>
      <c r="MIX1488" s="78"/>
      <c r="MIY1488" s="78"/>
      <c r="MIZ1488" s="78"/>
      <c r="MJA1488" s="79"/>
      <c r="MJB1488" s="77"/>
      <c r="MJC1488" s="77"/>
      <c r="MJD1488" s="77"/>
      <c r="MJE1488" s="77"/>
      <c r="MJF1488" s="77"/>
      <c r="MJG1488" s="77"/>
      <c r="MJH1488" s="77"/>
      <c r="MJI1488" s="77"/>
      <c r="MJJ1488" s="78"/>
      <c r="MJK1488" s="78"/>
      <c r="MJL1488" s="78"/>
      <c r="MJM1488" s="79"/>
      <c r="MJN1488" s="77"/>
      <c r="MJO1488" s="77"/>
      <c r="MJP1488" s="77"/>
      <c r="MJQ1488" s="77"/>
      <c r="MJR1488" s="77"/>
      <c r="MJS1488" s="77"/>
      <c r="MJT1488" s="77"/>
      <c r="MJU1488" s="77"/>
      <c r="MJV1488" s="78"/>
      <c r="MJW1488" s="78"/>
      <c r="MJX1488" s="78"/>
      <c r="MJY1488" s="79"/>
      <c r="MJZ1488" s="77"/>
      <c r="MKA1488" s="77"/>
      <c r="MKB1488" s="77"/>
      <c r="MKC1488" s="77"/>
      <c r="MKD1488" s="77"/>
      <c r="MKE1488" s="77"/>
      <c r="MKF1488" s="77"/>
      <c r="MKG1488" s="77"/>
      <c r="MKH1488" s="78"/>
      <c r="MKI1488" s="78"/>
      <c r="MKJ1488" s="78"/>
      <c r="MKK1488" s="79"/>
      <c r="MKL1488" s="77"/>
      <c r="MKM1488" s="77"/>
      <c r="MKN1488" s="77"/>
      <c r="MKO1488" s="77"/>
      <c r="MKP1488" s="77"/>
      <c r="MKQ1488" s="77"/>
      <c r="MKR1488" s="77"/>
      <c r="MKS1488" s="77"/>
      <c r="MKT1488" s="78"/>
      <c r="MKU1488" s="78"/>
      <c r="MKV1488" s="78"/>
      <c r="MKW1488" s="79"/>
      <c r="MKX1488" s="77"/>
      <c r="MKY1488" s="77"/>
      <c r="MKZ1488" s="77"/>
      <c r="MLA1488" s="77"/>
      <c r="MLB1488" s="77"/>
      <c r="MLC1488" s="77"/>
      <c r="MLD1488" s="77"/>
      <c r="MLE1488" s="77"/>
      <c r="MLF1488" s="78"/>
      <c r="MLG1488" s="78"/>
      <c r="MLH1488" s="78"/>
      <c r="MLI1488" s="79"/>
      <c r="MLJ1488" s="77"/>
      <c r="MLK1488" s="77"/>
      <c r="MLL1488" s="77"/>
      <c r="MLM1488" s="77"/>
      <c r="MLN1488" s="77"/>
      <c r="MLO1488" s="77"/>
      <c r="MLP1488" s="77"/>
      <c r="MLQ1488" s="77"/>
      <c r="MLR1488" s="78"/>
      <c r="MLS1488" s="78"/>
      <c r="MLT1488" s="78"/>
      <c r="MLU1488" s="79"/>
      <c r="MLV1488" s="77"/>
      <c r="MLW1488" s="77"/>
      <c r="MLX1488" s="77"/>
      <c r="MLY1488" s="77"/>
      <c r="MLZ1488" s="77"/>
      <c r="MMA1488" s="77"/>
      <c r="MMB1488" s="77"/>
      <c r="MMC1488" s="77"/>
      <c r="MMD1488" s="78"/>
      <c r="MME1488" s="78"/>
      <c r="MMF1488" s="78"/>
      <c r="MMG1488" s="79"/>
      <c r="MMH1488" s="77"/>
      <c r="MMI1488" s="77"/>
      <c r="MMJ1488" s="77"/>
      <c r="MMK1488" s="77"/>
      <c r="MML1488" s="77"/>
      <c r="MMM1488" s="77"/>
      <c r="MMN1488" s="77"/>
      <c r="MMO1488" s="77"/>
      <c r="MMP1488" s="78"/>
      <c r="MMQ1488" s="78"/>
      <c r="MMR1488" s="78"/>
      <c r="MMS1488" s="79"/>
      <c r="MMT1488" s="77"/>
      <c r="MMU1488" s="77"/>
      <c r="MMV1488" s="77"/>
      <c r="MMW1488" s="77"/>
      <c r="MMX1488" s="77"/>
      <c r="MMY1488" s="77"/>
      <c r="MMZ1488" s="77"/>
      <c r="MNA1488" s="77"/>
      <c r="MNB1488" s="78"/>
      <c r="MNC1488" s="78"/>
      <c r="MND1488" s="78"/>
      <c r="MNE1488" s="79"/>
      <c r="MNF1488" s="77"/>
      <c r="MNG1488" s="77"/>
      <c r="MNH1488" s="77"/>
      <c r="MNI1488" s="77"/>
      <c r="MNJ1488" s="77"/>
      <c r="MNK1488" s="77"/>
      <c r="MNL1488" s="77"/>
      <c r="MNM1488" s="77"/>
      <c r="MNN1488" s="78"/>
      <c r="MNO1488" s="78"/>
      <c r="MNP1488" s="78"/>
      <c r="MNQ1488" s="79"/>
      <c r="MNR1488" s="77"/>
      <c r="MNS1488" s="77"/>
      <c r="MNT1488" s="77"/>
      <c r="MNU1488" s="77"/>
      <c r="MNV1488" s="77"/>
      <c r="MNW1488" s="77"/>
      <c r="MNX1488" s="77"/>
      <c r="MNY1488" s="77"/>
      <c r="MNZ1488" s="78"/>
      <c r="MOA1488" s="78"/>
      <c r="MOB1488" s="78"/>
      <c r="MOC1488" s="79"/>
      <c r="MOD1488" s="77"/>
      <c r="MOE1488" s="77"/>
      <c r="MOF1488" s="77"/>
      <c r="MOG1488" s="77"/>
      <c r="MOH1488" s="77"/>
      <c r="MOI1488" s="77"/>
      <c r="MOJ1488" s="77"/>
      <c r="MOK1488" s="77"/>
      <c r="MOL1488" s="78"/>
      <c r="MOM1488" s="78"/>
      <c r="MON1488" s="78"/>
      <c r="MOO1488" s="79"/>
      <c r="MOP1488" s="77"/>
      <c r="MOQ1488" s="77"/>
      <c r="MOR1488" s="77"/>
      <c r="MOS1488" s="77"/>
      <c r="MOT1488" s="77"/>
      <c r="MOU1488" s="77"/>
      <c r="MOV1488" s="77"/>
      <c r="MOW1488" s="77"/>
      <c r="MOX1488" s="78"/>
      <c r="MOY1488" s="78"/>
      <c r="MOZ1488" s="78"/>
      <c r="MPA1488" s="79"/>
      <c r="MPB1488" s="77"/>
      <c r="MPC1488" s="77"/>
      <c r="MPD1488" s="77"/>
      <c r="MPE1488" s="77"/>
      <c r="MPF1488" s="77"/>
      <c r="MPG1488" s="77"/>
      <c r="MPH1488" s="77"/>
      <c r="MPI1488" s="77"/>
      <c r="MPJ1488" s="78"/>
      <c r="MPK1488" s="78"/>
      <c r="MPL1488" s="78"/>
      <c r="MPM1488" s="79"/>
      <c r="MPN1488" s="77"/>
      <c r="MPO1488" s="77"/>
      <c r="MPP1488" s="77"/>
      <c r="MPQ1488" s="77"/>
      <c r="MPR1488" s="77"/>
      <c r="MPS1488" s="77"/>
      <c r="MPT1488" s="77"/>
      <c r="MPU1488" s="77"/>
      <c r="MPV1488" s="78"/>
      <c r="MPW1488" s="78"/>
      <c r="MPX1488" s="78"/>
      <c r="MPY1488" s="79"/>
      <c r="MPZ1488" s="77"/>
      <c r="MQA1488" s="77"/>
      <c r="MQB1488" s="77"/>
      <c r="MQC1488" s="77"/>
      <c r="MQD1488" s="77"/>
      <c r="MQE1488" s="77"/>
      <c r="MQF1488" s="77"/>
      <c r="MQG1488" s="77"/>
      <c r="MQH1488" s="78"/>
      <c r="MQI1488" s="78"/>
      <c r="MQJ1488" s="78"/>
      <c r="MQK1488" s="79"/>
      <c r="MQL1488" s="77"/>
      <c r="MQM1488" s="77"/>
      <c r="MQN1488" s="77"/>
      <c r="MQO1488" s="77"/>
      <c r="MQP1488" s="77"/>
      <c r="MQQ1488" s="77"/>
      <c r="MQR1488" s="77"/>
      <c r="MQS1488" s="77"/>
      <c r="MQT1488" s="78"/>
      <c r="MQU1488" s="78"/>
      <c r="MQV1488" s="78"/>
      <c r="MQW1488" s="79"/>
      <c r="MQX1488" s="77"/>
      <c r="MQY1488" s="77"/>
      <c r="MQZ1488" s="77"/>
      <c r="MRA1488" s="77"/>
      <c r="MRB1488" s="77"/>
      <c r="MRC1488" s="77"/>
      <c r="MRD1488" s="77"/>
      <c r="MRE1488" s="77"/>
      <c r="MRF1488" s="78"/>
      <c r="MRG1488" s="78"/>
      <c r="MRH1488" s="78"/>
      <c r="MRI1488" s="79"/>
      <c r="MRJ1488" s="77"/>
      <c r="MRK1488" s="77"/>
      <c r="MRL1488" s="77"/>
      <c r="MRM1488" s="77"/>
      <c r="MRN1488" s="77"/>
      <c r="MRO1488" s="77"/>
      <c r="MRP1488" s="77"/>
      <c r="MRQ1488" s="77"/>
      <c r="MRR1488" s="78"/>
      <c r="MRS1488" s="78"/>
      <c r="MRT1488" s="78"/>
      <c r="MRU1488" s="79"/>
      <c r="MRV1488" s="77"/>
      <c r="MRW1488" s="77"/>
      <c r="MRX1488" s="77"/>
      <c r="MRY1488" s="77"/>
      <c r="MRZ1488" s="77"/>
      <c r="MSA1488" s="77"/>
      <c r="MSB1488" s="77"/>
      <c r="MSC1488" s="77"/>
      <c r="MSD1488" s="78"/>
      <c r="MSE1488" s="78"/>
      <c r="MSF1488" s="78"/>
      <c r="MSG1488" s="79"/>
      <c r="MSH1488" s="77"/>
      <c r="MSI1488" s="77"/>
      <c r="MSJ1488" s="77"/>
      <c r="MSK1488" s="77"/>
      <c r="MSL1488" s="77"/>
      <c r="MSM1488" s="77"/>
      <c r="MSN1488" s="77"/>
      <c r="MSO1488" s="77"/>
      <c r="MSP1488" s="78"/>
      <c r="MSQ1488" s="78"/>
      <c r="MSR1488" s="78"/>
      <c r="MSS1488" s="79"/>
      <c r="MST1488" s="77"/>
      <c r="MSU1488" s="77"/>
      <c r="MSV1488" s="77"/>
      <c r="MSW1488" s="77"/>
      <c r="MSX1488" s="77"/>
      <c r="MSY1488" s="77"/>
      <c r="MSZ1488" s="77"/>
      <c r="MTA1488" s="77"/>
      <c r="MTB1488" s="78"/>
      <c r="MTC1488" s="78"/>
      <c r="MTD1488" s="78"/>
      <c r="MTE1488" s="79"/>
      <c r="MTF1488" s="77"/>
      <c r="MTG1488" s="77"/>
      <c r="MTH1488" s="77"/>
      <c r="MTI1488" s="77"/>
      <c r="MTJ1488" s="77"/>
      <c r="MTK1488" s="77"/>
      <c r="MTL1488" s="77"/>
      <c r="MTM1488" s="77"/>
      <c r="MTN1488" s="78"/>
      <c r="MTO1488" s="78"/>
      <c r="MTP1488" s="78"/>
      <c r="MTQ1488" s="79"/>
      <c r="MTR1488" s="77"/>
      <c r="MTS1488" s="77"/>
      <c r="MTT1488" s="77"/>
      <c r="MTU1488" s="77"/>
      <c r="MTV1488" s="77"/>
      <c r="MTW1488" s="77"/>
      <c r="MTX1488" s="77"/>
      <c r="MTY1488" s="77"/>
      <c r="MTZ1488" s="78"/>
      <c r="MUA1488" s="78"/>
      <c r="MUB1488" s="78"/>
      <c r="MUC1488" s="79"/>
      <c r="MUD1488" s="77"/>
      <c r="MUE1488" s="77"/>
      <c r="MUF1488" s="77"/>
      <c r="MUG1488" s="77"/>
      <c r="MUH1488" s="77"/>
      <c r="MUI1488" s="77"/>
      <c r="MUJ1488" s="77"/>
      <c r="MUK1488" s="77"/>
      <c r="MUL1488" s="78"/>
      <c r="MUM1488" s="78"/>
      <c r="MUN1488" s="78"/>
      <c r="MUO1488" s="79"/>
      <c r="MUP1488" s="77"/>
      <c r="MUQ1488" s="77"/>
      <c r="MUR1488" s="77"/>
      <c r="MUS1488" s="77"/>
      <c r="MUT1488" s="77"/>
      <c r="MUU1488" s="77"/>
      <c r="MUV1488" s="77"/>
      <c r="MUW1488" s="77"/>
      <c r="MUX1488" s="78"/>
      <c r="MUY1488" s="78"/>
      <c r="MUZ1488" s="78"/>
      <c r="MVA1488" s="79"/>
      <c r="MVB1488" s="77"/>
      <c r="MVC1488" s="77"/>
      <c r="MVD1488" s="77"/>
      <c r="MVE1488" s="77"/>
      <c r="MVF1488" s="77"/>
      <c r="MVG1488" s="77"/>
      <c r="MVH1488" s="77"/>
      <c r="MVI1488" s="77"/>
      <c r="MVJ1488" s="78"/>
      <c r="MVK1488" s="78"/>
      <c r="MVL1488" s="78"/>
      <c r="MVM1488" s="79"/>
      <c r="MVN1488" s="77"/>
      <c r="MVO1488" s="77"/>
      <c r="MVP1488" s="77"/>
      <c r="MVQ1488" s="77"/>
      <c r="MVR1488" s="77"/>
      <c r="MVS1488" s="77"/>
      <c r="MVT1488" s="77"/>
      <c r="MVU1488" s="77"/>
      <c r="MVV1488" s="78"/>
      <c r="MVW1488" s="78"/>
      <c r="MVX1488" s="78"/>
      <c r="MVY1488" s="79"/>
      <c r="MVZ1488" s="77"/>
      <c r="MWA1488" s="77"/>
      <c r="MWB1488" s="77"/>
      <c r="MWC1488" s="77"/>
      <c r="MWD1488" s="77"/>
      <c r="MWE1488" s="77"/>
      <c r="MWF1488" s="77"/>
      <c r="MWG1488" s="77"/>
      <c r="MWH1488" s="78"/>
      <c r="MWI1488" s="78"/>
      <c r="MWJ1488" s="78"/>
      <c r="MWK1488" s="79"/>
      <c r="MWL1488" s="77"/>
      <c r="MWM1488" s="77"/>
      <c r="MWN1488" s="77"/>
      <c r="MWO1488" s="77"/>
      <c r="MWP1488" s="77"/>
      <c r="MWQ1488" s="77"/>
      <c r="MWR1488" s="77"/>
      <c r="MWS1488" s="77"/>
      <c r="MWT1488" s="78"/>
      <c r="MWU1488" s="78"/>
      <c r="MWV1488" s="78"/>
      <c r="MWW1488" s="79"/>
      <c r="MWX1488" s="77"/>
      <c r="MWY1488" s="77"/>
      <c r="MWZ1488" s="77"/>
      <c r="MXA1488" s="77"/>
      <c r="MXB1488" s="77"/>
      <c r="MXC1488" s="77"/>
      <c r="MXD1488" s="77"/>
      <c r="MXE1488" s="77"/>
      <c r="MXF1488" s="78"/>
      <c r="MXG1488" s="78"/>
      <c r="MXH1488" s="78"/>
      <c r="MXI1488" s="79"/>
      <c r="MXJ1488" s="77"/>
      <c r="MXK1488" s="77"/>
      <c r="MXL1488" s="77"/>
      <c r="MXM1488" s="77"/>
      <c r="MXN1488" s="77"/>
      <c r="MXO1488" s="77"/>
      <c r="MXP1488" s="77"/>
      <c r="MXQ1488" s="77"/>
      <c r="MXR1488" s="78"/>
      <c r="MXS1488" s="78"/>
      <c r="MXT1488" s="78"/>
      <c r="MXU1488" s="79"/>
      <c r="MXV1488" s="77"/>
      <c r="MXW1488" s="77"/>
      <c r="MXX1488" s="77"/>
      <c r="MXY1488" s="77"/>
      <c r="MXZ1488" s="77"/>
      <c r="MYA1488" s="77"/>
      <c r="MYB1488" s="77"/>
      <c r="MYC1488" s="77"/>
      <c r="MYD1488" s="78"/>
      <c r="MYE1488" s="78"/>
      <c r="MYF1488" s="78"/>
      <c r="MYG1488" s="79"/>
      <c r="MYH1488" s="77"/>
      <c r="MYI1488" s="77"/>
      <c r="MYJ1488" s="77"/>
      <c r="MYK1488" s="77"/>
      <c r="MYL1488" s="77"/>
      <c r="MYM1488" s="77"/>
      <c r="MYN1488" s="77"/>
      <c r="MYO1488" s="77"/>
      <c r="MYP1488" s="78"/>
      <c r="MYQ1488" s="78"/>
      <c r="MYR1488" s="78"/>
      <c r="MYS1488" s="79"/>
      <c r="MYT1488" s="77"/>
      <c r="MYU1488" s="77"/>
      <c r="MYV1488" s="77"/>
      <c r="MYW1488" s="77"/>
      <c r="MYX1488" s="77"/>
      <c r="MYY1488" s="77"/>
      <c r="MYZ1488" s="77"/>
      <c r="MZA1488" s="77"/>
      <c r="MZB1488" s="78"/>
      <c r="MZC1488" s="78"/>
      <c r="MZD1488" s="78"/>
      <c r="MZE1488" s="79"/>
      <c r="MZF1488" s="77"/>
      <c r="MZG1488" s="77"/>
      <c r="MZH1488" s="77"/>
      <c r="MZI1488" s="77"/>
      <c r="MZJ1488" s="77"/>
      <c r="MZK1488" s="77"/>
      <c r="MZL1488" s="77"/>
      <c r="MZM1488" s="77"/>
      <c r="MZN1488" s="78"/>
      <c r="MZO1488" s="78"/>
      <c r="MZP1488" s="78"/>
      <c r="MZQ1488" s="79"/>
      <c r="MZR1488" s="77"/>
      <c r="MZS1488" s="77"/>
      <c r="MZT1488" s="77"/>
      <c r="MZU1488" s="77"/>
      <c r="MZV1488" s="77"/>
      <c r="MZW1488" s="77"/>
      <c r="MZX1488" s="77"/>
      <c r="MZY1488" s="77"/>
      <c r="MZZ1488" s="78"/>
      <c r="NAA1488" s="78"/>
      <c r="NAB1488" s="78"/>
      <c r="NAC1488" s="79"/>
      <c r="NAD1488" s="77"/>
      <c r="NAE1488" s="77"/>
      <c r="NAF1488" s="77"/>
      <c r="NAG1488" s="77"/>
      <c r="NAH1488" s="77"/>
      <c r="NAI1488" s="77"/>
      <c r="NAJ1488" s="77"/>
      <c r="NAK1488" s="77"/>
      <c r="NAL1488" s="78"/>
      <c r="NAM1488" s="78"/>
      <c r="NAN1488" s="78"/>
      <c r="NAO1488" s="79"/>
      <c r="NAP1488" s="77"/>
      <c r="NAQ1488" s="77"/>
      <c r="NAR1488" s="77"/>
      <c r="NAS1488" s="77"/>
      <c r="NAT1488" s="77"/>
      <c r="NAU1488" s="77"/>
      <c r="NAV1488" s="77"/>
      <c r="NAW1488" s="77"/>
      <c r="NAX1488" s="78"/>
      <c r="NAY1488" s="78"/>
      <c r="NAZ1488" s="78"/>
      <c r="NBA1488" s="79"/>
      <c r="NBB1488" s="77"/>
      <c r="NBC1488" s="77"/>
      <c r="NBD1488" s="77"/>
      <c r="NBE1488" s="77"/>
      <c r="NBF1488" s="77"/>
      <c r="NBG1488" s="77"/>
      <c r="NBH1488" s="77"/>
      <c r="NBI1488" s="77"/>
      <c r="NBJ1488" s="78"/>
      <c r="NBK1488" s="78"/>
      <c r="NBL1488" s="78"/>
      <c r="NBM1488" s="79"/>
      <c r="NBN1488" s="77"/>
      <c r="NBO1488" s="77"/>
      <c r="NBP1488" s="77"/>
      <c r="NBQ1488" s="77"/>
      <c r="NBR1488" s="77"/>
      <c r="NBS1488" s="77"/>
      <c r="NBT1488" s="77"/>
      <c r="NBU1488" s="77"/>
      <c r="NBV1488" s="78"/>
      <c r="NBW1488" s="78"/>
      <c r="NBX1488" s="78"/>
      <c r="NBY1488" s="79"/>
      <c r="NBZ1488" s="77"/>
      <c r="NCA1488" s="77"/>
      <c r="NCB1488" s="77"/>
      <c r="NCC1488" s="77"/>
      <c r="NCD1488" s="77"/>
      <c r="NCE1488" s="77"/>
      <c r="NCF1488" s="77"/>
      <c r="NCG1488" s="77"/>
      <c r="NCH1488" s="78"/>
      <c r="NCI1488" s="78"/>
      <c r="NCJ1488" s="78"/>
      <c r="NCK1488" s="79"/>
      <c r="NCL1488" s="77"/>
      <c r="NCM1488" s="77"/>
      <c r="NCN1488" s="77"/>
      <c r="NCO1488" s="77"/>
      <c r="NCP1488" s="77"/>
      <c r="NCQ1488" s="77"/>
      <c r="NCR1488" s="77"/>
      <c r="NCS1488" s="77"/>
      <c r="NCT1488" s="78"/>
      <c r="NCU1488" s="78"/>
      <c r="NCV1488" s="78"/>
      <c r="NCW1488" s="79"/>
      <c r="NCX1488" s="77"/>
      <c r="NCY1488" s="77"/>
      <c r="NCZ1488" s="77"/>
      <c r="NDA1488" s="77"/>
      <c r="NDB1488" s="77"/>
      <c r="NDC1488" s="77"/>
      <c r="NDD1488" s="77"/>
      <c r="NDE1488" s="77"/>
      <c r="NDF1488" s="78"/>
      <c r="NDG1488" s="78"/>
      <c r="NDH1488" s="78"/>
      <c r="NDI1488" s="79"/>
      <c r="NDJ1488" s="77"/>
      <c r="NDK1488" s="77"/>
      <c r="NDL1488" s="77"/>
      <c r="NDM1488" s="77"/>
      <c r="NDN1488" s="77"/>
      <c r="NDO1488" s="77"/>
      <c r="NDP1488" s="77"/>
      <c r="NDQ1488" s="77"/>
      <c r="NDR1488" s="78"/>
      <c r="NDS1488" s="78"/>
      <c r="NDT1488" s="78"/>
      <c r="NDU1488" s="79"/>
      <c r="NDV1488" s="77"/>
      <c r="NDW1488" s="77"/>
      <c r="NDX1488" s="77"/>
      <c r="NDY1488" s="77"/>
      <c r="NDZ1488" s="77"/>
      <c r="NEA1488" s="77"/>
      <c r="NEB1488" s="77"/>
      <c r="NEC1488" s="77"/>
      <c r="NED1488" s="78"/>
      <c r="NEE1488" s="78"/>
      <c r="NEF1488" s="78"/>
      <c r="NEG1488" s="79"/>
      <c r="NEH1488" s="77"/>
      <c r="NEI1488" s="77"/>
      <c r="NEJ1488" s="77"/>
      <c r="NEK1488" s="77"/>
      <c r="NEL1488" s="77"/>
      <c r="NEM1488" s="77"/>
      <c r="NEN1488" s="77"/>
      <c r="NEO1488" s="77"/>
      <c r="NEP1488" s="78"/>
      <c r="NEQ1488" s="78"/>
      <c r="NER1488" s="78"/>
      <c r="NES1488" s="79"/>
      <c r="NET1488" s="77"/>
      <c r="NEU1488" s="77"/>
      <c r="NEV1488" s="77"/>
      <c r="NEW1488" s="77"/>
      <c r="NEX1488" s="77"/>
      <c r="NEY1488" s="77"/>
      <c r="NEZ1488" s="77"/>
      <c r="NFA1488" s="77"/>
      <c r="NFB1488" s="78"/>
      <c r="NFC1488" s="78"/>
      <c r="NFD1488" s="78"/>
      <c r="NFE1488" s="79"/>
      <c r="NFF1488" s="77"/>
      <c r="NFG1488" s="77"/>
      <c r="NFH1488" s="77"/>
      <c r="NFI1488" s="77"/>
      <c r="NFJ1488" s="77"/>
      <c r="NFK1488" s="77"/>
      <c r="NFL1488" s="77"/>
      <c r="NFM1488" s="77"/>
      <c r="NFN1488" s="78"/>
      <c r="NFO1488" s="78"/>
      <c r="NFP1488" s="78"/>
      <c r="NFQ1488" s="79"/>
      <c r="NFR1488" s="77"/>
      <c r="NFS1488" s="77"/>
      <c r="NFT1488" s="77"/>
      <c r="NFU1488" s="77"/>
      <c r="NFV1488" s="77"/>
      <c r="NFW1488" s="77"/>
      <c r="NFX1488" s="77"/>
      <c r="NFY1488" s="77"/>
      <c r="NFZ1488" s="78"/>
      <c r="NGA1488" s="78"/>
      <c r="NGB1488" s="78"/>
      <c r="NGC1488" s="79"/>
      <c r="NGD1488" s="77"/>
      <c r="NGE1488" s="77"/>
      <c r="NGF1488" s="77"/>
      <c r="NGG1488" s="77"/>
      <c r="NGH1488" s="77"/>
      <c r="NGI1488" s="77"/>
      <c r="NGJ1488" s="77"/>
      <c r="NGK1488" s="77"/>
      <c r="NGL1488" s="78"/>
      <c r="NGM1488" s="78"/>
      <c r="NGN1488" s="78"/>
      <c r="NGO1488" s="79"/>
      <c r="NGP1488" s="77"/>
      <c r="NGQ1488" s="77"/>
      <c r="NGR1488" s="77"/>
      <c r="NGS1488" s="77"/>
      <c r="NGT1488" s="77"/>
      <c r="NGU1488" s="77"/>
      <c r="NGV1488" s="77"/>
      <c r="NGW1488" s="77"/>
      <c r="NGX1488" s="78"/>
      <c r="NGY1488" s="78"/>
      <c r="NGZ1488" s="78"/>
      <c r="NHA1488" s="79"/>
      <c r="NHB1488" s="77"/>
      <c r="NHC1488" s="77"/>
      <c r="NHD1488" s="77"/>
      <c r="NHE1488" s="77"/>
      <c r="NHF1488" s="77"/>
      <c r="NHG1488" s="77"/>
      <c r="NHH1488" s="77"/>
      <c r="NHI1488" s="77"/>
      <c r="NHJ1488" s="78"/>
      <c r="NHK1488" s="78"/>
      <c r="NHL1488" s="78"/>
      <c r="NHM1488" s="79"/>
      <c r="NHN1488" s="77"/>
      <c r="NHO1488" s="77"/>
      <c r="NHP1488" s="77"/>
      <c r="NHQ1488" s="77"/>
      <c r="NHR1488" s="77"/>
      <c r="NHS1488" s="77"/>
      <c r="NHT1488" s="77"/>
      <c r="NHU1488" s="77"/>
      <c r="NHV1488" s="78"/>
      <c r="NHW1488" s="78"/>
      <c r="NHX1488" s="78"/>
      <c r="NHY1488" s="79"/>
      <c r="NHZ1488" s="77"/>
      <c r="NIA1488" s="77"/>
      <c r="NIB1488" s="77"/>
      <c r="NIC1488" s="77"/>
      <c r="NID1488" s="77"/>
      <c r="NIE1488" s="77"/>
      <c r="NIF1488" s="77"/>
      <c r="NIG1488" s="77"/>
      <c r="NIH1488" s="78"/>
      <c r="NII1488" s="78"/>
      <c r="NIJ1488" s="78"/>
      <c r="NIK1488" s="79"/>
      <c r="NIL1488" s="77"/>
      <c r="NIM1488" s="77"/>
      <c r="NIN1488" s="77"/>
      <c r="NIO1488" s="77"/>
      <c r="NIP1488" s="77"/>
      <c r="NIQ1488" s="77"/>
      <c r="NIR1488" s="77"/>
      <c r="NIS1488" s="77"/>
      <c r="NIT1488" s="78"/>
      <c r="NIU1488" s="78"/>
      <c r="NIV1488" s="78"/>
      <c r="NIW1488" s="79"/>
      <c r="NIX1488" s="77"/>
      <c r="NIY1488" s="77"/>
      <c r="NIZ1488" s="77"/>
      <c r="NJA1488" s="77"/>
      <c r="NJB1488" s="77"/>
      <c r="NJC1488" s="77"/>
      <c r="NJD1488" s="77"/>
      <c r="NJE1488" s="77"/>
      <c r="NJF1488" s="78"/>
      <c r="NJG1488" s="78"/>
      <c r="NJH1488" s="78"/>
      <c r="NJI1488" s="79"/>
      <c r="NJJ1488" s="77"/>
      <c r="NJK1488" s="77"/>
      <c r="NJL1488" s="77"/>
      <c r="NJM1488" s="77"/>
      <c r="NJN1488" s="77"/>
      <c r="NJO1488" s="77"/>
      <c r="NJP1488" s="77"/>
      <c r="NJQ1488" s="77"/>
      <c r="NJR1488" s="78"/>
      <c r="NJS1488" s="78"/>
      <c r="NJT1488" s="78"/>
      <c r="NJU1488" s="79"/>
      <c r="NJV1488" s="77"/>
      <c r="NJW1488" s="77"/>
      <c r="NJX1488" s="77"/>
      <c r="NJY1488" s="77"/>
      <c r="NJZ1488" s="77"/>
      <c r="NKA1488" s="77"/>
      <c r="NKB1488" s="77"/>
      <c r="NKC1488" s="77"/>
      <c r="NKD1488" s="78"/>
      <c r="NKE1488" s="78"/>
      <c r="NKF1488" s="78"/>
      <c r="NKG1488" s="79"/>
      <c r="NKH1488" s="77"/>
      <c r="NKI1488" s="77"/>
      <c r="NKJ1488" s="77"/>
      <c r="NKK1488" s="77"/>
      <c r="NKL1488" s="77"/>
      <c r="NKM1488" s="77"/>
      <c r="NKN1488" s="77"/>
      <c r="NKO1488" s="77"/>
      <c r="NKP1488" s="78"/>
      <c r="NKQ1488" s="78"/>
      <c r="NKR1488" s="78"/>
      <c r="NKS1488" s="79"/>
      <c r="NKT1488" s="77"/>
      <c r="NKU1488" s="77"/>
      <c r="NKV1488" s="77"/>
      <c r="NKW1488" s="77"/>
      <c r="NKX1488" s="77"/>
      <c r="NKY1488" s="77"/>
      <c r="NKZ1488" s="77"/>
      <c r="NLA1488" s="77"/>
      <c r="NLB1488" s="78"/>
      <c r="NLC1488" s="78"/>
      <c r="NLD1488" s="78"/>
      <c r="NLE1488" s="79"/>
      <c r="NLF1488" s="77"/>
      <c r="NLG1488" s="77"/>
      <c r="NLH1488" s="77"/>
      <c r="NLI1488" s="77"/>
      <c r="NLJ1488" s="77"/>
      <c r="NLK1488" s="77"/>
      <c r="NLL1488" s="77"/>
      <c r="NLM1488" s="77"/>
      <c r="NLN1488" s="78"/>
      <c r="NLO1488" s="78"/>
      <c r="NLP1488" s="78"/>
      <c r="NLQ1488" s="79"/>
      <c r="NLR1488" s="77"/>
      <c r="NLS1488" s="77"/>
      <c r="NLT1488" s="77"/>
      <c r="NLU1488" s="77"/>
      <c r="NLV1488" s="77"/>
      <c r="NLW1488" s="77"/>
      <c r="NLX1488" s="77"/>
      <c r="NLY1488" s="77"/>
      <c r="NLZ1488" s="78"/>
      <c r="NMA1488" s="78"/>
      <c r="NMB1488" s="78"/>
      <c r="NMC1488" s="79"/>
      <c r="NMD1488" s="77"/>
      <c r="NME1488" s="77"/>
      <c r="NMF1488" s="77"/>
      <c r="NMG1488" s="77"/>
      <c r="NMH1488" s="77"/>
      <c r="NMI1488" s="77"/>
      <c r="NMJ1488" s="77"/>
      <c r="NMK1488" s="77"/>
      <c r="NML1488" s="78"/>
      <c r="NMM1488" s="78"/>
      <c r="NMN1488" s="78"/>
      <c r="NMO1488" s="79"/>
      <c r="NMP1488" s="77"/>
      <c r="NMQ1488" s="77"/>
      <c r="NMR1488" s="77"/>
      <c r="NMS1488" s="77"/>
      <c r="NMT1488" s="77"/>
      <c r="NMU1488" s="77"/>
      <c r="NMV1488" s="77"/>
      <c r="NMW1488" s="77"/>
      <c r="NMX1488" s="78"/>
      <c r="NMY1488" s="78"/>
      <c r="NMZ1488" s="78"/>
      <c r="NNA1488" s="79"/>
      <c r="NNB1488" s="77"/>
      <c r="NNC1488" s="77"/>
      <c r="NND1488" s="77"/>
      <c r="NNE1488" s="77"/>
      <c r="NNF1488" s="77"/>
      <c r="NNG1488" s="77"/>
      <c r="NNH1488" s="77"/>
      <c r="NNI1488" s="77"/>
      <c r="NNJ1488" s="78"/>
      <c r="NNK1488" s="78"/>
      <c r="NNL1488" s="78"/>
      <c r="NNM1488" s="79"/>
      <c r="NNN1488" s="77"/>
      <c r="NNO1488" s="77"/>
      <c r="NNP1488" s="77"/>
      <c r="NNQ1488" s="77"/>
      <c r="NNR1488" s="77"/>
      <c r="NNS1488" s="77"/>
      <c r="NNT1488" s="77"/>
      <c r="NNU1488" s="77"/>
      <c r="NNV1488" s="78"/>
      <c r="NNW1488" s="78"/>
      <c r="NNX1488" s="78"/>
      <c r="NNY1488" s="79"/>
      <c r="NNZ1488" s="77"/>
      <c r="NOA1488" s="77"/>
      <c r="NOB1488" s="77"/>
      <c r="NOC1488" s="77"/>
      <c r="NOD1488" s="77"/>
      <c r="NOE1488" s="77"/>
      <c r="NOF1488" s="77"/>
      <c r="NOG1488" s="77"/>
      <c r="NOH1488" s="78"/>
      <c r="NOI1488" s="78"/>
      <c r="NOJ1488" s="78"/>
      <c r="NOK1488" s="79"/>
      <c r="NOL1488" s="77"/>
      <c r="NOM1488" s="77"/>
      <c r="NON1488" s="77"/>
      <c r="NOO1488" s="77"/>
      <c r="NOP1488" s="77"/>
      <c r="NOQ1488" s="77"/>
      <c r="NOR1488" s="77"/>
      <c r="NOS1488" s="77"/>
      <c r="NOT1488" s="78"/>
      <c r="NOU1488" s="78"/>
      <c r="NOV1488" s="78"/>
      <c r="NOW1488" s="79"/>
      <c r="NOX1488" s="77"/>
      <c r="NOY1488" s="77"/>
      <c r="NOZ1488" s="77"/>
      <c r="NPA1488" s="77"/>
      <c r="NPB1488" s="77"/>
      <c r="NPC1488" s="77"/>
      <c r="NPD1488" s="77"/>
      <c r="NPE1488" s="77"/>
      <c r="NPF1488" s="78"/>
      <c r="NPG1488" s="78"/>
      <c r="NPH1488" s="78"/>
      <c r="NPI1488" s="79"/>
      <c r="NPJ1488" s="77"/>
      <c r="NPK1488" s="77"/>
      <c r="NPL1488" s="77"/>
      <c r="NPM1488" s="77"/>
      <c r="NPN1488" s="77"/>
      <c r="NPO1488" s="77"/>
      <c r="NPP1488" s="77"/>
      <c r="NPQ1488" s="77"/>
      <c r="NPR1488" s="78"/>
      <c r="NPS1488" s="78"/>
      <c r="NPT1488" s="78"/>
      <c r="NPU1488" s="79"/>
      <c r="NPV1488" s="77"/>
      <c r="NPW1488" s="77"/>
      <c r="NPX1488" s="77"/>
      <c r="NPY1488" s="77"/>
      <c r="NPZ1488" s="77"/>
      <c r="NQA1488" s="77"/>
      <c r="NQB1488" s="77"/>
      <c r="NQC1488" s="77"/>
      <c r="NQD1488" s="78"/>
      <c r="NQE1488" s="78"/>
      <c r="NQF1488" s="78"/>
      <c r="NQG1488" s="79"/>
      <c r="NQH1488" s="77"/>
      <c r="NQI1488" s="77"/>
      <c r="NQJ1488" s="77"/>
      <c r="NQK1488" s="77"/>
      <c r="NQL1488" s="77"/>
      <c r="NQM1488" s="77"/>
      <c r="NQN1488" s="77"/>
      <c r="NQO1488" s="77"/>
      <c r="NQP1488" s="78"/>
      <c r="NQQ1488" s="78"/>
      <c r="NQR1488" s="78"/>
      <c r="NQS1488" s="79"/>
      <c r="NQT1488" s="77"/>
      <c r="NQU1488" s="77"/>
      <c r="NQV1488" s="77"/>
      <c r="NQW1488" s="77"/>
      <c r="NQX1488" s="77"/>
      <c r="NQY1488" s="77"/>
      <c r="NQZ1488" s="77"/>
      <c r="NRA1488" s="77"/>
      <c r="NRB1488" s="78"/>
      <c r="NRC1488" s="78"/>
      <c r="NRD1488" s="78"/>
      <c r="NRE1488" s="79"/>
      <c r="NRF1488" s="77"/>
      <c r="NRG1488" s="77"/>
      <c r="NRH1488" s="77"/>
      <c r="NRI1488" s="77"/>
      <c r="NRJ1488" s="77"/>
      <c r="NRK1488" s="77"/>
      <c r="NRL1488" s="77"/>
      <c r="NRM1488" s="77"/>
      <c r="NRN1488" s="78"/>
      <c r="NRO1488" s="78"/>
      <c r="NRP1488" s="78"/>
      <c r="NRQ1488" s="79"/>
      <c r="NRR1488" s="77"/>
      <c r="NRS1488" s="77"/>
      <c r="NRT1488" s="77"/>
      <c r="NRU1488" s="77"/>
      <c r="NRV1488" s="77"/>
      <c r="NRW1488" s="77"/>
      <c r="NRX1488" s="77"/>
      <c r="NRY1488" s="77"/>
      <c r="NRZ1488" s="78"/>
      <c r="NSA1488" s="78"/>
      <c r="NSB1488" s="78"/>
      <c r="NSC1488" s="79"/>
      <c r="NSD1488" s="77"/>
      <c r="NSE1488" s="77"/>
      <c r="NSF1488" s="77"/>
      <c r="NSG1488" s="77"/>
      <c r="NSH1488" s="77"/>
      <c r="NSI1488" s="77"/>
      <c r="NSJ1488" s="77"/>
      <c r="NSK1488" s="77"/>
      <c r="NSL1488" s="78"/>
      <c r="NSM1488" s="78"/>
      <c r="NSN1488" s="78"/>
      <c r="NSO1488" s="79"/>
      <c r="NSP1488" s="77"/>
      <c r="NSQ1488" s="77"/>
      <c r="NSR1488" s="77"/>
      <c r="NSS1488" s="77"/>
      <c r="NST1488" s="77"/>
      <c r="NSU1488" s="77"/>
      <c r="NSV1488" s="77"/>
      <c r="NSW1488" s="77"/>
      <c r="NSX1488" s="78"/>
      <c r="NSY1488" s="78"/>
      <c r="NSZ1488" s="78"/>
      <c r="NTA1488" s="79"/>
      <c r="NTB1488" s="77"/>
      <c r="NTC1488" s="77"/>
      <c r="NTD1488" s="77"/>
      <c r="NTE1488" s="77"/>
      <c r="NTF1488" s="77"/>
      <c r="NTG1488" s="77"/>
      <c r="NTH1488" s="77"/>
      <c r="NTI1488" s="77"/>
      <c r="NTJ1488" s="78"/>
      <c r="NTK1488" s="78"/>
      <c r="NTL1488" s="78"/>
      <c r="NTM1488" s="79"/>
      <c r="NTN1488" s="77"/>
      <c r="NTO1488" s="77"/>
      <c r="NTP1488" s="77"/>
      <c r="NTQ1488" s="77"/>
      <c r="NTR1488" s="77"/>
      <c r="NTS1488" s="77"/>
      <c r="NTT1488" s="77"/>
      <c r="NTU1488" s="77"/>
      <c r="NTV1488" s="78"/>
      <c r="NTW1488" s="78"/>
      <c r="NTX1488" s="78"/>
      <c r="NTY1488" s="79"/>
      <c r="NTZ1488" s="77"/>
      <c r="NUA1488" s="77"/>
      <c r="NUB1488" s="77"/>
      <c r="NUC1488" s="77"/>
      <c r="NUD1488" s="77"/>
      <c r="NUE1488" s="77"/>
      <c r="NUF1488" s="77"/>
      <c r="NUG1488" s="77"/>
      <c r="NUH1488" s="78"/>
      <c r="NUI1488" s="78"/>
      <c r="NUJ1488" s="78"/>
      <c r="NUK1488" s="79"/>
      <c r="NUL1488" s="77"/>
      <c r="NUM1488" s="77"/>
      <c r="NUN1488" s="77"/>
      <c r="NUO1488" s="77"/>
      <c r="NUP1488" s="77"/>
      <c r="NUQ1488" s="77"/>
      <c r="NUR1488" s="77"/>
      <c r="NUS1488" s="77"/>
      <c r="NUT1488" s="78"/>
      <c r="NUU1488" s="78"/>
      <c r="NUV1488" s="78"/>
      <c r="NUW1488" s="79"/>
      <c r="NUX1488" s="77"/>
      <c r="NUY1488" s="77"/>
      <c r="NUZ1488" s="77"/>
      <c r="NVA1488" s="77"/>
      <c r="NVB1488" s="77"/>
      <c r="NVC1488" s="77"/>
      <c r="NVD1488" s="77"/>
      <c r="NVE1488" s="77"/>
      <c r="NVF1488" s="78"/>
      <c r="NVG1488" s="78"/>
      <c r="NVH1488" s="78"/>
      <c r="NVI1488" s="79"/>
      <c r="NVJ1488" s="77"/>
      <c r="NVK1488" s="77"/>
      <c r="NVL1488" s="77"/>
      <c r="NVM1488" s="77"/>
      <c r="NVN1488" s="77"/>
      <c r="NVO1488" s="77"/>
      <c r="NVP1488" s="77"/>
      <c r="NVQ1488" s="77"/>
      <c r="NVR1488" s="78"/>
      <c r="NVS1488" s="78"/>
      <c r="NVT1488" s="78"/>
      <c r="NVU1488" s="79"/>
      <c r="NVV1488" s="77"/>
      <c r="NVW1488" s="77"/>
      <c r="NVX1488" s="77"/>
      <c r="NVY1488" s="77"/>
      <c r="NVZ1488" s="77"/>
      <c r="NWA1488" s="77"/>
      <c r="NWB1488" s="77"/>
      <c r="NWC1488" s="77"/>
      <c r="NWD1488" s="78"/>
      <c r="NWE1488" s="78"/>
      <c r="NWF1488" s="78"/>
      <c r="NWG1488" s="79"/>
      <c r="NWH1488" s="77"/>
      <c r="NWI1488" s="77"/>
      <c r="NWJ1488" s="77"/>
      <c r="NWK1488" s="77"/>
      <c r="NWL1488" s="77"/>
      <c r="NWM1488" s="77"/>
      <c r="NWN1488" s="77"/>
      <c r="NWO1488" s="77"/>
      <c r="NWP1488" s="78"/>
      <c r="NWQ1488" s="78"/>
      <c r="NWR1488" s="78"/>
      <c r="NWS1488" s="79"/>
      <c r="NWT1488" s="77"/>
      <c r="NWU1488" s="77"/>
      <c r="NWV1488" s="77"/>
      <c r="NWW1488" s="77"/>
      <c r="NWX1488" s="77"/>
      <c r="NWY1488" s="77"/>
      <c r="NWZ1488" s="77"/>
      <c r="NXA1488" s="77"/>
      <c r="NXB1488" s="78"/>
      <c r="NXC1488" s="78"/>
      <c r="NXD1488" s="78"/>
      <c r="NXE1488" s="79"/>
      <c r="NXF1488" s="77"/>
      <c r="NXG1488" s="77"/>
      <c r="NXH1488" s="77"/>
      <c r="NXI1488" s="77"/>
      <c r="NXJ1488" s="77"/>
      <c r="NXK1488" s="77"/>
      <c r="NXL1488" s="77"/>
      <c r="NXM1488" s="77"/>
      <c r="NXN1488" s="78"/>
      <c r="NXO1488" s="78"/>
      <c r="NXP1488" s="78"/>
      <c r="NXQ1488" s="79"/>
      <c r="NXR1488" s="77"/>
      <c r="NXS1488" s="77"/>
      <c r="NXT1488" s="77"/>
      <c r="NXU1488" s="77"/>
      <c r="NXV1488" s="77"/>
      <c r="NXW1488" s="77"/>
      <c r="NXX1488" s="77"/>
      <c r="NXY1488" s="77"/>
      <c r="NXZ1488" s="78"/>
      <c r="NYA1488" s="78"/>
      <c r="NYB1488" s="78"/>
      <c r="NYC1488" s="79"/>
      <c r="NYD1488" s="77"/>
      <c r="NYE1488" s="77"/>
      <c r="NYF1488" s="77"/>
      <c r="NYG1488" s="77"/>
      <c r="NYH1488" s="77"/>
      <c r="NYI1488" s="77"/>
      <c r="NYJ1488" s="77"/>
      <c r="NYK1488" s="77"/>
      <c r="NYL1488" s="78"/>
      <c r="NYM1488" s="78"/>
      <c r="NYN1488" s="78"/>
      <c r="NYO1488" s="79"/>
      <c r="NYP1488" s="77"/>
      <c r="NYQ1488" s="77"/>
      <c r="NYR1488" s="77"/>
      <c r="NYS1488" s="77"/>
      <c r="NYT1488" s="77"/>
      <c r="NYU1488" s="77"/>
      <c r="NYV1488" s="77"/>
      <c r="NYW1488" s="77"/>
      <c r="NYX1488" s="78"/>
      <c r="NYY1488" s="78"/>
      <c r="NYZ1488" s="78"/>
      <c r="NZA1488" s="79"/>
      <c r="NZB1488" s="77"/>
      <c r="NZC1488" s="77"/>
      <c r="NZD1488" s="77"/>
      <c r="NZE1488" s="77"/>
      <c r="NZF1488" s="77"/>
      <c r="NZG1488" s="77"/>
      <c r="NZH1488" s="77"/>
      <c r="NZI1488" s="77"/>
      <c r="NZJ1488" s="78"/>
      <c r="NZK1488" s="78"/>
      <c r="NZL1488" s="78"/>
      <c r="NZM1488" s="79"/>
      <c r="NZN1488" s="77"/>
      <c r="NZO1488" s="77"/>
      <c r="NZP1488" s="77"/>
      <c r="NZQ1488" s="77"/>
      <c r="NZR1488" s="77"/>
      <c r="NZS1488" s="77"/>
      <c r="NZT1488" s="77"/>
      <c r="NZU1488" s="77"/>
      <c r="NZV1488" s="78"/>
      <c r="NZW1488" s="78"/>
      <c r="NZX1488" s="78"/>
      <c r="NZY1488" s="79"/>
      <c r="NZZ1488" s="77"/>
      <c r="OAA1488" s="77"/>
      <c r="OAB1488" s="77"/>
      <c r="OAC1488" s="77"/>
      <c r="OAD1488" s="77"/>
      <c r="OAE1488" s="77"/>
      <c r="OAF1488" s="77"/>
      <c r="OAG1488" s="77"/>
      <c r="OAH1488" s="78"/>
      <c r="OAI1488" s="78"/>
      <c r="OAJ1488" s="78"/>
      <c r="OAK1488" s="79"/>
      <c r="OAL1488" s="77"/>
      <c r="OAM1488" s="77"/>
      <c r="OAN1488" s="77"/>
      <c r="OAO1488" s="77"/>
      <c r="OAP1488" s="77"/>
      <c r="OAQ1488" s="77"/>
      <c r="OAR1488" s="77"/>
      <c r="OAS1488" s="77"/>
      <c r="OAT1488" s="78"/>
      <c r="OAU1488" s="78"/>
      <c r="OAV1488" s="78"/>
      <c r="OAW1488" s="79"/>
      <c r="OAX1488" s="77"/>
      <c r="OAY1488" s="77"/>
      <c r="OAZ1488" s="77"/>
      <c r="OBA1488" s="77"/>
      <c r="OBB1488" s="77"/>
      <c r="OBC1488" s="77"/>
      <c r="OBD1488" s="77"/>
      <c r="OBE1488" s="77"/>
      <c r="OBF1488" s="78"/>
      <c r="OBG1488" s="78"/>
      <c r="OBH1488" s="78"/>
      <c r="OBI1488" s="79"/>
      <c r="OBJ1488" s="77"/>
      <c r="OBK1488" s="77"/>
      <c r="OBL1488" s="77"/>
      <c r="OBM1488" s="77"/>
      <c r="OBN1488" s="77"/>
      <c r="OBO1488" s="77"/>
      <c r="OBP1488" s="77"/>
      <c r="OBQ1488" s="77"/>
      <c r="OBR1488" s="78"/>
      <c r="OBS1488" s="78"/>
      <c r="OBT1488" s="78"/>
      <c r="OBU1488" s="79"/>
      <c r="OBV1488" s="77"/>
      <c r="OBW1488" s="77"/>
      <c r="OBX1488" s="77"/>
      <c r="OBY1488" s="77"/>
      <c r="OBZ1488" s="77"/>
      <c r="OCA1488" s="77"/>
      <c r="OCB1488" s="77"/>
      <c r="OCC1488" s="77"/>
      <c r="OCD1488" s="78"/>
      <c r="OCE1488" s="78"/>
      <c r="OCF1488" s="78"/>
      <c r="OCG1488" s="79"/>
      <c r="OCH1488" s="77"/>
      <c r="OCI1488" s="77"/>
      <c r="OCJ1488" s="77"/>
      <c r="OCK1488" s="77"/>
      <c r="OCL1488" s="77"/>
      <c r="OCM1488" s="77"/>
      <c r="OCN1488" s="77"/>
      <c r="OCO1488" s="77"/>
      <c r="OCP1488" s="78"/>
      <c r="OCQ1488" s="78"/>
      <c r="OCR1488" s="78"/>
      <c r="OCS1488" s="79"/>
      <c r="OCT1488" s="77"/>
      <c r="OCU1488" s="77"/>
      <c r="OCV1488" s="77"/>
      <c r="OCW1488" s="77"/>
      <c r="OCX1488" s="77"/>
      <c r="OCY1488" s="77"/>
      <c r="OCZ1488" s="77"/>
      <c r="ODA1488" s="77"/>
      <c r="ODB1488" s="78"/>
      <c r="ODC1488" s="78"/>
      <c r="ODD1488" s="78"/>
      <c r="ODE1488" s="79"/>
      <c r="ODF1488" s="77"/>
      <c r="ODG1488" s="77"/>
      <c r="ODH1488" s="77"/>
      <c r="ODI1488" s="77"/>
      <c r="ODJ1488" s="77"/>
      <c r="ODK1488" s="77"/>
      <c r="ODL1488" s="77"/>
      <c r="ODM1488" s="77"/>
      <c r="ODN1488" s="78"/>
      <c r="ODO1488" s="78"/>
      <c r="ODP1488" s="78"/>
      <c r="ODQ1488" s="79"/>
      <c r="ODR1488" s="77"/>
      <c r="ODS1488" s="77"/>
      <c r="ODT1488" s="77"/>
      <c r="ODU1488" s="77"/>
      <c r="ODV1488" s="77"/>
      <c r="ODW1488" s="77"/>
      <c r="ODX1488" s="77"/>
      <c r="ODY1488" s="77"/>
      <c r="ODZ1488" s="78"/>
      <c r="OEA1488" s="78"/>
      <c r="OEB1488" s="78"/>
      <c r="OEC1488" s="79"/>
      <c r="OED1488" s="77"/>
      <c r="OEE1488" s="77"/>
      <c r="OEF1488" s="77"/>
      <c r="OEG1488" s="77"/>
      <c r="OEH1488" s="77"/>
      <c r="OEI1488" s="77"/>
      <c r="OEJ1488" s="77"/>
      <c r="OEK1488" s="77"/>
      <c r="OEL1488" s="78"/>
      <c r="OEM1488" s="78"/>
      <c r="OEN1488" s="78"/>
      <c r="OEO1488" s="79"/>
      <c r="OEP1488" s="77"/>
      <c r="OEQ1488" s="77"/>
      <c r="OER1488" s="77"/>
      <c r="OES1488" s="77"/>
      <c r="OET1488" s="77"/>
      <c r="OEU1488" s="77"/>
      <c r="OEV1488" s="77"/>
      <c r="OEW1488" s="77"/>
      <c r="OEX1488" s="78"/>
      <c r="OEY1488" s="78"/>
      <c r="OEZ1488" s="78"/>
      <c r="OFA1488" s="79"/>
      <c r="OFB1488" s="77"/>
      <c r="OFC1488" s="77"/>
      <c r="OFD1488" s="77"/>
      <c r="OFE1488" s="77"/>
      <c r="OFF1488" s="77"/>
      <c r="OFG1488" s="77"/>
      <c r="OFH1488" s="77"/>
      <c r="OFI1488" s="77"/>
      <c r="OFJ1488" s="78"/>
      <c r="OFK1488" s="78"/>
      <c r="OFL1488" s="78"/>
      <c r="OFM1488" s="79"/>
      <c r="OFN1488" s="77"/>
      <c r="OFO1488" s="77"/>
      <c r="OFP1488" s="77"/>
      <c r="OFQ1488" s="77"/>
      <c r="OFR1488" s="77"/>
      <c r="OFS1488" s="77"/>
      <c r="OFT1488" s="77"/>
      <c r="OFU1488" s="77"/>
      <c r="OFV1488" s="78"/>
      <c r="OFW1488" s="78"/>
      <c r="OFX1488" s="78"/>
      <c r="OFY1488" s="79"/>
      <c r="OFZ1488" s="77"/>
      <c r="OGA1488" s="77"/>
      <c r="OGB1488" s="77"/>
      <c r="OGC1488" s="77"/>
      <c r="OGD1488" s="77"/>
      <c r="OGE1488" s="77"/>
      <c r="OGF1488" s="77"/>
      <c r="OGG1488" s="77"/>
      <c r="OGH1488" s="78"/>
      <c r="OGI1488" s="78"/>
      <c r="OGJ1488" s="78"/>
      <c r="OGK1488" s="79"/>
      <c r="OGL1488" s="77"/>
      <c r="OGM1488" s="77"/>
      <c r="OGN1488" s="77"/>
      <c r="OGO1488" s="77"/>
      <c r="OGP1488" s="77"/>
      <c r="OGQ1488" s="77"/>
      <c r="OGR1488" s="77"/>
      <c r="OGS1488" s="77"/>
      <c r="OGT1488" s="78"/>
      <c r="OGU1488" s="78"/>
      <c r="OGV1488" s="78"/>
      <c r="OGW1488" s="79"/>
      <c r="OGX1488" s="77"/>
      <c r="OGY1488" s="77"/>
      <c r="OGZ1488" s="77"/>
      <c r="OHA1488" s="77"/>
      <c r="OHB1488" s="77"/>
      <c r="OHC1488" s="77"/>
      <c r="OHD1488" s="77"/>
      <c r="OHE1488" s="77"/>
      <c r="OHF1488" s="78"/>
      <c r="OHG1488" s="78"/>
      <c r="OHH1488" s="78"/>
      <c r="OHI1488" s="79"/>
      <c r="OHJ1488" s="77"/>
      <c r="OHK1488" s="77"/>
      <c r="OHL1488" s="77"/>
      <c r="OHM1488" s="77"/>
      <c r="OHN1488" s="77"/>
      <c r="OHO1488" s="77"/>
      <c r="OHP1488" s="77"/>
      <c r="OHQ1488" s="77"/>
      <c r="OHR1488" s="78"/>
      <c r="OHS1488" s="78"/>
      <c r="OHT1488" s="78"/>
      <c r="OHU1488" s="79"/>
      <c r="OHV1488" s="77"/>
      <c r="OHW1488" s="77"/>
      <c r="OHX1488" s="77"/>
      <c r="OHY1488" s="77"/>
      <c r="OHZ1488" s="77"/>
      <c r="OIA1488" s="77"/>
      <c r="OIB1488" s="77"/>
      <c r="OIC1488" s="77"/>
      <c r="OID1488" s="78"/>
      <c r="OIE1488" s="78"/>
      <c r="OIF1488" s="78"/>
      <c r="OIG1488" s="79"/>
      <c r="OIH1488" s="77"/>
      <c r="OII1488" s="77"/>
      <c r="OIJ1488" s="77"/>
      <c r="OIK1488" s="77"/>
      <c r="OIL1488" s="77"/>
      <c r="OIM1488" s="77"/>
      <c r="OIN1488" s="77"/>
      <c r="OIO1488" s="77"/>
      <c r="OIP1488" s="78"/>
      <c r="OIQ1488" s="78"/>
      <c r="OIR1488" s="78"/>
      <c r="OIS1488" s="79"/>
      <c r="OIT1488" s="77"/>
      <c r="OIU1488" s="77"/>
      <c r="OIV1488" s="77"/>
      <c r="OIW1488" s="77"/>
      <c r="OIX1488" s="77"/>
      <c r="OIY1488" s="77"/>
      <c r="OIZ1488" s="77"/>
      <c r="OJA1488" s="77"/>
      <c r="OJB1488" s="78"/>
      <c r="OJC1488" s="78"/>
      <c r="OJD1488" s="78"/>
      <c r="OJE1488" s="79"/>
      <c r="OJF1488" s="77"/>
      <c r="OJG1488" s="77"/>
      <c r="OJH1488" s="77"/>
      <c r="OJI1488" s="77"/>
      <c r="OJJ1488" s="77"/>
      <c r="OJK1488" s="77"/>
      <c r="OJL1488" s="77"/>
      <c r="OJM1488" s="77"/>
      <c r="OJN1488" s="78"/>
      <c r="OJO1488" s="78"/>
      <c r="OJP1488" s="78"/>
      <c r="OJQ1488" s="79"/>
      <c r="OJR1488" s="77"/>
      <c r="OJS1488" s="77"/>
      <c r="OJT1488" s="77"/>
      <c r="OJU1488" s="77"/>
      <c r="OJV1488" s="77"/>
      <c r="OJW1488" s="77"/>
      <c r="OJX1488" s="77"/>
      <c r="OJY1488" s="77"/>
      <c r="OJZ1488" s="78"/>
      <c r="OKA1488" s="78"/>
      <c r="OKB1488" s="78"/>
      <c r="OKC1488" s="79"/>
      <c r="OKD1488" s="77"/>
      <c r="OKE1488" s="77"/>
      <c r="OKF1488" s="77"/>
      <c r="OKG1488" s="77"/>
      <c r="OKH1488" s="77"/>
      <c r="OKI1488" s="77"/>
      <c r="OKJ1488" s="77"/>
      <c r="OKK1488" s="77"/>
      <c r="OKL1488" s="78"/>
      <c r="OKM1488" s="78"/>
      <c r="OKN1488" s="78"/>
      <c r="OKO1488" s="79"/>
      <c r="OKP1488" s="77"/>
      <c r="OKQ1488" s="77"/>
      <c r="OKR1488" s="77"/>
      <c r="OKS1488" s="77"/>
      <c r="OKT1488" s="77"/>
      <c r="OKU1488" s="77"/>
      <c r="OKV1488" s="77"/>
      <c r="OKW1488" s="77"/>
      <c r="OKX1488" s="78"/>
      <c r="OKY1488" s="78"/>
      <c r="OKZ1488" s="78"/>
      <c r="OLA1488" s="79"/>
      <c r="OLB1488" s="77"/>
      <c r="OLC1488" s="77"/>
      <c r="OLD1488" s="77"/>
      <c r="OLE1488" s="77"/>
      <c r="OLF1488" s="77"/>
      <c r="OLG1488" s="77"/>
      <c r="OLH1488" s="77"/>
      <c r="OLI1488" s="77"/>
      <c r="OLJ1488" s="78"/>
      <c r="OLK1488" s="78"/>
      <c r="OLL1488" s="78"/>
      <c r="OLM1488" s="79"/>
      <c r="OLN1488" s="77"/>
      <c r="OLO1488" s="77"/>
      <c r="OLP1488" s="77"/>
      <c r="OLQ1488" s="77"/>
      <c r="OLR1488" s="77"/>
      <c r="OLS1488" s="77"/>
      <c r="OLT1488" s="77"/>
      <c r="OLU1488" s="77"/>
      <c r="OLV1488" s="78"/>
      <c r="OLW1488" s="78"/>
      <c r="OLX1488" s="78"/>
      <c r="OLY1488" s="79"/>
      <c r="OLZ1488" s="77"/>
      <c r="OMA1488" s="77"/>
      <c r="OMB1488" s="77"/>
      <c r="OMC1488" s="77"/>
      <c r="OMD1488" s="77"/>
      <c r="OME1488" s="77"/>
      <c r="OMF1488" s="77"/>
      <c r="OMG1488" s="77"/>
      <c r="OMH1488" s="78"/>
      <c r="OMI1488" s="78"/>
      <c r="OMJ1488" s="78"/>
      <c r="OMK1488" s="79"/>
      <c r="OML1488" s="77"/>
      <c r="OMM1488" s="77"/>
      <c r="OMN1488" s="77"/>
      <c r="OMO1488" s="77"/>
      <c r="OMP1488" s="77"/>
      <c r="OMQ1488" s="77"/>
      <c r="OMR1488" s="77"/>
      <c r="OMS1488" s="77"/>
      <c r="OMT1488" s="78"/>
      <c r="OMU1488" s="78"/>
      <c r="OMV1488" s="78"/>
      <c r="OMW1488" s="79"/>
      <c r="OMX1488" s="77"/>
      <c r="OMY1488" s="77"/>
      <c r="OMZ1488" s="77"/>
      <c r="ONA1488" s="77"/>
      <c r="ONB1488" s="77"/>
      <c r="ONC1488" s="77"/>
      <c r="OND1488" s="77"/>
      <c r="ONE1488" s="77"/>
      <c r="ONF1488" s="78"/>
      <c r="ONG1488" s="78"/>
      <c r="ONH1488" s="78"/>
      <c r="ONI1488" s="79"/>
      <c r="ONJ1488" s="77"/>
      <c r="ONK1488" s="77"/>
      <c r="ONL1488" s="77"/>
      <c r="ONM1488" s="77"/>
      <c r="ONN1488" s="77"/>
      <c r="ONO1488" s="77"/>
      <c r="ONP1488" s="77"/>
      <c r="ONQ1488" s="77"/>
      <c r="ONR1488" s="78"/>
      <c r="ONS1488" s="78"/>
      <c r="ONT1488" s="78"/>
      <c r="ONU1488" s="79"/>
      <c r="ONV1488" s="77"/>
      <c r="ONW1488" s="77"/>
      <c r="ONX1488" s="77"/>
      <c r="ONY1488" s="77"/>
      <c r="ONZ1488" s="77"/>
      <c r="OOA1488" s="77"/>
      <c r="OOB1488" s="77"/>
      <c r="OOC1488" s="77"/>
      <c r="OOD1488" s="78"/>
      <c r="OOE1488" s="78"/>
      <c r="OOF1488" s="78"/>
      <c r="OOG1488" s="79"/>
      <c r="OOH1488" s="77"/>
      <c r="OOI1488" s="77"/>
      <c r="OOJ1488" s="77"/>
      <c r="OOK1488" s="77"/>
      <c r="OOL1488" s="77"/>
      <c r="OOM1488" s="77"/>
      <c r="OON1488" s="77"/>
      <c r="OOO1488" s="77"/>
      <c r="OOP1488" s="78"/>
      <c r="OOQ1488" s="78"/>
      <c r="OOR1488" s="78"/>
      <c r="OOS1488" s="79"/>
      <c r="OOT1488" s="77"/>
      <c r="OOU1488" s="77"/>
      <c r="OOV1488" s="77"/>
      <c r="OOW1488" s="77"/>
      <c r="OOX1488" s="77"/>
      <c r="OOY1488" s="77"/>
      <c r="OOZ1488" s="77"/>
      <c r="OPA1488" s="77"/>
      <c r="OPB1488" s="78"/>
      <c r="OPC1488" s="78"/>
      <c r="OPD1488" s="78"/>
      <c r="OPE1488" s="79"/>
      <c r="OPF1488" s="77"/>
      <c r="OPG1488" s="77"/>
      <c r="OPH1488" s="77"/>
      <c r="OPI1488" s="77"/>
      <c r="OPJ1488" s="77"/>
      <c r="OPK1488" s="77"/>
      <c r="OPL1488" s="77"/>
      <c r="OPM1488" s="77"/>
      <c r="OPN1488" s="78"/>
      <c r="OPO1488" s="78"/>
      <c r="OPP1488" s="78"/>
      <c r="OPQ1488" s="79"/>
      <c r="OPR1488" s="77"/>
      <c r="OPS1488" s="77"/>
      <c r="OPT1488" s="77"/>
      <c r="OPU1488" s="77"/>
      <c r="OPV1488" s="77"/>
      <c r="OPW1488" s="77"/>
      <c r="OPX1488" s="77"/>
      <c r="OPY1488" s="77"/>
      <c r="OPZ1488" s="78"/>
      <c r="OQA1488" s="78"/>
      <c r="OQB1488" s="78"/>
      <c r="OQC1488" s="79"/>
      <c r="OQD1488" s="77"/>
      <c r="OQE1488" s="77"/>
      <c r="OQF1488" s="77"/>
      <c r="OQG1488" s="77"/>
      <c r="OQH1488" s="77"/>
      <c r="OQI1488" s="77"/>
      <c r="OQJ1488" s="77"/>
      <c r="OQK1488" s="77"/>
      <c r="OQL1488" s="78"/>
      <c r="OQM1488" s="78"/>
      <c r="OQN1488" s="78"/>
      <c r="OQO1488" s="79"/>
      <c r="OQP1488" s="77"/>
      <c r="OQQ1488" s="77"/>
      <c r="OQR1488" s="77"/>
      <c r="OQS1488" s="77"/>
      <c r="OQT1488" s="77"/>
      <c r="OQU1488" s="77"/>
      <c r="OQV1488" s="77"/>
      <c r="OQW1488" s="77"/>
      <c r="OQX1488" s="78"/>
      <c r="OQY1488" s="78"/>
      <c r="OQZ1488" s="78"/>
      <c r="ORA1488" s="79"/>
      <c r="ORB1488" s="77"/>
      <c r="ORC1488" s="77"/>
      <c r="ORD1488" s="77"/>
      <c r="ORE1488" s="77"/>
      <c r="ORF1488" s="77"/>
      <c r="ORG1488" s="77"/>
      <c r="ORH1488" s="77"/>
      <c r="ORI1488" s="77"/>
      <c r="ORJ1488" s="78"/>
      <c r="ORK1488" s="78"/>
      <c r="ORL1488" s="78"/>
      <c r="ORM1488" s="79"/>
      <c r="ORN1488" s="77"/>
      <c r="ORO1488" s="77"/>
      <c r="ORP1488" s="77"/>
      <c r="ORQ1488" s="77"/>
      <c r="ORR1488" s="77"/>
      <c r="ORS1488" s="77"/>
      <c r="ORT1488" s="77"/>
      <c r="ORU1488" s="77"/>
      <c r="ORV1488" s="78"/>
      <c r="ORW1488" s="78"/>
      <c r="ORX1488" s="78"/>
      <c r="ORY1488" s="79"/>
      <c r="ORZ1488" s="77"/>
      <c r="OSA1488" s="77"/>
      <c r="OSB1488" s="77"/>
      <c r="OSC1488" s="77"/>
      <c r="OSD1488" s="77"/>
      <c r="OSE1488" s="77"/>
      <c r="OSF1488" s="77"/>
      <c r="OSG1488" s="77"/>
      <c r="OSH1488" s="78"/>
      <c r="OSI1488" s="78"/>
      <c r="OSJ1488" s="78"/>
      <c r="OSK1488" s="79"/>
      <c r="OSL1488" s="77"/>
      <c r="OSM1488" s="77"/>
      <c r="OSN1488" s="77"/>
      <c r="OSO1488" s="77"/>
      <c r="OSP1488" s="77"/>
      <c r="OSQ1488" s="77"/>
      <c r="OSR1488" s="77"/>
      <c r="OSS1488" s="77"/>
      <c r="OST1488" s="78"/>
      <c r="OSU1488" s="78"/>
      <c r="OSV1488" s="78"/>
      <c r="OSW1488" s="79"/>
      <c r="OSX1488" s="77"/>
      <c r="OSY1488" s="77"/>
      <c r="OSZ1488" s="77"/>
      <c r="OTA1488" s="77"/>
      <c r="OTB1488" s="77"/>
      <c r="OTC1488" s="77"/>
      <c r="OTD1488" s="77"/>
      <c r="OTE1488" s="77"/>
      <c r="OTF1488" s="78"/>
      <c r="OTG1488" s="78"/>
      <c r="OTH1488" s="78"/>
      <c r="OTI1488" s="79"/>
      <c r="OTJ1488" s="77"/>
      <c r="OTK1488" s="77"/>
      <c r="OTL1488" s="77"/>
      <c r="OTM1488" s="77"/>
      <c r="OTN1488" s="77"/>
      <c r="OTO1488" s="77"/>
      <c r="OTP1488" s="77"/>
      <c r="OTQ1488" s="77"/>
      <c r="OTR1488" s="78"/>
      <c r="OTS1488" s="78"/>
      <c r="OTT1488" s="78"/>
      <c r="OTU1488" s="79"/>
      <c r="OTV1488" s="77"/>
      <c r="OTW1488" s="77"/>
      <c r="OTX1488" s="77"/>
      <c r="OTY1488" s="77"/>
      <c r="OTZ1488" s="77"/>
      <c r="OUA1488" s="77"/>
      <c r="OUB1488" s="77"/>
      <c r="OUC1488" s="77"/>
      <c r="OUD1488" s="78"/>
      <c r="OUE1488" s="78"/>
      <c r="OUF1488" s="78"/>
      <c r="OUG1488" s="79"/>
      <c r="OUH1488" s="77"/>
      <c r="OUI1488" s="77"/>
      <c r="OUJ1488" s="77"/>
      <c r="OUK1488" s="77"/>
      <c r="OUL1488" s="77"/>
      <c r="OUM1488" s="77"/>
      <c r="OUN1488" s="77"/>
      <c r="OUO1488" s="77"/>
      <c r="OUP1488" s="78"/>
      <c r="OUQ1488" s="78"/>
      <c r="OUR1488" s="78"/>
      <c r="OUS1488" s="79"/>
      <c r="OUT1488" s="77"/>
      <c r="OUU1488" s="77"/>
      <c r="OUV1488" s="77"/>
      <c r="OUW1488" s="77"/>
      <c r="OUX1488" s="77"/>
      <c r="OUY1488" s="77"/>
      <c r="OUZ1488" s="77"/>
      <c r="OVA1488" s="77"/>
      <c r="OVB1488" s="78"/>
      <c r="OVC1488" s="78"/>
      <c r="OVD1488" s="78"/>
      <c r="OVE1488" s="79"/>
      <c r="OVF1488" s="77"/>
      <c r="OVG1488" s="77"/>
      <c r="OVH1488" s="77"/>
      <c r="OVI1488" s="77"/>
      <c r="OVJ1488" s="77"/>
      <c r="OVK1488" s="77"/>
      <c r="OVL1488" s="77"/>
      <c r="OVM1488" s="77"/>
      <c r="OVN1488" s="78"/>
      <c r="OVO1488" s="78"/>
      <c r="OVP1488" s="78"/>
      <c r="OVQ1488" s="79"/>
      <c r="OVR1488" s="77"/>
      <c r="OVS1488" s="77"/>
      <c r="OVT1488" s="77"/>
      <c r="OVU1488" s="77"/>
      <c r="OVV1488" s="77"/>
      <c r="OVW1488" s="77"/>
      <c r="OVX1488" s="77"/>
      <c r="OVY1488" s="77"/>
      <c r="OVZ1488" s="78"/>
      <c r="OWA1488" s="78"/>
      <c r="OWB1488" s="78"/>
      <c r="OWC1488" s="79"/>
      <c r="OWD1488" s="77"/>
      <c r="OWE1488" s="77"/>
      <c r="OWF1488" s="77"/>
      <c r="OWG1488" s="77"/>
      <c r="OWH1488" s="77"/>
      <c r="OWI1488" s="77"/>
      <c r="OWJ1488" s="77"/>
      <c r="OWK1488" s="77"/>
      <c r="OWL1488" s="78"/>
      <c r="OWM1488" s="78"/>
      <c r="OWN1488" s="78"/>
      <c r="OWO1488" s="79"/>
      <c r="OWP1488" s="77"/>
      <c r="OWQ1488" s="77"/>
      <c r="OWR1488" s="77"/>
      <c r="OWS1488" s="77"/>
      <c r="OWT1488" s="77"/>
      <c r="OWU1488" s="77"/>
      <c r="OWV1488" s="77"/>
      <c r="OWW1488" s="77"/>
      <c r="OWX1488" s="78"/>
      <c r="OWY1488" s="78"/>
      <c r="OWZ1488" s="78"/>
      <c r="OXA1488" s="79"/>
      <c r="OXB1488" s="77"/>
      <c r="OXC1488" s="77"/>
      <c r="OXD1488" s="77"/>
      <c r="OXE1488" s="77"/>
      <c r="OXF1488" s="77"/>
      <c r="OXG1488" s="77"/>
      <c r="OXH1488" s="77"/>
      <c r="OXI1488" s="77"/>
      <c r="OXJ1488" s="78"/>
      <c r="OXK1488" s="78"/>
      <c r="OXL1488" s="78"/>
      <c r="OXM1488" s="79"/>
      <c r="OXN1488" s="77"/>
      <c r="OXO1488" s="77"/>
      <c r="OXP1488" s="77"/>
      <c r="OXQ1488" s="77"/>
      <c r="OXR1488" s="77"/>
      <c r="OXS1488" s="77"/>
      <c r="OXT1488" s="77"/>
      <c r="OXU1488" s="77"/>
      <c r="OXV1488" s="78"/>
      <c r="OXW1488" s="78"/>
      <c r="OXX1488" s="78"/>
      <c r="OXY1488" s="79"/>
      <c r="OXZ1488" s="77"/>
      <c r="OYA1488" s="77"/>
      <c r="OYB1488" s="77"/>
      <c r="OYC1488" s="77"/>
      <c r="OYD1488" s="77"/>
      <c r="OYE1488" s="77"/>
      <c r="OYF1488" s="77"/>
      <c r="OYG1488" s="77"/>
      <c r="OYH1488" s="78"/>
      <c r="OYI1488" s="78"/>
      <c r="OYJ1488" s="78"/>
      <c r="OYK1488" s="79"/>
      <c r="OYL1488" s="77"/>
      <c r="OYM1488" s="77"/>
      <c r="OYN1488" s="77"/>
      <c r="OYO1488" s="77"/>
      <c r="OYP1488" s="77"/>
      <c r="OYQ1488" s="77"/>
      <c r="OYR1488" s="77"/>
      <c r="OYS1488" s="77"/>
      <c r="OYT1488" s="78"/>
      <c r="OYU1488" s="78"/>
      <c r="OYV1488" s="78"/>
      <c r="OYW1488" s="79"/>
      <c r="OYX1488" s="77"/>
      <c r="OYY1488" s="77"/>
      <c r="OYZ1488" s="77"/>
      <c r="OZA1488" s="77"/>
      <c r="OZB1488" s="77"/>
      <c r="OZC1488" s="77"/>
      <c r="OZD1488" s="77"/>
      <c r="OZE1488" s="77"/>
      <c r="OZF1488" s="78"/>
      <c r="OZG1488" s="78"/>
      <c r="OZH1488" s="78"/>
      <c r="OZI1488" s="79"/>
      <c r="OZJ1488" s="77"/>
      <c r="OZK1488" s="77"/>
      <c r="OZL1488" s="77"/>
      <c r="OZM1488" s="77"/>
      <c r="OZN1488" s="77"/>
      <c r="OZO1488" s="77"/>
      <c r="OZP1488" s="77"/>
      <c r="OZQ1488" s="77"/>
      <c r="OZR1488" s="78"/>
      <c r="OZS1488" s="78"/>
      <c r="OZT1488" s="78"/>
      <c r="OZU1488" s="79"/>
      <c r="OZV1488" s="77"/>
      <c r="OZW1488" s="77"/>
      <c r="OZX1488" s="77"/>
      <c r="OZY1488" s="77"/>
      <c r="OZZ1488" s="77"/>
      <c r="PAA1488" s="77"/>
      <c r="PAB1488" s="77"/>
      <c r="PAC1488" s="77"/>
      <c r="PAD1488" s="78"/>
      <c r="PAE1488" s="78"/>
      <c r="PAF1488" s="78"/>
      <c r="PAG1488" s="79"/>
      <c r="PAH1488" s="77"/>
      <c r="PAI1488" s="77"/>
      <c r="PAJ1488" s="77"/>
      <c r="PAK1488" s="77"/>
      <c r="PAL1488" s="77"/>
      <c r="PAM1488" s="77"/>
      <c r="PAN1488" s="77"/>
      <c r="PAO1488" s="77"/>
      <c r="PAP1488" s="78"/>
      <c r="PAQ1488" s="78"/>
      <c r="PAR1488" s="78"/>
      <c r="PAS1488" s="79"/>
      <c r="PAT1488" s="77"/>
      <c r="PAU1488" s="77"/>
      <c r="PAV1488" s="77"/>
      <c r="PAW1488" s="77"/>
      <c r="PAX1488" s="77"/>
      <c r="PAY1488" s="77"/>
      <c r="PAZ1488" s="77"/>
      <c r="PBA1488" s="77"/>
      <c r="PBB1488" s="78"/>
      <c r="PBC1488" s="78"/>
      <c r="PBD1488" s="78"/>
      <c r="PBE1488" s="79"/>
      <c r="PBF1488" s="77"/>
      <c r="PBG1488" s="77"/>
      <c r="PBH1488" s="77"/>
      <c r="PBI1488" s="77"/>
      <c r="PBJ1488" s="77"/>
      <c r="PBK1488" s="77"/>
      <c r="PBL1488" s="77"/>
      <c r="PBM1488" s="77"/>
      <c r="PBN1488" s="78"/>
      <c r="PBO1488" s="78"/>
      <c r="PBP1488" s="78"/>
      <c r="PBQ1488" s="79"/>
      <c r="PBR1488" s="77"/>
      <c r="PBS1488" s="77"/>
      <c r="PBT1488" s="77"/>
      <c r="PBU1488" s="77"/>
      <c r="PBV1488" s="77"/>
      <c r="PBW1488" s="77"/>
      <c r="PBX1488" s="77"/>
      <c r="PBY1488" s="77"/>
      <c r="PBZ1488" s="78"/>
      <c r="PCA1488" s="78"/>
      <c r="PCB1488" s="78"/>
      <c r="PCC1488" s="79"/>
      <c r="PCD1488" s="77"/>
      <c r="PCE1488" s="77"/>
      <c r="PCF1488" s="77"/>
      <c r="PCG1488" s="77"/>
      <c r="PCH1488" s="77"/>
      <c r="PCI1488" s="77"/>
      <c r="PCJ1488" s="77"/>
      <c r="PCK1488" s="77"/>
      <c r="PCL1488" s="78"/>
      <c r="PCM1488" s="78"/>
      <c r="PCN1488" s="78"/>
      <c r="PCO1488" s="79"/>
      <c r="PCP1488" s="77"/>
      <c r="PCQ1488" s="77"/>
      <c r="PCR1488" s="77"/>
      <c r="PCS1488" s="77"/>
      <c r="PCT1488" s="77"/>
      <c r="PCU1488" s="77"/>
      <c r="PCV1488" s="77"/>
      <c r="PCW1488" s="77"/>
      <c r="PCX1488" s="78"/>
      <c r="PCY1488" s="78"/>
      <c r="PCZ1488" s="78"/>
      <c r="PDA1488" s="79"/>
      <c r="PDB1488" s="77"/>
      <c r="PDC1488" s="77"/>
      <c r="PDD1488" s="77"/>
      <c r="PDE1488" s="77"/>
      <c r="PDF1488" s="77"/>
      <c r="PDG1488" s="77"/>
      <c r="PDH1488" s="77"/>
      <c r="PDI1488" s="77"/>
      <c r="PDJ1488" s="78"/>
      <c r="PDK1488" s="78"/>
      <c r="PDL1488" s="78"/>
      <c r="PDM1488" s="79"/>
      <c r="PDN1488" s="77"/>
      <c r="PDO1488" s="77"/>
      <c r="PDP1488" s="77"/>
      <c r="PDQ1488" s="77"/>
      <c r="PDR1488" s="77"/>
      <c r="PDS1488" s="77"/>
      <c r="PDT1488" s="77"/>
      <c r="PDU1488" s="77"/>
      <c r="PDV1488" s="78"/>
      <c r="PDW1488" s="78"/>
      <c r="PDX1488" s="78"/>
      <c r="PDY1488" s="79"/>
      <c r="PDZ1488" s="77"/>
      <c r="PEA1488" s="77"/>
      <c r="PEB1488" s="77"/>
      <c r="PEC1488" s="77"/>
      <c r="PED1488" s="77"/>
      <c r="PEE1488" s="77"/>
      <c r="PEF1488" s="77"/>
      <c r="PEG1488" s="77"/>
      <c r="PEH1488" s="78"/>
      <c r="PEI1488" s="78"/>
      <c r="PEJ1488" s="78"/>
      <c r="PEK1488" s="79"/>
      <c r="PEL1488" s="77"/>
      <c r="PEM1488" s="77"/>
      <c r="PEN1488" s="77"/>
      <c r="PEO1488" s="77"/>
      <c r="PEP1488" s="77"/>
      <c r="PEQ1488" s="77"/>
      <c r="PER1488" s="77"/>
      <c r="PES1488" s="77"/>
      <c r="PET1488" s="78"/>
      <c r="PEU1488" s="78"/>
      <c r="PEV1488" s="78"/>
      <c r="PEW1488" s="79"/>
      <c r="PEX1488" s="77"/>
      <c r="PEY1488" s="77"/>
      <c r="PEZ1488" s="77"/>
      <c r="PFA1488" s="77"/>
      <c r="PFB1488" s="77"/>
      <c r="PFC1488" s="77"/>
      <c r="PFD1488" s="77"/>
      <c r="PFE1488" s="77"/>
      <c r="PFF1488" s="78"/>
      <c r="PFG1488" s="78"/>
      <c r="PFH1488" s="78"/>
      <c r="PFI1488" s="79"/>
      <c r="PFJ1488" s="77"/>
      <c r="PFK1488" s="77"/>
      <c r="PFL1488" s="77"/>
      <c r="PFM1488" s="77"/>
      <c r="PFN1488" s="77"/>
      <c r="PFO1488" s="77"/>
      <c r="PFP1488" s="77"/>
      <c r="PFQ1488" s="77"/>
      <c r="PFR1488" s="78"/>
      <c r="PFS1488" s="78"/>
      <c r="PFT1488" s="78"/>
      <c r="PFU1488" s="79"/>
      <c r="PFV1488" s="77"/>
      <c r="PFW1488" s="77"/>
      <c r="PFX1488" s="77"/>
      <c r="PFY1488" s="77"/>
      <c r="PFZ1488" s="77"/>
      <c r="PGA1488" s="77"/>
      <c r="PGB1488" s="77"/>
      <c r="PGC1488" s="77"/>
      <c r="PGD1488" s="78"/>
      <c r="PGE1488" s="78"/>
      <c r="PGF1488" s="78"/>
      <c r="PGG1488" s="79"/>
      <c r="PGH1488" s="77"/>
      <c r="PGI1488" s="77"/>
      <c r="PGJ1488" s="77"/>
      <c r="PGK1488" s="77"/>
      <c r="PGL1488" s="77"/>
      <c r="PGM1488" s="77"/>
      <c r="PGN1488" s="77"/>
      <c r="PGO1488" s="77"/>
      <c r="PGP1488" s="78"/>
      <c r="PGQ1488" s="78"/>
      <c r="PGR1488" s="78"/>
      <c r="PGS1488" s="79"/>
      <c r="PGT1488" s="77"/>
      <c r="PGU1488" s="77"/>
      <c r="PGV1488" s="77"/>
      <c r="PGW1488" s="77"/>
      <c r="PGX1488" s="77"/>
      <c r="PGY1488" s="77"/>
      <c r="PGZ1488" s="77"/>
      <c r="PHA1488" s="77"/>
      <c r="PHB1488" s="78"/>
      <c r="PHC1488" s="78"/>
      <c r="PHD1488" s="78"/>
      <c r="PHE1488" s="79"/>
      <c r="PHF1488" s="77"/>
      <c r="PHG1488" s="77"/>
      <c r="PHH1488" s="77"/>
      <c r="PHI1488" s="77"/>
      <c r="PHJ1488" s="77"/>
      <c r="PHK1488" s="77"/>
      <c r="PHL1488" s="77"/>
      <c r="PHM1488" s="77"/>
      <c r="PHN1488" s="78"/>
      <c r="PHO1488" s="78"/>
      <c r="PHP1488" s="78"/>
      <c r="PHQ1488" s="79"/>
      <c r="PHR1488" s="77"/>
      <c r="PHS1488" s="77"/>
      <c r="PHT1488" s="77"/>
      <c r="PHU1488" s="77"/>
      <c r="PHV1488" s="77"/>
      <c r="PHW1488" s="77"/>
      <c r="PHX1488" s="77"/>
      <c r="PHY1488" s="77"/>
      <c r="PHZ1488" s="78"/>
      <c r="PIA1488" s="78"/>
      <c r="PIB1488" s="78"/>
      <c r="PIC1488" s="79"/>
      <c r="PID1488" s="77"/>
      <c r="PIE1488" s="77"/>
      <c r="PIF1488" s="77"/>
      <c r="PIG1488" s="77"/>
      <c r="PIH1488" s="77"/>
      <c r="PII1488" s="77"/>
      <c r="PIJ1488" s="77"/>
      <c r="PIK1488" s="77"/>
      <c r="PIL1488" s="78"/>
      <c r="PIM1488" s="78"/>
      <c r="PIN1488" s="78"/>
      <c r="PIO1488" s="79"/>
      <c r="PIP1488" s="77"/>
      <c r="PIQ1488" s="77"/>
      <c r="PIR1488" s="77"/>
      <c r="PIS1488" s="77"/>
      <c r="PIT1488" s="77"/>
      <c r="PIU1488" s="77"/>
      <c r="PIV1488" s="77"/>
      <c r="PIW1488" s="77"/>
      <c r="PIX1488" s="78"/>
      <c r="PIY1488" s="78"/>
      <c r="PIZ1488" s="78"/>
      <c r="PJA1488" s="79"/>
      <c r="PJB1488" s="77"/>
      <c r="PJC1488" s="77"/>
      <c r="PJD1488" s="77"/>
      <c r="PJE1488" s="77"/>
      <c r="PJF1488" s="77"/>
      <c r="PJG1488" s="77"/>
      <c r="PJH1488" s="77"/>
      <c r="PJI1488" s="77"/>
      <c r="PJJ1488" s="78"/>
      <c r="PJK1488" s="78"/>
      <c r="PJL1488" s="78"/>
      <c r="PJM1488" s="79"/>
      <c r="PJN1488" s="77"/>
      <c r="PJO1488" s="77"/>
      <c r="PJP1488" s="77"/>
      <c r="PJQ1488" s="77"/>
      <c r="PJR1488" s="77"/>
      <c r="PJS1488" s="77"/>
      <c r="PJT1488" s="77"/>
      <c r="PJU1488" s="77"/>
      <c r="PJV1488" s="78"/>
      <c r="PJW1488" s="78"/>
      <c r="PJX1488" s="78"/>
      <c r="PJY1488" s="79"/>
      <c r="PJZ1488" s="77"/>
      <c r="PKA1488" s="77"/>
      <c r="PKB1488" s="77"/>
      <c r="PKC1488" s="77"/>
      <c r="PKD1488" s="77"/>
      <c r="PKE1488" s="77"/>
      <c r="PKF1488" s="77"/>
      <c r="PKG1488" s="77"/>
      <c r="PKH1488" s="78"/>
      <c r="PKI1488" s="78"/>
      <c r="PKJ1488" s="78"/>
      <c r="PKK1488" s="79"/>
      <c r="PKL1488" s="77"/>
      <c r="PKM1488" s="77"/>
      <c r="PKN1488" s="77"/>
      <c r="PKO1488" s="77"/>
      <c r="PKP1488" s="77"/>
      <c r="PKQ1488" s="77"/>
      <c r="PKR1488" s="77"/>
      <c r="PKS1488" s="77"/>
      <c r="PKT1488" s="78"/>
      <c r="PKU1488" s="78"/>
      <c r="PKV1488" s="78"/>
      <c r="PKW1488" s="79"/>
      <c r="PKX1488" s="77"/>
      <c r="PKY1488" s="77"/>
      <c r="PKZ1488" s="77"/>
      <c r="PLA1488" s="77"/>
      <c r="PLB1488" s="77"/>
      <c r="PLC1488" s="77"/>
      <c r="PLD1488" s="77"/>
      <c r="PLE1488" s="77"/>
      <c r="PLF1488" s="78"/>
      <c r="PLG1488" s="78"/>
      <c r="PLH1488" s="78"/>
      <c r="PLI1488" s="79"/>
      <c r="PLJ1488" s="77"/>
      <c r="PLK1488" s="77"/>
      <c r="PLL1488" s="77"/>
      <c r="PLM1488" s="77"/>
      <c r="PLN1488" s="77"/>
      <c r="PLO1488" s="77"/>
      <c r="PLP1488" s="77"/>
      <c r="PLQ1488" s="77"/>
      <c r="PLR1488" s="78"/>
      <c r="PLS1488" s="78"/>
      <c r="PLT1488" s="78"/>
      <c r="PLU1488" s="79"/>
      <c r="PLV1488" s="77"/>
      <c r="PLW1488" s="77"/>
      <c r="PLX1488" s="77"/>
      <c r="PLY1488" s="77"/>
      <c r="PLZ1488" s="77"/>
      <c r="PMA1488" s="77"/>
      <c r="PMB1488" s="77"/>
      <c r="PMC1488" s="77"/>
      <c r="PMD1488" s="78"/>
      <c r="PME1488" s="78"/>
      <c r="PMF1488" s="78"/>
      <c r="PMG1488" s="79"/>
      <c r="PMH1488" s="77"/>
      <c r="PMI1488" s="77"/>
      <c r="PMJ1488" s="77"/>
      <c r="PMK1488" s="77"/>
      <c r="PML1488" s="77"/>
      <c r="PMM1488" s="77"/>
      <c r="PMN1488" s="77"/>
      <c r="PMO1488" s="77"/>
      <c r="PMP1488" s="78"/>
      <c r="PMQ1488" s="78"/>
      <c r="PMR1488" s="78"/>
      <c r="PMS1488" s="79"/>
      <c r="PMT1488" s="77"/>
      <c r="PMU1488" s="77"/>
      <c r="PMV1488" s="77"/>
      <c r="PMW1488" s="77"/>
      <c r="PMX1488" s="77"/>
      <c r="PMY1488" s="77"/>
      <c r="PMZ1488" s="77"/>
      <c r="PNA1488" s="77"/>
      <c r="PNB1488" s="78"/>
      <c r="PNC1488" s="78"/>
      <c r="PND1488" s="78"/>
      <c r="PNE1488" s="79"/>
      <c r="PNF1488" s="77"/>
      <c r="PNG1488" s="77"/>
      <c r="PNH1488" s="77"/>
      <c r="PNI1488" s="77"/>
      <c r="PNJ1488" s="77"/>
      <c r="PNK1488" s="77"/>
      <c r="PNL1488" s="77"/>
      <c r="PNM1488" s="77"/>
      <c r="PNN1488" s="78"/>
      <c r="PNO1488" s="78"/>
      <c r="PNP1488" s="78"/>
      <c r="PNQ1488" s="79"/>
      <c r="PNR1488" s="77"/>
      <c r="PNS1488" s="77"/>
      <c r="PNT1488" s="77"/>
      <c r="PNU1488" s="77"/>
      <c r="PNV1488" s="77"/>
      <c r="PNW1488" s="77"/>
      <c r="PNX1488" s="77"/>
      <c r="PNY1488" s="77"/>
      <c r="PNZ1488" s="78"/>
      <c r="POA1488" s="78"/>
      <c r="POB1488" s="78"/>
      <c r="POC1488" s="79"/>
      <c r="POD1488" s="77"/>
      <c r="POE1488" s="77"/>
      <c r="POF1488" s="77"/>
      <c r="POG1488" s="77"/>
      <c r="POH1488" s="77"/>
      <c r="POI1488" s="77"/>
      <c r="POJ1488" s="77"/>
      <c r="POK1488" s="77"/>
      <c r="POL1488" s="78"/>
      <c r="POM1488" s="78"/>
      <c r="PON1488" s="78"/>
      <c r="POO1488" s="79"/>
      <c r="POP1488" s="77"/>
      <c r="POQ1488" s="77"/>
      <c r="POR1488" s="77"/>
      <c r="POS1488" s="77"/>
      <c r="POT1488" s="77"/>
      <c r="POU1488" s="77"/>
      <c r="POV1488" s="77"/>
      <c r="POW1488" s="77"/>
      <c r="POX1488" s="78"/>
      <c r="POY1488" s="78"/>
      <c r="POZ1488" s="78"/>
      <c r="PPA1488" s="79"/>
      <c r="PPB1488" s="77"/>
      <c r="PPC1488" s="77"/>
      <c r="PPD1488" s="77"/>
      <c r="PPE1488" s="77"/>
      <c r="PPF1488" s="77"/>
      <c r="PPG1488" s="77"/>
      <c r="PPH1488" s="77"/>
      <c r="PPI1488" s="77"/>
      <c r="PPJ1488" s="78"/>
      <c r="PPK1488" s="78"/>
      <c r="PPL1488" s="78"/>
      <c r="PPM1488" s="79"/>
      <c r="PPN1488" s="77"/>
      <c r="PPO1488" s="77"/>
      <c r="PPP1488" s="77"/>
      <c r="PPQ1488" s="77"/>
      <c r="PPR1488" s="77"/>
      <c r="PPS1488" s="77"/>
      <c r="PPT1488" s="77"/>
      <c r="PPU1488" s="77"/>
      <c r="PPV1488" s="78"/>
      <c r="PPW1488" s="78"/>
      <c r="PPX1488" s="78"/>
      <c r="PPY1488" s="79"/>
      <c r="PPZ1488" s="77"/>
      <c r="PQA1488" s="77"/>
      <c r="PQB1488" s="77"/>
      <c r="PQC1488" s="77"/>
      <c r="PQD1488" s="77"/>
      <c r="PQE1488" s="77"/>
      <c r="PQF1488" s="77"/>
      <c r="PQG1488" s="77"/>
      <c r="PQH1488" s="78"/>
      <c r="PQI1488" s="78"/>
      <c r="PQJ1488" s="78"/>
      <c r="PQK1488" s="79"/>
      <c r="PQL1488" s="77"/>
      <c r="PQM1488" s="77"/>
      <c r="PQN1488" s="77"/>
      <c r="PQO1488" s="77"/>
      <c r="PQP1488" s="77"/>
      <c r="PQQ1488" s="77"/>
      <c r="PQR1488" s="77"/>
      <c r="PQS1488" s="77"/>
      <c r="PQT1488" s="78"/>
      <c r="PQU1488" s="78"/>
      <c r="PQV1488" s="78"/>
      <c r="PQW1488" s="79"/>
      <c r="PQX1488" s="77"/>
      <c r="PQY1488" s="77"/>
      <c r="PQZ1488" s="77"/>
      <c r="PRA1488" s="77"/>
      <c r="PRB1488" s="77"/>
      <c r="PRC1488" s="77"/>
      <c r="PRD1488" s="77"/>
      <c r="PRE1488" s="77"/>
      <c r="PRF1488" s="78"/>
      <c r="PRG1488" s="78"/>
      <c r="PRH1488" s="78"/>
      <c r="PRI1488" s="79"/>
      <c r="PRJ1488" s="77"/>
      <c r="PRK1488" s="77"/>
      <c r="PRL1488" s="77"/>
      <c r="PRM1488" s="77"/>
      <c r="PRN1488" s="77"/>
      <c r="PRO1488" s="77"/>
      <c r="PRP1488" s="77"/>
      <c r="PRQ1488" s="77"/>
      <c r="PRR1488" s="78"/>
      <c r="PRS1488" s="78"/>
      <c r="PRT1488" s="78"/>
      <c r="PRU1488" s="79"/>
      <c r="PRV1488" s="77"/>
      <c r="PRW1488" s="77"/>
      <c r="PRX1488" s="77"/>
      <c r="PRY1488" s="77"/>
      <c r="PRZ1488" s="77"/>
      <c r="PSA1488" s="77"/>
      <c r="PSB1488" s="77"/>
      <c r="PSC1488" s="77"/>
      <c r="PSD1488" s="78"/>
      <c r="PSE1488" s="78"/>
      <c r="PSF1488" s="78"/>
      <c r="PSG1488" s="79"/>
      <c r="PSH1488" s="77"/>
      <c r="PSI1488" s="77"/>
      <c r="PSJ1488" s="77"/>
      <c r="PSK1488" s="77"/>
      <c r="PSL1488" s="77"/>
      <c r="PSM1488" s="77"/>
      <c r="PSN1488" s="77"/>
      <c r="PSO1488" s="77"/>
      <c r="PSP1488" s="78"/>
      <c r="PSQ1488" s="78"/>
      <c r="PSR1488" s="78"/>
      <c r="PSS1488" s="79"/>
      <c r="PST1488" s="77"/>
      <c r="PSU1488" s="77"/>
      <c r="PSV1488" s="77"/>
      <c r="PSW1488" s="77"/>
      <c r="PSX1488" s="77"/>
      <c r="PSY1488" s="77"/>
      <c r="PSZ1488" s="77"/>
      <c r="PTA1488" s="77"/>
      <c r="PTB1488" s="78"/>
      <c r="PTC1488" s="78"/>
      <c r="PTD1488" s="78"/>
      <c r="PTE1488" s="79"/>
      <c r="PTF1488" s="77"/>
      <c r="PTG1488" s="77"/>
      <c r="PTH1488" s="77"/>
      <c r="PTI1488" s="77"/>
      <c r="PTJ1488" s="77"/>
      <c r="PTK1488" s="77"/>
      <c r="PTL1488" s="77"/>
      <c r="PTM1488" s="77"/>
      <c r="PTN1488" s="78"/>
      <c r="PTO1488" s="78"/>
      <c r="PTP1488" s="78"/>
      <c r="PTQ1488" s="79"/>
      <c r="PTR1488" s="77"/>
      <c r="PTS1488" s="77"/>
      <c r="PTT1488" s="77"/>
      <c r="PTU1488" s="77"/>
      <c r="PTV1488" s="77"/>
      <c r="PTW1488" s="77"/>
      <c r="PTX1488" s="77"/>
      <c r="PTY1488" s="77"/>
      <c r="PTZ1488" s="78"/>
      <c r="PUA1488" s="78"/>
      <c r="PUB1488" s="78"/>
      <c r="PUC1488" s="79"/>
      <c r="PUD1488" s="77"/>
      <c r="PUE1488" s="77"/>
      <c r="PUF1488" s="77"/>
      <c r="PUG1488" s="77"/>
      <c r="PUH1488" s="77"/>
      <c r="PUI1488" s="77"/>
      <c r="PUJ1488" s="77"/>
      <c r="PUK1488" s="77"/>
      <c r="PUL1488" s="78"/>
      <c r="PUM1488" s="78"/>
      <c r="PUN1488" s="78"/>
      <c r="PUO1488" s="79"/>
      <c r="PUP1488" s="77"/>
      <c r="PUQ1488" s="77"/>
      <c r="PUR1488" s="77"/>
      <c r="PUS1488" s="77"/>
      <c r="PUT1488" s="77"/>
      <c r="PUU1488" s="77"/>
      <c r="PUV1488" s="77"/>
      <c r="PUW1488" s="77"/>
      <c r="PUX1488" s="78"/>
      <c r="PUY1488" s="78"/>
      <c r="PUZ1488" s="78"/>
      <c r="PVA1488" s="79"/>
      <c r="PVB1488" s="77"/>
      <c r="PVC1488" s="77"/>
      <c r="PVD1488" s="77"/>
      <c r="PVE1488" s="77"/>
      <c r="PVF1488" s="77"/>
      <c r="PVG1488" s="77"/>
      <c r="PVH1488" s="77"/>
      <c r="PVI1488" s="77"/>
      <c r="PVJ1488" s="78"/>
      <c r="PVK1488" s="78"/>
      <c r="PVL1488" s="78"/>
      <c r="PVM1488" s="79"/>
      <c r="PVN1488" s="77"/>
      <c r="PVO1488" s="77"/>
      <c r="PVP1488" s="77"/>
      <c r="PVQ1488" s="77"/>
      <c r="PVR1488" s="77"/>
      <c r="PVS1488" s="77"/>
      <c r="PVT1488" s="77"/>
      <c r="PVU1488" s="77"/>
      <c r="PVV1488" s="78"/>
      <c r="PVW1488" s="78"/>
      <c r="PVX1488" s="78"/>
      <c r="PVY1488" s="79"/>
      <c r="PVZ1488" s="77"/>
      <c r="PWA1488" s="77"/>
      <c r="PWB1488" s="77"/>
      <c r="PWC1488" s="77"/>
      <c r="PWD1488" s="77"/>
      <c r="PWE1488" s="77"/>
      <c r="PWF1488" s="77"/>
      <c r="PWG1488" s="77"/>
      <c r="PWH1488" s="78"/>
      <c r="PWI1488" s="78"/>
      <c r="PWJ1488" s="78"/>
      <c r="PWK1488" s="79"/>
      <c r="PWL1488" s="77"/>
      <c r="PWM1488" s="77"/>
      <c r="PWN1488" s="77"/>
      <c r="PWO1488" s="77"/>
      <c r="PWP1488" s="77"/>
      <c r="PWQ1488" s="77"/>
      <c r="PWR1488" s="77"/>
      <c r="PWS1488" s="77"/>
      <c r="PWT1488" s="78"/>
      <c r="PWU1488" s="78"/>
      <c r="PWV1488" s="78"/>
      <c r="PWW1488" s="79"/>
      <c r="PWX1488" s="77"/>
      <c r="PWY1488" s="77"/>
      <c r="PWZ1488" s="77"/>
      <c r="PXA1488" s="77"/>
      <c r="PXB1488" s="77"/>
      <c r="PXC1488" s="77"/>
      <c r="PXD1488" s="77"/>
      <c r="PXE1488" s="77"/>
      <c r="PXF1488" s="78"/>
      <c r="PXG1488" s="78"/>
      <c r="PXH1488" s="78"/>
      <c r="PXI1488" s="79"/>
      <c r="PXJ1488" s="77"/>
      <c r="PXK1488" s="77"/>
      <c r="PXL1488" s="77"/>
      <c r="PXM1488" s="77"/>
      <c r="PXN1488" s="77"/>
      <c r="PXO1488" s="77"/>
      <c r="PXP1488" s="77"/>
      <c r="PXQ1488" s="77"/>
      <c r="PXR1488" s="78"/>
      <c r="PXS1488" s="78"/>
      <c r="PXT1488" s="78"/>
      <c r="PXU1488" s="79"/>
      <c r="PXV1488" s="77"/>
      <c r="PXW1488" s="77"/>
      <c r="PXX1488" s="77"/>
      <c r="PXY1488" s="77"/>
      <c r="PXZ1488" s="77"/>
      <c r="PYA1488" s="77"/>
      <c r="PYB1488" s="77"/>
      <c r="PYC1488" s="77"/>
      <c r="PYD1488" s="78"/>
      <c r="PYE1488" s="78"/>
      <c r="PYF1488" s="78"/>
      <c r="PYG1488" s="79"/>
      <c r="PYH1488" s="77"/>
      <c r="PYI1488" s="77"/>
      <c r="PYJ1488" s="77"/>
      <c r="PYK1488" s="77"/>
      <c r="PYL1488" s="77"/>
      <c r="PYM1488" s="77"/>
      <c r="PYN1488" s="77"/>
      <c r="PYO1488" s="77"/>
      <c r="PYP1488" s="78"/>
      <c r="PYQ1488" s="78"/>
      <c r="PYR1488" s="78"/>
      <c r="PYS1488" s="79"/>
      <c r="PYT1488" s="77"/>
      <c r="PYU1488" s="77"/>
      <c r="PYV1488" s="77"/>
      <c r="PYW1488" s="77"/>
      <c r="PYX1488" s="77"/>
      <c r="PYY1488" s="77"/>
      <c r="PYZ1488" s="77"/>
      <c r="PZA1488" s="77"/>
      <c r="PZB1488" s="78"/>
      <c r="PZC1488" s="78"/>
      <c r="PZD1488" s="78"/>
      <c r="PZE1488" s="79"/>
      <c r="PZF1488" s="77"/>
      <c r="PZG1488" s="77"/>
      <c r="PZH1488" s="77"/>
      <c r="PZI1488" s="77"/>
      <c r="PZJ1488" s="77"/>
      <c r="PZK1488" s="77"/>
      <c r="PZL1488" s="77"/>
      <c r="PZM1488" s="77"/>
      <c r="PZN1488" s="78"/>
      <c r="PZO1488" s="78"/>
      <c r="PZP1488" s="78"/>
      <c r="PZQ1488" s="79"/>
      <c r="PZR1488" s="77"/>
      <c r="PZS1488" s="77"/>
      <c r="PZT1488" s="77"/>
      <c r="PZU1488" s="77"/>
      <c r="PZV1488" s="77"/>
      <c r="PZW1488" s="77"/>
      <c r="PZX1488" s="77"/>
      <c r="PZY1488" s="77"/>
      <c r="PZZ1488" s="78"/>
      <c r="QAA1488" s="78"/>
      <c r="QAB1488" s="78"/>
      <c r="QAC1488" s="79"/>
      <c r="QAD1488" s="77"/>
      <c r="QAE1488" s="77"/>
      <c r="QAF1488" s="77"/>
      <c r="QAG1488" s="77"/>
      <c r="QAH1488" s="77"/>
      <c r="QAI1488" s="77"/>
      <c r="QAJ1488" s="77"/>
      <c r="QAK1488" s="77"/>
      <c r="QAL1488" s="78"/>
      <c r="QAM1488" s="78"/>
      <c r="QAN1488" s="78"/>
      <c r="QAO1488" s="79"/>
      <c r="QAP1488" s="77"/>
      <c r="QAQ1488" s="77"/>
      <c r="QAR1488" s="77"/>
      <c r="QAS1488" s="77"/>
      <c r="QAT1488" s="77"/>
      <c r="QAU1488" s="77"/>
      <c r="QAV1488" s="77"/>
      <c r="QAW1488" s="77"/>
      <c r="QAX1488" s="78"/>
      <c r="QAY1488" s="78"/>
      <c r="QAZ1488" s="78"/>
      <c r="QBA1488" s="79"/>
      <c r="QBB1488" s="77"/>
      <c r="QBC1488" s="77"/>
      <c r="QBD1488" s="77"/>
      <c r="QBE1488" s="77"/>
      <c r="QBF1488" s="77"/>
      <c r="QBG1488" s="77"/>
      <c r="QBH1488" s="77"/>
      <c r="QBI1488" s="77"/>
      <c r="QBJ1488" s="78"/>
      <c r="QBK1488" s="78"/>
      <c r="QBL1488" s="78"/>
      <c r="QBM1488" s="79"/>
      <c r="QBN1488" s="77"/>
      <c r="QBO1488" s="77"/>
      <c r="QBP1488" s="77"/>
      <c r="QBQ1488" s="77"/>
      <c r="QBR1488" s="77"/>
      <c r="QBS1488" s="77"/>
      <c r="QBT1488" s="77"/>
      <c r="QBU1488" s="77"/>
      <c r="QBV1488" s="78"/>
      <c r="QBW1488" s="78"/>
      <c r="QBX1488" s="78"/>
      <c r="QBY1488" s="79"/>
      <c r="QBZ1488" s="77"/>
      <c r="QCA1488" s="77"/>
      <c r="QCB1488" s="77"/>
      <c r="QCC1488" s="77"/>
      <c r="QCD1488" s="77"/>
      <c r="QCE1488" s="77"/>
      <c r="QCF1488" s="77"/>
      <c r="QCG1488" s="77"/>
      <c r="QCH1488" s="78"/>
      <c r="QCI1488" s="78"/>
      <c r="QCJ1488" s="78"/>
      <c r="QCK1488" s="79"/>
      <c r="QCL1488" s="77"/>
      <c r="QCM1488" s="77"/>
      <c r="QCN1488" s="77"/>
      <c r="QCO1488" s="77"/>
      <c r="QCP1488" s="77"/>
      <c r="QCQ1488" s="77"/>
      <c r="QCR1488" s="77"/>
      <c r="QCS1488" s="77"/>
      <c r="QCT1488" s="78"/>
      <c r="QCU1488" s="78"/>
      <c r="QCV1488" s="78"/>
      <c r="QCW1488" s="79"/>
      <c r="QCX1488" s="77"/>
      <c r="QCY1488" s="77"/>
      <c r="QCZ1488" s="77"/>
      <c r="QDA1488" s="77"/>
      <c r="QDB1488" s="77"/>
      <c r="QDC1488" s="77"/>
      <c r="QDD1488" s="77"/>
      <c r="QDE1488" s="77"/>
      <c r="QDF1488" s="78"/>
      <c r="QDG1488" s="78"/>
      <c r="QDH1488" s="78"/>
      <c r="QDI1488" s="79"/>
      <c r="QDJ1488" s="77"/>
      <c r="QDK1488" s="77"/>
      <c r="QDL1488" s="77"/>
      <c r="QDM1488" s="77"/>
      <c r="QDN1488" s="77"/>
      <c r="QDO1488" s="77"/>
      <c r="QDP1488" s="77"/>
      <c r="QDQ1488" s="77"/>
      <c r="QDR1488" s="78"/>
      <c r="QDS1488" s="78"/>
      <c r="QDT1488" s="78"/>
      <c r="QDU1488" s="79"/>
      <c r="QDV1488" s="77"/>
      <c r="QDW1488" s="77"/>
      <c r="QDX1488" s="77"/>
      <c r="QDY1488" s="77"/>
      <c r="QDZ1488" s="77"/>
      <c r="QEA1488" s="77"/>
      <c r="QEB1488" s="77"/>
      <c r="QEC1488" s="77"/>
      <c r="QED1488" s="78"/>
      <c r="QEE1488" s="78"/>
      <c r="QEF1488" s="78"/>
      <c r="QEG1488" s="79"/>
      <c r="QEH1488" s="77"/>
      <c r="QEI1488" s="77"/>
      <c r="QEJ1488" s="77"/>
      <c r="QEK1488" s="77"/>
      <c r="QEL1488" s="77"/>
      <c r="QEM1488" s="77"/>
      <c r="QEN1488" s="77"/>
      <c r="QEO1488" s="77"/>
      <c r="QEP1488" s="78"/>
      <c r="QEQ1488" s="78"/>
      <c r="QER1488" s="78"/>
      <c r="QES1488" s="79"/>
      <c r="QET1488" s="77"/>
      <c r="QEU1488" s="77"/>
      <c r="QEV1488" s="77"/>
      <c r="QEW1488" s="77"/>
      <c r="QEX1488" s="77"/>
      <c r="QEY1488" s="77"/>
      <c r="QEZ1488" s="77"/>
      <c r="QFA1488" s="77"/>
      <c r="QFB1488" s="78"/>
      <c r="QFC1488" s="78"/>
      <c r="QFD1488" s="78"/>
      <c r="QFE1488" s="79"/>
      <c r="QFF1488" s="77"/>
      <c r="QFG1488" s="77"/>
      <c r="QFH1488" s="77"/>
      <c r="QFI1488" s="77"/>
      <c r="QFJ1488" s="77"/>
      <c r="QFK1488" s="77"/>
      <c r="QFL1488" s="77"/>
      <c r="QFM1488" s="77"/>
      <c r="QFN1488" s="78"/>
      <c r="QFO1488" s="78"/>
      <c r="QFP1488" s="78"/>
      <c r="QFQ1488" s="79"/>
      <c r="QFR1488" s="77"/>
      <c r="QFS1488" s="77"/>
      <c r="QFT1488" s="77"/>
      <c r="QFU1488" s="77"/>
      <c r="QFV1488" s="77"/>
      <c r="QFW1488" s="77"/>
      <c r="QFX1488" s="77"/>
      <c r="QFY1488" s="77"/>
      <c r="QFZ1488" s="78"/>
      <c r="QGA1488" s="78"/>
      <c r="QGB1488" s="78"/>
      <c r="QGC1488" s="79"/>
      <c r="QGD1488" s="77"/>
      <c r="QGE1488" s="77"/>
      <c r="QGF1488" s="77"/>
      <c r="QGG1488" s="77"/>
      <c r="QGH1488" s="77"/>
      <c r="QGI1488" s="77"/>
      <c r="QGJ1488" s="77"/>
      <c r="QGK1488" s="77"/>
      <c r="QGL1488" s="78"/>
      <c r="QGM1488" s="78"/>
      <c r="QGN1488" s="78"/>
      <c r="QGO1488" s="79"/>
      <c r="QGP1488" s="77"/>
      <c r="QGQ1488" s="77"/>
      <c r="QGR1488" s="77"/>
      <c r="QGS1488" s="77"/>
      <c r="QGT1488" s="77"/>
      <c r="QGU1488" s="77"/>
      <c r="QGV1488" s="77"/>
      <c r="QGW1488" s="77"/>
      <c r="QGX1488" s="78"/>
      <c r="QGY1488" s="78"/>
      <c r="QGZ1488" s="78"/>
      <c r="QHA1488" s="79"/>
      <c r="QHB1488" s="77"/>
      <c r="QHC1488" s="77"/>
      <c r="QHD1488" s="77"/>
      <c r="QHE1488" s="77"/>
      <c r="QHF1488" s="77"/>
      <c r="QHG1488" s="77"/>
      <c r="QHH1488" s="77"/>
      <c r="QHI1488" s="77"/>
      <c r="QHJ1488" s="78"/>
      <c r="QHK1488" s="78"/>
      <c r="QHL1488" s="78"/>
      <c r="QHM1488" s="79"/>
      <c r="QHN1488" s="77"/>
      <c r="QHO1488" s="77"/>
      <c r="QHP1488" s="77"/>
      <c r="QHQ1488" s="77"/>
      <c r="QHR1488" s="77"/>
      <c r="QHS1488" s="77"/>
      <c r="QHT1488" s="77"/>
      <c r="QHU1488" s="77"/>
      <c r="QHV1488" s="78"/>
      <c r="QHW1488" s="78"/>
      <c r="QHX1488" s="78"/>
      <c r="QHY1488" s="79"/>
      <c r="QHZ1488" s="77"/>
      <c r="QIA1488" s="77"/>
      <c r="QIB1488" s="77"/>
      <c r="QIC1488" s="77"/>
      <c r="QID1488" s="77"/>
      <c r="QIE1488" s="77"/>
      <c r="QIF1488" s="77"/>
      <c r="QIG1488" s="77"/>
      <c r="QIH1488" s="78"/>
      <c r="QII1488" s="78"/>
      <c r="QIJ1488" s="78"/>
      <c r="QIK1488" s="79"/>
      <c r="QIL1488" s="77"/>
      <c r="QIM1488" s="77"/>
      <c r="QIN1488" s="77"/>
      <c r="QIO1488" s="77"/>
      <c r="QIP1488" s="77"/>
      <c r="QIQ1488" s="77"/>
      <c r="QIR1488" s="77"/>
      <c r="QIS1488" s="77"/>
      <c r="QIT1488" s="78"/>
      <c r="QIU1488" s="78"/>
      <c r="QIV1488" s="78"/>
      <c r="QIW1488" s="79"/>
      <c r="QIX1488" s="77"/>
      <c r="QIY1488" s="77"/>
      <c r="QIZ1488" s="77"/>
      <c r="QJA1488" s="77"/>
      <c r="QJB1488" s="77"/>
      <c r="QJC1488" s="77"/>
      <c r="QJD1488" s="77"/>
      <c r="QJE1488" s="77"/>
      <c r="QJF1488" s="78"/>
      <c r="QJG1488" s="78"/>
      <c r="QJH1488" s="78"/>
      <c r="QJI1488" s="79"/>
      <c r="QJJ1488" s="77"/>
      <c r="QJK1488" s="77"/>
      <c r="QJL1488" s="77"/>
      <c r="QJM1488" s="77"/>
      <c r="QJN1488" s="77"/>
      <c r="QJO1488" s="77"/>
      <c r="QJP1488" s="77"/>
      <c r="QJQ1488" s="77"/>
      <c r="QJR1488" s="78"/>
      <c r="QJS1488" s="78"/>
      <c r="QJT1488" s="78"/>
      <c r="QJU1488" s="79"/>
      <c r="QJV1488" s="77"/>
      <c r="QJW1488" s="77"/>
      <c r="QJX1488" s="77"/>
      <c r="QJY1488" s="77"/>
      <c r="QJZ1488" s="77"/>
      <c r="QKA1488" s="77"/>
      <c r="QKB1488" s="77"/>
      <c r="QKC1488" s="77"/>
      <c r="QKD1488" s="78"/>
      <c r="QKE1488" s="78"/>
      <c r="QKF1488" s="78"/>
      <c r="QKG1488" s="79"/>
      <c r="QKH1488" s="77"/>
      <c r="QKI1488" s="77"/>
      <c r="QKJ1488" s="77"/>
      <c r="QKK1488" s="77"/>
      <c r="QKL1488" s="77"/>
      <c r="QKM1488" s="77"/>
      <c r="QKN1488" s="77"/>
      <c r="QKO1488" s="77"/>
      <c r="QKP1488" s="78"/>
      <c r="QKQ1488" s="78"/>
      <c r="QKR1488" s="78"/>
      <c r="QKS1488" s="79"/>
      <c r="QKT1488" s="77"/>
      <c r="QKU1488" s="77"/>
      <c r="QKV1488" s="77"/>
      <c r="QKW1488" s="77"/>
      <c r="QKX1488" s="77"/>
      <c r="QKY1488" s="77"/>
      <c r="QKZ1488" s="77"/>
      <c r="QLA1488" s="77"/>
      <c r="QLB1488" s="78"/>
      <c r="QLC1488" s="78"/>
      <c r="QLD1488" s="78"/>
      <c r="QLE1488" s="79"/>
      <c r="QLF1488" s="77"/>
      <c r="QLG1488" s="77"/>
      <c r="QLH1488" s="77"/>
      <c r="QLI1488" s="77"/>
      <c r="QLJ1488" s="77"/>
      <c r="QLK1488" s="77"/>
      <c r="QLL1488" s="77"/>
      <c r="QLM1488" s="77"/>
      <c r="QLN1488" s="78"/>
      <c r="QLO1488" s="78"/>
      <c r="QLP1488" s="78"/>
      <c r="QLQ1488" s="79"/>
      <c r="QLR1488" s="77"/>
      <c r="QLS1488" s="77"/>
      <c r="QLT1488" s="77"/>
      <c r="QLU1488" s="77"/>
      <c r="QLV1488" s="77"/>
      <c r="QLW1488" s="77"/>
      <c r="QLX1488" s="77"/>
      <c r="QLY1488" s="77"/>
      <c r="QLZ1488" s="78"/>
      <c r="QMA1488" s="78"/>
      <c r="QMB1488" s="78"/>
      <c r="QMC1488" s="79"/>
      <c r="QMD1488" s="77"/>
      <c r="QME1488" s="77"/>
      <c r="QMF1488" s="77"/>
      <c r="QMG1488" s="77"/>
      <c r="QMH1488" s="77"/>
      <c r="QMI1488" s="77"/>
      <c r="QMJ1488" s="77"/>
      <c r="QMK1488" s="77"/>
      <c r="QML1488" s="78"/>
      <c r="QMM1488" s="78"/>
      <c r="QMN1488" s="78"/>
      <c r="QMO1488" s="79"/>
      <c r="QMP1488" s="77"/>
      <c r="QMQ1488" s="77"/>
      <c r="QMR1488" s="77"/>
      <c r="QMS1488" s="77"/>
      <c r="QMT1488" s="77"/>
      <c r="QMU1488" s="77"/>
      <c r="QMV1488" s="77"/>
      <c r="QMW1488" s="77"/>
      <c r="QMX1488" s="78"/>
      <c r="QMY1488" s="78"/>
      <c r="QMZ1488" s="78"/>
      <c r="QNA1488" s="79"/>
      <c r="QNB1488" s="77"/>
      <c r="QNC1488" s="77"/>
      <c r="QND1488" s="77"/>
      <c r="QNE1488" s="77"/>
      <c r="QNF1488" s="77"/>
      <c r="QNG1488" s="77"/>
      <c r="QNH1488" s="77"/>
      <c r="QNI1488" s="77"/>
      <c r="QNJ1488" s="78"/>
      <c r="QNK1488" s="78"/>
      <c r="QNL1488" s="78"/>
      <c r="QNM1488" s="79"/>
      <c r="QNN1488" s="77"/>
      <c r="QNO1488" s="77"/>
      <c r="QNP1488" s="77"/>
      <c r="QNQ1488" s="77"/>
      <c r="QNR1488" s="77"/>
      <c r="QNS1488" s="77"/>
      <c r="QNT1488" s="77"/>
      <c r="QNU1488" s="77"/>
      <c r="QNV1488" s="78"/>
      <c r="QNW1488" s="78"/>
      <c r="QNX1488" s="78"/>
      <c r="QNY1488" s="79"/>
      <c r="QNZ1488" s="77"/>
      <c r="QOA1488" s="77"/>
      <c r="QOB1488" s="77"/>
      <c r="QOC1488" s="77"/>
      <c r="QOD1488" s="77"/>
      <c r="QOE1488" s="77"/>
      <c r="QOF1488" s="77"/>
      <c r="QOG1488" s="77"/>
      <c r="QOH1488" s="78"/>
      <c r="QOI1488" s="78"/>
      <c r="QOJ1488" s="78"/>
      <c r="QOK1488" s="79"/>
      <c r="QOL1488" s="77"/>
      <c r="QOM1488" s="77"/>
      <c r="QON1488" s="77"/>
      <c r="QOO1488" s="77"/>
      <c r="QOP1488" s="77"/>
      <c r="QOQ1488" s="77"/>
      <c r="QOR1488" s="77"/>
      <c r="QOS1488" s="77"/>
      <c r="QOT1488" s="78"/>
      <c r="QOU1488" s="78"/>
      <c r="QOV1488" s="78"/>
      <c r="QOW1488" s="79"/>
      <c r="QOX1488" s="77"/>
      <c r="QOY1488" s="77"/>
      <c r="QOZ1488" s="77"/>
      <c r="QPA1488" s="77"/>
      <c r="QPB1488" s="77"/>
      <c r="QPC1488" s="77"/>
      <c r="QPD1488" s="77"/>
      <c r="QPE1488" s="77"/>
      <c r="QPF1488" s="78"/>
      <c r="QPG1488" s="78"/>
      <c r="QPH1488" s="78"/>
      <c r="QPI1488" s="79"/>
      <c r="QPJ1488" s="77"/>
      <c r="QPK1488" s="77"/>
      <c r="QPL1488" s="77"/>
      <c r="QPM1488" s="77"/>
      <c r="QPN1488" s="77"/>
      <c r="QPO1488" s="77"/>
      <c r="QPP1488" s="77"/>
      <c r="QPQ1488" s="77"/>
      <c r="QPR1488" s="78"/>
      <c r="QPS1488" s="78"/>
      <c r="QPT1488" s="78"/>
      <c r="QPU1488" s="79"/>
      <c r="QPV1488" s="77"/>
      <c r="QPW1488" s="77"/>
      <c r="QPX1488" s="77"/>
      <c r="QPY1488" s="77"/>
      <c r="QPZ1488" s="77"/>
      <c r="QQA1488" s="77"/>
      <c r="QQB1488" s="77"/>
      <c r="QQC1488" s="77"/>
      <c r="QQD1488" s="78"/>
      <c r="QQE1488" s="78"/>
      <c r="QQF1488" s="78"/>
      <c r="QQG1488" s="79"/>
      <c r="QQH1488" s="77"/>
      <c r="QQI1488" s="77"/>
      <c r="QQJ1488" s="77"/>
      <c r="QQK1488" s="77"/>
      <c r="QQL1488" s="77"/>
      <c r="QQM1488" s="77"/>
      <c r="QQN1488" s="77"/>
      <c r="QQO1488" s="77"/>
      <c r="QQP1488" s="78"/>
      <c r="QQQ1488" s="78"/>
      <c r="QQR1488" s="78"/>
      <c r="QQS1488" s="79"/>
      <c r="QQT1488" s="77"/>
      <c r="QQU1488" s="77"/>
      <c r="QQV1488" s="77"/>
      <c r="QQW1488" s="77"/>
      <c r="QQX1488" s="77"/>
      <c r="QQY1488" s="77"/>
      <c r="QQZ1488" s="77"/>
      <c r="QRA1488" s="77"/>
      <c r="QRB1488" s="78"/>
      <c r="QRC1488" s="78"/>
      <c r="QRD1488" s="78"/>
      <c r="QRE1488" s="79"/>
      <c r="QRF1488" s="77"/>
      <c r="QRG1488" s="77"/>
      <c r="QRH1488" s="77"/>
      <c r="QRI1488" s="77"/>
      <c r="QRJ1488" s="77"/>
      <c r="QRK1488" s="77"/>
      <c r="QRL1488" s="77"/>
      <c r="QRM1488" s="77"/>
      <c r="QRN1488" s="78"/>
      <c r="QRO1488" s="78"/>
      <c r="QRP1488" s="78"/>
      <c r="QRQ1488" s="79"/>
      <c r="QRR1488" s="77"/>
      <c r="QRS1488" s="77"/>
      <c r="QRT1488" s="77"/>
      <c r="QRU1488" s="77"/>
      <c r="QRV1488" s="77"/>
      <c r="QRW1488" s="77"/>
      <c r="QRX1488" s="77"/>
      <c r="QRY1488" s="77"/>
      <c r="QRZ1488" s="78"/>
      <c r="QSA1488" s="78"/>
      <c r="QSB1488" s="78"/>
      <c r="QSC1488" s="79"/>
      <c r="QSD1488" s="77"/>
      <c r="QSE1488" s="77"/>
      <c r="QSF1488" s="77"/>
      <c r="QSG1488" s="77"/>
      <c r="QSH1488" s="77"/>
      <c r="QSI1488" s="77"/>
      <c r="QSJ1488" s="77"/>
      <c r="QSK1488" s="77"/>
      <c r="QSL1488" s="78"/>
      <c r="QSM1488" s="78"/>
      <c r="QSN1488" s="78"/>
      <c r="QSO1488" s="79"/>
      <c r="QSP1488" s="77"/>
      <c r="QSQ1488" s="77"/>
      <c r="QSR1488" s="77"/>
      <c r="QSS1488" s="77"/>
      <c r="QST1488" s="77"/>
      <c r="QSU1488" s="77"/>
      <c r="QSV1488" s="77"/>
      <c r="QSW1488" s="77"/>
      <c r="QSX1488" s="78"/>
      <c r="QSY1488" s="78"/>
      <c r="QSZ1488" s="78"/>
      <c r="QTA1488" s="79"/>
      <c r="QTB1488" s="77"/>
      <c r="QTC1488" s="77"/>
      <c r="QTD1488" s="77"/>
      <c r="QTE1488" s="77"/>
      <c r="QTF1488" s="77"/>
      <c r="QTG1488" s="77"/>
      <c r="QTH1488" s="77"/>
      <c r="QTI1488" s="77"/>
      <c r="QTJ1488" s="78"/>
      <c r="QTK1488" s="78"/>
      <c r="QTL1488" s="78"/>
      <c r="QTM1488" s="79"/>
      <c r="QTN1488" s="77"/>
      <c r="QTO1488" s="77"/>
      <c r="QTP1488" s="77"/>
      <c r="QTQ1488" s="77"/>
      <c r="QTR1488" s="77"/>
      <c r="QTS1488" s="77"/>
      <c r="QTT1488" s="77"/>
      <c r="QTU1488" s="77"/>
      <c r="QTV1488" s="78"/>
      <c r="QTW1488" s="78"/>
      <c r="QTX1488" s="78"/>
      <c r="QTY1488" s="79"/>
      <c r="QTZ1488" s="77"/>
      <c r="QUA1488" s="77"/>
      <c r="QUB1488" s="77"/>
      <c r="QUC1488" s="77"/>
      <c r="QUD1488" s="77"/>
      <c r="QUE1488" s="77"/>
      <c r="QUF1488" s="77"/>
      <c r="QUG1488" s="77"/>
      <c r="QUH1488" s="78"/>
      <c r="QUI1488" s="78"/>
      <c r="QUJ1488" s="78"/>
      <c r="QUK1488" s="79"/>
      <c r="QUL1488" s="77"/>
      <c r="QUM1488" s="77"/>
      <c r="QUN1488" s="77"/>
      <c r="QUO1488" s="77"/>
      <c r="QUP1488" s="77"/>
      <c r="QUQ1488" s="77"/>
      <c r="QUR1488" s="77"/>
      <c r="QUS1488" s="77"/>
      <c r="QUT1488" s="78"/>
      <c r="QUU1488" s="78"/>
      <c r="QUV1488" s="78"/>
      <c r="QUW1488" s="79"/>
      <c r="QUX1488" s="77"/>
      <c r="QUY1488" s="77"/>
      <c r="QUZ1488" s="77"/>
      <c r="QVA1488" s="77"/>
      <c r="QVB1488" s="77"/>
      <c r="QVC1488" s="77"/>
      <c r="QVD1488" s="77"/>
      <c r="QVE1488" s="77"/>
      <c r="QVF1488" s="78"/>
      <c r="QVG1488" s="78"/>
      <c r="QVH1488" s="78"/>
      <c r="QVI1488" s="79"/>
      <c r="QVJ1488" s="77"/>
      <c r="QVK1488" s="77"/>
      <c r="QVL1488" s="77"/>
      <c r="QVM1488" s="77"/>
      <c r="QVN1488" s="77"/>
      <c r="QVO1488" s="77"/>
      <c r="QVP1488" s="77"/>
      <c r="QVQ1488" s="77"/>
      <c r="QVR1488" s="78"/>
      <c r="QVS1488" s="78"/>
      <c r="QVT1488" s="78"/>
      <c r="QVU1488" s="79"/>
      <c r="QVV1488" s="77"/>
      <c r="QVW1488" s="77"/>
      <c r="QVX1488" s="77"/>
      <c r="QVY1488" s="77"/>
      <c r="QVZ1488" s="77"/>
      <c r="QWA1488" s="77"/>
      <c r="QWB1488" s="77"/>
      <c r="QWC1488" s="77"/>
      <c r="QWD1488" s="78"/>
      <c r="QWE1488" s="78"/>
      <c r="QWF1488" s="78"/>
      <c r="QWG1488" s="79"/>
      <c r="QWH1488" s="77"/>
      <c r="QWI1488" s="77"/>
      <c r="QWJ1488" s="77"/>
      <c r="QWK1488" s="77"/>
      <c r="QWL1488" s="77"/>
      <c r="QWM1488" s="77"/>
      <c r="QWN1488" s="77"/>
      <c r="QWO1488" s="77"/>
      <c r="QWP1488" s="78"/>
      <c r="QWQ1488" s="78"/>
      <c r="QWR1488" s="78"/>
      <c r="QWS1488" s="79"/>
      <c r="QWT1488" s="77"/>
      <c r="QWU1488" s="77"/>
      <c r="QWV1488" s="77"/>
      <c r="QWW1488" s="77"/>
      <c r="QWX1488" s="77"/>
      <c r="QWY1488" s="77"/>
      <c r="QWZ1488" s="77"/>
      <c r="QXA1488" s="77"/>
      <c r="QXB1488" s="78"/>
      <c r="QXC1488" s="78"/>
      <c r="QXD1488" s="78"/>
      <c r="QXE1488" s="79"/>
      <c r="QXF1488" s="77"/>
      <c r="QXG1488" s="77"/>
      <c r="QXH1488" s="77"/>
      <c r="QXI1488" s="77"/>
      <c r="QXJ1488" s="77"/>
      <c r="QXK1488" s="77"/>
      <c r="QXL1488" s="77"/>
      <c r="QXM1488" s="77"/>
      <c r="QXN1488" s="78"/>
      <c r="QXO1488" s="78"/>
      <c r="QXP1488" s="78"/>
      <c r="QXQ1488" s="79"/>
      <c r="QXR1488" s="77"/>
      <c r="QXS1488" s="77"/>
      <c r="QXT1488" s="77"/>
      <c r="QXU1488" s="77"/>
      <c r="QXV1488" s="77"/>
      <c r="QXW1488" s="77"/>
      <c r="QXX1488" s="77"/>
      <c r="QXY1488" s="77"/>
      <c r="QXZ1488" s="78"/>
      <c r="QYA1488" s="78"/>
      <c r="QYB1488" s="78"/>
      <c r="QYC1488" s="79"/>
      <c r="QYD1488" s="77"/>
      <c r="QYE1488" s="77"/>
      <c r="QYF1488" s="77"/>
      <c r="QYG1488" s="77"/>
      <c r="QYH1488" s="77"/>
      <c r="QYI1488" s="77"/>
      <c r="QYJ1488" s="77"/>
      <c r="QYK1488" s="77"/>
      <c r="QYL1488" s="78"/>
      <c r="QYM1488" s="78"/>
      <c r="QYN1488" s="78"/>
      <c r="QYO1488" s="79"/>
      <c r="QYP1488" s="77"/>
      <c r="QYQ1488" s="77"/>
      <c r="QYR1488" s="77"/>
      <c r="QYS1488" s="77"/>
      <c r="QYT1488" s="77"/>
      <c r="QYU1488" s="77"/>
      <c r="QYV1488" s="77"/>
      <c r="QYW1488" s="77"/>
      <c r="QYX1488" s="78"/>
      <c r="QYY1488" s="78"/>
      <c r="QYZ1488" s="78"/>
      <c r="QZA1488" s="79"/>
      <c r="QZB1488" s="77"/>
      <c r="QZC1488" s="77"/>
      <c r="QZD1488" s="77"/>
      <c r="QZE1488" s="77"/>
      <c r="QZF1488" s="77"/>
      <c r="QZG1488" s="77"/>
      <c r="QZH1488" s="77"/>
      <c r="QZI1488" s="77"/>
      <c r="QZJ1488" s="78"/>
      <c r="QZK1488" s="78"/>
      <c r="QZL1488" s="78"/>
      <c r="QZM1488" s="79"/>
      <c r="QZN1488" s="77"/>
      <c r="QZO1488" s="77"/>
      <c r="QZP1488" s="77"/>
      <c r="QZQ1488" s="77"/>
      <c r="QZR1488" s="77"/>
      <c r="QZS1488" s="77"/>
      <c r="QZT1488" s="77"/>
      <c r="QZU1488" s="77"/>
      <c r="QZV1488" s="78"/>
      <c r="QZW1488" s="78"/>
      <c r="QZX1488" s="78"/>
      <c r="QZY1488" s="79"/>
      <c r="QZZ1488" s="77"/>
      <c r="RAA1488" s="77"/>
      <c r="RAB1488" s="77"/>
      <c r="RAC1488" s="77"/>
      <c r="RAD1488" s="77"/>
      <c r="RAE1488" s="77"/>
      <c r="RAF1488" s="77"/>
      <c r="RAG1488" s="77"/>
      <c r="RAH1488" s="78"/>
      <c r="RAI1488" s="78"/>
      <c r="RAJ1488" s="78"/>
      <c r="RAK1488" s="79"/>
      <c r="RAL1488" s="77"/>
      <c r="RAM1488" s="77"/>
      <c r="RAN1488" s="77"/>
      <c r="RAO1488" s="77"/>
      <c r="RAP1488" s="77"/>
      <c r="RAQ1488" s="77"/>
      <c r="RAR1488" s="77"/>
      <c r="RAS1488" s="77"/>
      <c r="RAT1488" s="78"/>
      <c r="RAU1488" s="78"/>
      <c r="RAV1488" s="78"/>
      <c r="RAW1488" s="79"/>
      <c r="RAX1488" s="77"/>
      <c r="RAY1488" s="77"/>
      <c r="RAZ1488" s="77"/>
      <c r="RBA1488" s="77"/>
      <c r="RBB1488" s="77"/>
      <c r="RBC1488" s="77"/>
      <c r="RBD1488" s="77"/>
      <c r="RBE1488" s="77"/>
      <c r="RBF1488" s="78"/>
      <c r="RBG1488" s="78"/>
      <c r="RBH1488" s="78"/>
      <c r="RBI1488" s="79"/>
      <c r="RBJ1488" s="77"/>
      <c r="RBK1488" s="77"/>
      <c r="RBL1488" s="77"/>
      <c r="RBM1488" s="77"/>
      <c r="RBN1488" s="77"/>
      <c r="RBO1488" s="77"/>
      <c r="RBP1488" s="77"/>
      <c r="RBQ1488" s="77"/>
      <c r="RBR1488" s="78"/>
      <c r="RBS1488" s="78"/>
      <c r="RBT1488" s="78"/>
      <c r="RBU1488" s="79"/>
      <c r="RBV1488" s="77"/>
      <c r="RBW1488" s="77"/>
      <c r="RBX1488" s="77"/>
      <c r="RBY1488" s="77"/>
      <c r="RBZ1488" s="77"/>
      <c r="RCA1488" s="77"/>
      <c r="RCB1488" s="77"/>
      <c r="RCC1488" s="77"/>
      <c r="RCD1488" s="78"/>
      <c r="RCE1488" s="78"/>
      <c r="RCF1488" s="78"/>
      <c r="RCG1488" s="79"/>
      <c r="RCH1488" s="77"/>
      <c r="RCI1488" s="77"/>
      <c r="RCJ1488" s="77"/>
      <c r="RCK1488" s="77"/>
      <c r="RCL1488" s="77"/>
      <c r="RCM1488" s="77"/>
      <c r="RCN1488" s="77"/>
      <c r="RCO1488" s="77"/>
      <c r="RCP1488" s="78"/>
      <c r="RCQ1488" s="78"/>
      <c r="RCR1488" s="78"/>
      <c r="RCS1488" s="79"/>
      <c r="RCT1488" s="77"/>
      <c r="RCU1488" s="77"/>
      <c r="RCV1488" s="77"/>
      <c r="RCW1488" s="77"/>
      <c r="RCX1488" s="77"/>
      <c r="RCY1488" s="77"/>
      <c r="RCZ1488" s="77"/>
      <c r="RDA1488" s="77"/>
      <c r="RDB1488" s="78"/>
      <c r="RDC1488" s="78"/>
      <c r="RDD1488" s="78"/>
      <c r="RDE1488" s="79"/>
      <c r="RDF1488" s="77"/>
      <c r="RDG1488" s="77"/>
      <c r="RDH1488" s="77"/>
      <c r="RDI1488" s="77"/>
      <c r="RDJ1488" s="77"/>
      <c r="RDK1488" s="77"/>
      <c r="RDL1488" s="77"/>
      <c r="RDM1488" s="77"/>
      <c r="RDN1488" s="78"/>
      <c r="RDO1488" s="78"/>
      <c r="RDP1488" s="78"/>
      <c r="RDQ1488" s="79"/>
      <c r="RDR1488" s="77"/>
      <c r="RDS1488" s="77"/>
      <c r="RDT1488" s="77"/>
      <c r="RDU1488" s="77"/>
      <c r="RDV1488" s="77"/>
      <c r="RDW1488" s="77"/>
      <c r="RDX1488" s="77"/>
      <c r="RDY1488" s="77"/>
      <c r="RDZ1488" s="78"/>
      <c r="REA1488" s="78"/>
      <c r="REB1488" s="78"/>
      <c r="REC1488" s="79"/>
      <c r="RED1488" s="77"/>
      <c r="REE1488" s="77"/>
      <c r="REF1488" s="77"/>
      <c r="REG1488" s="77"/>
      <c r="REH1488" s="77"/>
      <c r="REI1488" s="77"/>
      <c r="REJ1488" s="77"/>
      <c r="REK1488" s="77"/>
      <c r="REL1488" s="78"/>
      <c r="REM1488" s="78"/>
      <c r="REN1488" s="78"/>
      <c r="REO1488" s="79"/>
      <c r="REP1488" s="77"/>
      <c r="REQ1488" s="77"/>
      <c r="RER1488" s="77"/>
      <c r="RES1488" s="77"/>
      <c r="RET1488" s="77"/>
      <c r="REU1488" s="77"/>
      <c r="REV1488" s="77"/>
      <c r="REW1488" s="77"/>
      <c r="REX1488" s="78"/>
      <c r="REY1488" s="78"/>
      <c r="REZ1488" s="78"/>
      <c r="RFA1488" s="79"/>
      <c r="RFB1488" s="77"/>
      <c r="RFC1488" s="77"/>
      <c r="RFD1488" s="77"/>
      <c r="RFE1488" s="77"/>
      <c r="RFF1488" s="77"/>
      <c r="RFG1488" s="77"/>
      <c r="RFH1488" s="77"/>
      <c r="RFI1488" s="77"/>
      <c r="RFJ1488" s="78"/>
      <c r="RFK1488" s="78"/>
      <c r="RFL1488" s="78"/>
      <c r="RFM1488" s="79"/>
      <c r="RFN1488" s="77"/>
      <c r="RFO1488" s="77"/>
      <c r="RFP1488" s="77"/>
      <c r="RFQ1488" s="77"/>
      <c r="RFR1488" s="77"/>
      <c r="RFS1488" s="77"/>
      <c r="RFT1488" s="77"/>
      <c r="RFU1488" s="77"/>
      <c r="RFV1488" s="78"/>
      <c r="RFW1488" s="78"/>
      <c r="RFX1488" s="78"/>
      <c r="RFY1488" s="79"/>
      <c r="RFZ1488" s="77"/>
      <c r="RGA1488" s="77"/>
      <c r="RGB1488" s="77"/>
      <c r="RGC1488" s="77"/>
      <c r="RGD1488" s="77"/>
      <c r="RGE1488" s="77"/>
      <c r="RGF1488" s="77"/>
      <c r="RGG1488" s="77"/>
      <c r="RGH1488" s="78"/>
      <c r="RGI1488" s="78"/>
      <c r="RGJ1488" s="78"/>
      <c r="RGK1488" s="79"/>
      <c r="RGL1488" s="77"/>
      <c r="RGM1488" s="77"/>
      <c r="RGN1488" s="77"/>
      <c r="RGO1488" s="77"/>
      <c r="RGP1488" s="77"/>
      <c r="RGQ1488" s="77"/>
      <c r="RGR1488" s="77"/>
      <c r="RGS1488" s="77"/>
      <c r="RGT1488" s="78"/>
      <c r="RGU1488" s="78"/>
      <c r="RGV1488" s="78"/>
      <c r="RGW1488" s="79"/>
      <c r="RGX1488" s="77"/>
      <c r="RGY1488" s="77"/>
      <c r="RGZ1488" s="77"/>
      <c r="RHA1488" s="77"/>
      <c r="RHB1488" s="77"/>
      <c r="RHC1488" s="77"/>
      <c r="RHD1488" s="77"/>
      <c r="RHE1488" s="77"/>
      <c r="RHF1488" s="78"/>
      <c r="RHG1488" s="78"/>
      <c r="RHH1488" s="78"/>
      <c r="RHI1488" s="79"/>
      <c r="RHJ1488" s="77"/>
      <c r="RHK1488" s="77"/>
      <c r="RHL1488" s="77"/>
      <c r="RHM1488" s="77"/>
      <c r="RHN1488" s="77"/>
      <c r="RHO1488" s="77"/>
      <c r="RHP1488" s="77"/>
      <c r="RHQ1488" s="77"/>
      <c r="RHR1488" s="78"/>
      <c r="RHS1488" s="78"/>
      <c r="RHT1488" s="78"/>
      <c r="RHU1488" s="79"/>
      <c r="RHV1488" s="77"/>
      <c r="RHW1488" s="77"/>
      <c r="RHX1488" s="77"/>
      <c r="RHY1488" s="77"/>
      <c r="RHZ1488" s="77"/>
      <c r="RIA1488" s="77"/>
      <c r="RIB1488" s="77"/>
      <c r="RIC1488" s="77"/>
      <c r="RID1488" s="78"/>
      <c r="RIE1488" s="78"/>
      <c r="RIF1488" s="78"/>
      <c r="RIG1488" s="79"/>
      <c r="RIH1488" s="77"/>
      <c r="RII1488" s="77"/>
      <c r="RIJ1488" s="77"/>
      <c r="RIK1488" s="77"/>
      <c r="RIL1488" s="77"/>
      <c r="RIM1488" s="77"/>
      <c r="RIN1488" s="77"/>
      <c r="RIO1488" s="77"/>
      <c r="RIP1488" s="78"/>
      <c r="RIQ1488" s="78"/>
      <c r="RIR1488" s="78"/>
      <c r="RIS1488" s="79"/>
      <c r="RIT1488" s="77"/>
      <c r="RIU1488" s="77"/>
      <c r="RIV1488" s="77"/>
      <c r="RIW1488" s="77"/>
      <c r="RIX1488" s="77"/>
      <c r="RIY1488" s="77"/>
      <c r="RIZ1488" s="77"/>
      <c r="RJA1488" s="77"/>
      <c r="RJB1488" s="78"/>
      <c r="RJC1488" s="78"/>
      <c r="RJD1488" s="78"/>
      <c r="RJE1488" s="79"/>
      <c r="RJF1488" s="77"/>
      <c r="RJG1488" s="77"/>
      <c r="RJH1488" s="77"/>
      <c r="RJI1488" s="77"/>
      <c r="RJJ1488" s="77"/>
      <c r="RJK1488" s="77"/>
      <c r="RJL1488" s="77"/>
      <c r="RJM1488" s="77"/>
      <c r="RJN1488" s="78"/>
      <c r="RJO1488" s="78"/>
      <c r="RJP1488" s="78"/>
      <c r="RJQ1488" s="79"/>
      <c r="RJR1488" s="77"/>
      <c r="RJS1488" s="77"/>
      <c r="RJT1488" s="77"/>
      <c r="RJU1488" s="77"/>
      <c r="RJV1488" s="77"/>
      <c r="RJW1488" s="77"/>
      <c r="RJX1488" s="77"/>
      <c r="RJY1488" s="77"/>
      <c r="RJZ1488" s="78"/>
      <c r="RKA1488" s="78"/>
      <c r="RKB1488" s="78"/>
      <c r="RKC1488" s="79"/>
      <c r="RKD1488" s="77"/>
      <c r="RKE1488" s="77"/>
      <c r="RKF1488" s="77"/>
      <c r="RKG1488" s="77"/>
      <c r="RKH1488" s="77"/>
      <c r="RKI1488" s="77"/>
      <c r="RKJ1488" s="77"/>
      <c r="RKK1488" s="77"/>
      <c r="RKL1488" s="78"/>
      <c r="RKM1488" s="78"/>
      <c r="RKN1488" s="78"/>
      <c r="RKO1488" s="79"/>
      <c r="RKP1488" s="77"/>
      <c r="RKQ1488" s="77"/>
      <c r="RKR1488" s="77"/>
      <c r="RKS1488" s="77"/>
      <c r="RKT1488" s="77"/>
      <c r="RKU1488" s="77"/>
      <c r="RKV1488" s="77"/>
      <c r="RKW1488" s="77"/>
      <c r="RKX1488" s="78"/>
      <c r="RKY1488" s="78"/>
      <c r="RKZ1488" s="78"/>
      <c r="RLA1488" s="79"/>
      <c r="RLB1488" s="77"/>
      <c r="RLC1488" s="77"/>
      <c r="RLD1488" s="77"/>
      <c r="RLE1488" s="77"/>
      <c r="RLF1488" s="77"/>
      <c r="RLG1488" s="77"/>
      <c r="RLH1488" s="77"/>
      <c r="RLI1488" s="77"/>
      <c r="RLJ1488" s="78"/>
      <c r="RLK1488" s="78"/>
      <c r="RLL1488" s="78"/>
      <c r="RLM1488" s="79"/>
      <c r="RLN1488" s="77"/>
      <c r="RLO1488" s="77"/>
      <c r="RLP1488" s="77"/>
      <c r="RLQ1488" s="77"/>
      <c r="RLR1488" s="77"/>
      <c r="RLS1488" s="77"/>
      <c r="RLT1488" s="77"/>
      <c r="RLU1488" s="77"/>
      <c r="RLV1488" s="78"/>
      <c r="RLW1488" s="78"/>
      <c r="RLX1488" s="78"/>
      <c r="RLY1488" s="79"/>
      <c r="RLZ1488" s="77"/>
      <c r="RMA1488" s="77"/>
      <c r="RMB1488" s="77"/>
      <c r="RMC1488" s="77"/>
      <c r="RMD1488" s="77"/>
      <c r="RME1488" s="77"/>
      <c r="RMF1488" s="77"/>
      <c r="RMG1488" s="77"/>
      <c r="RMH1488" s="78"/>
      <c r="RMI1488" s="78"/>
      <c r="RMJ1488" s="78"/>
      <c r="RMK1488" s="79"/>
      <c r="RML1488" s="77"/>
      <c r="RMM1488" s="77"/>
      <c r="RMN1488" s="77"/>
      <c r="RMO1488" s="77"/>
      <c r="RMP1488" s="77"/>
      <c r="RMQ1488" s="77"/>
      <c r="RMR1488" s="77"/>
      <c r="RMS1488" s="77"/>
      <c r="RMT1488" s="78"/>
      <c r="RMU1488" s="78"/>
      <c r="RMV1488" s="78"/>
      <c r="RMW1488" s="79"/>
      <c r="RMX1488" s="77"/>
      <c r="RMY1488" s="77"/>
      <c r="RMZ1488" s="77"/>
      <c r="RNA1488" s="77"/>
      <c r="RNB1488" s="77"/>
      <c r="RNC1488" s="77"/>
      <c r="RND1488" s="77"/>
      <c r="RNE1488" s="77"/>
      <c r="RNF1488" s="78"/>
      <c r="RNG1488" s="78"/>
      <c r="RNH1488" s="78"/>
      <c r="RNI1488" s="79"/>
      <c r="RNJ1488" s="77"/>
      <c r="RNK1488" s="77"/>
      <c r="RNL1488" s="77"/>
      <c r="RNM1488" s="77"/>
      <c r="RNN1488" s="77"/>
      <c r="RNO1488" s="77"/>
      <c r="RNP1488" s="77"/>
      <c r="RNQ1488" s="77"/>
      <c r="RNR1488" s="78"/>
      <c r="RNS1488" s="78"/>
      <c r="RNT1488" s="78"/>
      <c r="RNU1488" s="79"/>
      <c r="RNV1488" s="77"/>
      <c r="RNW1488" s="77"/>
      <c r="RNX1488" s="77"/>
      <c r="RNY1488" s="77"/>
      <c r="RNZ1488" s="77"/>
      <c r="ROA1488" s="77"/>
      <c r="ROB1488" s="77"/>
      <c r="ROC1488" s="77"/>
      <c r="ROD1488" s="78"/>
      <c r="ROE1488" s="78"/>
      <c r="ROF1488" s="78"/>
      <c r="ROG1488" s="79"/>
      <c r="ROH1488" s="77"/>
      <c r="ROI1488" s="77"/>
      <c r="ROJ1488" s="77"/>
      <c r="ROK1488" s="77"/>
      <c r="ROL1488" s="77"/>
      <c r="ROM1488" s="77"/>
      <c r="RON1488" s="77"/>
      <c r="ROO1488" s="77"/>
      <c r="ROP1488" s="78"/>
      <c r="ROQ1488" s="78"/>
      <c r="ROR1488" s="78"/>
      <c r="ROS1488" s="79"/>
      <c r="ROT1488" s="77"/>
      <c r="ROU1488" s="77"/>
      <c r="ROV1488" s="77"/>
      <c r="ROW1488" s="77"/>
      <c r="ROX1488" s="77"/>
      <c r="ROY1488" s="77"/>
      <c r="ROZ1488" s="77"/>
      <c r="RPA1488" s="77"/>
      <c r="RPB1488" s="78"/>
      <c r="RPC1488" s="78"/>
      <c r="RPD1488" s="78"/>
      <c r="RPE1488" s="79"/>
      <c r="RPF1488" s="77"/>
      <c r="RPG1488" s="77"/>
      <c r="RPH1488" s="77"/>
      <c r="RPI1488" s="77"/>
      <c r="RPJ1488" s="77"/>
      <c r="RPK1488" s="77"/>
      <c r="RPL1488" s="77"/>
      <c r="RPM1488" s="77"/>
      <c r="RPN1488" s="78"/>
      <c r="RPO1488" s="78"/>
      <c r="RPP1488" s="78"/>
      <c r="RPQ1488" s="79"/>
      <c r="RPR1488" s="77"/>
      <c r="RPS1488" s="77"/>
      <c r="RPT1488" s="77"/>
      <c r="RPU1488" s="77"/>
      <c r="RPV1488" s="77"/>
      <c r="RPW1488" s="77"/>
      <c r="RPX1488" s="77"/>
      <c r="RPY1488" s="77"/>
      <c r="RPZ1488" s="78"/>
      <c r="RQA1488" s="78"/>
      <c r="RQB1488" s="78"/>
      <c r="RQC1488" s="79"/>
      <c r="RQD1488" s="77"/>
      <c r="RQE1488" s="77"/>
      <c r="RQF1488" s="77"/>
      <c r="RQG1488" s="77"/>
      <c r="RQH1488" s="77"/>
      <c r="RQI1488" s="77"/>
      <c r="RQJ1488" s="77"/>
      <c r="RQK1488" s="77"/>
      <c r="RQL1488" s="78"/>
      <c r="RQM1488" s="78"/>
      <c r="RQN1488" s="78"/>
      <c r="RQO1488" s="79"/>
      <c r="RQP1488" s="77"/>
      <c r="RQQ1488" s="77"/>
      <c r="RQR1488" s="77"/>
      <c r="RQS1488" s="77"/>
      <c r="RQT1488" s="77"/>
      <c r="RQU1488" s="77"/>
      <c r="RQV1488" s="77"/>
      <c r="RQW1488" s="77"/>
      <c r="RQX1488" s="78"/>
      <c r="RQY1488" s="78"/>
      <c r="RQZ1488" s="78"/>
      <c r="RRA1488" s="79"/>
      <c r="RRB1488" s="77"/>
      <c r="RRC1488" s="77"/>
      <c r="RRD1488" s="77"/>
      <c r="RRE1488" s="77"/>
      <c r="RRF1488" s="77"/>
      <c r="RRG1488" s="77"/>
      <c r="RRH1488" s="77"/>
      <c r="RRI1488" s="77"/>
      <c r="RRJ1488" s="78"/>
      <c r="RRK1488" s="78"/>
      <c r="RRL1488" s="78"/>
      <c r="RRM1488" s="79"/>
      <c r="RRN1488" s="77"/>
      <c r="RRO1488" s="77"/>
      <c r="RRP1488" s="77"/>
      <c r="RRQ1488" s="77"/>
      <c r="RRR1488" s="77"/>
      <c r="RRS1488" s="77"/>
      <c r="RRT1488" s="77"/>
      <c r="RRU1488" s="77"/>
      <c r="RRV1488" s="78"/>
      <c r="RRW1488" s="78"/>
      <c r="RRX1488" s="78"/>
      <c r="RRY1488" s="79"/>
      <c r="RRZ1488" s="77"/>
      <c r="RSA1488" s="77"/>
      <c r="RSB1488" s="77"/>
      <c r="RSC1488" s="77"/>
      <c r="RSD1488" s="77"/>
      <c r="RSE1488" s="77"/>
      <c r="RSF1488" s="77"/>
      <c r="RSG1488" s="77"/>
      <c r="RSH1488" s="78"/>
      <c r="RSI1488" s="78"/>
      <c r="RSJ1488" s="78"/>
      <c r="RSK1488" s="79"/>
      <c r="RSL1488" s="77"/>
      <c r="RSM1488" s="77"/>
      <c r="RSN1488" s="77"/>
      <c r="RSO1488" s="77"/>
      <c r="RSP1488" s="77"/>
      <c r="RSQ1488" s="77"/>
      <c r="RSR1488" s="77"/>
      <c r="RSS1488" s="77"/>
      <c r="RST1488" s="78"/>
      <c r="RSU1488" s="78"/>
      <c r="RSV1488" s="78"/>
      <c r="RSW1488" s="79"/>
      <c r="RSX1488" s="77"/>
      <c r="RSY1488" s="77"/>
      <c r="RSZ1488" s="77"/>
      <c r="RTA1488" s="77"/>
      <c r="RTB1488" s="77"/>
      <c r="RTC1488" s="77"/>
      <c r="RTD1488" s="77"/>
      <c r="RTE1488" s="77"/>
      <c r="RTF1488" s="78"/>
      <c r="RTG1488" s="78"/>
      <c r="RTH1488" s="78"/>
      <c r="RTI1488" s="79"/>
      <c r="RTJ1488" s="77"/>
      <c r="RTK1488" s="77"/>
      <c r="RTL1488" s="77"/>
      <c r="RTM1488" s="77"/>
      <c r="RTN1488" s="77"/>
      <c r="RTO1488" s="77"/>
      <c r="RTP1488" s="77"/>
      <c r="RTQ1488" s="77"/>
      <c r="RTR1488" s="78"/>
      <c r="RTS1488" s="78"/>
      <c r="RTT1488" s="78"/>
      <c r="RTU1488" s="79"/>
      <c r="RTV1488" s="77"/>
      <c r="RTW1488" s="77"/>
      <c r="RTX1488" s="77"/>
      <c r="RTY1488" s="77"/>
      <c r="RTZ1488" s="77"/>
      <c r="RUA1488" s="77"/>
      <c r="RUB1488" s="77"/>
      <c r="RUC1488" s="77"/>
      <c r="RUD1488" s="78"/>
      <c r="RUE1488" s="78"/>
      <c r="RUF1488" s="78"/>
      <c r="RUG1488" s="79"/>
      <c r="RUH1488" s="77"/>
      <c r="RUI1488" s="77"/>
      <c r="RUJ1488" s="77"/>
      <c r="RUK1488" s="77"/>
      <c r="RUL1488" s="77"/>
      <c r="RUM1488" s="77"/>
      <c r="RUN1488" s="77"/>
      <c r="RUO1488" s="77"/>
      <c r="RUP1488" s="78"/>
      <c r="RUQ1488" s="78"/>
      <c r="RUR1488" s="78"/>
      <c r="RUS1488" s="79"/>
      <c r="RUT1488" s="77"/>
      <c r="RUU1488" s="77"/>
      <c r="RUV1488" s="77"/>
      <c r="RUW1488" s="77"/>
      <c r="RUX1488" s="77"/>
      <c r="RUY1488" s="77"/>
      <c r="RUZ1488" s="77"/>
      <c r="RVA1488" s="77"/>
      <c r="RVB1488" s="78"/>
      <c r="RVC1488" s="78"/>
      <c r="RVD1488" s="78"/>
      <c r="RVE1488" s="79"/>
      <c r="RVF1488" s="77"/>
      <c r="RVG1488" s="77"/>
      <c r="RVH1488" s="77"/>
      <c r="RVI1488" s="77"/>
      <c r="RVJ1488" s="77"/>
      <c r="RVK1488" s="77"/>
      <c r="RVL1488" s="77"/>
      <c r="RVM1488" s="77"/>
      <c r="RVN1488" s="78"/>
      <c r="RVO1488" s="78"/>
      <c r="RVP1488" s="78"/>
      <c r="RVQ1488" s="79"/>
      <c r="RVR1488" s="77"/>
      <c r="RVS1488" s="77"/>
      <c r="RVT1488" s="77"/>
      <c r="RVU1488" s="77"/>
      <c r="RVV1488" s="77"/>
      <c r="RVW1488" s="77"/>
      <c r="RVX1488" s="77"/>
      <c r="RVY1488" s="77"/>
      <c r="RVZ1488" s="78"/>
      <c r="RWA1488" s="78"/>
      <c r="RWB1488" s="78"/>
      <c r="RWC1488" s="79"/>
      <c r="RWD1488" s="77"/>
      <c r="RWE1488" s="77"/>
      <c r="RWF1488" s="77"/>
      <c r="RWG1488" s="77"/>
      <c r="RWH1488" s="77"/>
      <c r="RWI1488" s="77"/>
      <c r="RWJ1488" s="77"/>
      <c r="RWK1488" s="77"/>
      <c r="RWL1488" s="78"/>
      <c r="RWM1488" s="78"/>
      <c r="RWN1488" s="78"/>
      <c r="RWO1488" s="79"/>
      <c r="RWP1488" s="77"/>
      <c r="RWQ1488" s="77"/>
      <c r="RWR1488" s="77"/>
      <c r="RWS1488" s="77"/>
      <c r="RWT1488" s="77"/>
      <c r="RWU1488" s="77"/>
      <c r="RWV1488" s="77"/>
      <c r="RWW1488" s="77"/>
      <c r="RWX1488" s="78"/>
      <c r="RWY1488" s="78"/>
      <c r="RWZ1488" s="78"/>
      <c r="RXA1488" s="79"/>
      <c r="RXB1488" s="77"/>
      <c r="RXC1488" s="77"/>
      <c r="RXD1488" s="77"/>
      <c r="RXE1488" s="77"/>
      <c r="RXF1488" s="77"/>
      <c r="RXG1488" s="77"/>
      <c r="RXH1488" s="77"/>
      <c r="RXI1488" s="77"/>
      <c r="RXJ1488" s="78"/>
      <c r="RXK1488" s="78"/>
      <c r="RXL1488" s="78"/>
      <c r="RXM1488" s="79"/>
      <c r="RXN1488" s="77"/>
      <c r="RXO1488" s="77"/>
      <c r="RXP1488" s="77"/>
      <c r="RXQ1488" s="77"/>
      <c r="RXR1488" s="77"/>
      <c r="RXS1488" s="77"/>
      <c r="RXT1488" s="77"/>
      <c r="RXU1488" s="77"/>
      <c r="RXV1488" s="78"/>
      <c r="RXW1488" s="78"/>
      <c r="RXX1488" s="78"/>
      <c r="RXY1488" s="79"/>
      <c r="RXZ1488" s="77"/>
      <c r="RYA1488" s="77"/>
      <c r="RYB1488" s="77"/>
      <c r="RYC1488" s="77"/>
      <c r="RYD1488" s="77"/>
      <c r="RYE1488" s="77"/>
      <c r="RYF1488" s="77"/>
      <c r="RYG1488" s="77"/>
      <c r="RYH1488" s="78"/>
      <c r="RYI1488" s="78"/>
      <c r="RYJ1488" s="78"/>
      <c r="RYK1488" s="79"/>
      <c r="RYL1488" s="77"/>
      <c r="RYM1488" s="77"/>
      <c r="RYN1488" s="77"/>
      <c r="RYO1488" s="77"/>
      <c r="RYP1488" s="77"/>
      <c r="RYQ1488" s="77"/>
      <c r="RYR1488" s="77"/>
      <c r="RYS1488" s="77"/>
      <c r="RYT1488" s="78"/>
      <c r="RYU1488" s="78"/>
      <c r="RYV1488" s="78"/>
      <c r="RYW1488" s="79"/>
      <c r="RYX1488" s="77"/>
      <c r="RYY1488" s="77"/>
      <c r="RYZ1488" s="77"/>
      <c r="RZA1488" s="77"/>
      <c r="RZB1488" s="77"/>
      <c r="RZC1488" s="77"/>
      <c r="RZD1488" s="77"/>
      <c r="RZE1488" s="77"/>
      <c r="RZF1488" s="78"/>
      <c r="RZG1488" s="78"/>
      <c r="RZH1488" s="78"/>
      <c r="RZI1488" s="79"/>
      <c r="RZJ1488" s="77"/>
      <c r="RZK1488" s="77"/>
      <c r="RZL1488" s="77"/>
      <c r="RZM1488" s="77"/>
      <c r="RZN1488" s="77"/>
      <c r="RZO1488" s="77"/>
      <c r="RZP1488" s="77"/>
      <c r="RZQ1488" s="77"/>
      <c r="RZR1488" s="78"/>
      <c r="RZS1488" s="78"/>
      <c r="RZT1488" s="78"/>
      <c r="RZU1488" s="79"/>
      <c r="RZV1488" s="77"/>
      <c r="RZW1488" s="77"/>
      <c r="RZX1488" s="77"/>
      <c r="RZY1488" s="77"/>
      <c r="RZZ1488" s="77"/>
      <c r="SAA1488" s="77"/>
      <c r="SAB1488" s="77"/>
      <c r="SAC1488" s="77"/>
      <c r="SAD1488" s="78"/>
      <c r="SAE1488" s="78"/>
      <c r="SAF1488" s="78"/>
      <c r="SAG1488" s="79"/>
      <c r="SAH1488" s="77"/>
      <c r="SAI1488" s="77"/>
      <c r="SAJ1488" s="77"/>
      <c r="SAK1488" s="77"/>
      <c r="SAL1488" s="77"/>
      <c r="SAM1488" s="77"/>
      <c r="SAN1488" s="77"/>
      <c r="SAO1488" s="77"/>
      <c r="SAP1488" s="78"/>
      <c r="SAQ1488" s="78"/>
      <c r="SAR1488" s="78"/>
      <c r="SAS1488" s="79"/>
      <c r="SAT1488" s="77"/>
      <c r="SAU1488" s="77"/>
      <c r="SAV1488" s="77"/>
      <c r="SAW1488" s="77"/>
      <c r="SAX1488" s="77"/>
      <c r="SAY1488" s="77"/>
      <c r="SAZ1488" s="77"/>
      <c r="SBA1488" s="77"/>
      <c r="SBB1488" s="78"/>
      <c r="SBC1488" s="78"/>
      <c r="SBD1488" s="78"/>
      <c r="SBE1488" s="79"/>
      <c r="SBF1488" s="77"/>
      <c r="SBG1488" s="77"/>
      <c r="SBH1488" s="77"/>
      <c r="SBI1488" s="77"/>
      <c r="SBJ1488" s="77"/>
      <c r="SBK1488" s="77"/>
      <c r="SBL1488" s="77"/>
      <c r="SBM1488" s="77"/>
      <c r="SBN1488" s="78"/>
      <c r="SBO1488" s="78"/>
      <c r="SBP1488" s="78"/>
      <c r="SBQ1488" s="79"/>
      <c r="SBR1488" s="77"/>
      <c r="SBS1488" s="77"/>
      <c r="SBT1488" s="77"/>
      <c r="SBU1488" s="77"/>
      <c r="SBV1488" s="77"/>
      <c r="SBW1488" s="77"/>
      <c r="SBX1488" s="77"/>
      <c r="SBY1488" s="77"/>
      <c r="SBZ1488" s="78"/>
      <c r="SCA1488" s="78"/>
      <c r="SCB1488" s="78"/>
      <c r="SCC1488" s="79"/>
      <c r="SCD1488" s="77"/>
      <c r="SCE1488" s="77"/>
      <c r="SCF1488" s="77"/>
      <c r="SCG1488" s="77"/>
      <c r="SCH1488" s="77"/>
      <c r="SCI1488" s="77"/>
      <c r="SCJ1488" s="77"/>
      <c r="SCK1488" s="77"/>
      <c r="SCL1488" s="78"/>
      <c r="SCM1488" s="78"/>
      <c r="SCN1488" s="78"/>
      <c r="SCO1488" s="79"/>
      <c r="SCP1488" s="77"/>
      <c r="SCQ1488" s="77"/>
      <c r="SCR1488" s="77"/>
      <c r="SCS1488" s="77"/>
      <c r="SCT1488" s="77"/>
      <c r="SCU1488" s="77"/>
      <c r="SCV1488" s="77"/>
      <c r="SCW1488" s="77"/>
      <c r="SCX1488" s="78"/>
      <c r="SCY1488" s="78"/>
      <c r="SCZ1488" s="78"/>
      <c r="SDA1488" s="79"/>
      <c r="SDB1488" s="77"/>
      <c r="SDC1488" s="77"/>
      <c r="SDD1488" s="77"/>
      <c r="SDE1488" s="77"/>
      <c r="SDF1488" s="77"/>
      <c r="SDG1488" s="77"/>
      <c r="SDH1488" s="77"/>
      <c r="SDI1488" s="77"/>
      <c r="SDJ1488" s="78"/>
      <c r="SDK1488" s="78"/>
      <c r="SDL1488" s="78"/>
      <c r="SDM1488" s="79"/>
      <c r="SDN1488" s="77"/>
      <c r="SDO1488" s="77"/>
      <c r="SDP1488" s="77"/>
      <c r="SDQ1488" s="77"/>
      <c r="SDR1488" s="77"/>
      <c r="SDS1488" s="77"/>
      <c r="SDT1488" s="77"/>
      <c r="SDU1488" s="77"/>
      <c r="SDV1488" s="78"/>
      <c r="SDW1488" s="78"/>
      <c r="SDX1488" s="78"/>
      <c r="SDY1488" s="79"/>
      <c r="SDZ1488" s="77"/>
      <c r="SEA1488" s="77"/>
      <c r="SEB1488" s="77"/>
      <c r="SEC1488" s="77"/>
      <c r="SED1488" s="77"/>
      <c r="SEE1488" s="77"/>
      <c r="SEF1488" s="77"/>
      <c r="SEG1488" s="77"/>
      <c r="SEH1488" s="78"/>
      <c r="SEI1488" s="78"/>
      <c r="SEJ1488" s="78"/>
      <c r="SEK1488" s="79"/>
      <c r="SEL1488" s="77"/>
      <c r="SEM1488" s="77"/>
      <c r="SEN1488" s="77"/>
      <c r="SEO1488" s="77"/>
      <c r="SEP1488" s="77"/>
      <c r="SEQ1488" s="77"/>
      <c r="SER1488" s="77"/>
      <c r="SES1488" s="77"/>
      <c r="SET1488" s="78"/>
      <c r="SEU1488" s="78"/>
      <c r="SEV1488" s="78"/>
      <c r="SEW1488" s="79"/>
      <c r="SEX1488" s="77"/>
      <c r="SEY1488" s="77"/>
      <c r="SEZ1488" s="77"/>
      <c r="SFA1488" s="77"/>
      <c r="SFB1488" s="77"/>
      <c r="SFC1488" s="77"/>
      <c r="SFD1488" s="77"/>
      <c r="SFE1488" s="77"/>
      <c r="SFF1488" s="78"/>
      <c r="SFG1488" s="78"/>
      <c r="SFH1488" s="78"/>
      <c r="SFI1488" s="79"/>
      <c r="SFJ1488" s="77"/>
      <c r="SFK1488" s="77"/>
      <c r="SFL1488" s="77"/>
      <c r="SFM1488" s="77"/>
      <c r="SFN1488" s="77"/>
      <c r="SFO1488" s="77"/>
      <c r="SFP1488" s="77"/>
      <c r="SFQ1488" s="77"/>
      <c r="SFR1488" s="78"/>
      <c r="SFS1488" s="78"/>
      <c r="SFT1488" s="78"/>
      <c r="SFU1488" s="79"/>
      <c r="SFV1488" s="77"/>
      <c r="SFW1488" s="77"/>
      <c r="SFX1488" s="77"/>
      <c r="SFY1488" s="77"/>
      <c r="SFZ1488" s="77"/>
      <c r="SGA1488" s="77"/>
      <c r="SGB1488" s="77"/>
      <c r="SGC1488" s="77"/>
      <c r="SGD1488" s="78"/>
      <c r="SGE1488" s="78"/>
      <c r="SGF1488" s="78"/>
      <c r="SGG1488" s="79"/>
      <c r="SGH1488" s="77"/>
      <c r="SGI1488" s="77"/>
      <c r="SGJ1488" s="77"/>
      <c r="SGK1488" s="77"/>
      <c r="SGL1488" s="77"/>
      <c r="SGM1488" s="77"/>
      <c r="SGN1488" s="77"/>
      <c r="SGO1488" s="77"/>
      <c r="SGP1488" s="78"/>
      <c r="SGQ1488" s="78"/>
      <c r="SGR1488" s="78"/>
      <c r="SGS1488" s="79"/>
      <c r="SGT1488" s="77"/>
      <c r="SGU1488" s="77"/>
      <c r="SGV1488" s="77"/>
      <c r="SGW1488" s="77"/>
      <c r="SGX1488" s="77"/>
      <c r="SGY1488" s="77"/>
      <c r="SGZ1488" s="77"/>
      <c r="SHA1488" s="77"/>
      <c r="SHB1488" s="78"/>
      <c r="SHC1488" s="78"/>
      <c r="SHD1488" s="78"/>
      <c r="SHE1488" s="79"/>
      <c r="SHF1488" s="77"/>
      <c r="SHG1488" s="77"/>
      <c r="SHH1488" s="77"/>
      <c r="SHI1488" s="77"/>
      <c r="SHJ1488" s="77"/>
      <c r="SHK1488" s="77"/>
      <c r="SHL1488" s="77"/>
      <c r="SHM1488" s="77"/>
      <c r="SHN1488" s="78"/>
      <c r="SHO1488" s="78"/>
      <c r="SHP1488" s="78"/>
      <c r="SHQ1488" s="79"/>
      <c r="SHR1488" s="77"/>
      <c r="SHS1488" s="77"/>
      <c r="SHT1488" s="77"/>
      <c r="SHU1488" s="77"/>
      <c r="SHV1488" s="77"/>
      <c r="SHW1488" s="77"/>
      <c r="SHX1488" s="77"/>
      <c r="SHY1488" s="77"/>
      <c r="SHZ1488" s="78"/>
      <c r="SIA1488" s="78"/>
      <c r="SIB1488" s="78"/>
      <c r="SIC1488" s="79"/>
      <c r="SID1488" s="77"/>
      <c r="SIE1488" s="77"/>
      <c r="SIF1488" s="77"/>
      <c r="SIG1488" s="77"/>
      <c r="SIH1488" s="77"/>
      <c r="SII1488" s="77"/>
      <c r="SIJ1488" s="77"/>
      <c r="SIK1488" s="77"/>
      <c r="SIL1488" s="78"/>
      <c r="SIM1488" s="78"/>
      <c r="SIN1488" s="78"/>
      <c r="SIO1488" s="79"/>
      <c r="SIP1488" s="77"/>
      <c r="SIQ1488" s="77"/>
      <c r="SIR1488" s="77"/>
      <c r="SIS1488" s="77"/>
      <c r="SIT1488" s="77"/>
      <c r="SIU1488" s="77"/>
      <c r="SIV1488" s="77"/>
      <c r="SIW1488" s="77"/>
      <c r="SIX1488" s="78"/>
      <c r="SIY1488" s="78"/>
      <c r="SIZ1488" s="78"/>
      <c r="SJA1488" s="79"/>
      <c r="SJB1488" s="77"/>
      <c r="SJC1488" s="77"/>
      <c r="SJD1488" s="77"/>
      <c r="SJE1488" s="77"/>
      <c r="SJF1488" s="77"/>
      <c r="SJG1488" s="77"/>
      <c r="SJH1488" s="77"/>
      <c r="SJI1488" s="77"/>
      <c r="SJJ1488" s="78"/>
      <c r="SJK1488" s="78"/>
      <c r="SJL1488" s="78"/>
      <c r="SJM1488" s="79"/>
      <c r="SJN1488" s="77"/>
      <c r="SJO1488" s="77"/>
      <c r="SJP1488" s="77"/>
      <c r="SJQ1488" s="77"/>
      <c r="SJR1488" s="77"/>
      <c r="SJS1488" s="77"/>
      <c r="SJT1488" s="77"/>
      <c r="SJU1488" s="77"/>
      <c r="SJV1488" s="78"/>
      <c r="SJW1488" s="78"/>
      <c r="SJX1488" s="78"/>
      <c r="SJY1488" s="79"/>
      <c r="SJZ1488" s="77"/>
      <c r="SKA1488" s="77"/>
      <c r="SKB1488" s="77"/>
      <c r="SKC1488" s="77"/>
      <c r="SKD1488" s="77"/>
      <c r="SKE1488" s="77"/>
      <c r="SKF1488" s="77"/>
      <c r="SKG1488" s="77"/>
      <c r="SKH1488" s="78"/>
      <c r="SKI1488" s="78"/>
      <c r="SKJ1488" s="78"/>
      <c r="SKK1488" s="79"/>
      <c r="SKL1488" s="77"/>
      <c r="SKM1488" s="77"/>
      <c r="SKN1488" s="77"/>
      <c r="SKO1488" s="77"/>
      <c r="SKP1488" s="77"/>
      <c r="SKQ1488" s="77"/>
      <c r="SKR1488" s="77"/>
      <c r="SKS1488" s="77"/>
      <c r="SKT1488" s="78"/>
      <c r="SKU1488" s="78"/>
      <c r="SKV1488" s="78"/>
      <c r="SKW1488" s="79"/>
      <c r="SKX1488" s="77"/>
      <c r="SKY1488" s="77"/>
      <c r="SKZ1488" s="77"/>
      <c r="SLA1488" s="77"/>
      <c r="SLB1488" s="77"/>
      <c r="SLC1488" s="77"/>
      <c r="SLD1488" s="77"/>
      <c r="SLE1488" s="77"/>
      <c r="SLF1488" s="78"/>
      <c r="SLG1488" s="78"/>
      <c r="SLH1488" s="78"/>
      <c r="SLI1488" s="79"/>
      <c r="SLJ1488" s="77"/>
      <c r="SLK1488" s="77"/>
      <c r="SLL1488" s="77"/>
      <c r="SLM1488" s="77"/>
      <c r="SLN1488" s="77"/>
      <c r="SLO1488" s="77"/>
      <c r="SLP1488" s="77"/>
      <c r="SLQ1488" s="77"/>
      <c r="SLR1488" s="78"/>
      <c r="SLS1488" s="78"/>
      <c r="SLT1488" s="78"/>
      <c r="SLU1488" s="79"/>
      <c r="SLV1488" s="77"/>
      <c r="SLW1488" s="77"/>
      <c r="SLX1488" s="77"/>
      <c r="SLY1488" s="77"/>
      <c r="SLZ1488" s="77"/>
      <c r="SMA1488" s="77"/>
      <c r="SMB1488" s="77"/>
      <c r="SMC1488" s="77"/>
      <c r="SMD1488" s="78"/>
      <c r="SME1488" s="78"/>
      <c r="SMF1488" s="78"/>
      <c r="SMG1488" s="79"/>
      <c r="SMH1488" s="77"/>
      <c r="SMI1488" s="77"/>
      <c r="SMJ1488" s="77"/>
      <c r="SMK1488" s="77"/>
      <c r="SML1488" s="77"/>
      <c r="SMM1488" s="77"/>
      <c r="SMN1488" s="77"/>
      <c r="SMO1488" s="77"/>
      <c r="SMP1488" s="78"/>
      <c r="SMQ1488" s="78"/>
      <c r="SMR1488" s="78"/>
      <c r="SMS1488" s="79"/>
      <c r="SMT1488" s="77"/>
      <c r="SMU1488" s="77"/>
      <c r="SMV1488" s="77"/>
      <c r="SMW1488" s="77"/>
      <c r="SMX1488" s="77"/>
      <c r="SMY1488" s="77"/>
      <c r="SMZ1488" s="77"/>
      <c r="SNA1488" s="77"/>
      <c r="SNB1488" s="78"/>
      <c r="SNC1488" s="78"/>
      <c r="SND1488" s="78"/>
      <c r="SNE1488" s="79"/>
      <c r="SNF1488" s="77"/>
      <c r="SNG1488" s="77"/>
      <c r="SNH1488" s="77"/>
      <c r="SNI1488" s="77"/>
      <c r="SNJ1488" s="77"/>
      <c r="SNK1488" s="77"/>
      <c r="SNL1488" s="77"/>
      <c r="SNM1488" s="77"/>
      <c r="SNN1488" s="78"/>
      <c r="SNO1488" s="78"/>
      <c r="SNP1488" s="78"/>
      <c r="SNQ1488" s="79"/>
      <c r="SNR1488" s="77"/>
      <c r="SNS1488" s="77"/>
      <c r="SNT1488" s="77"/>
      <c r="SNU1488" s="77"/>
      <c r="SNV1488" s="77"/>
      <c r="SNW1488" s="77"/>
      <c r="SNX1488" s="77"/>
      <c r="SNY1488" s="77"/>
      <c r="SNZ1488" s="78"/>
      <c r="SOA1488" s="78"/>
      <c r="SOB1488" s="78"/>
      <c r="SOC1488" s="79"/>
      <c r="SOD1488" s="77"/>
      <c r="SOE1488" s="77"/>
      <c r="SOF1488" s="77"/>
      <c r="SOG1488" s="77"/>
      <c r="SOH1488" s="77"/>
      <c r="SOI1488" s="77"/>
      <c r="SOJ1488" s="77"/>
      <c r="SOK1488" s="77"/>
      <c r="SOL1488" s="78"/>
      <c r="SOM1488" s="78"/>
      <c r="SON1488" s="78"/>
      <c r="SOO1488" s="79"/>
      <c r="SOP1488" s="77"/>
      <c r="SOQ1488" s="77"/>
      <c r="SOR1488" s="77"/>
      <c r="SOS1488" s="77"/>
      <c r="SOT1488" s="77"/>
      <c r="SOU1488" s="77"/>
      <c r="SOV1488" s="77"/>
      <c r="SOW1488" s="77"/>
      <c r="SOX1488" s="78"/>
      <c r="SOY1488" s="78"/>
      <c r="SOZ1488" s="78"/>
      <c r="SPA1488" s="79"/>
      <c r="SPB1488" s="77"/>
      <c r="SPC1488" s="77"/>
      <c r="SPD1488" s="77"/>
      <c r="SPE1488" s="77"/>
      <c r="SPF1488" s="77"/>
      <c r="SPG1488" s="77"/>
      <c r="SPH1488" s="77"/>
      <c r="SPI1488" s="77"/>
      <c r="SPJ1488" s="78"/>
      <c r="SPK1488" s="78"/>
      <c r="SPL1488" s="78"/>
      <c r="SPM1488" s="79"/>
      <c r="SPN1488" s="77"/>
      <c r="SPO1488" s="77"/>
      <c r="SPP1488" s="77"/>
      <c r="SPQ1488" s="77"/>
      <c r="SPR1488" s="77"/>
      <c r="SPS1488" s="77"/>
      <c r="SPT1488" s="77"/>
      <c r="SPU1488" s="77"/>
      <c r="SPV1488" s="78"/>
      <c r="SPW1488" s="78"/>
      <c r="SPX1488" s="78"/>
      <c r="SPY1488" s="79"/>
      <c r="SPZ1488" s="77"/>
      <c r="SQA1488" s="77"/>
      <c r="SQB1488" s="77"/>
      <c r="SQC1488" s="77"/>
      <c r="SQD1488" s="77"/>
      <c r="SQE1488" s="77"/>
      <c r="SQF1488" s="77"/>
      <c r="SQG1488" s="77"/>
      <c r="SQH1488" s="78"/>
      <c r="SQI1488" s="78"/>
      <c r="SQJ1488" s="78"/>
      <c r="SQK1488" s="79"/>
      <c r="SQL1488" s="77"/>
      <c r="SQM1488" s="77"/>
      <c r="SQN1488" s="77"/>
      <c r="SQO1488" s="77"/>
      <c r="SQP1488" s="77"/>
      <c r="SQQ1488" s="77"/>
      <c r="SQR1488" s="77"/>
      <c r="SQS1488" s="77"/>
      <c r="SQT1488" s="78"/>
      <c r="SQU1488" s="78"/>
      <c r="SQV1488" s="78"/>
      <c r="SQW1488" s="79"/>
      <c r="SQX1488" s="77"/>
      <c r="SQY1488" s="77"/>
      <c r="SQZ1488" s="77"/>
      <c r="SRA1488" s="77"/>
      <c r="SRB1488" s="77"/>
      <c r="SRC1488" s="77"/>
      <c r="SRD1488" s="77"/>
      <c r="SRE1488" s="77"/>
      <c r="SRF1488" s="78"/>
      <c r="SRG1488" s="78"/>
      <c r="SRH1488" s="78"/>
      <c r="SRI1488" s="79"/>
      <c r="SRJ1488" s="77"/>
      <c r="SRK1488" s="77"/>
      <c r="SRL1488" s="77"/>
      <c r="SRM1488" s="77"/>
      <c r="SRN1488" s="77"/>
      <c r="SRO1488" s="77"/>
      <c r="SRP1488" s="77"/>
      <c r="SRQ1488" s="77"/>
      <c r="SRR1488" s="78"/>
      <c r="SRS1488" s="78"/>
      <c r="SRT1488" s="78"/>
      <c r="SRU1488" s="79"/>
      <c r="SRV1488" s="77"/>
      <c r="SRW1488" s="77"/>
      <c r="SRX1488" s="77"/>
      <c r="SRY1488" s="77"/>
      <c r="SRZ1488" s="77"/>
      <c r="SSA1488" s="77"/>
      <c r="SSB1488" s="77"/>
      <c r="SSC1488" s="77"/>
      <c r="SSD1488" s="78"/>
      <c r="SSE1488" s="78"/>
      <c r="SSF1488" s="78"/>
      <c r="SSG1488" s="79"/>
      <c r="SSH1488" s="77"/>
      <c r="SSI1488" s="77"/>
      <c r="SSJ1488" s="77"/>
      <c r="SSK1488" s="77"/>
      <c r="SSL1488" s="77"/>
      <c r="SSM1488" s="77"/>
      <c r="SSN1488" s="77"/>
      <c r="SSO1488" s="77"/>
      <c r="SSP1488" s="78"/>
      <c r="SSQ1488" s="78"/>
      <c r="SSR1488" s="78"/>
      <c r="SSS1488" s="79"/>
      <c r="SST1488" s="77"/>
      <c r="SSU1488" s="77"/>
      <c r="SSV1488" s="77"/>
      <c r="SSW1488" s="77"/>
      <c r="SSX1488" s="77"/>
      <c r="SSY1488" s="77"/>
      <c r="SSZ1488" s="77"/>
      <c r="STA1488" s="77"/>
      <c r="STB1488" s="78"/>
      <c r="STC1488" s="78"/>
      <c r="STD1488" s="78"/>
      <c r="STE1488" s="79"/>
      <c r="STF1488" s="77"/>
      <c r="STG1488" s="77"/>
      <c r="STH1488" s="77"/>
      <c r="STI1488" s="77"/>
      <c r="STJ1488" s="77"/>
      <c r="STK1488" s="77"/>
      <c r="STL1488" s="77"/>
      <c r="STM1488" s="77"/>
      <c r="STN1488" s="78"/>
      <c r="STO1488" s="78"/>
      <c r="STP1488" s="78"/>
      <c r="STQ1488" s="79"/>
      <c r="STR1488" s="77"/>
      <c r="STS1488" s="77"/>
      <c r="STT1488" s="77"/>
      <c r="STU1488" s="77"/>
      <c r="STV1488" s="77"/>
      <c r="STW1488" s="77"/>
      <c r="STX1488" s="77"/>
      <c r="STY1488" s="77"/>
      <c r="STZ1488" s="78"/>
      <c r="SUA1488" s="78"/>
      <c r="SUB1488" s="78"/>
      <c r="SUC1488" s="79"/>
      <c r="SUD1488" s="77"/>
      <c r="SUE1488" s="77"/>
      <c r="SUF1488" s="77"/>
      <c r="SUG1488" s="77"/>
      <c r="SUH1488" s="77"/>
      <c r="SUI1488" s="77"/>
      <c r="SUJ1488" s="77"/>
      <c r="SUK1488" s="77"/>
      <c r="SUL1488" s="78"/>
      <c r="SUM1488" s="78"/>
      <c r="SUN1488" s="78"/>
      <c r="SUO1488" s="79"/>
      <c r="SUP1488" s="77"/>
      <c r="SUQ1488" s="77"/>
      <c r="SUR1488" s="77"/>
      <c r="SUS1488" s="77"/>
      <c r="SUT1488" s="77"/>
      <c r="SUU1488" s="77"/>
      <c r="SUV1488" s="77"/>
      <c r="SUW1488" s="77"/>
      <c r="SUX1488" s="78"/>
      <c r="SUY1488" s="78"/>
      <c r="SUZ1488" s="78"/>
      <c r="SVA1488" s="79"/>
      <c r="SVB1488" s="77"/>
      <c r="SVC1488" s="77"/>
      <c r="SVD1488" s="77"/>
      <c r="SVE1488" s="77"/>
      <c r="SVF1488" s="77"/>
      <c r="SVG1488" s="77"/>
      <c r="SVH1488" s="77"/>
      <c r="SVI1488" s="77"/>
      <c r="SVJ1488" s="78"/>
      <c r="SVK1488" s="78"/>
      <c r="SVL1488" s="78"/>
      <c r="SVM1488" s="79"/>
      <c r="SVN1488" s="77"/>
      <c r="SVO1488" s="77"/>
      <c r="SVP1488" s="77"/>
      <c r="SVQ1488" s="77"/>
      <c r="SVR1488" s="77"/>
      <c r="SVS1488" s="77"/>
      <c r="SVT1488" s="77"/>
      <c r="SVU1488" s="77"/>
      <c r="SVV1488" s="78"/>
      <c r="SVW1488" s="78"/>
      <c r="SVX1488" s="78"/>
      <c r="SVY1488" s="79"/>
      <c r="SVZ1488" s="77"/>
      <c r="SWA1488" s="77"/>
      <c r="SWB1488" s="77"/>
      <c r="SWC1488" s="77"/>
      <c r="SWD1488" s="77"/>
      <c r="SWE1488" s="77"/>
      <c r="SWF1488" s="77"/>
      <c r="SWG1488" s="77"/>
      <c r="SWH1488" s="78"/>
      <c r="SWI1488" s="78"/>
      <c r="SWJ1488" s="78"/>
      <c r="SWK1488" s="79"/>
      <c r="SWL1488" s="77"/>
      <c r="SWM1488" s="77"/>
      <c r="SWN1488" s="77"/>
      <c r="SWO1488" s="77"/>
      <c r="SWP1488" s="77"/>
      <c r="SWQ1488" s="77"/>
      <c r="SWR1488" s="77"/>
      <c r="SWS1488" s="77"/>
      <c r="SWT1488" s="78"/>
      <c r="SWU1488" s="78"/>
      <c r="SWV1488" s="78"/>
      <c r="SWW1488" s="79"/>
      <c r="SWX1488" s="77"/>
      <c r="SWY1488" s="77"/>
      <c r="SWZ1488" s="77"/>
      <c r="SXA1488" s="77"/>
      <c r="SXB1488" s="77"/>
      <c r="SXC1488" s="77"/>
      <c r="SXD1488" s="77"/>
      <c r="SXE1488" s="77"/>
      <c r="SXF1488" s="78"/>
      <c r="SXG1488" s="78"/>
      <c r="SXH1488" s="78"/>
      <c r="SXI1488" s="79"/>
      <c r="SXJ1488" s="77"/>
      <c r="SXK1488" s="77"/>
      <c r="SXL1488" s="77"/>
      <c r="SXM1488" s="77"/>
      <c r="SXN1488" s="77"/>
      <c r="SXO1488" s="77"/>
      <c r="SXP1488" s="77"/>
      <c r="SXQ1488" s="77"/>
      <c r="SXR1488" s="78"/>
      <c r="SXS1488" s="78"/>
      <c r="SXT1488" s="78"/>
      <c r="SXU1488" s="79"/>
      <c r="SXV1488" s="77"/>
      <c r="SXW1488" s="77"/>
      <c r="SXX1488" s="77"/>
      <c r="SXY1488" s="77"/>
      <c r="SXZ1488" s="77"/>
      <c r="SYA1488" s="77"/>
      <c r="SYB1488" s="77"/>
      <c r="SYC1488" s="77"/>
      <c r="SYD1488" s="78"/>
      <c r="SYE1488" s="78"/>
      <c r="SYF1488" s="78"/>
      <c r="SYG1488" s="79"/>
      <c r="SYH1488" s="77"/>
      <c r="SYI1488" s="77"/>
      <c r="SYJ1488" s="77"/>
      <c r="SYK1488" s="77"/>
      <c r="SYL1488" s="77"/>
      <c r="SYM1488" s="77"/>
      <c r="SYN1488" s="77"/>
      <c r="SYO1488" s="77"/>
      <c r="SYP1488" s="78"/>
      <c r="SYQ1488" s="78"/>
      <c r="SYR1488" s="78"/>
      <c r="SYS1488" s="79"/>
      <c r="SYT1488" s="77"/>
      <c r="SYU1488" s="77"/>
      <c r="SYV1488" s="77"/>
      <c r="SYW1488" s="77"/>
      <c r="SYX1488" s="77"/>
      <c r="SYY1488" s="77"/>
      <c r="SYZ1488" s="77"/>
      <c r="SZA1488" s="77"/>
      <c r="SZB1488" s="78"/>
      <c r="SZC1488" s="78"/>
      <c r="SZD1488" s="78"/>
      <c r="SZE1488" s="79"/>
      <c r="SZF1488" s="77"/>
      <c r="SZG1488" s="77"/>
      <c r="SZH1488" s="77"/>
      <c r="SZI1488" s="77"/>
      <c r="SZJ1488" s="77"/>
      <c r="SZK1488" s="77"/>
      <c r="SZL1488" s="77"/>
      <c r="SZM1488" s="77"/>
      <c r="SZN1488" s="78"/>
      <c r="SZO1488" s="78"/>
      <c r="SZP1488" s="78"/>
      <c r="SZQ1488" s="79"/>
      <c r="SZR1488" s="77"/>
      <c r="SZS1488" s="77"/>
      <c r="SZT1488" s="77"/>
      <c r="SZU1488" s="77"/>
      <c r="SZV1488" s="77"/>
      <c r="SZW1488" s="77"/>
      <c r="SZX1488" s="77"/>
      <c r="SZY1488" s="77"/>
      <c r="SZZ1488" s="78"/>
      <c r="TAA1488" s="78"/>
      <c r="TAB1488" s="78"/>
      <c r="TAC1488" s="79"/>
      <c r="TAD1488" s="77"/>
      <c r="TAE1488" s="77"/>
      <c r="TAF1488" s="77"/>
      <c r="TAG1488" s="77"/>
      <c r="TAH1488" s="77"/>
      <c r="TAI1488" s="77"/>
      <c r="TAJ1488" s="77"/>
      <c r="TAK1488" s="77"/>
      <c r="TAL1488" s="78"/>
      <c r="TAM1488" s="78"/>
      <c r="TAN1488" s="78"/>
      <c r="TAO1488" s="79"/>
      <c r="TAP1488" s="77"/>
      <c r="TAQ1488" s="77"/>
      <c r="TAR1488" s="77"/>
      <c r="TAS1488" s="77"/>
      <c r="TAT1488" s="77"/>
      <c r="TAU1488" s="77"/>
      <c r="TAV1488" s="77"/>
      <c r="TAW1488" s="77"/>
      <c r="TAX1488" s="78"/>
      <c r="TAY1488" s="78"/>
      <c r="TAZ1488" s="78"/>
      <c r="TBA1488" s="79"/>
      <c r="TBB1488" s="77"/>
      <c r="TBC1488" s="77"/>
      <c r="TBD1488" s="77"/>
      <c r="TBE1488" s="77"/>
      <c r="TBF1488" s="77"/>
      <c r="TBG1488" s="77"/>
      <c r="TBH1488" s="77"/>
      <c r="TBI1488" s="77"/>
      <c r="TBJ1488" s="78"/>
      <c r="TBK1488" s="78"/>
      <c r="TBL1488" s="78"/>
      <c r="TBM1488" s="79"/>
      <c r="TBN1488" s="77"/>
      <c r="TBO1488" s="77"/>
      <c r="TBP1488" s="77"/>
      <c r="TBQ1488" s="77"/>
      <c r="TBR1488" s="77"/>
      <c r="TBS1488" s="77"/>
      <c r="TBT1488" s="77"/>
      <c r="TBU1488" s="77"/>
      <c r="TBV1488" s="78"/>
      <c r="TBW1488" s="78"/>
      <c r="TBX1488" s="78"/>
      <c r="TBY1488" s="79"/>
      <c r="TBZ1488" s="77"/>
      <c r="TCA1488" s="77"/>
      <c r="TCB1488" s="77"/>
      <c r="TCC1488" s="77"/>
      <c r="TCD1488" s="77"/>
      <c r="TCE1488" s="77"/>
      <c r="TCF1488" s="77"/>
      <c r="TCG1488" s="77"/>
      <c r="TCH1488" s="78"/>
      <c r="TCI1488" s="78"/>
      <c r="TCJ1488" s="78"/>
      <c r="TCK1488" s="79"/>
      <c r="TCL1488" s="77"/>
      <c r="TCM1488" s="77"/>
      <c r="TCN1488" s="77"/>
      <c r="TCO1488" s="77"/>
      <c r="TCP1488" s="77"/>
      <c r="TCQ1488" s="77"/>
      <c r="TCR1488" s="77"/>
      <c r="TCS1488" s="77"/>
      <c r="TCT1488" s="78"/>
      <c r="TCU1488" s="78"/>
      <c r="TCV1488" s="78"/>
      <c r="TCW1488" s="79"/>
      <c r="TCX1488" s="77"/>
      <c r="TCY1488" s="77"/>
      <c r="TCZ1488" s="77"/>
      <c r="TDA1488" s="77"/>
      <c r="TDB1488" s="77"/>
      <c r="TDC1488" s="77"/>
      <c r="TDD1488" s="77"/>
      <c r="TDE1488" s="77"/>
      <c r="TDF1488" s="78"/>
      <c r="TDG1488" s="78"/>
      <c r="TDH1488" s="78"/>
      <c r="TDI1488" s="79"/>
      <c r="TDJ1488" s="77"/>
      <c r="TDK1488" s="77"/>
      <c r="TDL1488" s="77"/>
      <c r="TDM1488" s="77"/>
      <c r="TDN1488" s="77"/>
      <c r="TDO1488" s="77"/>
      <c r="TDP1488" s="77"/>
      <c r="TDQ1488" s="77"/>
      <c r="TDR1488" s="78"/>
      <c r="TDS1488" s="78"/>
      <c r="TDT1488" s="78"/>
      <c r="TDU1488" s="79"/>
      <c r="TDV1488" s="77"/>
      <c r="TDW1488" s="77"/>
      <c r="TDX1488" s="77"/>
      <c r="TDY1488" s="77"/>
      <c r="TDZ1488" s="77"/>
      <c r="TEA1488" s="77"/>
      <c r="TEB1488" s="77"/>
      <c r="TEC1488" s="77"/>
      <c r="TED1488" s="78"/>
      <c r="TEE1488" s="78"/>
      <c r="TEF1488" s="78"/>
      <c r="TEG1488" s="79"/>
      <c r="TEH1488" s="77"/>
      <c r="TEI1488" s="77"/>
      <c r="TEJ1488" s="77"/>
      <c r="TEK1488" s="77"/>
      <c r="TEL1488" s="77"/>
      <c r="TEM1488" s="77"/>
      <c r="TEN1488" s="77"/>
      <c r="TEO1488" s="77"/>
      <c r="TEP1488" s="78"/>
      <c r="TEQ1488" s="78"/>
      <c r="TER1488" s="78"/>
      <c r="TES1488" s="79"/>
      <c r="TET1488" s="77"/>
      <c r="TEU1488" s="77"/>
      <c r="TEV1488" s="77"/>
      <c r="TEW1488" s="77"/>
      <c r="TEX1488" s="77"/>
      <c r="TEY1488" s="77"/>
      <c r="TEZ1488" s="77"/>
      <c r="TFA1488" s="77"/>
      <c r="TFB1488" s="78"/>
      <c r="TFC1488" s="78"/>
      <c r="TFD1488" s="78"/>
      <c r="TFE1488" s="79"/>
      <c r="TFF1488" s="77"/>
      <c r="TFG1488" s="77"/>
      <c r="TFH1488" s="77"/>
      <c r="TFI1488" s="77"/>
      <c r="TFJ1488" s="77"/>
      <c r="TFK1488" s="77"/>
      <c r="TFL1488" s="77"/>
      <c r="TFM1488" s="77"/>
      <c r="TFN1488" s="78"/>
      <c r="TFO1488" s="78"/>
      <c r="TFP1488" s="78"/>
      <c r="TFQ1488" s="79"/>
      <c r="TFR1488" s="77"/>
      <c r="TFS1488" s="77"/>
      <c r="TFT1488" s="77"/>
      <c r="TFU1488" s="77"/>
      <c r="TFV1488" s="77"/>
      <c r="TFW1488" s="77"/>
      <c r="TFX1488" s="77"/>
      <c r="TFY1488" s="77"/>
      <c r="TFZ1488" s="78"/>
      <c r="TGA1488" s="78"/>
      <c r="TGB1488" s="78"/>
      <c r="TGC1488" s="79"/>
      <c r="TGD1488" s="77"/>
      <c r="TGE1488" s="77"/>
      <c r="TGF1488" s="77"/>
      <c r="TGG1488" s="77"/>
      <c r="TGH1488" s="77"/>
      <c r="TGI1488" s="77"/>
      <c r="TGJ1488" s="77"/>
      <c r="TGK1488" s="77"/>
      <c r="TGL1488" s="78"/>
      <c r="TGM1488" s="78"/>
      <c r="TGN1488" s="78"/>
      <c r="TGO1488" s="79"/>
      <c r="TGP1488" s="77"/>
      <c r="TGQ1488" s="77"/>
      <c r="TGR1488" s="77"/>
      <c r="TGS1488" s="77"/>
      <c r="TGT1488" s="77"/>
      <c r="TGU1488" s="77"/>
      <c r="TGV1488" s="77"/>
      <c r="TGW1488" s="77"/>
      <c r="TGX1488" s="78"/>
      <c r="TGY1488" s="78"/>
      <c r="TGZ1488" s="78"/>
      <c r="THA1488" s="79"/>
      <c r="THB1488" s="77"/>
      <c r="THC1488" s="77"/>
      <c r="THD1488" s="77"/>
      <c r="THE1488" s="77"/>
      <c r="THF1488" s="77"/>
      <c r="THG1488" s="77"/>
      <c r="THH1488" s="77"/>
      <c r="THI1488" s="77"/>
      <c r="THJ1488" s="78"/>
      <c r="THK1488" s="78"/>
      <c r="THL1488" s="78"/>
      <c r="THM1488" s="79"/>
      <c r="THN1488" s="77"/>
      <c r="THO1488" s="77"/>
      <c r="THP1488" s="77"/>
      <c r="THQ1488" s="77"/>
      <c r="THR1488" s="77"/>
      <c r="THS1488" s="77"/>
      <c r="THT1488" s="77"/>
      <c r="THU1488" s="77"/>
      <c r="THV1488" s="78"/>
      <c r="THW1488" s="78"/>
      <c r="THX1488" s="78"/>
      <c r="THY1488" s="79"/>
      <c r="THZ1488" s="77"/>
      <c r="TIA1488" s="77"/>
      <c r="TIB1488" s="77"/>
      <c r="TIC1488" s="77"/>
      <c r="TID1488" s="77"/>
      <c r="TIE1488" s="77"/>
      <c r="TIF1488" s="77"/>
      <c r="TIG1488" s="77"/>
      <c r="TIH1488" s="78"/>
      <c r="TII1488" s="78"/>
      <c r="TIJ1488" s="78"/>
      <c r="TIK1488" s="79"/>
      <c r="TIL1488" s="77"/>
      <c r="TIM1488" s="77"/>
      <c r="TIN1488" s="77"/>
      <c r="TIO1488" s="77"/>
      <c r="TIP1488" s="77"/>
      <c r="TIQ1488" s="77"/>
      <c r="TIR1488" s="77"/>
      <c r="TIS1488" s="77"/>
      <c r="TIT1488" s="78"/>
      <c r="TIU1488" s="78"/>
      <c r="TIV1488" s="78"/>
      <c r="TIW1488" s="79"/>
      <c r="TIX1488" s="77"/>
      <c r="TIY1488" s="77"/>
      <c r="TIZ1488" s="77"/>
      <c r="TJA1488" s="77"/>
      <c r="TJB1488" s="77"/>
      <c r="TJC1488" s="77"/>
      <c r="TJD1488" s="77"/>
      <c r="TJE1488" s="77"/>
      <c r="TJF1488" s="78"/>
      <c r="TJG1488" s="78"/>
      <c r="TJH1488" s="78"/>
      <c r="TJI1488" s="79"/>
      <c r="TJJ1488" s="77"/>
      <c r="TJK1488" s="77"/>
      <c r="TJL1488" s="77"/>
      <c r="TJM1488" s="77"/>
      <c r="TJN1488" s="77"/>
      <c r="TJO1488" s="77"/>
      <c r="TJP1488" s="77"/>
      <c r="TJQ1488" s="77"/>
      <c r="TJR1488" s="78"/>
      <c r="TJS1488" s="78"/>
      <c r="TJT1488" s="78"/>
      <c r="TJU1488" s="79"/>
      <c r="TJV1488" s="77"/>
      <c r="TJW1488" s="77"/>
      <c r="TJX1488" s="77"/>
      <c r="TJY1488" s="77"/>
      <c r="TJZ1488" s="77"/>
      <c r="TKA1488" s="77"/>
      <c r="TKB1488" s="77"/>
      <c r="TKC1488" s="77"/>
      <c r="TKD1488" s="78"/>
      <c r="TKE1488" s="78"/>
      <c r="TKF1488" s="78"/>
      <c r="TKG1488" s="79"/>
      <c r="TKH1488" s="77"/>
      <c r="TKI1488" s="77"/>
      <c r="TKJ1488" s="77"/>
      <c r="TKK1488" s="77"/>
      <c r="TKL1488" s="77"/>
      <c r="TKM1488" s="77"/>
      <c r="TKN1488" s="77"/>
      <c r="TKO1488" s="77"/>
      <c r="TKP1488" s="78"/>
      <c r="TKQ1488" s="78"/>
      <c r="TKR1488" s="78"/>
      <c r="TKS1488" s="79"/>
      <c r="TKT1488" s="77"/>
      <c r="TKU1488" s="77"/>
      <c r="TKV1488" s="77"/>
      <c r="TKW1488" s="77"/>
      <c r="TKX1488" s="77"/>
      <c r="TKY1488" s="77"/>
      <c r="TKZ1488" s="77"/>
      <c r="TLA1488" s="77"/>
      <c r="TLB1488" s="78"/>
      <c r="TLC1488" s="78"/>
      <c r="TLD1488" s="78"/>
      <c r="TLE1488" s="79"/>
      <c r="TLF1488" s="77"/>
      <c r="TLG1488" s="77"/>
      <c r="TLH1488" s="77"/>
      <c r="TLI1488" s="77"/>
      <c r="TLJ1488" s="77"/>
      <c r="TLK1488" s="77"/>
      <c r="TLL1488" s="77"/>
      <c r="TLM1488" s="77"/>
      <c r="TLN1488" s="78"/>
      <c r="TLO1488" s="78"/>
      <c r="TLP1488" s="78"/>
      <c r="TLQ1488" s="79"/>
      <c r="TLR1488" s="77"/>
      <c r="TLS1488" s="77"/>
      <c r="TLT1488" s="77"/>
      <c r="TLU1488" s="77"/>
      <c r="TLV1488" s="77"/>
      <c r="TLW1488" s="77"/>
      <c r="TLX1488" s="77"/>
      <c r="TLY1488" s="77"/>
      <c r="TLZ1488" s="78"/>
      <c r="TMA1488" s="78"/>
      <c r="TMB1488" s="78"/>
      <c r="TMC1488" s="79"/>
      <c r="TMD1488" s="77"/>
      <c r="TME1488" s="77"/>
      <c r="TMF1488" s="77"/>
      <c r="TMG1488" s="77"/>
      <c r="TMH1488" s="77"/>
      <c r="TMI1488" s="77"/>
      <c r="TMJ1488" s="77"/>
      <c r="TMK1488" s="77"/>
      <c r="TML1488" s="78"/>
      <c r="TMM1488" s="78"/>
      <c r="TMN1488" s="78"/>
      <c r="TMO1488" s="79"/>
      <c r="TMP1488" s="77"/>
      <c r="TMQ1488" s="77"/>
      <c r="TMR1488" s="77"/>
      <c r="TMS1488" s="77"/>
      <c r="TMT1488" s="77"/>
      <c r="TMU1488" s="77"/>
      <c r="TMV1488" s="77"/>
      <c r="TMW1488" s="77"/>
      <c r="TMX1488" s="78"/>
      <c r="TMY1488" s="78"/>
      <c r="TMZ1488" s="78"/>
      <c r="TNA1488" s="79"/>
      <c r="TNB1488" s="77"/>
      <c r="TNC1488" s="77"/>
      <c r="TND1488" s="77"/>
      <c r="TNE1488" s="77"/>
      <c r="TNF1488" s="77"/>
      <c r="TNG1488" s="77"/>
      <c r="TNH1488" s="77"/>
      <c r="TNI1488" s="77"/>
      <c r="TNJ1488" s="78"/>
      <c r="TNK1488" s="78"/>
      <c r="TNL1488" s="78"/>
      <c r="TNM1488" s="79"/>
      <c r="TNN1488" s="77"/>
      <c r="TNO1488" s="77"/>
      <c r="TNP1488" s="77"/>
      <c r="TNQ1488" s="77"/>
      <c r="TNR1488" s="77"/>
      <c r="TNS1488" s="77"/>
      <c r="TNT1488" s="77"/>
      <c r="TNU1488" s="77"/>
      <c r="TNV1488" s="78"/>
      <c r="TNW1488" s="78"/>
      <c r="TNX1488" s="78"/>
      <c r="TNY1488" s="79"/>
      <c r="TNZ1488" s="77"/>
      <c r="TOA1488" s="77"/>
      <c r="TOB1488" s="77"/>
      <c r="TOC1488" s="77"/>
      <c r="TOD1488" s="77"/>
      <c r="TOE1488" s="77"/>
      <c r="TOF1488" s="77"/>
      <c r="TOG1488" s="77"/>
      <c r="TOH1488" s="78"/>
      <c r="TOI1488" s="78"/>
      <c r="TOJ1488" s="78"/>
      <c r="TOK1488" s="79"/>
      <c r="TOL1488" s="77"/>
      <c r="TOM1488" s="77"/>
      <c r="TON1488" s="77"/>
      <c r="TOO1488" s="77"/>
      <c r="TOP1488" s="77"/>
      <c r="TOQ1488" s="77"/>
      <c r="TOR1488" s="77"/>
      <c r="TOS1488" s="77"/>
      <c r="TOT1488" s="78"/>
      <c r="TOU1488" s="78"/>
      <c r="TOV1488" s="78"/>
      <c r="TOW1488" s="79"/>
      <c r="TOX1488" s="77"/>
      <c r="TOY1488" s="77"/>
      <c r="TOZ1488" s="77"/>
      <c r="TPA1488" s="77"/>
      <c r="TPB1488" s="77"/>
      <c r="TPC1488" s="77"/>
      <c r="TPD1488" s="77"/>
      <c r="TPE1488" s="77"/>
      <c r="TPF1488" s="78"/>
      <c r="TPG1488" s="78"/>
      <c r="TPH1488" s="78"/>
      <c r="TPI1488" s="79"/>
      <c r="TPJ1488" s="77"/>
      <c r="TPK1488" s="77"/>
      <c r="TPL1488" s="77"/>
      <c r="TPM1488" s="77"/>
      <c r="TPN1488" s="77"/>
      <c r="TPO1488" s="77"/>
      <c r="TPP1488" s="77"/>
      <c r="TPQ1488" s="77"/>
      <c r="TPR1488" s="78"/>
      <c r="TPS1488" s="78"/>
      <c r="TPT1488" s="78"/>
      <c r="TPU1488" s="79"/>
      <c r="TPV1488" s="77"/>
      <c r="TPW1488" s="77"/>
      <c r="TPX1488" s="77"/>
      <c r="TPY1488" s="77"/>
      <c r="TPZ1488" s="77"/>
      <c r="TQA1488" s="77"/>
      <c r="TQB1488" s="77"/>
      <c r="TQC1488" s="77"/>
      <c r="TQD1488" s="78"/>
      <c r="TQE1488" s="78"/>
      <c r="TQF1488" s="78"/>
      <c r="TQG1488" s="79"/>
      <c r="TQH1488" s="77"/>
      <c r="TQI1488" s="77"/>
      <c r="TQJ1488" s="77"/>
      <c r="TQK1488" s="77"/>
      <c r="TQL1488" s="77"/>
      <c r="TQM1488" s="77"/>
      <c r="TQN1488" s="77"/>
      <c r="TQO1488" s="77"/>
      <c r="TQP1488" s="78"/>
      <c r="TQQ1488" s="78"/>
      <c r="TQR1488" s="78"/>
      <c r="TQS1488" s="79"/>
      <c r="TQT1488" s="77"/>
      <c r="TQU1488" s="77"/>
      <c r="TQV1488" s="77"/>
      <c r="TQW1488" s="77"/>
      <c r="TQX1488" s="77"/>
      <c r="TQY1488" s="77"/>
      <c r="TQZ1488" s="77"/>
      <c r="TRA1488" s="77"/>
      <c r="TRB1488" s="78"/>
      <c r="TRC1488" s="78"/>
      <c r="TRD1488" s="78"/>
      <c r="TRE1488" s="79"/>
      <c r="TRF1488" s="77"/>
      <c r="TRG1488" s="77"/>
      <c r="TRH1488" s="77"/>
      <c r="TRI1488" s="77"/>
      <c r="TRJ1488" s="77"/>
      <c r="TRK1488" s="77"/>
      <c r="TRL1488" s="77"/>
      <c r="TRM1488" s="77"/>
      <c r="TRN1488" s="78"/>
      <c r="TRO1488" s="78"/>
      <c r="TRP1488" s="78"/>
      <c r="TRQ1488" s="79"/>
      <c r="TRR1488" s="77"/>
      <c r="TRS1488" s="77"/>
      <c r="TRT1488" s="77"/>
      <c r="TRU1488" s="77"/>
      <c r="TRV1488" s="77"/>
      <c r="TRW1488" s="77"/>
      <c r="TRX1488" s="77"/>
      <c r="TRY1488" s="77"/>
      <c r="TRZ1488" s="78"/>
      <c r="TSA1488" s="78"/>
      <c r="TSB1488" s="78"/>
      <c r="TSC1488" s="79"/>
      <c r="TSD1488" s="77"/>
      <c r="TSE1488" s="77"/>
      <c r="TSF1488" s="77"/>
      <c r="TSG1488" s="77"/>
      <c r="TSH1488" s="77"/>
      <c r="TSI1488" s="77"/>
      <c r="TSJ1488" s="77"/>
      <c r="TSK1488" s="77"/>
      <c r="TSL1488" s="78"/>
      <c r="TSM1488" s="78"/>
      <c r="TSN1488" s="78"/>
      <c r="TSO1488" s="79"/>
      <c r="TSP1488" s="77"/>
      <c r="TSQ1488" s="77"/>
      <c r="TSR1488" s="77"/>
      <c r="TSS1488" s="77"/>
      <c r="TST1488" s="77"/>
      <c r="TSU1488" s="77"/>
      <c r="TSV1488" s="77"/>
      <c r="TSW1488" s="77"/>
      <c r="TSX1488" s="78"/>
      <c r="TSY1488" s="78"/>
      <c r="TSZ1488" s="78"/>
      <c r="TTA1488" s="79"/>
      <c r="TTB1488" s="77"/>
      <c r="TTC1488" s="77"/>
      <c r="TTD1488" s="77"/>
      <c r="TTE1488" s="77"/>
      <c r="TTF1488" s="77"/>
      <c r="TTG1488" s="77"/>
      <c r="TTH1488" s="77"/>
      <c r="TTI1488" s="77"/>
      <c r="TTJ1488" s="78"/>
      <c r="TTK1488" s="78"/>
      <c r="TTL1488" s="78"/>
      <c r="TTM1488" s="79"/>
      <c r="TTN1488" s="77"/>
      <c r="TTO1488" s="77"/>
      <c r="TTP1488" s="77"/>
      <c r="TTQ1488" s="77"/>
      <c r="TTR1488" s="77"/>
      <c r="TTS1488" s="77"/>
      <c r="TTT1488" s="77"/>
      <c r="TTU1488" s="77"/>
      <c r="TTV1488" s="78"/>
      <c r="TTW1488" s="78"/>
      <c r="TTX1488" s="78"/>
      <c r="TTY1488" s="79"/>
      <c r="TTZ1488" s="77"/>
      <c r="TUA1488" s="77"/>
      <c r="TUB1488" s="77"/>
      <c r="TUC1488" s="77"/>
      <c r="TUD1488" s="77"/>
      <c r="TUE1488" s="77"/>
      <c r="TUF1488" s="77"/>
      <c r="TUG1488" s="77"/>
      <c r="TUH1488" s="78"/>
      <c r="TUI1488" s="78"/>
      <c r="TUJ1488" s="78"/>
      <c r="TUK1488" s="79"/>
      <c r="TUL1488" s="77"/>
      <c r="TUM1488" s="77"/>
      <c r="TUN1488" s="77"/>
      <c r="TUO1488" s="77"/>
      <c r="TUP1488" s="77"/>
      <c r="TUQ1488" s="77"/>
      <c r="TUR1488" s="77"/>
      <c r="TUS1488" s="77"/>
      <c r="TUT1488" s="78"/>
      <c r="TUU1488" s="78"/>
      <c r="TUV1488" s="78"/>
      <c r="TUW1488" s="79"/>
      <c r="TUX1488" s="77"/>
      <c r="TUY1488" s="77"/>
      <c r="TUZ1488" s="77"/>
      <c r="TVA1488" s="77"/>
      <c r="TVB1488" s="77"/>
      <c r="TVC1488" s="77"/>
      <c r="TVD1488" s="77"/>
      <c r="TVE1488" s="77"/>
      <c r="TVF1488" s="78"/>
      <c r="TVG1488" s="78"/>
      <c r="TVH1488" s="78"/>
      <c r="TVI1488" s="79"/>
      <c r="TVJ1488" s="77"/>
      <c r="TVK1488" s="77"/>
      <c r="TVL1488" s="77"/>
      <c r="TVM1488" s="77"/>
      <c r="TVN1488" s="77"/>
      <c r="TVO1488" s="77"/>
      <c r="TVP1488" s="77"/>
      <c r="TVQ1488" s="77"/>
      <c r="TVR1488" s="78"/>
      <c r="TVS1488" s="78"/>
      <c r="TVT1488" s="78"/>
      <c r="TVU1488" s="79"/>
      <c r="TVV1488" s="77"/>
      <c r="TVW1488" s="77"/>
      <c r="TVX1488" s="77"/>
      <c r="TVY1488" s="77"/>
      <c r="TVZ1488" s="77"/>
      <c r="TWA1488" s="77"/>
      <c r="TWB1488" s="77"/>
      <c r="TWC1488" s="77"/>
      <c r="TWD1488" s="78"/>
      <c r="TWE1488" s="78"/>
      <c r="TWF1488" s="78"/>
      <c r="TWG1488" s="79"/>
      <c r="TWH1488" s="77"/>
      <c r="TWI1488" s="77"/>
      <c r="TWJ1488" s="77"/>
      <c r="TWK1488" s="77"/>
      <c r="TWL1488" s="77"/>
      <c r="TWM1488" s="77"/>
      <c r="TWN1488" s="77"/>
      <c r="TWO1488" s="77"/>
      <c r="TWP1488" s="78"/>
      <c r="TWQ1488" s="78"/>
      <c r="TWR1488" s="78"/>
      <c r="TWS1488" s="79"/>
      <c r="TWT1488" s="77"/>
      <c r="TWU1488" s="77"/>
      <c r="TWV1488" s="77"/>
      <c r="TWW1488" s="77"/>
      <c r="TWX1488" s="77"/>
      <c r="TWY1488" s="77"/>
      <c r="TWZ1488" s="77"/>
      <c r="TXA1488" s="77"/>
      <c r="TXB1488" s="78"/>
      <c r="TXC1488" s="78"/>
      <c r="TXD1488" s="78"/>
      <c r="TXE1488" s="79"/>
      <c r="TXF1488" s="77"/>
      <c r="TXG1488" s="77"/>
      <c r="TXH1488" s="77"/>
      <c r="TXI1488" s="77"/>
      <c r="TXJ1488" s="77"/>
      <c r="TXK1488" s="77"/>
      <c r="TXL1488" s="77"/>
      <c r="TXM1488" s="77"/>
      <c r="TXN1488" s="78"/>
      <c r="TXO1488" s="78"/>
      <c r="TXP1488" s="78"/>
      <c r="TXQ1488" s="79"/>
      <c r="TXR1488" s="77"/>
      <c r="TXS1488" s="77"/>
      <c r="TXT1488" s="77"/>
      <c r="TXU1488" s="77"/>
      <c r="TXV1488" s="77"/>
      <c r="TXW1488" s="77"/>
      <c r="TXX1488" s="77"/>
      <c r="TXY1488" s="77"/>
      <c r="TXZ1488" s="78"/>
      <c r="TYA1488" s="78"/>
      <c r="TYB1488" s="78"/>
      <c r="TYC1488" s="79"/>
      <c r="TYD1488" s="77"/>
      <c r="TYE1488" s="77"/>
      <c r="TYF1488" s="77"/>
      <c r="TYG1488" s="77"/>
      <c r="TYH1488" s="77"/>
      <c r="TYI1488" s="77"/>
      <c r="TYJ1488" s="77"/>
      <c r="TYK1488" s="77"/>
      <c r="TYL1488" s="78"/>
      <c r="TYM1488" s="78"/>
      <c r="TYN1488" s="78"/>
      <c r="TYO1488" s="79"/>
      <c r="TYP1488" s="77"/>
      <c r="TYQ1488" s="77"/>
      <c r="TYR1488" s="77"/>
      <c r="TYS1488" s="77"/>
      <c r="TYT1488" s="77"/>
      <c r="TYU1488" s="77"/>
      <c r="TYV1488" s="77"/>
      <c r="TYW1488" s="77"/>
      <c r="TYX1488" s="78"/>
      <c r="TYY1488" s="78"/>
      <c r="TYZ1488" s="78"/>
      <c r="TZA1488" s="79"/>
      <c r="TZB1488" s="77"/>
      <c r="TZC1488" s="77"/>
      <c r="TZD1488" s="77"/>
      <c r="TZE1488" s="77"/>
      <c r="TZF1488" s="77"/>
      <c r="TZG1488" s="77"/>
      <c r="TZH1488" s="77"/>
      <c r="TZI1488" s="77"/>
      <c r="TZJ1488" s="78"/>
      <c r="TZK1488" s="78"/>
      <c r="TZL1488" s="78"/>
      <c r="TZM1488" s="79"/>
      <c r="TZN1488" s="77"/>
      <c r="TZO1488" s="77"/>
      <c r="TZP1488" s="77"/>
      <c r="TZQ1488" s="77"/>
      <c r="TZR1488" s="77"/>
      <c r="TZS1488" s="77"/>
      <c r="TZT1488" s="77"/>
      <c r="TZU1488" s="77"/>
      <c r="TZV1488" s="78"/>
      <c r="TZW1488" s="78"/>
      <c r="TZX1488" s="78"/>
      <c r="TZY1488" s="79"/>
      <c r="TZZ1488" s="77"/>
      <c r="UAA1488" s="77"/>
      <c r="UAB1488" s="77"/>
      <c r="UAC1488" s="77"/>
      <c r="UAD1488" s="77"/>
      <c r="UAE1488" s="77"/>
      <c r="UAF1488" s="77"/>
      <c r="UAG1488" s="77"/>
      <c r="UAH1488" s="78"/>
      <c r="UAI1488" s="78"/>
      <c r="UAJ1488" s="78"/>
      <c r="UAK1488" s="79"/>
      <c r="UAL1488" s="77"/>
      <c r="UAM1488" s="77"/>
      <c r="UAN1488" s="77"/>
      <c r="UAO1488" s="77"/>
      <c r="UAP1488" s="77"/>
      <c r="UAQ1488" s="77"/>
      <c r="UAR1488" s="77"/>
      <c r="UAS1488" s="77"/>
      <c r="UAT1488" s="78"/>
      <c r="UAU1488" s="78"/>
      <c r="UAV1488" s="78"/>
      <c r="UAW1488" s="79"/>
      <c r="UAX1488" s="77"/>
      <c r="UAY1488" s="77"/>
      <c r="UAZ1488" s="77"/>
      <c r="UBA1488" s="77"/>
      <c r="UBB1488" s="77"/>
      <c r="UBC1488" s="77"/>
      <c r="UBD1488" s="77"/>
      <c r="UBE1488" s="77"/>
      <c r="UBF1488" s="78"/>
      <c r="UBG1488" s="78"/>
      <c r="UBH1488" s="78"/>
      <c r="UBI1488" s="79"/>
      <c r="UBJ1488" s="77"/>
      <c r="UBK1488" s="77"/>
      <c r="UBL1488" s="77"/>
      <c r="UBM1488" s="77"/>
      <c r="UBN1488" s="77"/>
      <c r="UBO1488" s="77"/>
      <c r="UBP1488" s="77"/>
      <c r="UBQ1488" s="77"/>
      <c r="UBR1488" s="78"/>
      <c r="UBS1488" s="78"/>
      <c r="UBT1488" s="78"/>
      <c r="UBU1488" s="79"/>
      <c r="UBV1488" s="77"/>
      <c r="UBW1488" s="77"/>
      <c r="UBX1488" s="77"/>
      <c r="UBY1488" s="77"/>
      <c r="UBZ1488" s="77"/>
      <c r="UCA1488" s="77"/>
      <c r="UCB1488" s="77"/>
      <c r="UCC1488" s="77"/>
      <c r="UCD1488" s="78"/>
      <c r="UCE1488" s="78"/>
      <c r="UCF1488" s="78"/>
      <c r="UCG1488" s="79"/>
      <c r="UCH1488" s="77"/>
      <c r="UCI1488" s="77"/>
      <c r="UCJ1488" s="77"/>
      <c r="UCK1488" s="77"/>
      <c r="UCL1488" s="77"/>
      <c r="UCM1488" s="77"/>
      <c r="UCN1488" s="77"/>
      <c r="UCO1488" s="77"/>
      <c r="UCP1488" s="78"/>
      <c r="UCQ1488" s="78"/>
      <c r="UCR1488" s="78"/>
      <c r="UCS1488" s="79"/>
      <c r="UCT1488" s="77"/>
      <c r="UCU1488" s="77"/>
      <c r="UCV1488" s="77"/>
      <c r="UCW1488" s="77"/>
      <c r="UCX1488" s="77"/>
      <c r="UCY1488" s="77"/>
      <c r="UCZ1488" s="77"/>
      <c r="UDA1488" s="77"/>
      <c r="UDB1488" s="78"/>
      <c r="UDC1488" s="78"/>
      <c r="UDD1488" s="78"/>
      <c r="UDE1488" s="79"/>
      <c r="UDF1488" s="77"/>
      <c r="UDG1488" s="77"/>
      <c r="UDH1488" s="77"/>
      <c r="UDI1488" s="77"/>
      <c r="UDJ1488" s="77"/>
      <c r="UDK1488" s="77"/>
      <c r="UDL1488" s="77"/>
      <c r="UDM1488" s="77"/>
      <c r="UDN1488" s="78"/>
      <c r="UDO1488" s="78"/>
      <c r="UDP1488" s="78"/>
      <c r="UDQ1488" s="79"/>
      <c r="UDR1488" s="77"/>
      <c r="UDS1488" s="77"/>
      <c r="UDT1488" s="77"/>
      <c r="UDU1488" s="77"/>
      <c r="UDV1488" s="77"/>
      <c r="UDW1488" s="77"/>
      <c r="UDX1488" s="77"/>
      <c r="UDY1488" s="77"/>
      <c r="UDZ1488" s="78"/>
      <c r="UEA1488" s="78"/>
      <c r="UEB1488" s="78"/>
      <c r="UEC1488" s="79"/>
      <c r="UED1488" s="77"/>
      <c r="UEE1488" s="77"/>
      <c r="UEF1488" s="77"/>
      <c r="UEG1488" s="77"/>
      <c r="UEH1488" s="77"/>
      <c r="UEI1488" s="77"/>
      <c r="UEJ1488" s="77"/>
      <c r="UEK1488" s="77"/>
      <c r="UEL1488" s="78"/>
      <c r="UEM1488" s="78"/>
      <c r="UEN1488" s="78"/>
      <c r="UEO1488" s="79"/>
      <c r="UEP1488" s="77"/>
      <c r="UEQ1488" s="77"/>
      <c r="UER1488" s="77"/>
      <c r="UES1488" s="77"/>
      <c r="UET1488" s="77"/>
      <c r="UEU1488" s="77"/>
      <c r="UEV1488" s="77"/>
      <c r="UEW1488" s="77"/>
      <c r="UEX1488" s="78"/>
      <c r="UEY1488" s="78"/>
      <c r="UEZ1488" s="78"/>
      <c r="UFA1488" s="79"/>
      <c r="UFB1488" s="77"/>
      <c r="UFC1488" s="77"/>
      <c r="UFD1488" s="77"/>
      <c r="UFE1488" s="77"/>
      <c r="UFF1488" s="77"/>
      <c r="UFG1488" s="77"/>
      <c r="UFH1488" s="77"/>
      <c r="UFI1488" s="77"/>
      <c r="UFJ1488" s="78"/>
      <c r="UFK1488" s="78"/>
      <c r="UFL1488" s="78"/>
      <c r="UFM1488" s="79"/>
      <c r="UFN1488" s="77"/>
      <c r="UFO1488" s="77"/>
      <c r="UFP1488" s="77"/>
      <c r="UFQ1488" s="77"/>
      <c r="UFR1488" s="77"/>
      <c r="UFS1488" s="77"/>
      <c r="UFT1488" s="77"/>
      <c r="UFU1488" s="77"/>
      <c r="UFV1488" s="78"/>
      <c r="UFW1488" s="78"/>
      <c r="UFX1488" s="78"/>
      <c r="UFY1488" s="79"/>
      <c r="UFZ1488" s="77"/>
      <c r="UGA1488" s="77"/>
      <c r="UGB1488" s="77"/>
      <c r="UGC1488" s="77"/>
      <c r="UGD1488" s="77"/>
      <c r="UGE1488" s="77"/>
      <c r="UGF1488" s="77"/>
      <c r="UGG1488" s="77"/>
      <c r="UGH1488" s="78"/>
      <c r="UGI1488" s="78"/>
      <c r="UGJ1488" s="78"/>
      <c r="UGK1488" s="79"/>
      <c r="UGL1488" s="77"/>
      <c r="UGM1488" s="77"/>
      <c r="UGN1488" s="77"/>
      <c r="UGO1488" s="77"/>
      <c r="UGP1488" s="77"/>
      <c r="UGQ1488" s="77"/>
      <c r="UGR1488" s="77"/>
      <c r="UGS1488" s="77"/>
      <c r="UGT1488" s="78"/>
      <c r="UGU1488" s="78"/>
      <c r="UGV1488" s="78"/>
      <c r="UGW1488" s="79"/>
      <c r="UGX1488" s="77"/>
      <c r="UGY1488" s="77"/>
      <c r="UGZ1488" s="77"/>
      <c r="UHA1488" s="77"/>
      <c r="UHB1488" s="77"/>
      <c r="UHC1488" s="77"/>
      <c r="UHD1488" s="77"/>
      <c r="UHE1488" s="77"/>
      <c r="UHF1488" s="78"/>
      <c r="UHG1488" s="78"/>
      <c r="UHH1488" s="78"/>
      <c r="UHI1488" s="79"/>
      <c r="UHJ1488" s="77"/>
      <c r="UHK1488" s="77"/>
      <c r="UHL1488" s="77"/>
      <c r="UHM1488" s="77"/>
      <c r="UHN1488" s="77"/>
      <c r="UHO1488" s="77"/>
      <c r="UHP1488" s="77"/>
      <c r="UHQ1488" s="77"/>
      <c r="UHR1488" s="78"/>
      <c r="UHS1488" s="78"/>
      <c r="UHT1488" s="78"/>
      <c r="UHU1488" s="79"/>
      <c r="UHV1488" s="77"/>
      <c r="UHW1488" s="77"/>
      <c r="UHX1488" s="77"/>
      <c r="UHY1488" s="77"/>
      <c r="UHZ1488" s="77"/>
      <c r="UIA1488" s="77"/>
      <c r="UIB1488" s="77"/>
      <c r="UIC1488" s="77"/>
      <c r="UID1488" s="78"/>
      <c r="UIE1488" s="78"/>
      <c r="UIF1488" s="78"/>
      <c r="UIG1488" s="79"/>
      <c r="UIH1488" s="77"/>
      <c r="UII1488" s="77"/>
      <c r="UIJ1488" s="77"/>
      <c r="UIK1488" s="77"/>
      <c r="UIL1488" s="77"/>
      <c r="UIM1488" s="77"/>
      <c r="UIN1488" s="77"/>
      <c r="UIO1488" s="77"/>
      <c r="UIP1488" s="78"/>
      <c r="UIQ1488" s="78"/>
      <c r="UIR1488" s="78"/>
      <c r="UIS1488" s="79"/>
      <c r="UIT1488" s="77"/>
      <c r="UIU1488" s="77"/>
      <c r="UIV1488" s="77"/>
      <c r="UIW1488" s="77"/>
      <c r="UIX1488" s="77"/>
      <c r="UIY1488" s="77"/>
      <c r="UIZ1488" s="77"/>
      <c r="UJA1488" s="77"/>
      <c r="UJB1488" s="78"/>
      <c r="UJC1488" s="78"/>
      <c r="UJD1488" s="78"/>
      <c r="UJE1488" s="79"/>
      <c r="UJF1488" s="77"/>
      <c r="UJG1488" s="77"/>
      <c r="UJH1488" s="77"/>
      <c r="UJI1488" s="77"/>
      <c r="UJJ1488" s="77"/>
      <c r="UJK1488" s="77"/>
      <c r="UJL1488" s="77"/>
      <c r="UJM1488" s="77"/>
      <c r="UJN1488" s="78"/>
      <c r="UJO1488" s="78"/>
      <c r="UJP1488" s="78"/>
      <c r="UJQ1488" s="79"/>
      <c r="UJR1488" s="77"/>
      <c r="UJS1488" s="77"/>
      <c r="UJT1488" s="77"/>
      <c r="UJU1488" s="77"/>
      <c r="UJV1488" s="77"/>
      <c r="UJW1488" s="77"/>
      <c r="UJX1488" s="77"/>
      <c r="UJY1488" s="77"/>
      <c r="UJZ1488" s="78"/>
      <c r="UKA1488" s="78"/>
      <c r="UKB1488" s="78"/>
      <c r="UKC1488" s="79"/>
      <c r="UKD1488" s="77"/>
      <c r="UKE1488" s="77"/>
      <c r="UKF1488" s="77"/>
      <c r="UKG1488" s="77"/>
      <c r="UKH1488" s="77"/>
      <c r="UKI1488" s="77"/>
      <c r="UKJ1488" s="77"/>
      <c r="UKK1488" s="77"/>
      <c r="UKL1488" s="78"/>
      <c r="UKM1488" s="78"/>
      <c r="UKN1488" s="78"/>
      <c r="UKO1488" s="79"/>
      <c r="UKP1488" s="77"/>
      <c r="UKQ1488" s="77"/>
      <c r="UKR1488" s="77"/>
      <c r="UKS1488" s="77"/>
      <c r="UKT1488" s="77"/>
      <c r="UKU1488" s="77"/>
      <c r="UKV1488" s="77"/>
      <c r="UKW1488" s="77"/>
      <c r="UKX1488" s="78"/>
      <c r="UKY1488" s="78"/>
      <c r="UKZ1488" s="78"/>
      <c r="ULA1488" s="79"/>
      <c r="ULB1488" s="77"/>
      <c r="ULC1488" s="77"/>
      <c r="ULD1488" s="77"/>
      <c r="ULE1488" s="77"/>
      <c r="ULF1488" s="77"/>
      <c r="ULG1488" s="77"/>
      <c r="ULH1488" s="77"/>
      <c r="ULI1488" s="77"/>
      <c r="ULJ1488" s="78"/>
      <c r="ULK1488" s="78"/>
      <c r="ULL1488" s="78"/>
      <c r="ULM1488" s="79"/>
      <c r="ULN1488" s="77"/>
      <c r="ULO1488" s="77"/>
      <c r="ULP1488" s="77"/>
      <c r="ULQ1488" s="77"/>
      <c r="ULR1488" s="77"/>
      <c r="ULS1488" s="77"/>
      <c r="ULT1488" s="77"/>
      <c r="ULU1488" s="77"/>
      <c r="ULV1488" s="78"/>
      <c r="ULW1488" s="78"/>
      <c r="ULX1488" s="78"/>
      <c r="ULY1488" s="79"/>
      <c r="ULZ1488" s="77"/>
      <c r="UMA1488" s="77"/>
      <c r="UMB1488" s="77"/>
      <c r="UMC1488" s="77"/>
      <c r="UMD1488" s="77"/>
      <c r="UME1488" s="77"/>
      <c r="UMF1488" s="77"/>
      <c r="UMG1488" s="77"/>
      <c r="UMH1488" s="78"/>
      <c r="UMI1488" s="78"/>
      <c r="UMJ1488" s="78"/>
      <c r="UMK1488" s="79"/>
      <c r="UML1488" s="77"/>
      <c r="UMM1488" s="77"/>
      <c r="UMN1488" s="77"/>
      <c r="UMO1488" s="77"/>
      <c r="UMP1488" s="77"/>
      <c r="UMQ1488" s="77"/>
      <c r="UMR1488" s="77"/>
      <c r="UMS1488" s="77"/>
      <c r="UMT1488" s="78"/>
      <c r="UMU1488" s="78"/>
      <c r="UMV1488" s="78"/>
      <c r="UMW1488" s="79"/>
      <c r="UMX1488" s="77"/>
      <c r="UMY1488" s="77"/>
      <c r="UMZ1488" s="77"/>
      <c r="UNA1488" s="77"/>
      <c r="UNB1488" s="77"/>
      <c r="UNC1488" s="77"/>
      <c r="UND1488" s="77"/>
      <c r="UNE1488" s="77"/>
      <c r="UNF1488" s="78"/>
      <c r="UNG1488" s="78"/>
      <c r="UNH1488" s="78"/>
      <c r="UNI1488" s="79"/>
      <c r="UNJ1488" s="77"/>
      <c r="UNK1488" s="77"/>
      <c r="UNL1488" s="77"/>
      <c r="UNM1488" s="77"/>
      <c r="UNN1488" s="77"/>
      <c r="UNO1488" s="77"/>
      <c r="UNP1488" s="77"/>
      <c r="UNQ1488" s="77"/>
      <c r="UNR1488" s="78"/>
      <c r="UNS1488" s="78"/>
      <c r="UNT1488" s="78"/>
      <c r="UNU1488" s="79"/>
      <c r="UNV1488" s="77"/>
      <c r="UNW1488" s="77"/>
      <c r="UNX1488" s="77"/>
      <c r="UNY1488" s="77"/>
      <c r="UNZ1488" s="77"/>
      <c r="UOA1488" s="77"/>
      <c r="UOB1488" s="77"/>
      <c r="UOC1488" s="77"/>
      <c r="UOD1488" s="78"/>
      <c r="UOE1488" s="78"/>
      <c r="UOF1488" s="78"/>
      <c r="UOG1488" s="79"/>
      <c r="UOH1488" s="77"/>
      <c r="UOI1488" s="77"/>
      <c r="UOJ1488" s="77"/>
      <c r="UOK1488" s="77"/>
      <c r="UOL1488" s="77"/>
      <c r="UOM1488" s="77"/>
      <c r="UON1488" s="77"/>
      <c r="UOO1488" s="77"/>
      <c r="UOP1488" s="78"/>
      <c r="UOQ1488" s="78"/>
      <c r="UOR1488" s="78"/>
      <c r="UOS1488" s="79"/>
      <c r="UOT1488" s="77"/>
      <c r="UOU1488" s="77"/>
      <c r="UOV1488" s="77"/>
      <c r="UOW1488" s="77"/>
      <c r="UOX1488" s="77"/>
      <c r="UOY1488" s="77"/>
      <c r="UOZ1488" s="77"/>
      <c r="UPA1488" s="77"/>
      <c r="UPB1488" s="78"/>
      <c r="UPC1488" s="78"/>
      <c r="UPD1488" s="78"/>
      <c r="UPE1488" s="79"/>
      <c r="UPF1488" s="77"/>
      <c r="UPG1488" s="77"/>
      <c r="UPH1488" s="77"/>
      <c r="UPI1488" s="77"/>
      <c r="UPJ1488" s="77"/>
      <c r="UPK1488" s="77"/>
      <c r="UPL1488" s="77"/>
      <c r="UPM1488" s="77"/>
      <c r="UPN1488" s="78"/>
      <c r="UPO1488" s="78"/>
      <c r="UPP1488" s="78"/>
      <c r="UPQ1488" s="79"/>
      <c r="UPR1488" s="77"/>
      <c r="UPS1488" s="77"/>
      <c r="UPT1488" s="77"/>
      <c r="UPU1488" s="77"/>
      <c r="UPV1488" s="77"/>
      <c r="UPW1488" s="77"/>
      <c r="UPX1488" s="77"/>
      <c r="UPY1488" s="77"/>
      <c r="UPZ1488" s="78"/>
      <c r="UQA1488" s="78"/>
      <c r="UQB1488" s="78"/>
      <c r="UQC1488" s="79"/>
      <c r="UQD1488" s="77"/>
      <c r="UQE1488" s="77"/>
      <c r="UQF1488" s="77"/>
      <c r="UQG1488" s="77"/>
      <c r="UQH1488" s="77"/>
      <c r="UQI1488" s="77"/>
      <c r="UQJ1488" s="77"/>
      <c r="UQK1488" s="77"/>
      <c r="UQL1488" s="78"/>
      <c r="UQM1488" s="78"/>
      <c r="UQN1488" s="78"/>
      <c r="UQO1488" s="79"/>
      <c r="UQP1488" s="77"/>
      <c r="UQQ1488" s="77"/>
      <c r="UQR1488" s="77"/>
      <c r="UQS1488" s="77"/>
      <c r="UQT1488" s="77"/>
      <c r="UQU1488" s="77"/>
      <c r="UQV1488" s="77"/>
      <c r="UQW1488" s="77"/>
      <c r="UQX1488" s="78"/>
      <c r="UQY1488" s="78"/>
      <c r="UQZ1488" s="78"/>
      <c r="URA1488" s="79"/>
      <c r="URB1488" s="77"/>
      <c r="URC1488" s="77"/>
      <c r="URD1488" s="77"/>
      <c r="URE1488" s="77"/>
      <c r="URF1488" s="77"/>
      <c r="URG1488" s="77"/>
      <c r="URH1488" s="77"/>
      <c r="URI1488" s="77"/>
      <c r="URJ1488" s="78"/>
      <c r="URK1488" s="78"/>
      <c r="URL1488" s="78"/>
      <c r="URM1488" s="79"/>
      <c r="URN1488" s="77"/>
      <c r="URO1488" s="77"/>
      <c r="URP1488" s="77"/>
      <c r="URQ1488" s="77"/>
      <c r="URR1488" s="77"/>
      <c r="URS1488" s="77"/>
      <c r="URT1488" s="77"/>
      <c r="URU1488" s="77"/>
      <c r="URV1488" s="78"/>
      <c r="URW1488" s="78"/>
      <c r="URX1488" s="78"/>
      <c r="URY1488" s="79"/>
      <c r="URZ1488" s="77"/>
      <c r="USA1488" s="77"/>
      <c r="USB1488" s="77"/>
      <c r="USC1488" s="77"/>
      <c r="USD1488" s="77"/>
      <c r="USE1488" s="77"/>
      <c r="USF1488" s="77"/>
      <c r="USG1488" s="77"/>
      <c r="USH1488" s="78"/>
      <c r="USI1488" s="78"/>
      <c r="USJ1488" s="78"/>
      <c r="USK1488" s="79"/>
      <c r="USL1488" s="77"/>
      <c r="USM1488" s="77"/>
      <c r="USN1488" s="77"/>
      <c r="USO1488" s="77"/>
      <c r="USP1488" s="77"/>
      <c r="USQ1488" s="77"/>
      <c r="USR1488" s="77"/>
      <c r="USS1488" s="77"/>
      <c r="UST1488" s="78"/>
      <c r="USU1488" s="78"/>
      <c r="USV1488" s="78"/>
      <c r="USW1488" s="79"/>
      <c r="USX1488" s="77"/>
      <c r="USY1488" s="77"/>
      <c r="USZ1488" s="77"/>
      <c r="UTA1488" s="77"/>
      <c r="UTB1488" s="77"/>
      <c r="UTC1488" s="77"/>
      <c r="UTD1488" s="77"/>
      <c r="UTE1488" s="77"/>
      <c r="UTF1488" s="78"/>
      <c r="UTG1488" s="78"/>
      <c r="UTH1488" s="78"/>
      <c r="UTI1488" s="79"/>
      <c r="UTJ1488" s="77"/>
      <c r="UTK1488" s="77"/>
      <c r="UTL1488" s="77"/>
      <c r="UTM1488" s="77"/>
      <c r="UTN1488" s="77"/>
      <c r="UTO1488" s="77"/>
      <c r="UTP1488" s="77"/>
      <c r="UTQ1488" s="77"/>
      <c r="UTR1488" s="78"/>
      <c r="UTS1488" s="78"/>
      <c r="UTT1488" s="78"/>
      <c r="UTU1488" s="79"/>
      <c r="UTV1488" s="77"/>
      <c r="UTW1488" s="77"/>
      <c r="UTX1488" s="77"/>
      <c r="UTY1488" s="77"/>
      <c r="UTZ1488" s="77"/>
      <c r="UUA1488" s="77"/>
      <c r="UUB1488" s="77"/>
      <c r="UUC1488" s="77"/>
      <c r="UUD1488" s="78"/>
      <c r="UUE1488" s="78"/>
      <c r="UUF1488" s="78"/>
      <c r="UUG1488" s="79"/>
      <c r="UUH1488" s="77"/>
      <c r="UUI1488" s="77"/>
      <c r="UUJ1488" s="77"/>
      <c r="UUK1488" s="77"/>
      <c r="UUL1488" s="77"/>
      <c r="UUM1488" s="77"/>
      <c r="UUN1488" s="77"/>
      <c r="UUO1488" s="77"/>
      <c r="UUP1488" s="78"/>
      <c r="UUQ1488" s="78"/>
      <c r="UUR1488" s="78"/>
      <c r="UUS1488" s="79"/>
      <c r="UUT1488" s="77"/>
      <c r="UUU1488" s="77"/>
      <c r="UUV1488" s="77"/>
      <c r="UUW1488" s="77"/>
      <c r="UUX1488" s="77"/>
      <c r="UUY1488" s="77"/>
      <c r="UUZ1488" s="77"/>
      <c r="UVA1488" s="77"/>
      <c r="UVB1488" s="78"/>
      <c r="UVC1488" s="78"/>
      <c r="UVD1488" s="78"/>
      <c r="UVE1488" s="79"/>
      <c r="UVF1488" s="77"/>
      <c r="UVG1488" s="77"/>
      <c r="UVH1488" s="77"/>
      <c r="UVI1488" s="77"/>
      <c r="UVJ1488" s="77"/>
      <c r="UVK1488" s="77"/>
      <c r="UVL1488" s="77"/>
      <c r="UVM1488" s="77"/>
      <c r="UVN1488" s="78"/>
      <c r="UVO1488" s="78"/>
      <c r="UVP1488" s="78"/>
      <c r="UVQ1488" s="79"/>
      <c r="UVR1488" s="77"/>
      <c r="UVS1488" s="77"/>
      <c r="UVT1488" s="77"/>
      <c r="UVU1488" s="77"/>
      <c r="UVV1488" s="77"/>
      <c r="UVW1488" s="77"/>
      <c r="UVX1488" s="77"/>
      <c r="UVY1488" s="77"/>
      <c r="UVZ1488" s="78"/>
      <c r="UWA1488" s="78"/>
      <c r="UWB1488" s="78"/>
      <c r="UWC1488" s="79"/>
      <c r="UWD1488" s="77"/>
      <c r="UWE1488" s="77"/>
      <c r="UWF1488" s="77"/>
      <c r="UWG1488" s="77"/>
      <c r="UWH1488" s="77"/>
      <c r="UWI1488" s="77"/>
      <c r="UWJ1488" s="77"/>
      <c r="UWK1488" s="77"/>
      <c r="UWL1488" s="78"/>
      <c r="UWM1488" s="78"/>
      <c r="UWN1488" s="78"/>
      <c r="UWO1488" s="79"/>
      <c r="UWP1488" s="77"/>
      <c r="UWQ1488" s="77"/>
      <c r="UWR1488" s="77"/>
      <c r="UWS1488" s="77"/>
      <c r="UWT1488" s="77"/>
      <c r="UWU1488" s="77"/>
      <c r="UWV1488" s="77"/>
      <c r="UWW1488" s="77"/>
      <c r="UWX1488" s="78"/>
      <c r="UWY1488" s="78"/>
      <c r="UWZ1488" s="78"/>
      <c r="UXA1488" s="79"/>
      <c r="UXB1488" s="77"/>
      <c r="UXC1488" s="77"/>
      <c r="UXD1488" s="77"/>
      <c r="UXE1488" s="77"/>
      <c r="UXF1488" s="77"/>
      <c r="UXG1488" s="77"/>
      <c r="UXH1488" s="77"/>
      <c r="UXI1488" s="77"/>
      <c r="UXJ1488" s="78"/>
      <c r="UXK1488" s="78"/>
      <c r="UXL1488" s="78"/>
      <c r="UXM1488" s="79"/>
      <c r="UXN1488" s="77"/>
      <c r="UXO1488" s="77"/>
      <c r="UXP1488" s="77"/>
      <c r="UXQ1488" s="77"/>
      <c r="UXR1488" s="77"/>
      <c r="UXS1488" s="77"/>
      <c r="UXT1488" s="77"/>
      <c r="UXU1488" s="77"/>
      <c r="UXV1488" s="78"/>
      <c r="UXW1488" s="78"/>
      <c r="UXX1488" s="78"/>
      <c r="UXY1488" s="79"/>
      <c r="UXZ1488" s="77"/>
      <c r="UYA1488" s="77"/>
      <c r="UYB1488" s="77"/>
      <c r="UYC1488" s="77"/>
      <c r="UYD1488" s="77"/>
      <c r="UYE1488" s="77"/>
      <c r="UYF1488" s="77"/>
      <c r="UYG1488" s="77"/>
      <c r="UYH1488" s="78"/>
      <c r="UYI1488" s="78"/>
      <c r="UYJ1488" s="78"/>
      <c r="UYK1488" s="79"/>
      <c r="UYL1488" s="77"/>
      <c r="UYM1488" s="77"/>
      <c r="UYN1488" s="77"/>
      <c r="UYO1488" s="77"/>
      <c r="UYP1488" s="77"/>
      <c r="UYQ1488" s="77"/>
      <c r="UYR1488" s="77"/>
      <c r="UYS1488" s="77"/>
      <c r="UYT1488" s="78"/>
      <c r="UYU1488" s="78"/>
      <c r="UYV1488" s="78"/>
      <c r="UYW1488" s="79"/>
      <c r="UYX1488" s="77"/>
      <c r="UYY1488" s="77"/>
      <c r="UYZ1488" s="77"/>
      <c r="UZA1488" s="77"/>
      <c r="UZB1488" s="77"/>
      <c r="UZC1488" s="77"/>
      <c r="UZD1488" s="77"/>
      <c r="UZE1488" s="77"/>
      <c r="UZF1488" s="78"/>
      <c r="UZG1488" s="78"/>
      <c r="UZH1488" s="78"/>
      <c r="UZI1488" s="79"/>
      <c r="UZJ1488" s="77"/>
      <c r="UZK1488" s="77"/>
      <c r="UZL1488" s="77"/>
      <c r="UZM1488" s="77"/>
      <c r="UZN1488" s="77"/>
      <c r="UZO1488" s="77"/>
      <c r="UZP1488" s="77"/>
      <c r="UZQ1488" s="77"/>
      <c r="UZR1488" s="78"/>
      <c r="UZS1488" s="78"/>
      <c r="UZT1488" s="78"/>
      <c r="UZU1488" s="79"/>
      <c r="UZV1488" s="77"/>
      <c r="UZW1488" s="77"/>
      <c r="UZX1488" s="77"/>
      <c r="UZY1488" s="77"/>
      <c r="UZZ1488" s="77"/>
      <c r="VAA1488" s="77"/>
      <c r="VAB1488" s="77"/>
      <c r="VAC1488" s="77"/>
      <c r="VAD1488" s="78"/>
      <c r="VAE1488" s="78"/>
      <c r="VAF1488" s="78"/>
      <c r="VAG1488" s="79"/>
      <c r="VAH1488" s="77"/>
      <c r="VAI1488" s="77"/>
      <c r="VAJ1488" s="77"/>
      <c r="VAK1488" s="77"/>
      <c r="VAL1488" s="77"/>
      <c r="VAM1488" s="77"/>
      <c r="VAN1488" s="77"/>
      <c r="VAO1488" s="77"/>
      <c r="VAP1488" s="78"/>
      <c r="VAQ1488" s="78"/>
      <c r="VAR1488" s="78"/>
      <c r="VAS1488" s="79"/>
      <c r="VAT1488" s="77"/>
      <c r="VAU1488" s="77"/>
      <c r="VAV1488" s="77"/>
      <c r="VAW1488" s="77"/>
      <c r="VAX1488" s="77"/>
      <c r="VAY1488" s="77"/>
      <c r="VAZ1488" s="77"/>
      <c r="VBA1488" s="77"/>
      <c r="VBB1488" s="78"/>
      <c r="VBC1488" s="78"/>
      <c r="VBD1488" s="78"/>
      <c r="VBE1488" s="79"/>
      <c r="VBF1488" s="77"/>
      <c r="VBG1488" s="77"/>
      <c r="VBH1488" s="77"/>
      <c r="VBI1488" s="77"/>
      <c r="VBJ1488" s="77"/>
      <c r="VBK1488" s="77"/>
      <c r="VBL1488" s="77"/>
      <c r="VBM1488" s="77"/>
      <c r="VBN1488" s="78"/>
      <c r="VBO1488" s="78"/>
      <c r="VBP1488" s="78"/>
      <c r="VBQ1488" s="79"/>
      <c r="VBR1488" s="77"/>
      <c r="VBS1488" s="77"/>
      <c r="VBT1488" s="77"/>
      <c r="VBU1488" s="77"/>
      <c r="VBV1488" s="77"/>
      <c r="VBW1488" s="77"/>
      <c r="VBX1488" s="77"/>
      <c r="VBY1488" s="77"/>
      <c r="VBZ1488" s="78"/>
      <c r="VCA1488" s="78"/>
      <c r="VCB1488" s="78"/>
      <c r="VCC1488" s="79"/>
      <c r="VCD1488" s="77"/>
      <c r="VCE1488" s="77"/>
      <c r="VCF1488" s="77"/>
      <c r="VCG1488" s="77"/>
      <c r="VCH1488" s="77"/>
      <c r="VCI1488" s="77"/>
      <c r="VCJ1488" s="77"/>
      <c r="VCK1488" s="77"/>
      <c r="VCL1488" s="78"/>
      <c r="VCM1488" s="78"/>
      <c r="VCN1488" s="78"/>
      <c r="VCO1488" s="79"/>
      <c r="VCP1488" s="77"/>
      <c r="VCQ1488" s="77"/>
      <c r="VCR1488" s="77"/>
      <c r="VCS1488" s="77"/>
      <c r="VCT1488" s="77"/>
      <c r="VCU1488" s="77"/>
      <c r="VCV1488" s="77"/>
      <c r="VCW1488" s="77"/>
      <c r="VCX1488" s="78"/>
      <c r="VCY1488" s="78"/>
      <c r="VCZ1488" s="78"/>
      <c r="VDA1488" s="79"/>
      <c r="VDB1488" s="77"/>
      <c r="VDC1488" s="77"/>
      <c r="VDD1488" s="77"/>
      <c r="VDE1488" s="77"/>
      <c r="VDF1488" s="77"/>
      <c r="VDG1488" s="77"/>
      <c r="VDH1488" s="77"/>
      <c r="VDI1488" s="77"/>
      <c r="VDJ1488" s="78"/>
      <c r="VDK1488" s="78"/>
      <c r="VDL1488" s="78"/>
      <c r="VDM1488" s="79"/>
      <c r="VDN1488" s="77"/>
      <c r="VDO1488" s="77"/>
      <c r="VDP1488" s="77"/>
      <c r="VDQ1488" s="77"/>
      <c r="VDR1488" s="77"/>
      <c r="VDS1488" s="77"/>
      <c r="VDT1488" s="77"/>
      <c r="VDU1488" s="77"/>
      <c r="VDV1488" s="78"/>
      <c r="VDW1488" s="78"/>
      <c r="VDX1488" s="78"/>
      <c r="VDY1488" s="79"/>
      <c r="VDZ1488" s="77"/>
      <c r="VEA1488" s="77"/>
      <c r="VEB1488" s="77"/>
      <c r="VEC1488" s="77"/>
      <c r="VED1488" s="77"/>
      <c r="VEE1488" s="77"/>
      <c r="VEF1488" s="77"/>
      <c r="VEG1488" s="77"/>
      <c r="VEH1488" s="78"/>
      <c r="VEI1488" s="78"/>
      <c r="VEJ1488" s="78"/>
      <c r="VEK1488" s="79"/>
      <c r="VEL1488" s="77"/>
      <c r="VEM1488" s="77"/>
      <c r="VEN1488" s="77"/>
      <c r="VEO1488" s="77"/>
      <c r="VEP1488" s="77"/>
      <c r="VEQ1488" s="77"/>
      <c r="VER1488" s="77"/>
      <c r="VES1488" s="77"/>
      <c r="VET1488" s="78"/>
      <c r="VEU1488" s="78"/>
      <c r="VEV1488" s="78"/>
      <c r="VEW1488" s="79"/>
      <c r="VEX1488" s="77"/>
      <c r="VEY1488" s="77"/>
      <c r="VEZ1488" s="77"/>
      <c r="VFA1488" s="77"/>
      <c r="VFB1488" s="77"/>
      <c r="VFC1488" s="77"/>
      <c r="VFD1488" s="77"/>
      <c r="VFE1488" s="77"/>
      <c r="VFF1488" s="78"/>
      <c r="VFG1488" s="78"/>
      <c r="VFH1488" s="78"/>
      <c r="VFI1488" s="79"/>
      <c r="VFJ1488" s="77"/>
      <c r="VFK1488" s="77"/>
      <c r="VFL1488" s="77"/>
      <c r="VFM1488" s="77"/>
      <c r="VFN1488" s="77"/>
      <c r="VFO1488" s="77"/>
      <c r="VFP1488" s="77"/>
      <c r="VFQ1488" s="77"/>
      <c r="VFR1488" s="78"/>
      <c r="VFS1488" s="78"/>
      <c r="VFT1488" s="78"/>
      <c r="VFU1488" s="79"/>
      <c r="VFV1488" s="77"/>
      <c r="VFW1488" s="77"/>
      <c r="VFX1488" s="77"/>
      <c r="VFY1488" s="77"/>
      <c r="VFZ1488" s="77"/>
      <c r="VGA1488" s="77"/>
      <c r="VGB1488" s="77"/>
      <c r="VGC1488" s="77"/>
      <c r="VGD1488" s="78"/>
      <c r="VGE1488" s="78"/>
      <c r="VGF1488" s="78"/>
      <c r="VGG1488" s="79"/>
      <c r="VGH1488" s="77"/>
      <c r="VGI1488" s="77"/>
      <c r="VGJ1488" s="77"/>
      <c r="VGK1488" s="77"/>
      <c r="VGL1488" s="77"/>
      <c r="VGM1488" s="77"/>
      <c r="VGN1488" s="77"/>
      <c r="VGO1488" s="77"/>
      <c r="VGP1488" s="78"/>
      <c r="VGQ1488" s="78"/>
      <c r="VGR1488" s="78"/>
      <c r="VGS1488" s="79"/>
      <c r="VGT1488" s="77"/>
      <c r="VGU1488" s="77"/>
      <c r="VGV1488" s="77"/>
      <c r="VGW1488" s="77"/>
      <c r="VGX1488" s="77"/>
      <c r="VGY1488" s="77"/>
      <c r="VGZ1488" s="77"/>
      <c r="VHA1488" s="77"/>
      <c r="VHB1488" s="78"/>
      <c r="VHC1488" s="78"/>
      <c r="VHD1488" s="78"/>
      <c r="VHE1488" s="79"/>
      <c r="VHF1488" s="77"/>
      <c r="VHG1488" s="77"/>
      <c r="VHH1488" s="77"/>
      <c r="VHI1488" s="77"/>
      <c r="VHJ1488" s="77"/>
      <c r="VHK1488" s="77"/>
      <c r="VHL1488" s="77"/>
      <c r="VHM1488" s="77"/>
      <c r="VHN1488" s="78"/>
      <c r="VHO1488" s="78"/>
      <c r="VHP1488" s="78"/>
      <c r="VHQ1488" s="79"/>
      <c r="VHR1488" s="77"/>
      <c r="VHS1488" s="77"/>
      <c r="VHT1488" s="77"/>
      <c r="VHU1488" s="77"/>
      <c r="VHV1488" s="77"/>
      <c r="VHW1488" s="77"/>
      <c r="VHX1488" s="77"/>
      <c r="VHY1488" s="77"/>
      <c r="VHZ1488" s="78"/>
      <c r="VIA1488" s="78"/>
      <c r="VIB1488" s="78"/>
      <c r="VIC1488" s="79"/>
      <c r="VID1488" s="77"/>
      <c r="VIE1488" s="77"/>
      <c r="VIF1488" s="77"/>
      <c r="VIG1488" s="77"/>
      <c r="VIH1488" s="77"/>
      <c r="VII1488" s="77"/>
      <c r="VIJ1488" s="77"/>
      <c r="VIK1488" s="77"/>
      <c r="VIL1488" s="78"/>
      <c r="VIM1488" s="78"/>
      <c r="VIN1488" s="78"/>
      <c r="VIO1488" s="79"/>
      <c r="VIP1488" s="77"/>
      <c r="VIQ1488" s="77"/>
      <c r="VIR1488" s="77"/>
      <c r="VIS1488" s="77"/>
      <c r="VIT1488" s="77"/>
      <c r="VIU1488" s="77"/>
      <c r="VIV1488" s="77"/>
      <c r="VIW1488" s="77"/>
      <c r="VIX1488" s="78"/>
      <c r="VIY1488" s="78"/>
      <c r="VIZ1488" s="78"/>
      <c r="VJA1488" s="79"/>
      <c r="VJB1488" s="77"/>
      <c r="VJC1488" s="77"/>
      <c r="VJD1488" s="77"/>
      <c r="VJE1488" s="77"/>
      <c r="VJF1488" s="77"/>
      <c r="VJG1488" s="77"/>
      <c r="VJH1488" s="77"/>
      <c r="VJI1488" s="77"/>
      <c r="VJJ1488" s="78"/>
      <c r="VJK1488" s="78"/>
      <c r="VJL1488" s="78"/>
      <c r="VJM1488" s="79"/>
      <c r="VJN1488" s="77"/>
      <c r="VJO1488" s="77"/>
      <c r="VJP1488" s="77"/>
      <c r="VJQ1488" s="77"/>
      <c r="VJR1488" s="77"/>
      <c r="VJS1488" s="77"/>
      <c r="VJT1488" s="77"/>
      <c r="VJU1488" s="77"/>
      <c r="VJV1488" s="78"/>
      <c r="VJW1488" s="78"/>
      <c r="VJX1488" s="78"/>
      <c r="VJY1488" s="79"/>
      <c r="VJZ1488" s="77"/>
      <c r="VKA1488" s="77"/>
      <c r="VKB1488" s="77"/>
      <c r="VKC1488" s="77"/>
      <c r="VKD1488" s="77"/>
      <c r="VKE1488" s="77"/>
      <c r="VKF1488" s="77"/>
      <c r="VKG1488" s="77"/>
      <c r="VKH1488" s="78"/>
      <c r="VKI1488" s="78"/>
      <c r="VKJ1488" s="78"/>
      <c r="VKK1488" s="79"/>
      <c r="VKL1488" s="77"/>
      <c r="VKM1488" s="77"/>
      <c r="VKN1488" s="77"/>
      <c r="VKO1488" s="77"/>
      <c r="VKP1488" s="77"/>
      <c r="VKQ1488" s="77"/>
      <c r="VKR1488" s="77"/>
      <c r="VKS1488" s="77"/>
      <c r="VKT1488" s="78"/>
      <c r="VKU1488" s="78"/>
      <c r="VKV1488" s="78"/>
      <c r="VKW1488" s="79"/>
      <c r="VKX1488" s="77"/>
      <c r="VKY1488" s="77"/>
      <c r="VKZ1488" s="77"/>
      <c r="VLA1488" s="77"/>
      <c r="VLB1488" s="77"/>
      <c r="VLC1488" s="77"/>
      <c r="VLD1488" s="77"/>
      <c r="VLE1488" s="77"/>
      <c r="VLF1488" s="78"/>
      <c r="VLG1488" s="78"/>
      <c r="VLH1488" s="78"/>
      <c r="VLI1488" s="79"/>
      <c r="VLJ1488" s="77"/>
      <c r="VLK1488" s="77"/>
      <c r="VLL1488" s="77"/>
      <c r="VLM1488" s="77"/>
      <c r="VLN1488" s="77"/>
      <c r="VLO1488" s="77"/>
      <c r="VLP1488" s="77"/>
      <c r="VLQ1488" s="77"/>
      <c r="VLR1488" s="78"/>
      <c r="VLS1488" s="78"/>
      <c r="VLT1488" s="78"/>
      <c r="VLU1488" s="79"/>
      <c r="VLV1488" s="77"/>
      <c r="VLW1488" s="77"/>
      <c r="VLX1488" s="77"/>
      <c r="VLY1488" s="77"/>
      <c r="VLZ1488" s="77"/>
      <c r="VMA1488" s="77"/>
      <c r="VMB1488" s="77"/>
      <c r="VMC1488" s="77"/>
      <c r="VMD1488" s="78"/>
      <c r="VME1488" s="78"/>
      <c r="VMF1488" s="78"/>
      <c r="VMG1488" s="79"/>
      <c r="VMH1488" s="77"/>
      <c r="VMI1488" s="77"/>
      <c r="VMJ1488" s="77"/>
      <c r="VMK1488" s="77"/>
      <c r="VML1488" s="77"/>
      <c r="VMM1488" s="77"/>
      <c r="VMN1488" s="77"/>
      <c r="VMO1488" s="77"/>
      <c r="VMP1488" s="78"/>
      <c r="VMQ1488" s="78"/>
      <c r="VMR1488" s="78"/>
      <c r="VMS1488" s="79"/>
      <c r="VMT1488" s="77"/>
      <c r="VMU1488" s="77"/>
      <c r="VMV1488" s="77"/>
      <c r="VMW1488" s="77"/>
      <c r="VMX1488" s="77"/>
      <c r="VMY1488" s="77"/>
      <c r="VMZ1488" s="77"/>
      <c r="VNA1488" s="77"/>
      <c r="VNB1488" s="78"/>
      <c r="VNC1488" s="78"/>
      <c r="VND1488" s="78"/>
      <c r="VNE1488" s="79"/>
      <c r="VNF1488" s="77"/>
      <c r="VNG1488" s="77"/>
      <c r="VNH1488" s="77"/>
      <c r="VNI1488" s="77"/>
      <c r="VNJ1488" s="77"/>
      <c r="VNK1488" s="77"/>
      <c r="VNL1488" s="77"/>
      <c r="VNM1488" s="77"/>
      <c r="VNN1488" s="78"/>
      <c r="VNO1488" s="78"/>
      <c r="VNP1488" s="78"/>
      <c r="VNQ1488" s="79"/>
      <c r="VNR1488" s="77"/>
      <c r="VNS1488" s="77"/>
      <c r="VNT1488" s="77"/>
      <c r="VNU1488" s="77"/>
      <c r="VNV1488" s="77"/>
      <c r="VNW1488" s="77"/>
      <c r="VNX1488" s="77"/>
      <c r="VNY1488" s="77"/>
      <c r="VNZ1488" s="78"/>
      <c r="VOA1488" s="78"/>
      <c r="VOB1488" s="78"/>
      <c r="VOC1488" s="79"/>
      <c r="VOD1488" s="77"/>
      <c r="VOE1488" s="77"/>
      <c r="VOF1488" s="77"/>
      <c r="VOG1488" s="77"/>
      <c r="VOH1488" s="77"/>
      <c r="VOI1488" s="77"/>
      <c r="VOJ1488" s="77"/>
      <c r="VOK1488" s="77"/>
      <c r="VOL1488" s="78"/>
      <c r="VOM1488" s="78"/>
      <c r="VON1488" s="78"/>
      <c r="VOO1488" s="79"/>
      <c r="VOP1488" s="77"/>
      <c r="VOQ1488" s="77"/>
      <c r="VOR1488" s="77"/>
      <c r="VOS1488" s="77"/>
      <c r="VOT1488" s="77"/>
      <c r="VOU1488" s="77"/>
      <c r="VOV1488" s="77"/>
      <c r="VOW1488" s="77"/>
      <c r="VOX1488" s="78"/>
      <c r="VOY1488" s="78"/>
      <c r="VOZ1488" s="78"/>
      <c r="VPA1488" s="79"/>
      <c r="VPB1488" s="77"/>
      <c r="VPC1488" s="77"/>
      <c r="VPD1488" s="77"/>
      <c r="VPE1488" s="77"/>
      <c r="VPF1488" s="77"/>
      <c r="VPG1488" s="77"/>
      <c r="VPH1488" s="77"/>
      <c r="VPI1488" s="77"/>
      <c r="VPJ1488" s="78"/>
      <c r="VPK1488" s="78"/>
      <c r="VPL1488" s="78"/>
      <c r="VPM1488" s="79"/>
      <c r="VPN1488" s="77"/>
      <c r="VPO1488" s="77"/>
      <c r="VPP1488" s="77"/>
      <c r="VPQ1488" s="77"/>
      <c r="VPR1488" s="77"/>
      <c r="VPS1488" s="77"/>
      <c r="VPT1488" s="77"/>
      <c r="VPU1488" s="77"/>
      <c r="VPV1488" s="78"/>
      <c r="VPW1488" s="78"/>
      <c r="VPX1488" s="78"/>
      <c r="VPY1488" s="79"/>
      <c r="VPZ1488" s="77"/>
      <c r="VQA1488" s="77"/>
      <c r="VQB1488" s="77"/>
      <c r="VQC1488" s="77"/>
      <c r="VQD1488" s="77"/>
      <c r="VQE1488" s="77"/>
      <c r="VQF1488" s="77"/>
      <c r="VQG1488" s="77"/>
      <c r="VQH1488" s="78"/>
      <c r="VQI1488" s="78"/>
      <c r="VQJ1488" s="78"/>
      <c r="VQK1488" s="79"/>
      <c r="VQL1488" s="77"/>
      <c r="VQM1488" s="77"/>
      <c r="VQN1488" s="77"/>
      <c r="VQO1488" s="77"/>
      <c r="VQP1488" s="77"/>
      <c r="VQQ1488" s="77"/>
      <c r="VQR1488" s="77"/>
      <c r="VQS1488" s="77"/>
      <c r="VQT1488" s="78"/>
      <c r="VQU1488" s="78"/>
      <c r="VQV1488" s="78"/>
      <c r="VQW1488" s="79"/>
      <c r="VQX1488" s="77"/>
      <c r="VQY1488" s="77"/>
      <c r="VQZ1488" s="77"/>
      <c r="VRA1488" s="77"/>
      <c r="VRB1488" s="77"/>
      <c r="VRC1488" s="77"/>
      <c r="VRD1488" s="77"/>
      <c r="VRE1488" s="77"/>
      <c r="VRF1488" s="78"/>
      <c r="VRG1488" s="78"/>
      <c r="VRH1488" s="78"/>
      <c r="VRI1488" s="79"/>
      <c r="VRJ1488" s="77"/>
      <c r="VRK1488" s="77"/>
      <c r="VRL1488" s="77"/>
      <c r="VRM1488" s="77"/>
      <c r="VRN1488" s="77"/>
      <c r="VRO1488" s="77"/>
      <c r="VRP1488" s="77"/>
      <c r="VRQ1488" s="77"/>
      <c r="VRR1488" s="78"/>
      <c r="VRS1488" s="78"/>
      <c r="VRT1488" s="78"/>
      <c r="VRU1488" s="79"/>
      <c r="VRV1488" s="77"/>
      <c r="VRW1488" s="77"/>
      <c r="VRX1488" s="77"/>
      <c r="VRY1488" s="77"/>
      <c r="VRZ1488" s="77"/>
      <c r="VSA1488" s="77"/>
      <c r="VSB1488" s="77"/>
      <c r="VSC1488" s="77"/>
      <c r="VSD1488" s="78"/>
      <c r="VSE1488" s="78"/>
      <c r="VSF1488" s="78"/>
      <c r="VSG1488" s="79"/>
      <c r="VSH1488" s="77"/>
      <c r="VSI1488" s="77"/>
      <c r="VSJ1488" s="77"/>
      <c r="VSK1488" s="77"/>
      <c r="VSL1488" s="77"/>
      <c r="VSM1488" s="77"/>
      <c r="VSN1488" s="77"/>
      <c r="VSO1488" s="77"/>
      <c r="VSP1488" s="78"/>
      <c r="VSQ1488" s="78"/>
      <c r="VSR1488" s="78"/>
      <c r="VSS1488" s="79"/>
      <c r="VST1488" s="77"/>
      <c r="VSU1488" s="77"/>
      <c r="VSV1488" s="77"/>
      <c r="VSW1488" s="77"/>
      <c r="VSX1488" s="77"/>
      <c r="VSY1488" s="77"/>
      <c r="VSZ1488" s="77"/>
      <c r="VTA1488" s="77"/>
      <c r="VTB1488" s="78"/>
      <c r="VTC1488" s="78"/>
      <c r="VTD1488" s="78"/>
      <c r="VTE1488" s="79"/>
      <c r="VTF1488" s="77"/>
      <c r="VTG1488" s="77"/>
      <c r="VTH1488" s="77"/>
      <c r="VTI1488" s="77"/>
      <c r="VTJ1488" s="77"/>
      <c r="VTK1488" s="77"/>
      <c r="VTL1488" s="77"/>
      <c r="VTM1488" s="77"/>
      <c r="VTN1488" s="78"/>
      <c r="VTO1488" s="78"/>
      <c r="VTP1488" s="78"/>
      <c r="VTQ1488" s="79"/>
      <c r="VTR1488" s="77"/>
      <c r="VTS1488" s="77"/>
      <c r="VTT1488" s="77"/>
      <c r="VTU1488" s="77"/>
      <c r="VTV1488" s="77"/>
      <c r="VTW1488" s="77"/>
      <c r="VTX1488" s="77"/>
      <c r="VTY1488" s="77"/>
      <c r="VTZ1488" s="78"/>
      <c r="VUA1488" s="78"/>
      <c r="VUB1488" s="78"/>
      <c r="VUC1488" s="79"/>
      <c r="VUD1488" s="77"/>
      <c r="VUE1488" s="77"/>
      <c r="VUF1488" s="77"/>
      <c r="VUG1488" s="77"/>
      <c r="VUH1488" s="77"/>
      <c r="VUI1488" s="77"/>
      <c r="VUJ1488" s="77"/>
      <c r="VUK1488" s="77"/>
      <c r="VUL1488" s="78"/>
      <c r="VUM1488" s="78"/>
      <c r="VUN1488" s="78"/>
      <c r="VUO1488" s="79"/>
      <c r="VUP1488" s="77"/>
      <c r="VUQ1488" s="77"/>
      <c r="VUR1488" s="77"/>
      <c r="VUS1488" s="77"/>
      <c r="VUT1488" s="77"/>
      <c r="VUU1488" s="77"/>
      <c r="VUV1488" s="77"/>
      <c r="VUW1488" s="77"/>
      <c r="VUX1488" s="78"/>
      <c r="VUY1488" s="78"/>
      <c r="VUZ1488" s="78"/>
      <c r="VVA1488" s="79"/>
      <c r="VVB1488" s="77"/>
      <c r="VVC1488" s="77"/>
      <c r="VVD1488" s="77"/>
      <c r="VVE1488" s="77"/>
      <c r="VVF1488" s="77"/>
      <c r="VVG1488" s="77"/>
      <c r="VVH1488" s="77"/>
      <c r="VVI1488" s="77"/>
      <c r="VVJ1488" s="78"/>
      <c r="VVK1488" s="78"/>
      <c r="VVL1488" s="78"/>
      <c r="VVM1488" s="79"/>
      <c r="VVN1488" s="77"/>
      <c r="VVO1488" s="77"/>
      <c r="VVP1488" s="77"/>
      <c r="VVQ1488" s="77"/>
      <c r="VVR1488" s="77"/>
      <c r="VVS1488" s="77"/>
      <c r="VVT1488" s="77"/>
      <c r="VVU1488" s="77"/>
      <c r="VVV1488" s="78"/>
      <c r="VVW1488" s="78"/>
      <c r="VVX1488" s="78"/>
      <c r="VVY1488" s="79"/>
      <c r="VVZ1488" s="77"/>
      <c r="VWA1488" s="77"/>
      <c r="VWB1488" s="77"/>
      <c r="VWC1488" s="77"/>
      <c r="VWD1488" s="77"/>
      <c r="VWE1488" s="77"/>
      <c r="VWF1488" s="77"/>
      <c r="VWG1488" s="77"/>
      <c r="VWH1488" s="78"/>
      <c r="VWI1488" s="78"/>
      <c r="VWJ1488" s="78"/>
      <c r="VWK1488" s="79"/>
      <c r="VWL1488" s="77"/>
      <c r="VWM1488" s="77"/>
      <c r="VWN1488" s="77"/>
      <c r="VWO1488" s="77"/>
      <c r="VWP1488" s="77"/>
      <c r="VWQ1488" s="77"/>
      <c r="VWR1488" s="77"/>
      <c r="VWS1488" s="77"/>
      <c r="VWT1488" s="78"/>
      <c r="VWU1488" s="78"/>
      <c r="VWV1488" s="78"/>
      <c r="VWW1488" s="79"/>
      <c r="VWX1488" s="77"/>
      <c r="VWY1488" s="77"/>
      <c r="VWZ1488" s="77"/>
      <c r="VXA1488" s="77"/>
      <c r="VXB1488" s="77"/>
      <c r="VXC1488" s="77"/>
      <c r="VXD1488" s="77"/>
      <c r="VXE1488" s="77"/>
      <c r="VXF1488" s="78"/>
      <c r="VXG1488" s="78"/>
      <c r="VXH1488" s="78"/>
      <c r="VXI1488" s="79"/>
      <c r="VXJ1488" s="77"/>
      <c r="VXK1488" s="77"/>
      <c r="VXL1488" s="77"/>
      <c r="VXM1488" s="77"/>
      <c r="VXN1488" s="77"/>
      <c r="VXO1488" s="77"/>
      <c r="VXP1488" s="77"/>
      <c r="VXQ1488" s="77"/>
      <c r="VXR1488" s="78"/>
      <c r="VXS1488" s="78"/>
      <c r="VXT1488" s="78"/>
      <c r="VXU1488" s="79"/>
      <c r="VXV1488" s="77"/>
      <c r="VXW1488" s="77"/>
      <c r="VXX1488" s="77"/>
      <c r="VXY1488" s="77"/>
      <c r="VXZ1488" s="77"/>
      <c r="VYA1488" s="77"/>
      <c r="VYB1488" s="77"/>
      <c r="VYC1488" s="77"/>
      <c r="VYD1488" s="78"/>
      <c r="VYE1488" s="78"/>
      <c r="VYF1488" s="78"/>
      <c r="VYG1488" s="79"/>
      <c r="VYH1488" s="77"/>
      <c r="VYI1488" s="77"/>
      <c r="VYJ1488" s="77"/>
      <c r="VYK1488" s="77"/>
      <c r="VYL1488" s="77"/>
      <c r="VYM1488" s="77"/>
      <c r="VYN1488" s="77"/>
      <c r="VYO1488" s="77"/>
      <c r="VYP1488" s="78"/>
      <c r="VYQ1488" s="78"/>
      <c r="VYR1488" s="78"/>
      <c r="VYS1488" s="79"/>
      <c r="VYT1488" s="77"/>
      <c r="VYU1488" s="77"/>
      <c r="VYV1488" s="77"/>
      <c r="VYW1488" s="77"/>
      <c r="VYX1488" s="77"/>
      <c r="VYY1488" s="77"/>
      <c r="VYZ1488" s="77"/>
      <c r="VZA1488" s="77"/>
      <c r="VZB1488" s="78"/>
      <c r="VZC1488" s="78"/>
      <c r="VZD1488" s="78"/>
      <c r="VZE1488" s="79"/>
      <c r="VZF1488" s="77"/>
      <c r="VZG1488" s="77"/>
      <c r="VZH1488" s="77"/>
      <c r="VZI1488" s="77"/>
      <c r="VZJ1488" s="77"/>
      <c r="VZK1488" s="77"/>
      <c r="VZL1488" s="77"/>
      <c r="VZM1488" s="77"/>
      <c r="VZN1488" s="78"/>
      <c r="VZO1488" s="78"/>
      <c r="VZP1488" s="78"/>
      <c r="VZQ1488" s="79"/>
      <c r="VZR1488" s="77"/>
      <c r="VZS1488" s="77"/>
      <c r="VZT1488" s="77"/>
      <c r="VZU1488" s="77"/>
      <c r="VZV1488" s="77"/>
      <c r="VZW1488" s="77"/>
      <c r="VZX1488" s="77"/>
      <c r="VZY1488" s="77"/>
      <c r="VZZ1488" s="78"/>
      <c r="WAA1488" s="78"/>
      <c r="WAB1488" s="78"/>
      <c r="WAC1488" s="79"/>
      <c r="WAD1488" s="77"/>
      <c r="WAE1488" s="77"/>
      <c r="WAF1488" s="77"/>
      <c r="WAG1488" s="77"/>
      <c r="WAH1488" s="77"/>
      <c r="WAI1488" s="77"/>
      <c r="WAJ1488" s="77"/>
      <c r="WAK1488" s="77"/>
      <c r="WAL1488" s="78"/>
      <c r="WAM1488" s="78"/>
      <c r="WAN1488" s="78"/>
      <c r="WAO1488" s="79"/>
      <c r="WAP1488" s="77"/>
      <c r="WAQ1488" s="77"/>
      <c r="WAR1488" s="77"/>
      <c r="WAS1488" s="77"/>
      <c r="WAT1488" s="77"/>
      <c r="WAU1488" s="77"/>
      <c r="WAV1488" s="77"/>
      <c r="WAW1488" s="77"/>
      <c r="WAX1488" s="78"/>
      <c r="WAY1488" s="78"/>
      <c r="WAZ1488" s="78"/>
      <c r="WBA1488" s="79"/>
      <c r="WBB1488" s="77"/>
      <c r="WBC1488" s="77"/>
      <c r="WBD1488" s="77"/>
      <c r="WBE1488" s="77"/>
      <c r="WBF1488" s="77"/>
      <c r="WBG1488" s="77"/>
      <c r="WBH1488" s="77"/>
      <c r="WBI1488" s="77"/>
      <c r="WBJ1488" s="78"/>
      <c r="WBK1488" s="78"/>
      <c r="WBL1488" s="78"/>
      <c r="WBM1488" s="79"/>
      <c r="WBN1488" s="77"/>
      <c r="WBO1488" s="77"/>
      <c r="WBP1488" s="77"/>
      <c r="WBQ1488" s="77"/>
      <c r="WBR1488" s="77"/>
      <c r="WBS1488" s="77"/>
      <c r="WBT1488" s="77"/>
      <c r="WBU1488" s="77"/>
      <c r="WBV1488" s="78"/>
      <c r="WBW1488" s="78"/>
      <c r="WBX1488" s="78"/>
      <c r="WBY1488" s="79"/>
      <c r="WBZ1488" s="77"/>
      <c r="WCA1488" s="77"/>
      <c r="WCB1488" s="77"/>
      <c r="WCC1488" s="77"/>
      <c r="WCD1488" s="77"/>
      <c r="WCE1488" s="77"/>
      <c r="WCF1488" s="77"/>
      <c r="WCG1488" s="77"/>
      <c r="WCH1488" s="78"/>
      <c r="WCI1488" s="78"/>
      <c r="WCJ1488" s="78"/>
      <c r="WCK1488" s="79"/>
      <c r="WCL1488" s="77"/>
      <c r="WCM1488" s="77"/>
      <c r="WCN1488" s="77"/>
      <c r="WCO1488" s="77"/>
      <c r="WCP1488" s="77"/>
      <c r="WCQ1488" s="77"/>
      <c r="WCR1488" s="77"/>
      <c r="WCS1488" s="77"/>
      <c r="WCT1488" s="78"/>
      <c r="WCU1488" s="78"/>
      <c r="WCV1488" s="78"/>
      <c r="WCW1488" s="79"/>
      <c r="WCX1488" s="77"/>
      <c r="WCY1488" s="77"/>
      <c r="WCZ1488" s="77"/>
      <c r="WDA1488" s="77"/>
      <c r="WDB1488" s="77"/>
      <c r="WDC1488" s="77"/>
      <c r="WDD1488" s="77"/>
      <c r="WDE1488" s="77"/>
      <c r="WDF1488" s="78"/>
      <c r="WDG1488" s="78"/>
      <c r="WDH1488" s="78"/>
      <c r="WDI1488" s="79"/>
      <c r="WDJ1488" s="77"/>
      <c r="WDK1488" s="77"/>
      <c r="WDL1488" s="77"/>
      <c r="WDM1488" s="77"/>
      <c r="WDN1488" s="77"/>
      <c r="WDO1488" s="77"/>
      <c r="WDP1488" s="77"/>
      <c r="WDQ1488" s="77"/>
      <c r="WDR1488" s="78"/>
      <c r="WDS1488" s="78"/>
      <c r="WDT1488" s="78"/>
      <c r="WDU1488" s="79"/>
      <c r="WDV1488" s="77"/>
      <c r="WDW1488" s="77"/>
      <c r="WDX1488" s="77"/>
      <c r="WDY1488" s="77"/>
      <c r="WDZ1488" s="77"/>
      <c r="WEA1488" s="77"/>
      <c r="WEB1488" s="77"/>
      <c r="WEC1488" s="77"/>
      <c r="WED1488" s="78"/>
      <c r="WEE1488" s="78"/>
      <c r="WEF1488" s="78"/>
      <c r="WEG1488" s="79"/>
      <c r="WEH1488" s="77"/>
      <c r="WEI1488" s="77"/>
      <c r="WEJ1488" s="77"/>
      <c r="WEK1488" s="77"/>
      <c r="WEL1488" s="77"/>
      <c r="WEM1488" s="77"/>
      <c r="WEN1488" s="77"/>
      <c r="WEO1488" s="77"/>
      <c r="WEP1488" s="78"/>
      <c r="WEQ1488" s="78"/>
      <c r="WER1488" s="78"/>
      <c r="WES1488" s="79"/>
      <c r="WET1488" s="77"/>
      <c r="WEU1488" s="77"/>
      <c r="WEV1488" s="77"/>
      <c r="WEW1488" s="77"/>
      <c r="WEX1488" s="77"/>
      <c r="WEY1488" s="77"/>
      <c r="WEZ1488" s="77"/>
      <c r="WFA1488" s="77"/>
      <c r="WFB1488" s="78"/>
      <c r="WFC1488" s="78"/>
      <c r="WFD1488" s="78"/>
      <c r="WFE1488" s="79"/>
      <c r="WFF1488" s="77"/>
      <c r="WFG1488" s="77"/>
      <c r="WFH1488" s="77"/>
      <c r="WFI1488" s="77"/>
      <c r="WFJ1488" s="77"/>
      <c r="WFK1488" s="77"/>
      <c r="WFL1488" s="77"/>
      <c r="WFM1488" s="77"/>
      <c r="WFN1488" s="78"/>
      <c r="WFO1488" s="78"/>
      <c r="WFP1488" s="78"/>
      <c r="WFQ1488" s="79"/>
      <c r="WFR1488" s="77"/>
      <c r="WFS1488" s="77"/>
      <c r="WFT1488" s="77"/>
      <c r="WFU1488" s="77"/>
      <c r="WFV1488" s="77"/>
      <c r="WFW1488" s="77"/>
      <c r="WFX1488" s="77"/>
      <c r="WFY1488" s="77"/>
      <c r="WFZ1488" s="78"/>
      <c r="WGA1488" s="78"/>
      <c r="WGB1488" s="78"/>
      <c r="WGC1488" s="79"/>
      <c r="WGD1488" s="77"/>
      <c r="WGE1488" s="77"/>
      <c r="WGF1488" s="77"/>
      <c r="WGG1488" s="77"/>
      <c r="WGH1488" s="77"/>
      <c r="WGI1488" s="77"/>
      <c r="WGJ1488" s="77"/>
      <c r="WGK1488" s="77"/>
      <c r="WGL1488" s="78"/>
      <c r="WGM1488" s="78"/>
      <c r="WGN1488" s="78"/>
      <c r="WGO1488" s="79"/>
      <c r="WGP1488" s="77"/>
      <c r="WGQ1488" s="77"/>
      <c r="WGR1488" s="77"/>
      <c r="WGS1488" s="77"/>
      <c r="WGT1488" s="77"/>
      <c r="WGU1488" s="77"/>
      <c r="WGV1488" s="77"/>
      <c r="WGW1488" s="77"/>
      <c r="WGX1488" s="78"/>
      <c r="WGY1488" s="78"/>
      <c r="WGZ1488" s="78"/>
      <c r="WHA1488" s="79"/>
      <c r="WHB1488" s="77"/>
      <c r="WHC1488" s="77"/>
      <c r="WHD1488" s="77"/>
      <c r="WHE1488" s="77"/>
      <c r="WHF1488" s="77"/>
      <c r="WHG1488" s="77"/>
      <c r="WHH1488" s="77"/>
      <c r="WHI1488" s="77"/>
      <c r="WHJ1488" s="78"/>
      <c r="WHK1488" s="78"/>
      <c r="WHL1488" s="78"/>
      <c r="WHM1488" s="79"/>
      <c r="WHN1488" s="77"/>
      <c r="WHO1488" s="77"/>
      <c r="WHP1488" s="77"/>
      <c r="WHQ1488" s="77"/>
      <c r="WHR1488" s="77"/>
      <c r="WHS1488" s="77"/>
      <c r="WHT1488" s="77"/>
      <c r="WHU1488" s="77"/>
      <c r="WHV1488" s="78"/>
      <c r="WHW1488" s="78"/>
      <c r="WHX1488" s="78"/>
      <c r="WHY1488" s="79"/>
      <c r="WHZ1488" s="77"/>
      <c r="WIA1488" s="77"/>
      <c r="WIB1488" s="77"/>
      <c r="WIC1488" s="77"/>
      <c r="WID1488" s="77"/>
      <c r="WIE1488" s="77"/>
      <c r="WIF1488" s="77"/>
      <c r="WIG1488" s="77"/>
      <c r="WIH1488" s="78"/>
      <c r="WII1488" s="78"/>
      <c r="WIJ1488" s="78"/>
      <c r="WIK1488" s="79"/>
      <c r="WIL1488" s="77"/>
      <c r="WIM1488" s="77"/>
      <c r="WIN1488" s="77"/>
      <c r="WIO1488" s="77"/>
      <c r="WIP1488" s="77"/>
      <c r="WIQ1488" s="77"/>
      <c r="WIR1488" s="77"/>
      <c r="WIS1488" s="77"/>
      <c r="WIT1488" s="78"/>
      <c r="WIU1488" s="78"/>
      <c r="WIV1488" s="78"/>
      <c r="WIW1488" s="79"/>
      <c r="WIX1488" s="77"/>
      <c r="WIY1488" s="77"/>
      <c r="WIZ1488" s="77"/>
      <c r="WJA1488" s="77"/>
      <c r="WJB1488" s="77"/>
      <c r="WJC1488" s="77"/>
      <c r="WJD1488" s="77"/>
      <c r="WJE1488" s="77"/>
      <c r="WJF1488" s="78"/>
      <c r="WJG1488" s="78"/>
      <c r="WJH1488" s="78"/>
      <c r="WJI1488" s="79"/>
      <c r="WJJ1488" s="77"/>
      <c r="WJK1488" s="77"/>
      <c r="WJL1488" s="77"/>
      <c r="WJM1488" s="77"/>
      <c r="WJN1488" s="77"/>
      <c r="WJO1488" s="77"/>
      <c r="WJP1488" s="77"/>
      <c r="WJQ1488" s="77"/>
      <c r="WJR1488" s="78"/>
      <c r="WJS1488" s="78"/>
      <c r="WJT1488" s="78"/>
      <c r="WJU1488" s="79"/>
      <c r="WJV1488" s="77"/>
      <c r="WJW1488" s="77"/>
      <c r="WJX1488" s="77"/>
      <c r="WJY1488" s="77"/>
      <c r="WJZ1488" s="77"/>
      <c r="WKA1488" s="77"/>
      <c r="WKB1488" s="77"/>
      <c r="WKC1488" s="77"/>
      <c r="WKD1488" s="78"/>
      <c r="WKE1488" s="78"/>
      <c r="WKF1488" s="78"/>
      <c r="WKG1488" s="79"/>
      <c r="WKH1488" s="77"/>
      <c r="WKI1488" s="77"/>
      <c r="WKJ1488" s="77"/>
      <c r="WKK1488" s="77"/>
      <c r="WKL1488" s="77"/>
      <c r="WKM1488" s="77"/>
      <c r="WKN1488" s="77"/>
      <c r="WKO1488" s="77"/>
      <c r="WKP1488" s="78"/>
      <c r="WKQ1488" s="78"/>
      <c r="WKR1488" s="78"/>
      <c r="WKS1488" s="79"/>
      <c r="WKT1488" s="77"/>
      <c r="WKU1488" s="77"/>
      <c r="WKV1488" s="77"/>
      <c r="WKW1488" s="77"/>
      <c r="WKX1488" s="77"/>
      <c r="WKY1488" s="77"/>
      <c r="WKZ1488" s="77"/>
      <c r="WLA1488" s="77"/>
      <c r="WLB1488" s="78"/>
      <c r="WLC1488" s="78"/>
      <c r="WLD1488" s="78"/>
      <c r="WLE1488" s="79"/>
      <c r="WLF1488" s="77"/>
      <c r="WLG1488" s="77"/>
      <c r="WLH1488" s="77"/>
      <c r="WLI1488" s="77"/>
      <c r="WLJ1488" s="77"/>
      <c r="WLK1488" s="77"/>
      <c r="WLL1488" s="77"/>
      <c r="WLM1488" s="77"/>
      <c r="WLN1488" s="78"/>
      <c r="WLO1488" s="78"/>
      <c r="WLP1488" s="78"/>
      <c r="WLQ1488" s="79"/>
      <c r="WLR1488" s="77"/>
      <c r="WLS1488" s="77"/>
      <c r="WLT1488" s="77"/>
      <c r="WLU1488" s="77"/>
      <c r="WLV1488" s="77"/>
      <c r="WLW1488" s="77"/>
      <c r="WLX1488" s="77"/>
      <c r="WLY1488" s="77"/>
      <c r="WLZ1488" s="78"/>
      <c r="WMA1488" s="78"/>
      <c r="WMB1488" s="78"/>
      <c r="WMC1488" s="79"/>
      <c r="WMD1488" s="77"/>
      <c r="WME1488" s="77"/>
      <c r="WMF1488" s="77"/>
      <c r="WMG1488" s="77"/>
      <c r="WMH1488" s="77"/>
      <c r="WMI1488" s="77"/>
      <c r="WMJ1488" s="77"/>
      <c r="WMK1488" s="77"/>
      <c r="WML1488" s="78"/>
      <c r="WMM1488" s="78"/>
      <c r="WMN1488" s="78"/>
      <c r="WMO1488" s="79"/>
      <c r="WMP1488" s="77"/>
      <c r="WMQ1488" s="77"/>
      <c r="WMR1488" s="77"/>
      <c r="WMS1488" s="77"/>
      <c r="WMT1488" s="77"/>
      <c r="WMU1488" s="77"/>
      <c r="WMV1488" s="77"/>
      <c r="WMW1488" s="77"/>
      <c r="WMX1488" s="78"/>
      <c r="WMY1488" s="78"/>
      <c r="WMZ1488" s="78"/>
      <c r="WNA1488" s="79"/>
      <c r="WNB1488" s="77"/>
      <c r="WNC1488" s="77"/>
      <c r="WND1488" s="77"/>
      <c r="WNE1488" s="77"/>
      <c r="WNF1488" s="77"/>
      <c r="WNG1488" s="77"/>
      <c r="WNH1488" s="77"/>
      <c r="WNI1488" s="77"/>
      <c r="WNJ1488" s="78"/>
      <c r="WNK1488" s="78"/>
      <c r="WNL1488" s="78"/>
      <c r="WNM1488" s="79"/>
      <c r="WNN1488" s="77"/>
      <c r="WNO1488" s="77"/>
      <c r="WNP1488" s="77"/>
      <c r="WNQ1488" s="77"/>
      <c r="WNR1488" s="77"/>
      <c r="WNS1488" s="77"/>
      <c r="WNT1488" s="77"/>
      <c r="WNU1488" s="77"/>
      <c r="WNV1488" s="78"/>
      <c r="WNW1488" s="78"/>
      <c r="WNX1488" s="78"/>
      <c r="WNY1488" s="79"/>
      <c r="WNZ1488" s="77"/>
      <c r="WOA1488" s="77"/>
      <c r="WOB1488" s="77"/>
      <c r="WOC1488" s="77"/>
      <c r="WOD1488" s="77"/>
      <c r="WOE1488" s="77"/>
      <c r="WOF1488" s="77"/>
      <c r="WOG1488" s="77"/>
      <c r="WOH1488" s="78"/>
      <c r="WOI1488" s="78"/>
      <c r="WOJ1488" s="78"/>
      <c r="WOK1488" s="79"/>
      <c r="WOL1488" s="77"/>
      <c r="WOM1488" s="77"/>
      <c r="WON1488" s="77"/>
      <c r="WOO1488" s="77"/>
      <c r="WOP1488" s="77"/>
      <c r="WOQ1488" s="77"/>
      <c r="WOR1488" s="77"/>
      <c r="WOS1488" s="77"/>
      <c r="WOT1488" s="78"/>
      <c r="WOU1488" s="78"/>
      <c r="WOV1488" s="78"/>
      <c r="WOW1488" s="79"/>
      <c r="WOX1488" s="77"/>
      <c r="WOY1488" s="77"/>
      <c r="WOZ1488" s="77"/>
      <c r="WPA1488" s="77"/>
      <c r="WPB1488" s="77"/>
      <c r="WPC1488" s="77"/>
      <c r="WPD1488" s="77"/>
      <c r="WPE1488" s="77"/>
      <c r="WPF1488" s="78"/>
      <c r="WPG1488" s="78"/>
      <c r="WPH1488" s="78"/>
      <c r="WPI1488" s="79"/>
      <c r="WPJ1488" s="77"/>
      <c r="WPK1488" s="77"/>
      <c r="WPL1488" s="77"/>
      <c r="WPM1488" s="77"/>
      <c r="WPN1488" s="77"/>
      <c r="WPO1488" s="77"/>
      <c r="WPP1488" s="77"/>
      <c r="WPQ1488" s="77"/>
      <c r="WPR1488" s="78"/>
      <c r="WPS1488" s="78"/>
      <c r="WPT1488" s="78"/>
      <c r="WPU1488" s="79"/>
      <c r="WPV1488" s="77"/>
      <c r="WPW1488" s="77"/>
      <c r="WPX1488" s="77"/>
      <c r="WPY1488" s="77"/>
      <c r="WPZ1488" s="77"/>
      <c r="WQA1488" s="77"/>
      <c r="WQB1488" s="77"/>
      <c r="WQC1488" s="77"/>
      <c r="WQD1488" s="78"/>
      <c r="WQE1488" s="78"/>
      <c r="WQF1488" s="78"/>
      <c r="WQG1488" s="79"/>
      <c r="WQH1488" s="77"/>
      <c r="WQI1488" s="77"/>
      <c r="WQJ1488" s="77"/>
      <c r="WQK1488" s="77"/>
      <c r="WQL1488" s="77"/>
      <c r="WQM1488" s="77"/>
      <c r="WQN1488" s="77"/>
      <c r="WQO1488" s="77"/>
      <c r="WQP1488" s="78"/>
      <c r="WQQ1488" s="78"/>
      <c r="WQR1488" s="78"/>
      <c r="WQS1488" s="79"/>
      <c r="WQT1488" s="77"/>
      <c r="WQU1488" s="77"/>
      <c r="WQV1488" s="77"/>
      <c r="WQW1488" s="77"/>
      <c r="WQX1488" s="77"/>
      <c r="WQY1488" s="77"/>
      <c r="WQZ1488" s="77"/>
      <c r="WRA1488" s="77"/>
      <c r="WRB1488" s="78"/>
      <c r="WRC1488" s="78"/>
      <c r="WRD1488" s="78"/>
      <c r="WRE1488" s="79"/>
      <c r="WRF1488" s="77"/>
      <c r="WRG1488" s="77"/>
      <c r="WRH1488" s="77"/>
      <c r="WRI1488" s="77"/>
      <c r="WRJ1488" s="77"/>
      <c r="WRK1488" s="77"/>
      <c r="WRL1488" s="77"/>
      <c r="WRM1488" s="77"/>
      <c r="WRN1488" s="78"/>
      <c r="WRO1488" s="78"/>
      <c r="WRP1488" s="78"/>
      <c r="WRQ1488" s="79"/>
      <c r="WRR1488" s="77"/>
      <c r="WRS1488" s="77"/>
      <c r="WRT1488" s="77"/>
      <c r="WRU1488" s="77"/>
      <c r="WRV1488" s="77"/>
      <c r="WRW1488" s="77"/>
      <c r="WRX1488" s="77"/>
      <c r="WRY1488" s="77"/>
      <c r="WRZ1488" s="78"/>
      <c r="WSA1488" s="78"/>
      <c r="WSB1488" s="78"/>
      <c r="WSC1488" s="79"/>
      <c r="WSD1488" s="77"/>
      <c r="WSE1488" s="77"/>
      <c r="WSF1488" s="77"/>
      <c r="WSG1488" s="77"/>
      <c r="WSH1488" s="77"/>
      <c r="WSI1488" s="77"/>
      <c r="WSJ1488" s="77"/>
      <c r="WSK1488" s="77"/>
      <c r="WSL1488" s="78"/>
      <c r="WSM1488" s="78"/>
      <c r="WSN1488" s="78"/>
      <c r="WSO1488" s="79"/>
      <c r="WSP1488" s="77"/>
      <c r="WSQ1488" s="77"/>
      <c r="WSR1488" s="77"/>
      <c r="WSS1488" s="77"/>
      <c r="WST1488" s="77"/>
      <c r="WSU1488" s="77"/>
      <c r="WSV1488" s="77"/>
      <c r="WSW1488" s="77"/>
      <c r="WSX1488" s="78"/>
      <c r="WSY1488" s="78"/>
      <c r="WSZ1488" s="78"/>
      <c r="WTA1488" s="79"/>
      <c r="WTB1488" s="77"/>
      <c r="WTC1488" s="77"/>
      <c r="WTD1488" s="77"/>
      <c r="WTE1488" s="77"/>
      <c r="WTF1488" s="77"/>
      <c r="WTG1488" s="77"/>
      <c r="WTH1488" s="77"/>
      <c r="WTI1488" s="77"/>
      <c r="WTJ1488" s="78"/>
      <c r="WTK1488" s="78"/>
      <c r="WTL1488" s="78"/>
      <c r="WTM1488" s="79"/>
      <c r="WTN1488" s="77"/>
      <c r="WTO1488" s="77"/>
      <c r="WTP1488" s="77"/>
      <c r="WTQ1488" s="77"/>
      <c r="WTR1488" s="77"/>
      <c r="WTS1488" s="77"/>
      <c r="WTT1488" s="77"/>
      <c r="WTU1488" s="77"/>
      <c r="WTV1488" s="78"/>
      <c r="WTW1488" s="78"/>
      <c r="WTX1488" s="78"/>
      <c r="WTY1488" s="79"/>
      <c r="WTZ1488" s="77"/>
      <c r="WUA1488" s="77"/>
      <c r="WUB1488" s="77"/>
      <c r="WUC1488" s="77"/>
      <c r="WUD1488" s="77"/>
      <c r="WUE1488" s="77"/>
      <c r="WUF1488" s="77"/>
      <c r="WUG1488" s="77"/>
      <c r="WUH1488" s="78"/>
      <c r="WUI1488" s="78"/>
      <c r="WUJ1488" s="78"/>
      <c r="WUK1488" s="79"/>
      <c r="WUL1488" s="77"/>
      <c r="WUM1488" s="77"/>
      <c r="WUN1488" s="77"/>
      <c r="WUO1488" s="77"/>
      <c r="WUP1488" s="77"/>
      <c r="WUQ1488" s="77"/>
      <c r="WUR1488" s="77"/>
      <c r="WUS1488" s="77"/>
      <c r="WUT1488" s="78"/>
      <c r="WUU1488" s="78"/>
      <c r="WUV1488" s="78"/>
      <c r="WUW1488" s="79"/>
      <c r="WUX1488" s="77"/>
      <c r="WUY1488" s="77"/>
      <c r="WUZ1488" s="77"/>
      <c r="WVA1488" s="77"/>
      <c r="WVB1488" s="77"/>
      <c r="WVC1488" s="77"/>
      <c r="WVD1488" s="77"/>
      <c r="WVE1488" s="77"/>
      <c r="WVF1488" s="78"/>
      <c r="WVG1488" s="78"/>
      <c r="WVH1488" s="78"/>
      <c r="WVI1488" s="79"/>
      <c r="WVJ1488" s="77"/>
      <c r="WVK1488" s="77"/>
      <c r="WVL1488" s="77"/>
      <c r="WVM1488" s="77"/>
      <c r="WVN1488" s="77"/>
      <c r="WVO1488" s="77"/>
      <c r="WVP1488" s="77"/>
      <c r="WVQ1488" s="77"/>
      <c r="WVR1488" s="78"/>
      <c r="WVS1488" s="78"/>
      <c r="WVT1488" s="78"/>
      <c r="WVU1488" s="79"/>
      <c r="WVV1488" s="77"/>
      <c r="WVW1488" s="77"/>
      <c r="WVX1488" s="77"/>
      <c r="WVY1488" s="77"/>
      <c r="WVZ1488" s="77"/>
      <c r="WWA1488" s="77"/>
      <c r="WWB1488" s="77"/>
      <c r="WWC1488" s="77"/>
      <c r="WWD1488" s="78"/>
      <c r="WWE1488" s="78"/>
      <c r="WWF1488" s="78"/>
      <c r="WWG1488" s="79"/>
      <c r="WWH1488" s="77"/>
      <c r="WWI1488" s="77"/>
      <c r="WWJ1488" s="77"/>
      <c r="WWK1488" s="77"/>
      <c r="WWL1488" s="77"/>
      <c r="WWM1488" s="77"/>
      <c r="WWN1488" s="77"/>
      <c r="WWO1488" s="77"/>
      <c r="WWP1488" s="78"/>
      <c r="WWQ1488" s="78"/>
      <c r="WWR1488" s="78"/>
      <c r="WWS1488" s="79"/>
      <c r="WWT1488" s="77"/>
      <c r="WWU1488" s="77"/>
      <c r="WWV1488" s="77"/>
      <c r="WWW1488" s="77"/>
      <c r="WWX1488" s="77"/>
      <c r="WWY1488" s="77"/>
      <c r="WWZ1488" s="77"/>
      <c r="WXA1488" s="77"/>
      <c r="WXB1488" s="78"/>
      <c r="WXC1488" s="78"/>
      <c r="WXD1488" s="78"/>
      <c r="WXE1488" s="79"/>
      <c r="WXF1488" s="77"/>
      <c r="WXG1488" s="77"/>
      <c r="WXH1488" s="77"/>
      <c r="WXI1488" s="77"/>
      <c r="WXJ1488" s="77"/>
      <c r="WXK1488" s="77"/>
      <c r="WXL1488" s="77"/>
      <c r="WXM1488" s="77"/>
      <c r="WXN1488" s="78"/>
      <c r="WXO1488" s="78"/>
      <c r="WXP1488" s="78"/>
      <c r="WXQ1488" s="79"/>
      <c r="WXR1488" s="77"/>
      <c r="WXS1488" s="77"/>
      <c r="WXT1488" s="77"/>
      <c r="WXU1488" s="77"/>
      <c r="WXV1488" s="77"/>
      <c r="WXW1488" s="77"/>
      <c r="WXX1488" s="77"/>
      <c r="WXY1488" s="77"/>
      <c r="WXZ1488" s="78"/>
      <c r="WYA1488" s="78"/>
      <c r="WYB1488" s="78"/>
      <c r="WYC1488" s="79"/>
      <c r="WYD1488" s="77"/>
      <c r="WYE1488" s="77"/>
      <c r="WYF1488" s="77"/>
      <c r="WYG1488" s="77"/>
      <c r="WYH1488" s="77"/>
      <c r="WYI1488" s="77"/>
      <c r="WYJ1488" s="77"/>
      <c r="WYK1488" s="77"/>
      <c r="WYL1488" s="78"/>
      <c r="WYM1488" s="78"/>
      <c r="WYN1488" s="78"/>
      <c r="WYO1488" s="79"/>
      <c r="WYP1488" s="77"/>
      <c r="WYQ1488" s="77"/>
      <c r="WYR1488" s="77"/>
      <c r="WYS1488" s="77"/>
      <c r="WYT1488" s="77"/>
      <c r="WYU1488" s="77"/>
      <c r="WYV1488" s="77"/>
      <c r="WYW1488" s="77"/>
      <c r="WYX1488" s="78"/>
      <c r="WYY1488" s="78"/>
      <c r="WYZ1488" s="78"/>
      <c r="WZA1488" s="79"/>
      <c r="WZB1488" s="77"/>
      <c r="WZC1488" s="77"/>
      <c r="WZD1488" s="77"/>
      <c r="WZE1488" s="77"/>
      <c r="WZF1488" s="77"/>
      <c r="WZG1488" s="77"/>
      <c r="WZH1488" s="77"/>
      <c r="WZI1488" s="77"/>
      <c r="WZJ1488" s="78"/>
      <c r="WZK1488" s="78"/>
      <c r="WZL1488" s="78"/>
      <c r="WZM1488" s="79"/>
      <c r="WZN1488" s="77"/>
      <c r="WZO1488" s="77"/>
      <c r="WZP1488" s="77"/>
      <c r="WZQ1488" s="77"/>
      <c r="WZR1488" s="77"/>
      <c r="WZS1488" s="77"/>
      <c r="WZT1488" s="77"/>
      <c r="WZU1488" s="77"/>
      <c r="WZV1488" s="78"/>
      <c r="WZW1488" s="78"/>
      <c r="WZX1488" s="78"/>
      <c r="WZY1488" s="79"/>
      <c r="WZZ1488" s="77"/>
      <c r="XAA1488" s="77"/>
      <c r="XAB1488" s="77"/>
      <c r="XAC1488" s="77"/>
      <c r="XAD1488" s="77"/>
      <c r="XAE1488" s="77"/>
      <c r="XAF1488" s="77"/>
      <c r="XAG1488" s="77"/>
      <c r="XAH1488" s="78"/>
      <c r="XAI1488" s="78"/>
      <c r="XAJ1488" s="78"/>
      <c r="XAK1488" s="79"/>
      <c r="XAL1488" s="77"/>
      <c r="XAM1488" s="77"/>
      <c r="XAN1488" s="77"/>
      <c r="XAO1488" s="77"/>
      <c r="XAP1488" s="77"/>
      <c r="XAQ1488" s="77"/>
      <c r="XAR1488" s="77"/>
      <c r="XAS1488" s="77"/>
      <c r="XAT1488" s="78"/>
      <c r="XAU1488" s="78"/>
      <c r="XAV1488" s="78"/>
      <c r="XAW1488" s="79"/>
      <c r="XAX1488" s="77"/>
      <c r="XAY1488" s="77"/>
      <c r="XAZ1488" s="77"/>
      <c r="XBA1488" s="77"/>
      <c r="XBB1488" s="77"/>
      <c r="XBC1488" s="77"/>
      <c r="XBD1488" s="77"/>
      <c r="XBE1488" s="77"/>
      <c r="XBF1488" s="78"/>
      <c r="XBG1488" s="78"/>
      <c r="XBH1488" s="78"/>
      <c r="XBI1488" s="79"/>
      <c r="XBJ1488" s="77"/>
      <c r="XBK1488" s="77"/>
      <c r="XBL1488" s="77"/>
      <c r="XBM1488" s="77"/>
      <c r="XBN1488" s="77"/>
      <c r="XBO1488" s="77"/>
      <c r="XBP1488" s="77"/>
      <c r="XBQ1488" s="77"/>
      <c r="XBR1488" s="78"/>
      <c r="XBS1488" s="78"/>
      <c r="XBT1488" s="78"/>
      <c r="XBU1488" s="79"/>
      <c r="XBV1488" s="77"/>
      <c r="XBW1488" s="77"/>
      <c r="XBX1488" s="77"/>
      <c r="XBY1488" s="77"/>
      <c r="XBZ1488" s="77"/>
      <c r="XCA1488" s="77"/>
      <c r="XCB1488" s="77"/>
      <c r="XCC1488" s="77"/>
      <c r="XCD1488" s="78"/>
      <c r="XCE1488" s="78"/>
      <c r="XCF1488" s="78"/>
      <c r="XCG1488" s="79"/>
      <c r="XCH1488" s="77"/>
      <c r="XCI1488" s="77"/>
      <c r="XCJ1488" s="77"/>
      <c r="XCK1488" s="77"/>
      <c r="XCL1488" s="77"/>
      <c r="XCM1488" s="77"/>
      <c r="XCN1488" s="77"/>
      <c r="XCO1488" s="77"/>
      <c r="XCP1488" s="78"/>
      <c r="XCQ1488" s="78"/>
      <c r="XCR1488" s="78"/>
      <c r="XCS1488" s="79"/>
      <c r="XCT1488" s="77"/>
      <c r="XCU1488" s="77"/>
      <c r="XCV1488" s="77"/>
      <c r="XCW1488" s="77"/>
      <c r="XCX1488" s="77"/>
      <c r="XCY1488" s="77"/>
      <c r="XCZ1488" s="77"/>
      <c r="XDA1488" s="77"/>
      <c r="XDB1488" s="78"/>
      <c r="XDC1488" s="78"/>
      <c r="XDD1488" s="78"/>
      <c r="XDE1488" s="79"/>
      <c r="XDF1488" s="77"/>
      <c r="XDG1488" s="77"/>
      <c r="XDH1488" s="77"/>
      <c r="XDI1488" s="77"/>
      <c r="XDJ1488" s="77"/>
      <c r="XDK1488" s="77"/>
      <c r="XDL1488" s="77"/>
      <c r="XDM1488" s="77"/>
      <c r="XDN1488" s="78"/>
      <c r="XDO1488" s="78"/>
      <c r="XDP1488" s="78"/>
      <c r="XDQ1488" s="79"/>
      <c r="XDR1488" s="77"/>
      <c r="XDS1488" s="77"/>
      <c r="XDT1488" s="77"/>
      <c r="XDU1488" s="77"/>
      <c r="XDV1488" s="77"/>
      <c r="XDW1488" s="77"/>
      <c r="XDX1488" s="77"/>
      <c r="XDY1488" s="77"/>
      <c r="XDZ1488" s="78"/>
      <c r="XEA1488" s="78"/>
      <c r="XEB1488" s="78"/>
      <c r="XEC1488" s="79"/>
      <c r="XED1488" s="77"/>
      <c r="XEE1488" s="77"/>
      <c r="XEF1488" s="77"/>
      <c r="XEG1488" s="77"/>
      <c r="XEH1488" s="77"/>
      <c r="XEI1488" s="77"/>
      <c r="XEJ1488" s="77"/>
      <c r="XEK1488" s="77"/>
      <c r="XEL1488" s="78"/>
      <c r="XEM1488" s="78"/>
      <c r="XEN1488" s="78"/>
      <c r="XEO1488" s="79"/>
      <c r="XEP1488" s="77"/>
      <c r="XEQ1488" s="77"/>
      <c r="XER1488" s="77"/>
      <c r="XES1488" s="77"/>
      <c r="XET1488" s="77"/>
      <c r="XEU1488" s="77"/>
      <c r="XEV1488" s="77"/>
      <c r="XEW1488" s="77"/>
      <c r="XEX1488" s="78"/>
      <c r="XEY1488" s="78"/>
      <c r="XEZ1488" s="78"/>
      <c r="XFA1488" s="79"/>
      <c r="XFB1488" s="77"/>
      <c r="XFC1488" s="77"/>
      <c r="XFD1488" s="77"/>
    </row>
    <row r="1489" spans="1:13" s="80" customFormat="1" ht="15" x14ac:dyDescent="0.2">
      <c r="A1489" s="8"/>
      <c r="B1489" s="24"/>
      <c r="C1489" s="24"/>
      <c r="D1489" s="69" t="s">
        <v>419</v>
      </c>
      <c r="E1489" s="69"/>
      <c r="F1489" s="69"/>
      <c r="G1489" s="70"/>
      <c r="H1489" s="71"/>
      <c r="I1489" s="72"/>
      <c r="J1489" s="73">
        <v>1668812.10784</v>
      </c>
      <c r="K1489" s="73">
        <v>1684990.0698811002</v>
      </c>
      <c r="L1489" s="73">
        <f t="shared" si="24"/>
        <v>16177.962041100254</v>
      </c>
      <c r="M1489" s="2"/>
    </row>
    <row r="1490" spans="1:13" ht="15" x14ac:dyDescent="0.2">
      <c r="A1490" s="8"/>
      <c r="B1490" s="24"/>
      <c r="C1490" s="24"/>
      <c r="D1490" s="13"/>
      <c r="E1490" s="65">
        <v>24</v>
      </c>
      <c r="F1490" s="60" t="s">
        <v>420</v>
      </c>
      <c r="G1490" s="61"/>
      <c r="H1490" s="62"/>
      <c r="I1490" s="63"/>
      <c r="J1490" s="64">
        <v>580638.16985800001</v>
      </c>
      <c r="K1490" s="64">
        <v>580472.02825137996</v>
      </c>
      <c r="L1490" s="64">
        <f t="shared" si="24"/>
        <v>-166.14160662004724</v>
      </c>
    </row>
    <row r="1491" spans="1:13" ht="15" x14ac:dyDescent="0.2">
      <c r="A1491" s="8"/>
      <c r="B1491" s="24"/>
      <c r="C1491" s="24"/>
      <c r="D1491" s="13"/>
      <c r="E1491" s="13"/>
      <c r="F1491" s="13"/>
      <c r="G1491" s="46" t="s">
        <v>2</v>
      </c>
      <c r="H1491" s="47"/>
      <c r="I1491" s="48"/>
      <c r="J1491" s="49">
        <v>580638.16985800001</v>
      </c>
      <c r="K1491" s="49">
        <v>580472.02825137996</v>
      </c>
      <c r="L1491" s="49">
        <f t="shared" si="24"/>
        <v>-166.14160662004724</v>
      </c>
    </row>
    <row r="1492" spans="1:13" ht="15" x14ac:dyDescent="0.2">
      <c r="A1492" s="8"/>
      <c r="B1492" s="24"/>
      <c r="C1492" s="24"/>
      <c r="D1492" s="13"/>
      <c r="E1492" s="13"/>
      <c r="F1492" s="13"/>
      <c r="G1492" s="50"/>
      <c r="H1492" s="51" t="s">
        <v>1034</v>
      </c>
      <c r="I1492" s="52" t="s">
        <v>590</v>
      </c>
      <c r="J1492" s="53">
        <v>580638.16985800001</v>
      </c>
      <c r="K1492" s="53">
        <v>580472.02825137996</v>
      </c>
      <c r="L1492" s="53">
        <f t="shared" si="24"/>
        <v>-166.14160662004724</v>
      </c>
    </row>
    <row r="1493" spans="1:13" ht="15" x14ac:dyDescent="0.2">
      <c r="A1493" s="8"/>
      <c r="B1493" s="24"/>
      <c r="C1493" s="24"/>
      <c r="D1493" s="13"/>
      <c r="E1493" s="65">
        <v>28</v>
      </c>
      <c r="F1493" s="60" t="s">
        <v>421</v>
      </c>
      <c r="G1493" s="61"/>
      <c r="H1493" s="62"/>
      <c r="I1493" s="63"/>
      <c r="J1493" s="64">
        <v>1019490.0370820001</v>
      </c>
      <c r="K1493" s="64">
        <v>1056614.3278300001</v>
      </c>
      <c r="L1493" s="64">
        <f t="shared" si="24"/>
        <v>37124.290748000029</v>
      </c>
    </row>
    <row r="1494" spans="1:13" ht="15" x14ac:dyDescent="0.2">
      <c r="A1494" s="8"/>
      <c r="B1494" s="24"/>
      <c r="C1494" s="24"/>
      <c r="D1494" s="13"/>
      <c r="E1494" s="13"/>
      <c r="F1494" s="13"/>
      <c r="G1494" s="46" t="s">
        <v>2</v>
      </c>
      <c r="H1494" s="47"/>
      <c r="I1494" s="48"/>
      <c r="J1494" s="49">
        <v>1019490.0370820001</v>
      </c>
      <c r="K1494" s="49">
        <v>1056614.3278300001</v>
      </c>
      <c r="L1494" s="49">
        <f t="shared" si="24"/>
        <v>37124.290748000029</v>
      </c>
    </row>
    <row r="1495" spans="1:13" ht="15" x14ac:dyDescent="0.2">
      <c r="A1495" s="8"/>
      <c r="B1495" s="24"/>
      <c r="C1495" s="24"/>
      <c r="D1495" s="13"/>
      <c r="E1495" s="13"/>
      <c r="F1495" s="13"/>
      <c r="G1495" s="50"/>
      <c r="H1495" s="51" t="s">
        <v>1047</v>
      </c>
      <c r="I1495" s="52" t="s">
        <v>600</v>
      </c>
      <c r="J1495" s="53">
        <v>1019490.0370820001</v>
      </c>
      <c r="K1495" s="53">
        <v>1056614.3278300001</v>
      </c>
      <c r="L1495" s="53">
        <f t="shared" si="24"/>
        <v>37124.290748000029</v>
      </c>
    </row>
    <row r="1496" spans="1:13" ht="15" x14ac:dyDescent="0.2">
      <c r="A1496" s="8"/>
      <c r="B1496" s="24"/>
      <c r="C1496" s="24"/>
      <c r="D1496" s="13"/>
      <c r="E1496" s="65">
        <v>30</v>
      </c>
      <c r="F1496" s="60" t="s">
        <v>422</v>
      </c>
      <c r="G1496" s="61"/>
      <c r="H1496" s="62"/>
      <c r="I1496" s="63"/>
      <c r="J1496" s="64">
        <v>30000</v>
      </c>
      <c r="K1496" s="64">
        <v>9053.6712931000002</v>
      </c>
      <c r="L1496" s="64">
        <f t="shared" si="24"/>
        <v>-20946.3287069</v>
      </c>
    </row>
    <row r="1497" spans="1:13" ht="15" x14ac:dyDescent="0.2">
      <c r="A1497" s="8"/>
      <c r="B1497" s="24"/>
      <c r="C1497" s="24"/>
      <c r="D1497" s="13"/>
      <c r="E1497" s="13"/>
      <c r="F1497" s="13"/>
      <c r="G1497" s="46" t="s">
        <v>2</v>
      </c>
      <c r="H1497" s="47"/>
      <c r="I1497" s="48"/>
      <c r="J1497" s="49">
        <v>30000</v>
      </c>
      <c r="K1497" s="49">
        <v>9053.6712931000002</v>
      </c>
      <c r="L1497" s="49">
        <f t="shared" si="24"/>
        <v>-20946.3287069</v>
      </c>
    </row>
    <row r="1498" spans="1:13" ht="15" x14ac:dyDescent="0.2">
      <c r="A1498" s="8"/>
      <c r="B1498" s="24"/>
      <c r="C1498" s="24"/>
      <c r="D1498" s="13"/>
      <c r="E1498" s="13"/>
      <c r="F1498" s="13"/>
      <c r="G1498" s="50"/>
      <c r="H1498" s="51" t="s">
        <v>1135</v>
      </c>
      <c r="I1498" s="52" t="s">
        <v>604</v>
      </c>
      <c r="J1498" s="53">
        <v>30000</v>
      </c>
      <c r="K1498" s="53">
        <v>9053.6712931000002</v>
      </c>
      <c r="L1498" s="53">
        <f t="shared" si="24"/>
        <v>-20946.3287069</v>
      </c>
    </row>
    <row r="1499" spans="1:13" ht="30" customHeight="1" x14ac:dyDescent="0.2">
      <c r="A1499" s="8"/>
      <c r="B1499" s="24"/>
      <c r="C1499" s="24"/>
      <c r="D1499" s="13"/>
      <c r="E1499" s="65">
        <v>34</v>
      </c>
      <c r="F1499" s="91" t="s">
        <v>423</v>
      </c>
      <c r="G1499" s="91"/>
      <c r="H1499" s="91"/>
      <c r="I1499" s="91"/>
      <c r="J1499" s="64">
        <v>38683.900900000001</v>
      </c>
      <c r="K1499" s="64">
        <v>38850.042506619997</v>
      </c>
      <c r="L1499" s="64">
        <f t="shared" si="24"/>
        <v>166.14160661999631</v>
      </c>
    </row>
    <row r="1500" spans="1:13" ht="15" x14ac:dyDescent="0.2">
      <c r="A1500" s="8"/>
      <c r="B1500" s="24"/>
      <c r="C1500" s="24"/>
      <c r="D1500" s="13"/>
      <c r="E1500" s="13"/>
      <c r="F1500" s="13"/>
      <c r="G1500" s="46" t="s">
        <v>2</v>
      </c>
      <c r="H1500" s="47"/>
      <c r="I1500" s="48"/>
      <c r="J1500" s="49">
        <v>38683.900900000001</v>
      </c>
      <c r="K1500" s="49">
        <v>38850.042506619997</v>
      </c>
      <c r="L1500" s="49">
        <f t="shared" si="24"/>
        <v>166.14160661999631</v>
      </c>
    </row>
    <row r="1501" spans="1:13" ht="15" x14ac:dyDescent="0.2">
      <c r="A1501" s="8"/>
      <c r="B1501" s="24"/>
      <c r="C1501" s="24"/>
      <c r="D1501" s="13"/>
      <c r="E1501" s="13"/>
      <c r="F1501" s="13"/>
      <c r="G1501" s="50"/>
      <c r="H1501" s="51" t="s">
        <v>1034</v>
      </c>
      <c r="I1501" s="52" t="s">
        <v>590</v>
      </c>
      <c r="J1501" s="53">
        <v>38683.900900000001</v>
      </c>
      <c r="K1501" s="53">
        <v>38850.042506619997</v>
      </c>
      <c r="L1501" s="53">
        <f t="shared" si="24"/>
        <v>166.14160661999631</v>
      </c>
    </row>
    <row r="1502" spans="1:13" ht="15" x14ac:dyDescent="0.2">
      <c r="A1502" s="8"/>
      <c r="B1502" s="24"/>
      <c r="C1502" s="24"/>
      <c r="D1502" s="69" t="s">
        <v>412</v>
      </c>
      <c r="E1502" s="69"/>
      <c r="F1502" s="69"/>
      <c r="G1502" s="70"/>
      <c r="H1502" s="71"/>
      <c r="I1502" s="72"/>
      <c r="J1502" s="73">
        <v>172141.74718100001</v>
      </c>
      <c r="K1502" s="73">
        <v>164017.64717700001</v>
      </c>
      <c r="L1502" s="73">
        <f t="shared" si="24"/>
        <v>-8124.1000040000072</v>
      </c>
    </row>
    <row r="1503" spans="1:13" ht="15" x14ac:dyDescent="0.2">
      <c r="A1503" s="8"/>
      <c r="B1503" s="24"/>
      <c r="C1503" s="24"/>
      <c r="D1503" s="13"/>
      <c r="E1503" s="65">
        <v>52</v>
      </c>
      <c r="F1503" s="60" t="s">
        <v>413</v>
      </c>
      <c r="G1503" s="61"/>
      <c r="H1503" s="62"/>
      <c r="I1503" s="63"/>
      <c r="J1503" s="64">
        <v>142556.10000400001</v>
      </c>
      <c r="K1503" s="64">
        <v>134432</v>
      </c>
      <c r="L1503" s="64">
        <f t="shared" si="24"/>
        <v>-8124.1000040000072</v>
      </c>
    </row>
    <row r="1504" spans="1:13" ht="15" x14ac:dyDescent="0.2">
      <c r="A1504" s="8"/>
      <c r="B1504" s="24"/>
      <c r="C1504" s="24"/>
      <c r="D1504" s="13"/>
      <c r="E1504" s="13"/>
      <c r="F1504" s="13"/>
      <c r="G1504" s="46" t="s">
        <v>412</v>
      </c>
      <c r="H1504" s="47"/>
      <c r="I1504" s="48"/>
      <c r="J1504" s="49">
        <v>142556.10000400001</v>
      </c>
      <c r="K1504" s="49">
        <v>134432</v>
      </c>
      <c r="L1504" s="49">
        <f t="shared" si="24"/>
        <v>-8124.1000040000072</v>
      </c>
    </row>
    <row r="1505" spans="1:12" ht="15" x14ac:dyDescent="0.2">
      <c r="A1505" s="8"/>
      <c r="B1505" s="24"/>
      <c r="C1505" s="24"/>
      <c r="D1505" s="13"/>
      <c r="E1505" s="13"/>
      <c r="F1505" s="13"/>
      <c r="G1505" s="50"/>
      <c r="H1505" s="51" t="s">
        <v>414</v>
      </c>
      <c r="I1505" s="52" t="s">
        <v>415</v>
      </c>
      <c r="J1505" s="53">
        <v>142556.10000400001</v>
      </c>
      <c r="K1505" s="53">
        <v>134432</v>
      </c>
      <c r="L1505" s="53">
        <f t="shared" si="24"/>
        <v>-8124.1000040000072</v>
      </c>
    </row>
    <row r="1506" spans="1:12" ht="15" x14ac:dyDescent="0.2">
      <c r="A1506" s="8"/>
      <c r="B1506" s="24"/>
      <c r="C1506" s="24"/>
      <c r="D1506" s="13"/>
      <c r="E1506" s="65">
        <v>53</v>
      </c>
      <c r="F1506" s="60" t="s">
        <v>416</v>
      </c>
      <c r="G1506" s="61"/>
      <c r="H1506" s="62"/>
      <c r="I1506" s="63"/>
      <c r="J1506" s="64">
        <v>29585.647176999999</v>
      </c>
      <c r="K1506" s="64">
        <v>29585.647176999999</v>
      </c>
      <c r="L1506" s="64">
        <f t="shared" si="24"/>
        <v>0</v>
      </c>
    </row>
    <row r="1507" spans="1:12" ht="15" x14ac:dyDescent="0.2">
      <c r="A1507" s="8"/>
      <c r="B1507" s="24"/>
      <c r="C1507" s="24"/>
      <c r="D1507" s="13"/>
      <c r="E1507" s="13"/>
      <c r="F1507" s="13"/>
      <c r="G1507" s="46" t="s">
        <v>412</v>
      </c>
      <c r="H1507" s="47"/>
      <c r="I1507" s="48"/>
      <c r="J1507" s="49">
        <v>29585.647176999999</v>
      </c>
      <c r="K1507" s="49">
        <v>29585.647176999999</v>
      </c>
      <c r="L1507" s="49">
        <f t="shared" si="24"/>
        <v>0</v>
      </c>
    </row>
    <row r="1508" spans="1:12" ht="15" x14ac:dyDescent="0.2">
      <c r="A1508" s="8"/>
      <c r="B1508" s="24"/>
      <c r="C1508" s="24"/>
      <c r="D1508" s="13"/>
      <c r="E1508" s="13"/>
      <c r="F1508" s="13"/>
      <c r="G1508" s="50"/>
      <c r="H1508" s="51" t="s">
        <v>417</v>
      </c>
      <c r="I1508" s="52" t="s">
        <v>418</v>
      </c>
      <c r="J1508" s="53">
        <v>29585.647176999999</v>
      </c>
      <c r="K1508" s="53">
        <v>29585.647176999999</v>
      </c>
      <c r="L1508" s="53">
        <f t="shared" si="24"/>
        <v>0</v>
      </c>
    </row>
    <row r="1509" spans="1:12" ht="7.5" customHeight="1" x14ac:dyDescent="0.2">
      <c r="A1509" s="8"/>
      <c r="B1509" s="24"/>
      <c r="C1509" s="24"/>
      <c r="D1509" s="13"/>
      <c r="E1509" s="13"/>
      <c r="F1509" s="13"/>
      <c r="G1509" s="50"/>
      <c r="H1509" s="51"/>
      <c r="I1509" s="52"/>
      <c r="J1509" s="53"/>
      <c r="K1509" s="53"/>
      <c r="L1509" s="53"/>
    </row>
    <row r="1510" spans="1:12" ht="30" customHeight="1" x14ac:dyDescent="0.2">
      <c r="A1510" s="8"/>
      <c r="B1510" s="85" t="s">
        <v>11</v>
      </c>
      <c r="C1510" s="85"/>
      <c r="D1510" s="85"/>
      <c r="E1510" s="85"/>
      <c r="F1510" s="85"/>
      <c r="G1510" s="85"/>
      <c r="H1510" s="85"/>
      <c r="I1510" s="85"/>
      <c r="J1510" s="54">
        <v>1023474.834266</v>
      </c>
      <c r="K1510" s="54">
        <v>1044373.4992059299</v>
      </c>
      <c r="L1510" s="54">
        <f>+K1510-J1510</f>
        <v>20898.664939929964</v>
      </c>
    </row>
    <row r="1511" spans="1:12" ht="15" x14ac:dyDescent="0.2">
      <c r="A1511" s="8"/>
      <c r="B1511" s="35"/>
      <c r="C1511" s="35"/>
      <c r="D1511" s="35"/>
      <c r="E1511" s="35"/>
      <c r="F1511" s="35" t="s">
        <v>12</v>
      </c>
      <c r="G1511" s="35"/>
      <c r="H1511" s="35"/>
      <c r="I1511" s="35"/>
      <c r="J1511" s="55">
        <v>50025.346301999998</v>
      </c>
      <c r="K1511" s="55">
        <v>44786.586188220004</v>
      </c>
      <c r="L1511" s="55">
        <f>+K1511-J1511</f>
        <v>-5238.7601137799938</v>
      </c>
    </row>
    <row r="1512" spans="1:12" ht="15" x14ac:dyDescent="0.2">
      <c r="A1512" s="8"/>
      <c r="B1512" s="35"/>
      <c r="C1512" s="35"/>
      <c r="D1512" s="35"/>
      <c r="E1512" s="35"/>
      <c r="F1512" s="35" t="s">
        <v>13</v>
      </c>
      <c r="G1512" s="35"/>
      <c r="H1512" s="35"/>
      <c r="I1512" s="35"/>
      <c r="J1512" s="55">
        <v>973449.48796399997</v>
      </c>
      <c r="K1512" s="55">
        <v>999586.91301770997</v>
      </c>
      <c r="L1512" s="55">
        <f>+K1512-J1512</f>
        <v>26137.425053710002</v>
      </c>
    </row>
    <row r="1513" spans="1:12" ht="7.5" customHeight="1" thickBot="1" x14ac:dyDescent="0.35">
      <c r="A1513" s="12"/>
      <c r="B1513" s="16"/>
      <c r="C1513" s="16"/>
      <c r="D1513" s="16"/>
      <c r="E1513" s="16"/>
      <c r="F1513" s="16"/>
      <c r="G1513" s="17"/>
      <c r="H1513" s="17"/>
      <c r="I1513" s="17"/>
      <c r="J1513" s="17"/>
      <c r="K1513" s="17"/>
      <c r="L1513" s="18"/>
    </row>
    <row r="1514" spans="1:12" ht="15" x14ac:dyDescent="0.3">
      <c r="A1514" s="12"/>
      <c r="B1514" s="8" t="s">
        <v>14</v>
      </c>
      <c r="C1514" s="8"/>
      <c r="D1514" s="8"/>
      <c r="E1514" s="8"/>
      <c r="F1514" s="8"/>
      <c r="G1514" s="8"/>
      <c r="H1514" s="8"/>
      <c r="I1514" s="8"/>
      <c r="J1514" s="8"/>
      <c r="K1514" s="8"/>
      <c r="L1514" s="8"/>
    </row>
    <row r="1515" spans="1:12" ht="15" x14ac:dyDescent="0.3">
      <c r="A1515" s="12"/>
      <c r="B1515" s="8" t="s">
        <v>15</v>
      </c>
      <c r="C1515" s="8"/>
      <c r="D1515" s="8"/>
      <c r="E1515" s="8"/>
      <c r="F1515" s="8"/>
      <c r="G1515" s="8"/>
      <c r="H1515" s="8"/>
      <c r="I1515" s="8"/>
      <c r="J1515" s="8"/>
      <c r="K1515" s="8"/>
      <c r="L1515" s="8"/>
    </row>
    <row r="1516" spans="1:12" x14ac:dyDescent="0.2">
      <c r="J1516" s="5"/>
      <c r="K1516" s="5"/>
      <c r="L1516" s="5"/>
    </row>
    <row r="1517" spans="1:12" x14ac:dyDescent="0.2">
      <c r="J1517" s="5"/>
      <c r="K1517" s="5"/>
      <c r="L1517" s="5"/>
    </row>
  </sheetData>
  <mergeCells count="10">
    <mergeCell ref="B1510:I1510"/>
    <mergeCell ref="A6:L6"/>
    <mergeCell ref="J7:L7"/>
    <mergeCell ref="J1:L1"/>
    <mergeCell ref="A1:I1"/>
    <mergeCell ref="A4:L4"/>
    <mergeCell ref="A5:L5"/>
    <mergeCell ref="F105:I105"/>
    <mergeCell ref="F1466:I1466"/>
    <mergeCell ref="F1499:I1499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4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9" customFormat="1" ht="45.75" customHeight="1" x14ac:dyDescent="0.25">
      <c r="A1" s="89" t="s">
        <v>973</v>
      </c>
      <c r="B1" s="89"/>
      <c r="C1" s="89"/>
      <c r="D1" s="89"/>
      <c r="E1" s="89"/>
      <c r="F1" s="89"/>
      <c r="G1" s="89"/>
      <c r="H1" s="89"/>
      <c r="I1" s="89"/>
      <c r="J1" s="89"/>
      <c r="K1" s="88" t="s">
        <v>1668</v>
      </c>
      <c r="L1" s="88"/>
      <c r="M1" s="88"/>
    </row>
    <row r="2" spans="1:19" customFormat="1" ht="42" customHeight="1" thickBot="1" x14ac:dyDescent="0.45">
      <c r="A2" s="25" t="s">
        <v>1669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0"/>
      <c r="M2" s="30"/>
    </row>
    <row r="3" spans="1:19" customFormat="1" ht="5.2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9" s="3" customFormat="1" ht="21.75" x14ac:dyDescent="0.6">
      <c r="A4" s="90" t="s">
        <v>1671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6"/>
      <c r="O4" s="6"/>
      <c r="P4" s="6"/>
      <c r="Q4" s="6"/>
    </row>
    <row r="5" spans="1:19" s="3" customFormat="1" ht="15" customHeight="1" x14ac:dyDescent="0.6">
      <c r="A5" s="90" t="s">
        <v>1670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6"/>
      <c r="O5" s="6"/>
      <c r="P5" s="6"/>
      <c r="Q5" s="6"/>
    </row>
    <row r="6" spans="1:19" s="3" customFormat="1" ht="15" customHeight="1" x14ac:dyDescent="0.6">
      <c r="A6" s="86" t="s">
        <v>974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6"/>
      <c r="O6" s="6"/>
      <c r="P6" s="6"/>
      <c r="Q6" s="6"/>
    </row>
    <row r="7" spans="1:19" s="3" customFormat="1" ht="21" customHeight="1" x14ac:dyDescent="0.6">
      <c r="A7" s="38"/>
      <c r="B7" s="38"/>
      <c r="C7" s="38"/>
      <c r="D7" s="38"/>
      <c r="E7" s="38"/>
      <c r="F7" s="38"/>
      <c r="G7" s="38"/>
      <c r="H7" s="38"/>
      <c r="I7" s="38"/>
      <c r="J7" s="38"/>
      <c r="K7" s="87" t="s">
        <v>1670</v>
      </c>
      <c r="L7" s="87"/>
      <c r="M7" s="87"/>
      <c r="N7" s="6"/>
      <c r="O7" s="6"/>
      <c r="P7" s="6"/>
      <c r="Q7" s="6"/>
    </row>
    <row r="8" spans="1:19" s="1" customFormat="1" ht="16.5" x14ac:dyDescent="0.25">
      <c r="A8" s="38"/>
      <c r="B8" s="38"/>
      <c r="C8" s="38"/>
      <c r="D8" s="38" t="s">
        <v>25</v>
      </c>
      <c r="E8" s="38"/>
      <c r="F8" s="38"/>
      <c r="G8" s="38"/>
      <c r="H8" s="38"/>
      <c r="I8" s="38"/>
      <c r="J8" s="38"/>
      <c r="K8" s="38" t="s">
        <v>26</v>
      </c>
      <c r="L8" s="38" t="s">
        <v>975</v>
      </c>
      <c r="M8" s="38" t="s">
        <v>3</v>
      </c>
      <c r="N8" s="8"/>
      <c r="O8" s="8"/>
      <c r="P8" s="8"/>
      <c r="Q8" s="8"/>
    </row>
    <row r="9" spans="1:19" s="1" customFormat="1" ht="15.7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 t="s">
        <v>5</v>
      </c>
      <c r="L9" s="39" t="s">
        <v>6</v>
      </c>
      <c r="M9" s="39" t="s">
        <v>7</v>
      </c>
      <c r="N9" s="11"/>
      <c r="O9" s="8"/>
      <c r="P9" s="8"/>
      <c r="Q9" s="8"/>
    </row>
    <row r="10" spans="1:19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9" s="1" customFormat="1" ht="5.0999999999999996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1"/>
      <c r="O11" s="8"/>
      <c r="P11" s="8"/>
      <c r="Q11" s="8"/>
    </row>
    <row r="12" spans="1:19" s="1" customFormat="1" ht="5.0999999999999996" customHeight="1" thickBo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1"/>
      <c r="O12" s="8"/>
      <c r="P12" s="8"/>
      <c r="Q12" s="8"/>
    </row>
    <row r="13" spans="1:19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9" s="1" customFormat="1" ht="20.100000000000001" customHeight="1" x14ac:dyDescent="0.25">
      <c r="A14" s="43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56">
        <f>+K15+K894</f>
        <v>7088250.2999999989</v>
      </c>
      <c r="L14" s="56">
        <f>+L15+L894</f>
        <v>7503804.1466096193</v>
      </c>
      <c r="M14" s="56">
        <f>L14-K14</f>
        <v>415553.84660962038</v>
      </c>
      <c r="N14" s="15"/>
      <c r="O14" s="15"/>
      <c r="P14" s="15"/>
      <c r="Q14" s="15"/>
      <c r="R14" s="15"/>
      <c r="S14" s="15"/>
    </row>
    <row r="15" spans="1:19" s="1" customFormat="1" ht="20.100000000000001" customHeight="1" thickBot="1" x14ac:dyDescent="0.3">
      <c r="A15" s="40"/>
      <c r="B15" s="41" t="s">
        <v>9</v>
      </c>
      <c r="C15" s="41"/>
      <c r="D15" s="41"/>
      <c r="E15" s="41"/>
      <c r="F15" s="41"/>
      <c r="G15" s="41"/>
      <c r="H15" s="41"/>
      <c r="I15" s="41"/>
      <c r="J15" s="42"/>
      <c r="K15" s="42">
        <f>+K16+K783+K839-K942</f>
        <v>5247296.444978999</v>
      </c>
      <c r="L15" s="42">
        <f>+L16+L783+L839-L942</f>
        <v>5654796.4295515195</v>
      </c>
      <c r="M15" s="42">
        <f>L15-K15</f>
        <v>407499.98457252048</v>
      </c>
      <c r="N15" s="15"/>
      <c r="O15" s="15"/>
      <c r="P15" s="15"/>
      <c r="Q15" s="15"/>
      <c r="R15" s="15"/>
      <c r="S15" s="15"/>
    </row>
    <row r="16" spans="1:19" s="1" customFormat="1" ht="15" x14ac:dyDescent="0.25">
      <c r="A16" s="22"/>
      <c r="B16" s="22"/>
      <c r="C16" s="31" t="s">
        <v>10</v>
      </c>
      <c r="D16" s="31"/>
      <c r="E16" s="31"/>
      <c r="F16" s="31"/>
      <c r="G16" s="31"/>
      <c r="H16" s="31"/>
      <c r="I16" s="32"/>
      <c r="J16" s="33"/>
      <c r="K16" s="32">
        <f>+K17+K122+K132+K140+K681</f>
        <v>3776703.6339779999</v>
      </c>
      <c r="L16" s="32">
        <f>+L17+L122+L132+L140+L681</f>
        <v>4107455.5943294493</v>
      </c>
      <c r="M16" s="32">
        <f t="shared" ref="M16" si="0">L16-K16</f>
        <v>330751.96035144944</v>
      </c>
      <c r="N16" s="15"/>
      <c r="O16" s="15"/>
      <c r="P16" s="15"/>
      <c r="Q16" s="15"/>
      <c r="R16" s="15"/>
      <c r="S16" s="15"/>
    </row>
    <row r="17" spans="1:17" ht="15" x14ac:dyDescent="0.3">
      <c r="A17" s="23"/>
      <c r="B17" s="22"/>
      <c r="C17" s="22"/>
      <c r="D17" s="69" t="s">
        <v>0</v>
      </c>
      <c r="E17" s="74"/>
      <c r="F17" s="69"/>
      <c r="G17" s="69"/>
      <c r="H17" s="69"/>
      <c r="I17" s="69"/>
      <c r="J17" s="75"/>
      <c r="K17" s="76">
        <v>131319.60664400001</v>
      </c>
      <c r="L17" s="76">
        <v>132435.68909663</v>
      </c>
      <c r="M17" s="76">
        <f t="shared" ref="M17:M70" si="1">L17-K17</f>
        <v>1116.0824526299839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65">
        <v>1</v>
      </c>
      <c r="F18" s="60" t="s">
        <v>1</v>
      </c>
      <c r="G18" s="60"/>
      <c r="H18" s="60"/>
      <c r="I18" s="60"/>
      <c r="J18" s="68"/>
      <c r="K18" s="66">
        <v>15012.582403</v>
      </c>
      <c r="L18" s="66">
        <v>15476.798510590001</v>
      </c>
      <c r="M18" s="66">
        <f t="shared" si="1"/>
        <v>464.21610759000032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4"/>
      <c r="F19" s="13"/>
      <c r="G19" s="82" t="s">
        <v>16</v>
      </c>
      <c r="H19" s="82"/>
      <c r="I19" s="82"/>
      <c r="J19" s="83"/>
      <c r="K19" s="84">
        <v>15012.582403</v>
      </c>
      <c r="L19" s="84">
        <v>15476.798510590001</v>
      </c>
      <c r="M19" s="84">
        <f t="shared" si="1"/>
        <v>464.21610759000032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4"/>
      <c r="F20" s="13"/>
      <c r="G20" s="13"/>
      <c r="H20" s="60" t="s">
        <v>17</v>
      </c>
      <c r="I20" s="60"/>
      <c r="J20" s="68"/>
      <c r="K20" s="66">
        <v>15012.582403</v>
      </c>
      <c r="L20" s="66">
        <v>15476.798510590001</v>
      </c>
      <c r="M20" s="66">
        <f t="shared" si="1"/>
        <v>464.21610759000032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4"/>
      <c r="F21" s="13"/>
      <c r="G21" s="13"/>
      <c r="H21" s="13"/>
      <c r="I21" s="13" t="s">
        <v>424</v>
      </c>
      <c r="J21" s="14" t="s">
        <v>425</v>
      </c>
      <c r="K21" s="15">
        <v>1</v>
      </c>
      <c r="L21" s="15">
        <v>1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4"/>
      <c r="F22" s="13"/>
      <c r="G22" s="13"/>
      <c r="H22" s="13"/>
      <c r="I22" s="13" t="s">
        <v>18</v>
      </c>
      <c r="J22" s="14" t="s">
        <v>19</v>
      </c>
      <c r="K22" s="15">
        <v>89.665000000000006</v>
      </c>
      <c r="L22" s="15">
        <v>89.665000000000006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4"/>
      <c r="F23" s="13"/>
      <c r="G23" s="13"/>
      <c r="H23" s="13"/>
      <c r="I23" s="13" t="s">
        <v>20</v>
      </c>
      <c r="J23" s="14" t="s">
        <v>27</v>
      </c>
      <c r="K23" s="15">
        <v>183.3</v>
      </c>
      <c r="L23" s="15">
        <v>183.3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4"/>
      <c r="F24" s="13"/>
      <c r="G24" s="13"/>
      <c r="H24" s="13"/>
      <c r="I24" s="13" t="s">
        <v>21</v>
      </c>
      <c r="J24" s="14" t="s">
        <v>22</v>
      </c>
      <c r="K24" s="15">
        <v>12210.406324</v>
      </c>
      <c r="L24" s="15">
        <v>12210.406324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4"/>
      <c r="F25" s="13"/>
      <c r="G25" s="13"/>
      <c r="H25" s="13"/>
      <c r="I25" s="13" t="s">
        <v>23</v>
      </c>
      <c r="J25" s="14" t="s">
        <v>24</v>
      </c>
      <c r="K25" s="15">
        <v>2528.2110790000002</v>
      </c>
      <c r="L25" s="15">
        <v>2992.42718659</v>
      </c>
      <c r="M25" s="15">
        <f t="shared" si="1"/>
        <v>464.21610758999987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65">
        <v>3</v>
      </c>
      <c r="F26" s="60" t="s">
        <v>28</v>
      </c>
      <c r="G26" s="60"/>
      <c r="H26" s="60"/>
      <c r="I26" s="60"/>
      <c r="J26" s="68"/>
      <c r="K26" s="66">
        <v>73723.020424000002</v>
      </c>
      <c r="L26" s="66">
        <v>73712.705424</v>
      </c>
      <c r="M26" s="66">
        <f t="shared" si="1"/>
        <v>-10.315000000002328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4"/>
      <c r="F27" s="13"/>
      <c r="G27" s="82" t="s">
        <v>16</v>
      </c>
      <c r="H27" s="82"/>
      <c r="I27" s="82"/>
      <c r="J27" s="83"/>
      <c r="K27" s="84">
        <v>73723.020424000002</v>
      </c>
      <c r="L27" s="84">
        <v>73712.705424</v>
      </c>
      <c r="M27" s="84">
        <f t="shared" si="1"/>
        <v>-10.315000000002328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4"/>
      <c r="F28" s="13"/>
      <c r="G28" s="13"/>
      <c r="H28" s="60" t="s">
        <v>17</v>
      </c>
      <c r="I28" s="60"/>
      <c r="J28" s="68"/>
      <c r="K28" s="66">
        <v>73723.020424000002</v>
      </c>
      <c r="L28" s="66">
        <v>73712.705424</v>
      </c>
      <c r="M28" s="66">
        <f t="shared" si="1"/>
        <v>-10.315000000002328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4"/>
      <c r="F29" s="13"/>
      <c r="G29" s="13"/>
      <c r="H29" s="13"/>
      <c r="I29" s="13" t="s">
        <v>21</v>
      </c>
      <c r="J29" s="14" t="s">
        <v>1692</v>
      </c>
      <c r="K29" s="15">
        <v>73723.020424000002</v>
      </c>
      <c r="L29" s="15">
        <v>73712.705424</v>
      </c>
      <c r="M29" s="15">
        <f t="shared" si="1"/>
        <v>-10.315000000002328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65">
        <v>22</v>
      </c>
      <c r="F30" s="60" t="s">
        <v>29</v>
      </c>
      <c r="G30" s="60"/>
      <c r="H30" s="60"/>
      <c r="I30" s="60"/>
      <c r="J30" s="68"/>
      <c r="K30" s="66">
        <v>19736.593971999999</v>
      </c>
      <c r="L30" s="66">
        <v>19736.593971999999</v>
      </c>
      <c r="M30" s="66">
        <f t="shared" si="1"/>
        <v>0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4"/>
      <c r="F31" s="13"/>
      <c r="G31" s="82" t="s">
        <v>16</v>
      </c>
      <c r="H31" s="82"/>
      <c r="I31" s="82"/>
      <c r="J31" s="83"/>
      <c r="K31" s="84">
        <v>19736.593971999999</v>
      </c>
      <c r="L31" s="84">
        <v>19736.593971999999</v>
      </c>
      <c r="M31" s="84">
        <f t="shared" si="1"/>
        <v>0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4"/>
      <c r="F32" s="13"/>
      <c r="G32" s="13"/>
      <c r="H32" s="60" t="s">
        <v>17</v>
      </c>
      <c r="I32" s="60"/>
      <c r="J32" s="68"/>
      <c r="K32" s="66">
        <v>16931.165656000001</v>
      </c>
      <c r="L32" s="66">
        <v>16931.165656000001</v>
      </c>
      <c r="M32" s="66">
        <f t="shared" si="1"/>
        <v>0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4"/>
      <c r="F33" s="13"/>
      <c r="G33" s="13"/>
      <c r="H33" s="13"/>
      <c r="I33" s="13" t="s">
        <v>1693</v>
      </c>
      <c r="J33" s="14" t="s">
        <v>1694</v>
      </c>
      <c r="K33" s="15">
        <v>21.727162</v>
      </c>
      <c r="L33" s="15">
        <v>21.727162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4"/>
      <c r="F34" s="13"/>
      <c r="G34" s="13"/>
      <c r="H34" s="13"/>
      <c r="I34" s="13" t="s">
        <v>23</v>
      </c>
      <c r="J34" s="14" t="s">
        <v>1695</v>
      </c>
      <c r="K34" s="15">
        <v>988.99339299999997</v>
      </c>
      <c r="L34" s="15">
        <v>988.99339299999997</v>
      </c>
      <c r="M34" s="15">
        <f t="shared" si="1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4"/>
      <c r="F35" s="13"/>
      <c r="G35" s="13"/>
      <c r="H35" s="13"/>
      <c r="I35" s="13" t="s">
        <v>1696</v>
      </c>
      <c r="J35" s="14" t="s">
        <v>1697</v>
      </c>
      <c r="K35" s="15">
        <v>1974.643816</v>
      </c>
      <c r="L35" s="15">
        <v>1974.643816</v>
      </c>
      <c r="M35" s="15">
        <f t="shared" si="1"/>
        <v>0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4"/>
      <c r="F36" s="13"/>
      <c r="G36" s="13"/>
      <c r="H36" s="13"/>
      <c r="I36" s="13" t="s">
        <v>1698</v>
      </c>
      <c r="J36" s="13" t="s">
        <v>1699</v>
      </c>
      <c r="K36" s="15">
        <v>3896.5518350000002</v>
      </c>
      <c r="L36" s="15">
        <v>3896.5518350000002</v>
      </c>
      <c r="M36" s="15">
        <f t="shared" si="1"/>
        <v>0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4"/>
      <c r="F37" s="13"/>
      <c r="G37" s="13"/>
      <c r="H37" s="13"/>
      <c r="I37" s="13" t="s">
        <v>1700</v>
      </c>
      <c r="J37" s="14" t="s">
        <v>1701</v>
      </c>
      <c r="K37" s="15">
        <v>1870.9899439999999</v>
      </c>
      <c r="L37" s="15">
        <v>1870.9899439999999</v>
      </c>
      <c r="M37" s="15">
        <f t="shared" si="1"/>
        <v>0</v>
      </c>
      <c r="N37" s="23"/>
      <c r="O37" s="23"/>
      <c r="P37" s="23"/>
      <c r="Q37" s="23"/>
    </row>
    <row r="38" spans="1:17" ht="30" x14ac:dyDescent="0.3">
      <c r="A38" s="23"/>
      <c r="B38" s="22"/>
      <c r="C38" s="22"/>
      <c r="D38" s="13"/>
      <c r="E38" s="24"/>
      <c r="F38" s="13"/>
      <c r="G38" s="13"/>
      <c r="H38" s="13"/>
      <c r="I38" s="13" t="s">
        <v>1702</v>
      </c>
      <c r="J38" s="14" t="s">
        <v>1703</v>
      </c>
      <c r="K38" s="15">
        <v>6642.7102619999996</v>
      </c>
      <c r="L38" s="15">
        <v>6642.7102619999996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4"/>
      <c r="F39" s="13"/>
      <c r="G39" s="13"/>
      <c r="H39" s="13"/>
      <c r="I39" s="13" t="s">
        <v>1704</v>
      </c>
      <c r="J39" s="14" t="s">
        <v>1705</v>
      </c>
      <c r="K39" s="15">
        <v>214.57762600000001</v>
      </c>
      <c r="L39" s="15">
        <v>214.57762600000001</v>
      </c>
      <c r="M39" s="15">
        <f t="shared" si="1"/>
        <v>0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4"/>
      <c r="F40" s="13"/>
      <c r="G40" s="13"/>
      <c r="H40" s="13"/>
      <c r="I40" s="13" t="s">
        <v>1706</v>
      </c>
      <c r="J40" s="14" t="s">
        <v>1707</v>
      </c>
      <c r="K40" s="15">
        <v>1320.971618</v>
      </c>
      <c r="L40" s="15">
        <v>1320.971618</v>
      </c>
      <c r="M40" s="15">
        <f t="shared" si="1"/>
        <v>0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4"/>
      <c r="F41" s="13"/>
      <c r="G41" s="13"/>
      <c r="H41" s="60" t="s">
        <v>1708</v>
      </c>
      <c r="I41" s="60"/>
      <c r="J41" s="68"/>
      <c r="K41" s="66">
        <v>2805.428316</v>
      </c>
      <c r="L41" s="66">
        <v>2805.428316</v>
      </c>
      <c r="M41" s="66">
        <f t="shared" si="1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4"/>
      <c r="F42" s="13"/>
      <c r="G42" s="13"/>
      <c r="H42" s="13"/>
      <c r="I42" s="13" t="s">
        <v>1709</v>
      </c>
      <c r="J42" s="14" t="s">
        <v>1710</v>
      </c>
      <c r="K42" s="15">
        <v>2478.914538</v>
      </c>
      <c r="L42" s="15">
        <v>2478.914538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4"/>
      <c r="F43" s="13"/>
      <c r="G43" s="13"/>
      <c r="H43" s="13"/>
      <c r="I43" s="13" t="s">
        <v>1711</v>
      </c>
      <c r="J43" s="14" t="s">
        <v>1712</v>
      </c>
      <c r="K43" s="15">
        <v>151.69126900000001</v>
      </c>
      <c r="L43" s="15">
        <v>151.69126900000001</v>
      </c>
      <c r="M43" s="15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4"/>
      <c r="F44" s="13"/>
      <c r="G44" s="13"/>
      <c r="H44" s="13"/>
      <c r="I44" s="13" t="s">
        <v>1713</v>
      </c>
      <c r="J44" s="14" t="s">
        <v>1714</v>
      </c>
      <c r="K44" s="15">
        <v>174.822509</v>
      </c>
      <c r="L44" s="15">
        <v>174.822509</v>
      </c>
      <c r="M44" s="1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65">
        <v>35</v>
      </c>
      <c r="F45" s="60" t="s">
        <v>30</v>
      </c>
      <c r="G45" s="60"/>
      <c r="H45" s="60"/>
      <c r="I45" s="60"/>
      <c r="J45" s="68"/>
      <c r="K45" s="66">
        <v>1722.3247719999999</v>
      </c>
      <c r="L45" s="66">
        <v>1722.3247719999999</v>
      </c>
      <c r="M45" s="66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4"/>
      <c r="F46" s="13"/>
      <c r="G46" s="82" t="s">
        <v>16</v>
      </c>
      <c r="H46" s="82"/>
      <c r="I46" s="82"/>
      <c r="J46" s="83"/>
      <c r="K46" s="84">
        <v>1722.3247719999999</v>
      </c>
      <c r="L46" s="84">
        <v>1722.3247719999999</v>
      </c>
      <c r="M46" s="84">
        <f t="shared" si="1"/>
        <v>0</v>
      </c>
      <c r="N46" s="23"/>
      <c r="O46" s="23"/>
      <c r="P46" s="23"/>
      <c r="Q46" s="23"/>
    </row>
    <row r="47" spans="1:17" ht="15" x14ac:dyDescent="0.3">
      <c r="A47" s="23"/>
      <c r="B47" s="22"/>
      <c r="C47" s="22"/>
      <c r="D47" s="13"/>
      <c r="E47" s="24"/>
      <c r="F47" s="13"/>
      <c r="G47" s="13"/>
      <c r="H47" s="60" t="s">
        <v>17</v>
      </c>
      <c r="I47" s="60"/>
      <c r="J47" s="68"/>
      <c r="K47" s="66">
        <v>1423.3741419999999</v>
      </c>
      <c r="L47" s="66">
        <v>1423.3741419999999</v>
      </c>
      <c r="M47" s="66">
        <f t="shared" si="1"/>
        <v>0</v>
      </c>
      <c r="N47" s="23"/>
      <c r="O47" s="23"/>
      <c r="P47" s="23"/>
      <c r="Q47" s="23"/>
    </row>
    <row r="48" spans="1:17" ht="30" x14ac:dyDescent="0.3">
      <c r="A48" s="23"/>
      <c r="B48" s="22"/>
      <c r="C48" s="22"/>
      <c r="D48" s="13"/>
      <c r="E48" s="24"/>
      <c r="F48" s="13"/>
      <c r="G48" s="13"/>
      <c r="H48" s="13"/>
      <c r="I48" s="13" t="s">
        <v>1715</v>
      </c>
      <c r="J48" s="14" t="s">
        <v>1716</v>
      </c>
      <c r="K48" s="15">
        <v>30.482018</v>
      </c>
      <c r="L48" s="15">
        <v>30.482018</v>
      </c>
      <c r="M48" s="15">
        <f t="shared" si="1"/>
        <v>0</v>
      </c>
      <c r="N48" s="23"/>
      <c r="O48" s="23"/>
      <c r="P48" s="23"/>
      <c r="Q48" s="23"/>
    </row>
    <row r="49" spans="1:17" ht="30" customHeight="1" x14ac:dyDescent="0.3">
      <c r="A49" s="23"/>
      <c r="B49" s="22"/>
      <c r="C49" s="22"/>
      <c r="D49" s="13"/>
      <c r="E49" s="24"/>
      <c r="F49" s="13"/>
      <c r="G49" s="13"/>
      <c r="H49" s="13"/>
      <c r="I49" s="13" t="s">
        <v>1717</v>
      </c>
      <c r="J49" s="14" t="s">
        <v>1718</v>
      </c>
      <c r="K49" s="15">
        <v>759.32870100000002</v>
      </c>
      <c r="L49" s="15">
        <v>759.32870100000002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4"/>
      <c r="F50" s="13"/>
      <c r="G50" s="13"/>
      <c r="H50" s="13"/>
      <c r="I50" s="13" t="s">
        <v>1719</v>
      </c>
      <c r="J50" s="14" t="s">
        <v>1720</v>
      </c>
      <c r="K50" s="15">
        <v>105.558894</v>
      </c>
      <c r="L50" s="15">
        <v>105.558894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4"/>
      <c r="F51" s="13"/>
      <c r="G51" s="13"/>
      <c r="H51" s="13"/>
      <c r="I51" s="13" t="s">
        <v>1721</v>
      </c>
      <c r="J51" s="14" t="s">
        <v>1722</v>
      </c>
      <c r="K51" s="15">
        <v>20.148377</v>
      </c>
      <c r="L51" s="15">
        <v>20.148377</v>
      </c>
      <c r="M51" s="15">
        <f t="shared" si="1"/>
        <v>0</v>
      </c>
      <c r="N51" s="23"/>
      <c r="O51" s="23"/>
      <c r="P51" s="23"/>
      <c r="Q51" s="23"/>
    </row>
    <row r="52" spans="1:17" ht="30" x14ac:dyDescent="0.3">
      <c r="A52" s="23"/>
      <c r="B52" s="22"/>
      <c r="C52" s="22"/>
      <c r="D52" s="13"/>
      <c r="E52" s="24"/>
      <c r="F52" s="13"/>
      <c r="G52" s="13"/>
      <c r="H52" s="13"/>
      <c r="I52" s="13" t="s">
        <v>1723</v>
      </c>
      <c r="J52" s="14" t="s">
        <v>1724</v>
      </c>
      <c r="K52" s="15">
        <v>25.719826000000001</v>
      </c>
      <c r="L52" s="15">
        <v>25.719826000000001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4"/>
      <c r="F53" s="13"/>
      <c r="G53" s="13"/>
      <c r="H53" s="13"/>
      <c r="I53" s="13" t="s">
        <v>1725</v>
      </c>
      <c r="J53" s="14" t="s">
        <v>1726</v>
      </c>
      <c r="K53" s="15">
        <v>31.364447999999999</v>
      </c>
      <c r="L53" s="15">
        <v>31.364447999999999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4"/>
      <c r="F54" s="13"/>
      <c r="G54" s="13"/>
      <c r="H54" s="13"/>
      <c r="I54" s="13" t="s">
        <v>1727</v>
      </c>
      <c r="J54" s="14" t="s">
        <v>1728</v>
      </c>
      <c r="K54" s="15">
        <v>8.0618920000000003</v>
      </c>
      <c r="L54" s="15">
        <v>8.0618920000000003</v>
      </c>
      <c r="M54" s="15">
        <f t="shared" si="1"/>
        <v>0</v>
      </c>
      <c r="N54" s="23"/>
      <c r="O54" s="23"/>
      <c r="P54" s="23"/>
      <c r="Q54" s="23"/>
    </row>
    <row r="55" spans="1:17" ht="15" x14ac:dyDescent="0.3">
      <c r="A55" s="23"/>
      <c r="B55" s="22"/>
      <c r="C55" s="22"/>
      <c r="D55" s="13"/>
      <c r="E55" s="24"/>
      <c r="F55" s="13"/>
      <c r="G55" s="13"/>
      <c r="H55" s="13"/>
      <c r="I55" s="13" t="s">
        <v>1729</v>
      </c>
      <c r="J55" s="14" t="s">
        <v>1730</v>
      </c>
      <c r="K55" s="15">
        <v>9.0599179999999997</v>
      </c>
      <c r="L55" s="15">
        <v>9.0599179999999997</v>
      </c>
      <c r="M55" s="15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4"/>
      <c r="F56" s="13"/>
      <c r="G56" s="13"/>
      <c r="H56" s="13"/>
      <c r="I56" s="13" t="s">
        <v>1731</v>
      </c>
      <c r="J56" s="14" t="s">
        <v>1732</v>
      </c>
      <c r="K56" s="15">
        <v>29.325339</v>
      </c>
      <c r="L56" s="15">
        <v>29.325339</v>
      </c>
      <c r="M56" s="15">
        <f t="shared" si="1"/>
        <v>0</v>
      </c>
      <c r="N56" s="23"/>
      <c r="O56" s="23"/>
      <c r="P56" s="23"/>
      <c r="Q56" s="23"/>
    </row>
    <row r="57" spans="1:17" ht="30" x14ac:dyDescent="0.3">
      <c r="A57" s="23"/>
      <c r="B57" s="22"/>
      <c r="C57" s="22"/>
      <c r="D57" s="13"/>
      <c r="E57" s="24"/>
      <c r="F57" s="13"/>
      <c r="G57" s="13"/>
      <c r="H57" s="13"/>
      <c r="I57" s="13" t="s">
        <v>1733</v>
      </c>
      <c r="J57" s="14" t="s">
        <v>1734</v>
      </c>
      <c r="K57" s="15">
        <v>17.981369000000001</v>
      </c>
      <c r="L57" s="15">
        <v>17.981369000000001</v>
      </c>
      <c r="M57" s="15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4"/>
      <c r="F58" s="13"/>
      <c r="G58" s="13"/>
      <c r="H58" s="13"/>
      <c r="I58" s="13" t="s">
        <v>1735</v>
      </c>
      <c r="J58" s="14" t="s">
        <v>1736</v>
      </c>
      <c r="K58" s="15">
        <v>79.764049999999997</v>
      </c>
      <c r="L58" s="15">
        <v>79.764049999999997</v>
      </c>
      <c r="M58" s="15">
        <f t="shared" si="1"/>
        <v>0</v>
      </c>
      <c r="N58" s="23"/>
      <c r="O58" s="23"/>
      <c r="P58" s="23"/>
      <c r="Q58" s="23"/>
    </row>
    <row r="59" spans="1:17" ht="60" x14ac:dyDescent="0.3">
      <c r="A59" s="23"/>
      <c r="B59" s="22"/>
      <c r="C59" s="22"/>
      <c r="D59" s="13"/>
      <c r="E59" s="24"/>
      <c r="F59" s="13"/>
      <c r="G59" s="13"/>
      <c r="H59" s="13"/>
      <c r="I59" s="13" t="s">
        <v>1737</v>
      </c>
      <c r="J59" s="14" t="s">
        <v>1738</v>
      </c>
      <c r="K59" s="15">
        <v>50.869556000000003</v>
      </c>
      <c r="L59" s="15">
        <v>50.869556000000003</v>
      </c>
      <c r="M59" s="15">
        <f t="shared" si="1"/>
        <v>0</v>
      </c>
      <c r="N59" s="23"/>
      <c r="O59" s="23"/>
      <c r="P59" s="23"/>
      <c r="Q59" s="23"/>
    </row>
    <row r="60" spans="1:17" ht="15" x14ac:dyDescent="0.3">
      <c r="A60" s="23"/>
      <c r="B60" s="22"/>
      <c r="C60" s="22"/>
      <c r="D60" s="13"/>
      <c r="E60" s="24"/>
      <c r="F60" s="13"/>
      <c r="G60" s="13"/>
      <c r="H60" s="13"/>
      <c r="I60" s="13" t="s">
        <v>1739</v>
      </c>
      <c r="J60" s="14" t="s">
        <v>1740</v>
      </c>
      <c r="K60" s="15">
        <v>50.967928000000001</v>
      </c>
      <c r="L60" s="15">
        <v>50.967928000000001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4"/>
      <c r="F61" s="13"/>
      <c r="G61" s="13"/>
      <c r="H61" s="13"/>
      <c r="I61" s="13" t="s">
        <v>1741</v>
      </c>
      <c r="J61" s="14" t="s">
        <v>1742</v>
      </c>
      <c r="K61" s="15">
        <v>55.390925000000003</v>
      </c>
      <c r="L61" s="15">
        <v>55.390925000000003</v>
      </c>
      <c r="M61" s="15">
        <f t="shared" si="1"/>
        <v>0</v>
      </c>
      <c r="N61" s="23"/>
      <c r="O61" s="23"/>
      <c r="P61" s="23"/>
      <c r="Q61" s="23"/>
    </row>
    <row r="62" spans="1:17" ht="60" x14ac:dyDescent="0.3">
      <c r="A62" s="23"/>
      <c r="B62" s="22"/>
      <c r="C62" s="22"/>
      <c r="D62" s="13"/>
      <c r="E62" s="24"/>
      <c r="F62" s="13"/>
      <c r="G62" s="13"/>
      <c r="H62" s="13"/>
      <c r="I62" s="13" t="s">
        <v>1743</v>
      </c>
      <c r="J62" s="14" t="s">
        <v>1744</v>
      </c>
      <c r="K62" s="15">
        <v>22.689616000000001</v>
      </c>
      <c r="L62" s="15">
        <v>22.689616000000001</v>
      </c>
      <c r="M62" s="15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4"/>
      <c r="F63" s="13"/>
      <c r="G63" s="13"/>
      <c r="H63" s="13"/>
      <c r="I63" s="13" t="s">
        <v>1745</v>
      </c>
      <c r="J63" s="14" t="s">
        <v>1746</v>
      </c>
      <c r="K63" s="15">
        <v>23.993169999999999</v>
      </c>
      <c r="L63" s="15">
        <v>23.993169999999999</v>
      </c>
      <c r="M63" s="15">
        <f t="shared" si="1"/>
        <v>0</v>
      </c>
      <c r="N63" s="23"/>
      <c r="O63" s="23"/>
      <c r="P63" s="23"/>
      <c r="Q63" s="23"/>
    </row>
    <row r="64" spans="1:17" ht="45" x14ac:dyDescent="0.3">
      <c r="A64" s="23"/>
      <c r="B64" s="22"/>
      <c r="C64" s="22"/>
      <c r="D64" s="13"/>
      <c r="E64" s="24"/>
      <c r="F64" s="13"/>
      <c r="G64" s="13"/>
      <c r="H64" s="13"/>
      <c r="I64" s="13" t="s">
        <v>1747</v>
      </c>
      <c r="J64" s="14" t="s">
        <v>1748</v>
      </c>
      <c r="K64" s="15">
        <v>14.37189</v>
      </c>
      <c r="L64" s="15">
        <v>14.37189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4"/>
      <c r="F65" s="13"/>
      <c r="G65" s="13"/>
      <c r="H65" s="13"/>
      <c r="I65" s="13" t="s">
        <v>1749</v>
      </c>
      <c r="J65" s="14" t="s">
        <v>1750</v>
      </c>
      <c r="K65" s="15">
        <v>8.7140819999999994</v>
      </c>
      <c r="L65" s="15">
        <v>8.7140819999999994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4"/>
      <c r="F66" s="13"/>
      <c r="G66" s="13"/>
      <c r="H66" s="13"/>
      <c r="I66" s="13" t="s">
        <v>1751</v>
      </c>
      <c r="J66" s="14" t="s">
        <v>1752</v>
      </c>
      <c r="K66" s="15">
        <v>6.6209980000000002</v>
      </c>
      <c r="L66" s="15">
        <v>6.6209980000000002</v>
      </c>
      <c r="M66" s="15">
        <f t="shared" si="1"/>
        <v>0</v>
      </c>
      <c r="N66" s="23"/>
      <c r="O66" s="23"/>
      <c r="P66" s="23"/>
      <c r="Q66" s="23"/>
    </row>
    <row r="67" spans="1:17" ht="30" x14ac:dyDescent="0.3">
      <c r="A67" s="23"/>
      <c r="B67" s="22"/>
      <c r="C67" s="22"/>
      <c r="D67" s="13"/>
      <c r="E67" s="24"/>
      <c r="F67" s="13"/>
      <c r="G67" s="13"/>
      <c r="H67" s="13"/>
      <c r="I67" s="13" t="s">
        <v>1753</v>
      </c>
      <c r="J67" s="14" t="s">
        <v>1754</v>
      </c>
      <c r="K67" s="15">
        <v>18.738347000000001</v>
      </c>
      <c r="L67" s="15">
        <v>18.738347000000001</v>
      </c>
      <c r="M67" s="15">
        <f t="shared" si="1"/>
        <v>0</v>
      </c>
      <c r="N67" s="23"/>
      <c r="O67" s="23"/>
      <c r="P67" s="23"/>
      <c r="Q67" s="23"/>
    </row>
    <row r="68" spans="1:17" ht="45" x14ac:dyDescent="0.3">
      <c r="A68" s="23"/>
      <c r="B68" s="22"/>
      <c r="C68" s="22"/>
      <c r="D68" s="13"/>
      <c r="E68" s="24"/>
      <c r="F68" s="13"/>
      <c r="G68" s="13"/>
      <c r="H68" s="13"/>
      <c r="I68" s="13" t="s">
        <v>1755</v>
      </c>
      <c r="J68" s="14" t="s">
        <v>1756</v>
      </c>
      <c r="K68" s="15">
        <v>6.5001930000000003</v>
      </c>
      <c r="L68" s="15">
        <v>6.5001930000000003</v>
      </c>
      <c r="M68" s="15">
        <f t="shared" si="1"/>
        <v>0</v>
      </c>
      <c r="N68" s="23"/>
      <c r="O68" s="23"/>
      <c r="P68" s="23"/>
      <c r="Q68" s="23"/>
    </row>
    <row r="69" spans="1:17" ht="63" customHeight="1" x14ac:dyDescent="0.3">
      <c r="A69" s="23"/>
      <c r="B69" s="22"/>
      <c r="C69" s="22"/>
      <c r="D69" s="13"/>
      <c r="E69" s="24"/>
      <c r="F69" s="13"/>
      <c r="G69" s="13"/>
      <c r="H69" s="13"/>
      <c r="I69" s="13" t="s">
        <v>1757</v>
      </c>
      <c r="J69" s="14" t="s">
        <v>1758</v>
      </c>
      <c r="K69" s="15">
        <v>15.063314999999999</v>
      </c>
      <c r="L69" s="15">
        <v>15.063314999999999</v>
      </c>
      <c r="M69" s="15">
        <f t="shared" si="1"/>
        <v>0</v>
      </c>
      <c r="N69" s="23"/>
      <c r="O69" s="23"/>
      <c r="P69" s="23"/>
      <c r="Q69" s="23"/>
    </row>
    <row r="70" spans="1:17" ht="45.75" customHeight="1" x14ac:dyDescent="0.3">
      <c r="A70" s="23"/>
      <c r="B70" s="22"/>
      <c r="C70" s="22"/>
      <c r="D70" s="13"/>
      <c r="E70" s="24"/>
      <c r="F70" s="13"/>
      <c r="G70" s="13"/>
      <c r="H70" s="13"/>
      <c r="I70" s="13" t="s">
        <v>1759</v>
      </c>
      <c r="J70" s="14" t="s">
        <v>1760</v>
      </c>
      <c r="K70" s="15">
        <v>32.659289999999999</v>
      </c>
      <c r="L70" s="15">
        <v>32.659289999999999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4"/>
      <c r="F71" s="13"/>
      <c r="G71" s="13"/>
      <c r="H71" s="60" t="s">
        <v>1708</v>
      </c>
      <c r="I71" s="60"/>
      <c r="J71" s="68"/>
      <c r="K71" s="66">
        <v>298.95062999999999</v>
      </c>
      <c r="L71" s="66">
        <v>298.95062999999999</v>
      </c>
      <c r="M71" s="66">
        <f t="shared" ref="M71:M134" si="2">L71-K71</f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4"/>
      <c r="F72" s="13"/>
      <c r="G72" s="13"/>
      <c r="H72" s="13"/>
      <c r="I72" s="13" t="s">
        <v>1709</v>
      </c>
      <c r="J72" s="14" t="s">
        <v>1761</v>
      </c>
      <c r="K72" s="15">
        <v>252.20893000000001</v>
      </c>
      <c r="L72" s="15">
        <v>252.20893000000001</v>
      </c>
      <c r="M72" s="15">
        <f t="shared" si="2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4"/>
      <c r="F73" s="13"/>
      <c r="G73" s="13"/>
      <c r="H73" s="13"/>
      <c r="I73" s="13" t="s">
        <v>1711</v>
      </c>
      <c r="J73" s="14" t="s">
        <v>1762</v>
      </c>
      <c r="K73" s="15">
        <v>4.263458</v>
      </c>
      <c r="L73" s="15">
        <v>4.263458</v>
      </c>
      <c r="M73" s="15">
        <f t="shared" si="2"/>
        <v>0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4"/>
      <c r="F74" s="13"/>
      <c r="G74" s="13"/>
      <c r="H74" s="13"/>
      <c r="I74" s="13" t="s">
        <v>1713</v>
      </c>
      <c r="J74" s="14" t="s">
        <v>1763</v>
      </c>
      <c r="K74" s="15">
        <v>42.478242000000002</v>
      </c>
      <c r="L74" s="15">
        <v>42.478242000000002</v>
      </c>
      <c r="M74" s="15">
        <f t="shared" si="2"/>
        <v>0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65">
        <v>41</v>
      </c>
      <c r="F75" s="60" t="s">
        <v>31</v>
      </c>
      <c r="G75" s="60"/>
      <c r="H75" s="60"/>
      <c r="I75" s="60"/>
      <c r="J75" s="68"/>
      <c r="K75" s="66">
        <v>616.12514299999998</v>
      </c>
      <c r="L75" s="66">
        <v>651.48296300000004</v>
      </c>
      <c r="M75" s="66">
        <f t="shared" si="2"/>
        <v>35.357820000000061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4"/>
      <c r="F76" s="13"/>
      <c r="G76" s="82" t="s">
        <v>16</v>
      </c>
      <c r="H76" s="82"/>
      <c r="I76" s="82"/>
      <c r="J76" s="83"/>
      <c r="K76" s="84">
        <v>616.12514299999998</v>
      </c>
      <c r="L76" s="84">
        <v>651.48296300000004</v>
      </c>
      <c r="M76" s="84">
        <f t="shared" si="2"/>
        <v>35.357820000000061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4"/>
      <c r="F77" s="13"/>
      <c r="G77" s="13"/>
      <c r="H77" s="60" t="s">
        <v>17</v>
      </c>
      <c r="I77" s="60"/>
      <c r="J77" s="68"/>
      <c r="K77" s="66">
        <v>510.56372299999998</v>
      </c>
      <c r="L77" s="66">
        <v>540.11483399999997</v>
      </c>
      <c r="M77" s="66">
        <f t="shared" si="2"/>
        <v>29.551110999999992</v>
      </c>
      <c r="N77" s="23"/>
      <c r="O77" s="23"/>
      <c r="P77" s="23"/>
      <c r="Q77" s="23"/>
    </row>
    <row r="78" spans="1:17" ht="30" x14ac:dyDescent="0.3">
      <c r="A78" s="23"/>
      <c r="B78" s="22"/>
      <c r="C78" s="22"/>
      <c r="D78" s="13"/>
      <c r="E78" s="24"/>
      <c r="F78" s="13"/>
      <c r="G78" s="13"/>
      <c r="H78" s="13"/>
      <c r="I78" s="13" t="s">
        <v>1764</v>
      </c>
      <c r="J78" s="14" t="s">
        <v>1765</v>
      </c>
      <c r="K78" s="15">
        <v>482.21588800000001</v>
      </c>
      <c r="L78" s="15">
        <v>510.63812899999999</v>
      </c>
      <c r="M78" s="15">
        <f t="shared" si="2"/>
        <v>28.422240999999985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4"/>
      <c r="F79" s="13"/>
      <c r="G79" s="13"/>
      <c r="H79" s="13"/>
      <c r="I79" s="13" t="s">
        <v>1766</v>
      </c>
      <c r="J79" s="14" t="s">
        <v>1767</v>
      </c>
      <c r="K79" s="15">
        <v>28.347835</v>
      </c>
      <c r="L79" s="15">
        <v>29.476704999999999</v>
      </c>
      <c r="M79" s="15">
        <f t="shared" si="2"/>
        <v>1.1288699999999992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4"/>
      <c r="F80" s="13"/>
      <c r="G80" s="13"/>
      <c r="H80" s="60" t="s">
        <v>1708</v>
      </c>
      <c r="I80" s="60"/>
      <c r="J80" s="68"/>
      <c r="K80" s="66">
        <v>105.56142</v>
      </c>
      <c r="L80" s="66">
        <v>111.368129</v>
      </c>
      <c r="M80" s="66">
        <f t="shared" si="2"/>
        <v>5.8067089999999979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4"/>
      <c r="F81" s="13"/>
      <c r="G81" s="13"/>
      <c r="H81" s="13"/>
      <c r="I81" s="13" t="s">
        <v>1709</v>
      </c>
      <c r="J81" s="14" t="s">
        <v>1761</v>
      </c>
      <c r="K81" s="15">
        <v>83.227838000000006</v>
      </c>
      <c r="L81" s="15">
        <v>88.431417999999994</v>
      </c>
      <c r="M81" s="15">
        <f t="shared" si="2"/>
        <v>5.2035799999999881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4"/>
      <c r="F82" s="13"/>
      <c r="G82" s="13"/>
      <c r="H82" s="13"/>
      <c r="I82" s="13" t="s">
        <v>1713</v>
      </c>
      <c r="J82" s="14" t="s">
        <v>1768</v>
      </c>
      <c r="K82" s="15">
        <v>22.333582</v>
      </c>
      <c r="L82" s="15">
        <v>22.936710999999999</v>
      </c>
      <c r="M82" s="15">
        <f t="shared" si="2"/>
        <v>0.60312899999999914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65">
        <v>43</v>
      </c>
      <c r="F83" s="60" t="s">
        <v>32</v>
      </c>
      <c r="G83" s="60"/>
      <c r="H83" s="60"/>
      <c r="I83" s="60"/>
      <c r="J83" s="68"/>
      <c r="K83" s="66">
        <v>1560</v>
      </c>
      <c r="L83" s="66">
        <v>2186.8154410399998</v>
      </c>
      <c r="M83" s="66">
        <f t="shared" si="2"/>
        <v>626.81544103999977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4"/>
      <c r="F84" s="13"/>
      <c r="G84" s="82" t="s">
        <v>16</v>
      </c>
      <c r="H84" s="82"/>
      <c r="I84" s="82"/>
      <c r="J84" s="83"/>
      <c r="K84" s="84">
        <v>1560</v>
      </c>
      <c r="L84" s="84">
        <v>2186.8154410399998</v>
      </c>
      <c r="M84" s="84">
        <f t="shared" si="2"/>
        <v>626.81544103999977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4"/>
      <c r="F85" s="13"/>
      <c r="G85" s="13"/>
      <c r="H85" s="60" t="s">
        <v>17</v>
      </c>
      <c r="I85" s="60"/>
      <c r="J85" s="68"/>
      <c r="K85" s="66">
        <v>1247.589759</v>
      </c>
      <c r="L85" s="66">
        <v>1247.589759</v>
      </c>
      <c r="M85" s="66">
        <f t="shared" si="2"/>
        <v>0</v>
      </c>
      <c r="N85" s="23"/>
      <c r="O85" s="23"/>
      <c r="P85" s="23"/>
      <c r="Q85" s="23"/>
    </row>
    <row r="86" spans="1:17" ht="30" x14ac:dyDescent="0.3">
      <c r="A86" s="23"/>
      <c r="B86" s="22"/>
      <c r="C86" s="22"/>
      <c r="D86" s="13"/>
      <c r="E86" s="24"/>
      <c r="F86" s="13"/>
      <c r="G86" s="13"/>
      <c r="H86" s="13"/>
      <c r="I86" s="13" t="s">
        <v>1715</v>
      </c>
      <c r="J86" s="14" t="s">
        <v>1769</v>
      </c>
      <c r="K86" s="15">
        <v>426.57246099999998</v>
      </c>
      <c r="L86" s="15">
        <v>426.57246099999998</v>
      </c>
      <c r="M86" s="15">
        <f t="shared" si="2"/>
        <v>0</v>
      </c>
      <c r="N86" s="23"/>
      <c r="O86" s="23"/>
      <c r="P86" s="23"/>
      <c r="Q86" s="23"/>
    </row>
    <row r="87" spans="1:17" ht="30" x14ac:dyDescent="0.3">
      <c r="A87" s="23"/>
      <c r="B87" s="22"/>
      <c r="C87" s="22"/>
      <c r="D87" s="13"/>
      <c r="E87" s="24"/>
      <c r="F87" s="13"/>
      <c r="G87" s="13"/>
      <c r="H87" s="13"/>
      <c r="I87" s="13" t="s">
        <v>1770</v>
      </c>
      <c r="J87" s="14" t="s">
        <v>1771</v>
      </c>
      <c r="K87" s="15">
        <v>594.12423799999999</v>
      </c>
      <c r="L87" s="15">
        <v>594.12423799999999</v>
      </c>
      <c r="M87" s="15">
        <f t="shared" si="2"/>
        <v>0</v>
      </c>
      <c r="N87" s="23"/>
      <c r="O87" s="23"/>
      <c r="P87" s="23"/>
      <c r="Q87" s="23"/>
    </row>
    <row r="88" spans="1:17" ht="30" x14ac:dyDescent="0.3">
      <c r="A88" s="23"/>
      <c r="B88" s="22"/>
      <c r="C88" s="22"/>
      <c r="D88" s="13"/>
      <c r="E88" s="24"/>
      <c r="F88" s="13"/>
      <c r="G88" s="13"/>
      <c r="H88" s="13"/>
      <c r="I88" s="13" t="s">
        <v>1772</v>
      </c>
      <c r="J88" s="14" t="s">
        <v>1773</v>
      </c>
      <c r="K88" s="15">
        <v>123.322389</v>
      </c>
      <c r="L88" s="15">
        <v>123.322389</v>
      </c>
      <c r="M88" s="15">
        <f t="shared" si="2"/>
        <v>0</v>
      </c>
      <c r="N88" s="23"/>
      <c r="O88" s="23"/>
      <c r="P88" s="23"/>
      <c r="Q88" s="23"/>
    </row>
    <row r="89" spans="1:17" ht="30" x14ac:dyDescent="0.3">
      <c r="A89" s="23"/>
      <c r="B89" s="22"/>
      <c r="C89" s="22"/>
      <c r="D89" s="13"/>
      <c r="E89" s="24"/>
      <c r="F89" s="13"/>
      <c r="G89" s="13"/>
      <c r="H89" s="13"/>
      <c r="I89" s="13" t="s">
        <v>1774</v>
      </c>
      <c r="J89" s="14" t="s">
        <v>1775</v>
      </c>
      <c r="K89" s="15">
        <v>103.570671</v>
      </c>
      <c r="L89" s="15">
        <v>103.570671</v>
      </c>
      <c r="M89" s="15">
        <f t="shared" si="2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4"/>
      <c r="F90" s="13"/>
      <c r="G90" s="13"/>
      <c r="H90" s="60" t="s">
        <v>1708</v>
      </c>
      <c r="I90" s="60"/>
      <c r="J90" s="68"/>
      <c r="K90" s="66">
        <v>312.41024099999998</v>
      </c>
      <c r="L90" s="66">
        <v>939.22568203999992</v>
      </c>
      <c r="M90" s="66">
        <f t="shared" si="2"/>
        <v>626.81544104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4"/>
      <c r="F91" s="13"/>
      <c r="G91" s="13"/>
      <c r="H91" s="13"/>
      <c r="I91" s="13" t="s">
        <v>1709</v>
      </c>
      <c r="J91" s="14" t="s">
        <v>1761</v>
      </c>
      <c r="K91" s="15">
        <v>260.40033099999999</v>
      </c>
      <c r="L91" s="15">
        <v>887.21577203999993</v>
      </c>
      <c r="M91" s="15">
        <f t="shared" si="2"/>
        <v>626.81544104</v>
      </c>
      <c r="N91" s="23"/>
      <c r="O91" s="23"/>
      <c r="P91" s="23"/>
      <c r="Q91" s="23"/>
    </row>
    <row r="92" spans="1:17" ht="15" x14ac:dyDescent="0.3">
      <c r="A92" s="23"/>
      <c r="B92" s="22"/>
      <c r="C92" s="22"/>
      <c r="D92" s="13"/>
      <c r="E92" s="24"/>
      <c r="F92" s="13"/>
      <c r="G92" s="13"/>
      <c r="H92" s="13"/>
      <c r="I92" s="13" t="s">
        <v>1713</v>
      </c>
      <c r="J92" s="14" t="s">
        <v>1768</v>
      </c>
      <c r="K92" s="15">
        <v>52.009909999999998</v>
      </c>
      <c r="L92" s="15">
        <v>52.009909999999998</v>
      </c>
      <c r="M92" s="15">
        <f t="shared" si="2"/>
        <v>0</v>
      </c>
      <c r="N92" s="23"/>
      <c r="O92" s="23"/>
      <c r="P92" s="23"/>
      <c r="Q92" s="23"/>
    </row>
    <row r="93" spans="1:17" ht="15" x14ac:dyDescent="0.3">
      <c r="A93" s="23"/>
      <c r="B93" s="22"/>
      <c r="C93" s="22"/>
      <c r="D93" s="13"/>
      <c r="E93" s="65">
        <v>44</v>
      </c>
      <c r="F93" s="60" t="s">
        <v>33</v>
      </c>
      <c r="G93" s="60"/>
      <c r="H93" s="60"/>
      <c r="I93" s="60"/>
      <c r="J93" s="68"/>
      <c r="K93" s="66">
        <v>982.90515300000004</v>
      </c>
      <c r="L93" s="66">
        <v>982.90515300000004</v>
      </c>
      <c r="M93" s="66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4"/>
      <c r="F94" s="13"/>
      <c r="G94" s="82" t="s">
        <v>16</v>
      </c>
      <c r="H94" s="82"/>
      <c r="I94" s="82"/>
      <c r="J94" s="83"/>
      <c r="K94" s="84">
        <v>982.90515300000004</v>
      </c>
      <c r="L94" s="84">
        <v>982.90515300000004</v>
      </c>
      <c r="M94" s="84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4"/>
      <c r="F95" s="13"/>
      <c r="G95" s="13"/>
      <c r="H95" s="60" t="s">
        <v>17</v>
      </c>
      <c r="I95" s="60"/>
      <c r="J95" s="68"/>
      <c r="K95" s="66">
        <v>875.18072299999994</v>
      </c>
      <c r="L95" s="66">
        <v>875.18072299999994</v>
      </c>
      <c r="M95" s="66">
        <f t="shared" si="2"/>
        <v>0</v>
      </c>
      <c r="N95" s="23"/>
      <c r="O95" s="23"/>
      <c r="P95" s="23"/>
      <c r="Q95" s="23"/>
    </row>
    <row r="96" spans="1:17" ht="30" x14ac:dyDescent="0.3">
      <c r="A96" s="23"/>
      <c r="B96" s="22"/>
      <c r="C96" s="22"/>
      <c r="D96" s="13"/>
      <c r="E96" s="24"/>
      <c r="F96" s="13"/>
      <c r="G96" s="13"/>
      <c r="H96" s="13"/>
      <c r="I96" s="13" t="s">
        <v>1715</v>
      </c>
      <c r="J96" s="14" t="s">
        <v>1776</v>
      </c>
      <c r="K96" s="15">
        <v>408.325739</v>
      </c>
      <c r="L96" s="15">
        <v>408.325739</v>
      </c>
      <c r="M96" s="15">
        <f t="shared" si="2"/>
        <v>0</v>
      </c>
      <c r="N96" s="23"/>
      <c r="O96" s="23"/>
      <c r="P96" s="23"/>
      <c r="Q96" s="23"/>
    </row>
    <row r="97" spans="1:17" ht="30" x14ac:dyDescent="0.3">
      <c r="A97" s="23"/>
      <c r="B97" s="22"/>
      <c r="C97" s="22"/>
      <c r="D97" s="13"/>
      <c r="E97" s="24"/>
      <c r="F97" s="13"/>
      <c r="G97" s="13"/>
      <c r="H97" s="13"/>
      <c r="I97" s="13" t="s">
        <v>1717</v>
      </c>
      <c r="J97" s="14" t="s">
        <v>1777</v>
      </c>
      <c r="K97" s="15">
        <v>165.15633199999999</v>
      </c>
      <c r="L97" s="15">
        <v>165.15633199999999</v>
      </c>
      <c r="M97" s="15">
        <f t="shared" si="2"/>
        <v>0</v>
      </c>
      <c r="N97" s="23"/>
      <c r="O97" s="23"/>
      <c r="P97" s="23"/>
      <c r="Q97" s="23"/>
    </row>
    <row r="98" spans="1:17" ht="30" x14ac:dyDescent="0.3">
      <c r="A98" s="23"/>
      <c r="B98" s="22"/>
      <c r="C98" s="22"/>
      <c r="D98" s="13"/>
      <c r="E98" s="24"/>
      <c r="F98" s="13"/>
      <c r="G98" s="13"/>
      <c r="H98" s="13"/>
      <c r="I98" s="13" t="s">
        <v>1719</v>
      </c>
      <c r="J98" s="14" t="s">
        <v>1778</v>
      </c>
      <c r="K98" s="15">
        <v>162.28095300000001</v>
      </c>
      <c r="L98" s="15">
        <v>162.28095300000001</v>
      </c>
      <c r="M98" s="15">
        <f t="shared" si="2"/>
        <v>0</v>
      </c>
      <c r="N98" s="23"/>
      <c r="O98" s="23"/>
      <c r="P98" s="23"/>
      <c r="Q98" s="23"/>
    </row>
    <row r="99" spans="1:17" ht="30" x14ac:dyDescent="0.3">
      <c r="A99" s="23"/>
      <c r="B99" s="22"/>
      <c r="C99" s="22"/>
      <c r="D99" s="13"/>
      <c r="E99" s="24"/>
      <c r="F99" s="13"/>
      <c r="G99" s="13"/>
      <c r="H99" s="13"/>
      <c r="I99" s="13" t="s">
        <v>1779</v>
      </c>
      <c r="J99" s="14" t="s">
        <v>1780</v>
      </c>
      <c r="K99" s="15">
        <v>69.417698999999999</v>
      </c>
      <c r="L99" s="15">
        <v>69.417698999999999</v>
      </c>
      <c r="M99" s="1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4"/>
      <c r="F100" s="13"/>
      <c r="G100" s="13"/>
      <c r="H100" s="13"/>
      <c r="I100" s="13" t="s">
        <v>424</v>
      </c>
      <c r="J100" s="14" t="s">
        <v>425</v>
      </c>
      <c r="K100" s="15">
        <v>70</v>
      </c>
      <c r="L100" s="15">
        <v>70</v>
      </c>
      <c r="M100" s="1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4"/>
      <c r="F101" s="13"/>
      <c r="G101" s="13"/>
      <c r="H101" s="60" t="s">
        <v>1708</v>
      </c>
      <c r="I101" s="60"/>
      <c r="J101" s="68"/>
      <c r="K101" s="66">
        <v>107.72443</v>
      </c>
      <c r="L101" s="66">
        <v>107.72443</v>
      </c>
      <c r="M101" s="66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4"/>
      <c r="F102" s="13"/>
      <c r="G102" s="13"/>
      <c r="H102" s="13"/>
      <c r="I102" s="13" t="s">
        <v>1709</v>
      </c>
      <c r="J102" s="14" t="s">
        <v>1761</v>
      </c>
      <c r="K102" s="15">
        <v>87.023140999999995</v>
      </c>
      <c r="L102" s="15">
        <v>87.023140999999995</v>
      </c>
      <c r="M102" s="15">
        <f t="shared" si="2"/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4"/>
      <c r="F103" s="13"/>
      <c r="G103" s="13"/>
      <c r="H103" s="13"/>
      <c r="I103" s="13" t="s">
        <v>1713</v>
      </c>
      <c r="J103" s="14" t="s">
        <v>1768</v>
      </c>
      <c r="K103" s="15">
        <v>20.701288999999999</v>
      </c>
      <c r="L103" s="15">
        <v>20.701288999999999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65">
        <v>49</v>
      </c>
      <c r="F104" s="60" t="s">
        <v>1029</v>
      </c>
      <c r="G104" s="60"/>
      <c r="H104" s="60"/>
      <c r="I104" s="60"/>
      <c r="J104" s="68"/>
      <c r="K104" s="66">
        <v>17966.054777000001</v>
      </c>
      <c r="L104" s="66">
        <v>17966.062860999999</v>
      </c>
      <c r="M104" s="66">
        <f t="shared" si="2"/>
        <v>8.0839999973250087E-3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4"/>
      <c r="F105" s="13"/>
      <c r="G105" s="82" t="s">
        <v>16</v>
      </c>
      <c r="H105" s="82"/>
      <c r="I105" s="82"/>
      <c r="J105" s="83"/>
      <c r="K105" s="84">
        <v>17966.054777000001</v>
      </c>
      <c r="L105" s="84">
        <v>17966.062860999999</v>
      </c>
      <c r="M105" s="84">
        <f t="shared" si="2"/>
        <v>8.0839999973250087E-3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4"/>
      <c r="F106" s="13"/>
      <c r="G106" s="13"/>
      <c r="H106" s="60" t="s">
        <v>17</v>
      </c>
      <c r="I106" s="60"/>
      <c r="J106" s="68"/>
      <c r="K106" s="66">
        <v>16399.155913999999</v>
      </c>
      <c r="L106" s="66">
        <v>16399.163998</v>
      </c>
      <c r="M106" s="66">
        <f t="shared" si="2"/>
        <v>8.0840000009629875E-3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4"/>
      <c r="F107" s="13"/>
      <c r="G107" s="13"/>
      <c r="H107" s="13"/>
      <c r="I107" s="13" t="s">
        <v>1717</v>
      </c>
      <c r="J107" s="14" t="s">
        <v>1781</v>
      </c>
      <c r="K107" s="15">
        <v>10991.906665</v>
      </c>
      <c r="L107" s="15">
        <v>10991.914749</v>
      </c>
      <c r="M107" s="15">
        <f t="shared" si="2"/>
        <v>8.0839999991439981E-3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4"/>
      <c r="F108" s="13"/>
      <c r="G108" s="13"/>
      <c r="H108" s="13"/>
      <c r="I108" s="13" t="s">
        <v>1719</v>
      </c>
      <c r="J108" s="14" t="s">
        <v>1782</v>
      </c>
      <c r="K108" s="15">
        <v>1625.839463</v>
      </c>
      <c r="L108" s="15">
        <v>1625.839463</v>
      </c>
      <c r="M108" s="15">
        <f t="shared" si="2"/>
        <v>0</v>
      </c>
      <c r="N108" s="23"/>
      <c r="O108" s="23"/>
      <c r="P108" s="23"/>
      <c r="Q108" s="23"/>
    </row>
    <row r="109" spans="1:17" ht="30" x14ac:dyDescent="0.3">
      <c r="A109" s="23"/>
      <c r="B109" s="22"/>
      <c r="C109" s="22"/>
      <c r="D109" s="13"/>
      <c r="E109" s="24"/>
      <c r="F109" s="13"/>
      <c r="G109" s="13"/>
      <c r="H109" s="13"/>
      <c r="I109" s="13" t="s">
        <v>1779</v>
      </c>
      <c r="J109" s="14" t="s">
        <v>1783</v>
      </c>
      <c r="K109" s="15">
        <v>50.618169999999999</v>
      </c>
      <c r="L109" s="15">
        <v>50.618169999999999</v>
      </c>
      <c r="M109" s="15">
        <f t="shared" si="2"/>
        <v>0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4"/>
      <c r="F110" s="13"/>
      <c r="G110" s="13"/>
      <c r="H110" s="13"/>
      <c r="I110" s="13" t="s">
        <v>1721</v>
      </c>
      <c r="J110" s="14" t="s">
        <v>1784</v>
      </c>
      <c r="K110" s="15">
        <v>605.45410900000002</v>
      </c>
      <c r="L110" s="15">
        <v>605.45410900000002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4"/>
      <c r="F111" s="13"/>
      <c r="G111" s="13"/>
      <c r="H111" s="13"/>
      <c r="I111" s="13" t="s">
        <v>1725</v>
      </c>
      <c r="J111" s="14" t="s">
        <v>1785</v>
      </c>
      <c r="K111" s="15">
        <v>451.09866599999998</v>
      </c>
      <c r="L111" s="15">
        <v>451.09866599999998</v>
      </c>
      <c r="M111" s="15">
        <f t="shared" si="2"/>
        <v>0</v>
      </c>
      <c r="N111" s="23"/>
      <c r="O111" s="23"/>
      <c r="P111" s="23"/>
      <c r="Q111" s="23"/>
    </row>
    <row r="112" spans="1:17" ht="30" x14ac:dyDescent="0.3">
      <c r="A112" s="23"/>
      <c r="B112" s="22"/>
      <c r="C112" s="22"/>
      <c r="D112" s="13"/>
      <c r="E112" s="24"/>
      <c r="F112" s="13"/>
      <c r="G112" s="13"/>
      <c r="H112" s="13"/>
      <c r="I112" s="13" t="s">
        <v>1786</v>
      </c>
      <c r="J112" s="14" t="s">
        <v>1787</v>
      </c>
      <c r="K112" s="15">
        <v>411.99483700000002</v>
      </c>
      <c r="L112" s="15">
        <v>411.99483700000002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4"/>
      <c r="F113" s="13"/>
      <c r="G113" s="13"/>
      <c r="H113" s="13"/>
      <c r="I113" s="13" t="s">
        <v>1788</v>
      </c>
      <c r="J113" s="14" t="s">
        <v>1789</v>
      </c>
      <c r="K113" s="15">
        <v>109.862094</v>
      </c>
      <c r="L113" s="15">
        <v>109.862094</v>
      </c>
      <c r="M113" s="1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4"/>
      <c r="F114" s="13"/>
      <c r="G114" s="13"/>
      <c r="H114" s="13"/>
      <c r="I114" s="13" t="s">
        <v>1727</v>
      </c>
      <c r="J114" s="14" t="s">
        <v>1790</v>
      </c>
      <c r="K114" s="15">
        <v>175.326391</v>
      </c>
      <c r="L114" s="15">
        <v>175.326391</v>
      </c>
      <c r="M114" s="15">
        <f t="shared" si="2"/>
        <v>0</v>
      </c>
      <c r="N114" s="23"/>
      <c r="O114" s="23"/>
      <c r="P114" s="23"/>
      <c r="Q114" s="23"/>
    </row>
    <row r="115" spans="1:17" ht="30" x14ac:dyDescent="0.3">
      <c r="A115" s="23"/>
      <c r="B115" s="22"/>
      <c r="C115" s="22"/>
      <c r="D115" s="13"/>
      <c r="E115" s="24"/>
      <c r="F115" s="13"/>
      <c r="G115" s="13"/>
      <c r="H115" s="13"/>
      <c r="I115" s="13" t="s">
        <v>1729</v>
      </c>
      <c r="J115" s="14" t="s">
        <v>1791</v>
      </c>
      <c r="K115" s="15">
        <v>250.55982700000001</v>
      </c>
      <c r="L115" s="15">
        <v>250.55982700000001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13"/>
      <c r="E116" s="24"/>
      <c r="F116" s="13"/>
      <c r="G116" s="13"/>
      <c r="H116" s="13"/>
      <c r="I116" s="13" t="s">
        <v>1731</v>
      </c>
      <c r="J116" s="14" t="s">
        <v>1792</v>
      </c>
      <c r="K116" s="15">
        <v>472.395692</v>
      </c>
      <c r="L116" s="15">
        <v>472.395692</v>
      </c>
      <c r="M116" s="15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4"/>
      <c r="F117" s="13"/>
      <c r="G117" s="13"/>
      <c r="H117" s="13"/>
      <c r="I117" s="13" t="s">
        <v>20</v>
      </c>
      <c r="J117" s="14" t="s">
        <v>27</v>
      </c>
      <c r="K117" s="15">
        <v>504.1</v>
      </c>
      <c r="L117" s="15">
        <v>504.1</v>
      </c>
      <c r="M117" s="15">
        <f t="shared" si="2"/>
        <v>0</v>
      </c>
      <c r="N117" s="23"/>
      <c r="O117" s="23"/>
      <c r="P117" s="23"/>
      <c r="Q117" s="23"/>
    </row>
    <row r="118" spans="1:17" ht="30" x14ac:dyDescent="0.3">
      <c r="A118" s="23"/>
      <c r="B118" s="22"/>
      <c r="C118" s="22"/>
      <c r="D118" s="13"/>
      <c r="E118" s="24"/>
      <c r="F118" s="13"/>
      <c r="G118" s="13"/>
      <c r="H118" s="13"/>
      <c r="I118" s="13" t="s">
        <v>21</v>
      </c>
      <c r="J118" s="14" t="s">
        <v>1793</v>
      </c>
      <c r="K118" s="15">
        <v>750</v>
      </c>
      <c r="L118" s="15">
        <v>750</v>
      </c>
      <c r="M118" s="15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4"/>
      <c r="F119" s="13"/>
      <c r="G119" s="13"/>
      <c r="H119" s="60" t="s">
        <v>1708</v>
      </c>
      <c r="I119" s="60"/>
      <c r="J119" s="68"/>
      <c r="K119" s="66">
        <v>1566.8988629999999</v>
      </c>
      <c r="L119" s="66">
        <v>1566.8988629999999</v>
      </c>
      <c r="M119" s="66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13"/>
      <c r="E120" s="24"/>
      <c r="F120" s="13"/>
      <c r="G120" s="13"/>
      <c r="H120" s="13"/>
      <c r="I120" s="13" t="s">
        <v>1709</v>
      </c>
      <c r="J120" s="14" t="s">
        <v>1761</v>
      </c>
      <c r="K120" s="15">
        <v>1484.9889370000001</v>
      </c>
      <c r="L120" s="15">
        <v>1484.9889370000001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4"/>
      <c r="F121" s="13"/>
      <c r="G121" s="13"/>
      <c r="H121" s="13"/>
      <c r="I121" s="13" t="s">
        <v>1713</v>
      </c>
      <c r="J121" s="14" t="s">
        <v>1768</v>
      </c>
      <c r="K121" s="15">
        <v>81.909925999999999</v>
      </c>
      <c r="L121" s="15">
        <v>81.909925999999999</v>
      </c>
      <c r="M121" s="1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69" t="s">
        <v>34</v>
      </c>
      <c r="E122" s="74"/>
      <c r="F122" s="69"/>
      <c r="G122" s="69"/>
      <c r="H122" s="69"/>
      <c r="I122" s="69"/>
      <c r="J122" s="75"/>
      <c r="K122" s="76">
        <v>11115.300004000001</v>
      </c>
      <c r="L122" s="76">
        <v>10980.46874325</v>
      </c>
      <c r="M122" s="76">
        <f t="shared" si="2"/>
        <v>-134.83126075000109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65">
        <v>40</v>
      </c>
      <c r="F123" s="60" t="s">
        <v>35</v>
      </c>
      <c r="G123" s="60"/>
      <c r="H123" s="60"/>
      <c r="I123" s="60"/>
      <c r="J123" s="68"/>
      <c r="K123" s="66">
        <v>11115.300004000001</v>
      </c>
      <c r="L123" s="66">
        <v>10980.46874325</v>
      </c>
      <c r="M123" s="66">
        <f t="shared" si="2"/>
        <v>-134.83126075000109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4"/>
      <c r="F124" s="13"/>
      <c r="G124" s="82" t="s">
        <v>16</v>
      </c>
      <c r="H124" s="82"/>
      <c r="I124" s="82"/>
      <c r="J124" s="83"/>
      <c r="K124" s="84">
        <v>11115.300004000001</v>
      </c>
      <c r="L124" s="84">
        <v>10980.46874325</v>
      </c>
      <c r="M124" s="84">
        <f t="shared" si="2"/>
        <v>-134.83126075000109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4"/>
      <c r="F125" s="13"/>
      <c r="G125" s="13"/>
      <c r="H125" s="60" t="s">
        <v>17</v>
      </c>
      <c r="I125" s="60"/>
      <c r="J125" s="68"/>
      <c r="K125" s="66">
        <v>10400.368340000001</v>
      </c>
      <c r="L125" s="66">
        <v>10271.27213825</v>
      </c>
      <c r="M125" s="66">
        <f t="shared" si="2"/>
        <v>-129.09620175000055</v>
      </c>
      <c r="N125" s="23"/>
      <c r="O125" s="23"/>
      <c r="P125" s="23"/>
      <c r="Q125" s="23"/>
    </row>
    <row r="126" spans="1:17" ht="30" x14ac:dyDescent="0.3">
      <c r="A126" s="23"/>
      <c r="B126" s="22"/>
      <c r="C126" s="22"/>
      <c r="D126" s="13"/>
      <c r="E126" s="24"/>
      <c r="F126" s="13"/>
      <c r="G126" s="13"/>
      <c r="H126" s="13"/>
      <c r="I126" s="13" t="s">
        <v>1693</v>
      </c>
      <c r="J126" s="14" t="s">
        <v>1794</v>
      </c>
      <c r="K126" s="15">
        <v>260.56759799999998</v>
      </c>
      <c r="L126" s="15">
        <v>258.94137599999999</v>
      </c>
      <c r="M126" s="15">
        <f t="shared" si="2"/>
        <v>-1.6262219999999843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4"/>
      <c r="F127" s="13"/>
      <c r="G127" s="13"/>
      <c r="H127" s="13"/>
      <c r="I127" s="13" t="s">
        <v>1795</v>
      </c>
      <c r="J127" s="14" t="s">
        <v>1796</v>
      </c>
      <c r="K127" s="15">
        <v>7439.8007420000004</v>
      </c>
      <c r="L127" s="15">
        <v>7312.3307622499997</v>
      </c>
      <c r="M127" s="15">
        <f t="shared" si="2"/>
        <v>-127.46997975000068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4"/>
      <c r="F128" s="13"/>
      <c r="G128" s="13"/>
      <c r="H128" s="13"/>
      <c r="I128" s="13" t="s">
        <v>1797</v>
      </c>
      <c r="J128" s="14" t="s">
        <v>1798</v>
      </c>
      <c r="K128" s="15">
        <v>2700</v>
      </c>
      <c r="L128" s="15">
        <v>2700</v>
      </c>
      <c r="M128" s="15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4"/>
      <c r="F129" s="13"/>
      <c r="G129" s="13"/>
      <c r="H129" s="60" t="s">
        <v>1708</v>
      </c>
      <c r="I129" s="60"/>
      <c r="J129" s="68"/>
      <c r="K129" s="66">
        <v>714.93166399999996</v>
      </c>
      <c r="L129" s="66">
        <v>709.19660499999998</v>
      </c>
      <c r="M129" s="66">
        <f t="shared" si="2"/>
        <v>-5.7350589999999784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4"/>
      <c r="F130" s="13"/>
      <c r="G130" s="13"/>
      <c r="H130" s="13"/>
      <c r="I130" s="13" t="s">
        <v>1709</v>
      </c>
      <c r="J130" s="14" t="s">
        <v>1761</v>
      </c>
      <c r="K130" s="15">
        <v>637.18452600000001</v>
      </c>
      <c r="L130" s="15">
        <v>632.07307100000003</v>
      </c>
      <c r="M130" s="15">
        <f t="shared" si="2"/>
        <v>-5.1114549999999781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4"/>
      <c r="F131" s="13"/>
      <c r="G131" s="13"/>
      <c r="H131" s="13"/>
      <c r="I131" s="13" t="s">
        <v>1713</v>
      </c>
      <c r="J131" s="14" t="s">
        <v>1768</v>
      </c>
      <c r="K131" s="15">
        <v>77.747138000000007</v>
      </c>
      <c r="L131" s="15">
        <v>77.123534000000006</v>
      </c>
      <c r="M131" s="15">
        <f t="shared" si="2"/>
        <v>-0.62360400000000027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69" t="s">
        <v>36</v>
      </c>
      <c r="E132" s="74"/>
      <c r="F132" s="69"/>
      <c r="G132" s="69"/>
      <c r="H132" s="69"/>
      <c r="I132" s="69"/>
      <c r="J132" s="75"/>
      <c r="K132" s="76">
        <v>2986.0755749999998</v>
      </c>
      <c r="L132" s="76">
        <v>2986.0755749999998</v>
      </c>
      <c r="M132" s="76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65">
        <v>32</v>
      </c>
      <c r="F133" s="60" t="s">
        <v>37</v>
      </c>
      <c r="G133" s="60"/>
      <c r="H133" s="60"/>
      <c r="I133" s="60"/>
      <c r="J133" s="68"/>
      <c r="K133" s="66">
        <v>2986.0755749999998</v>
      </c>
      <c r="L133" s="66">
        <v>2986.0755749999998</v>
      </c>
      <c r="M133" s="66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4"/>
      <c r="F134" s="13"/>
      <c r="G134" s="82" t="s">
        <v>16</v>
      </c>
      <c r="H134" s="82"/>
      <c r="I134" s="82"/>
      <c r="J134" s="83"/>
      <c r="K134" s="84">
        <v>2986.0755749999998</v>
      </c>
      <c r="L134" s="84">
        <v>2986.0755749999998</v>
      </c>
      <c r="M134" s="84">
        <f t="shared" si="2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4"/>
      <c r="F135" s="13"/>
      <c r="G135" s="13"/>
      <c r="H135" s="60" t="s">
        <v>17</v>
      </c>
      <c r="I135" s="60"/>
      <c r="J135" s="68"/>
      <c r="K135" s="66">
        <v>2854.9154939999999</v>
      </c>
      <c r="L135" s="66">
        <v>2854.9154939999999</v>
      </c>
      <c r="M135" s="66">
        <f t="shared" ref="M135:M198" si="3">L135-K135</f>
        <v>0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4"/>
      <c r="F136" s="13"/>
      <c r="G136" s="13"/>
      <c r="H136" s="13"/>
      <c r="I136" s="13" t="s">
        <v>1715</v>
      </c>
      <c r="J136" s="14" t="s">
        <v>1799</v>
      </c>
      <c r="K136" s="15">
        <v>2816.9154939999999</v>
      </c>
      <c r="L136" s="15">
        <v>2816.9154939999999</v>
      </c>
      <c r="M136" s="15">
        <f t="shared" si="3"/>
        <v>0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4"/>
      <c r="F137" s="13"/>
      <c r="G137" s="13"/>
      <c r="H137" s="13"/>
      <c r="I137" s="13" t="s">
        <v>424</v>
      </c>
      <c r="J137" s="14" t="s">
        <v>425</v>
      </c>
      <c r="K137" s="15">
        <v>38</v>
      </c>
      <c r="L137" s="15">
        <v>38</v>
      </c>
      <c r="M137" s="15">
        <f t="shared" si="3"/>
        <v>0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4"/>
      <c r="F138" s="13"/>
      <c r="G138" s="13"/>
      <c r="H138" s="60" t="s">
        <v>1708</v>
      </c>
      <c r="I138" s="60"/>
      <c r="J138" s="68"/>
      <c r="K138" s="66">
        <v>131.16008099999999</v>
      </c>
      <c r="L138" s="66">
        <v>131.16008099999999</v>
      </c>
      <c r="M138" s="66">
        <f t="shared" si="3"/>
        <v>0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4"/>
      <c r="F139" s="13"/>
      <c r="G139" s="13"/>
      <c r="H139" s="13"/>
      <c r="I139" s="13" t="s">
        <v>1709</v>
      </c>
      <c r="J139" s="14" t="s">
        <v>1761</v>
      </c>
      <c r="K139" s="15">
        <v>131.16008099999999</v>
      </c>
      <c r="L139" s="15">
        <v>131.16008099999999</v>
      </c>
      <c r="M139" s="15">
        <f t="shared" si="3"/>
        <v>0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69" t="s">
        <v>38</v>
      </c>
      <c r="E140" s="74"/>
      <c r="F140" s="69"/>
      <c r="G140" s="69"/>
      <c r="H140" s="69"/>
      <c r="I140" s="69"/>
      <c r="J140" s="75"/>
      <c r="K140" s="76">
        <v>1514103.418934</v>
      </c>
      <c r="L140" s="76">
        <v>1891036.3558320196</v>
      </c>
      <c r="M140" s="76">
        <f t="shared" si="3"/>
        <v>376932.93689801963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65">
        <v>2</v>
      </c>
      <c r="F141" s="60" t="s">
        <v>39</v>
      </c>
      <c r="G141" s="60"/>
      <c r="H141" s="60"/>
      <c r="I141" s="60"/>
      <c r="J141" s="68"/>
      <c r="K141" s="66">
        <v>833.86339999999996</v>
      </c>
      <c r="L141" s="66">
        <v>518.93311904000018</v>
      </c>
      <c r="M141" s="66">
        <f t="shared" si="3"/>
        <v>-314.93028095999978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4"/>
      <c r="F142" s="13"/>
      <c r="G142" s="82" t="s">
        <v>16</v>
      </c>
      <c r="H142" s="82"/>
      <c r="I142" s="82"/>
      <c r="J142" s="83"/>
      <c r="K142" s="84">
        <v>833.86339999999996</v>
      </c>
      <c r="L142" s="84">
        <v>518.93311904000018</v>
      </c>
      <c r="M142" s="84">
        <f t="shared" si="3"/>
        <v>-314.93028095999978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13"/>
      <c r="E143" s="24"/>
      <c r="F143" s="13"/>
      <c r="G143" s="13"/>
      <c r="H143" s="60" t="s">
        <v>17</v>
      </c>
      <c r="I143" s="60"/>
      <c r="J143" s="68"/>
      <c r="K143" s="66">
        <v>791.20826299999999</v>
      </c>
      <c r="L143" s="66">
        <v>452.68584379000021</v>
      </c>
      <c r="M143" s="66">
        <f t="shared" si="3"/>
        <v>-338.52241920999978</v>
      </c>
      <c r="N143" s="23"/>
      <c r="O143" s="23"/>
      <c r="P143" s="23"/>
      <c r="Q143" s="23"/>
    </row>
    <row r="144" spans="1:17" ht="30" x14ac:dyDescent="0.3">
      <c r="A144" s="23"/>
      <c r="B144" s="22"/>
      <c r="C144" s="22"/>
      <c r="D144" s="13"/>
      <c r="E144" s="24"/>
      <c r="F144" s="13"/>
      <c r="G144" s="13"/>
      <c r="H144" s="13"/>
      <c r="I144" s="13" t="s">
        <v>1693</v>
      </c>
      <c r="J144" s="14" t="s">
        <v>1800</v>
      </c>
      <c r="K144" s="15">
        <v>1.316656</v>
      </c>
      <c r="L144" s="15">
        <v>0</v>
      </c>
      <c r="M144" s="15">
        <f t="shared" si="3"/>
        <v>-1.316656</v>
      </c>
      <c r="N144" s="23"/>
      <c r="O144" s="23"/>
      <c r="P144" s="23"/>
      <c r="Q144" s="23"/>
    </row>
    <row r="145" spans="1:17" ht="30" x14ac:dyDescent="0.3">
      <c r="A145" s="23"/>
      <c r="B145" s="22"/>
      <c r="C145" s="22"/>
      <c r="D145" s="13"/>
      <c r="E145" s="24"/>
      <c r="F145" s="13"/>
      <c r="G145" s="13"/>
      <c r="H145" s="13"/>
      <c r="I145" s="13" t="s">
        <v>1795</v>
      </c>
      <c r="J145" s="14" t="s">
        <v>1801</v>
      </c>
      <c r="K145" s="15">
        <v>748.50336900000002</v>
      </c>
      <c r="L145" s="15">
        <v>402.62422505000018</v>
      </c>
      <c r="M145" s="15">
        <f t="shared" si="3"/>
        <v>-345.87914394999984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4"/>
      <c r="F146" s="13"/>
      <c r="G146" s="13"/>
      <c r="H146" s="13"/>
      <c r="I146" s="13" t="s">
        <v>1797</v>
      </c>
      <c r="J146" s="14" t="s">
        <v>1802</v>
      </c>
      <c r="K146" s="15">
        <v>39.388238000000001</v>
      </c>
      <c r="L146" s="15">
        <v>28.456715590000005</v>
      </c>
      <c r="M146" s="15">
        <f t="shared" si="3"/>
        <v>-10.931522409999996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4"/>
      <c r="F147" s="13"/>
      <c r="G147" s="13"/>
      <c r="H147" s="13"/>
      <c r="I147" s="13" t="s">
        <v>1803</v>
      </c>
      <c r="J147" s="14" t="s">
        <v>1804</v>
      </c>
      <c r="K147" s="15">
        <v>2</v>
      </c>
      <c r="L147" s="15">
        <v>21.604903149999998</v>
      </c>
      <c r="M147" s="15">
        <f t="shared" si="3"/>
        <v>19.604903149999998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4"/>
      <c r="F148" s="13"/>
      <c r="G148" s="13"/>
      <c r="H148" s="60" t="s">
        <v>1708</v>
      </c>
      <c r="I148" s="60"/>
      <c r="J148" s="68"/>
      <c r="K148" s="66">
        <v>42.655137000000003</v>
      </c>
      <c r="L148" s="66">
        <v>66.247275249999987</v>
      </c>
      <c r="M148" s="66">
        <f t="shared" si="3"/>
        <v>23.592138249999984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4"/>
      <c r="F149" s="13"/>
      <c r="G149" s="13"/>
      <c r="H149" s="13"/>
      <c r="I149" s="13" t="s">
        <v>1709</v>
      </c>
      <c r="J149" s="14" t="s">
        <v>1761</v>
      </c>
      <c r="K149" s="15">
        <v>42.655137000000003</v>
      </c>
      <c r="L149" s="15">
        <v>66.247275249999987</v>
      </c>
      <c r="M149" s="15">
        <f t="shared" si="3"/>
        <v>23.592138249999984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65">
        <v>4</v>
      </c>
      <c r="F150" s="60" t="s">
        <v>40</v>
      </c>
      <c r="G150" s="60"/>
      <c r="H150" s="60"/>
      <c r="I150" s="60"/>
      <c r="J150" s="68"/>
      <c r="K150" s="66">
        <v>6218.678962</v>
      </c>
      <c r="L150" s="66">
        <v>15214.777778759995</v>
      </c>
      <c r="M150" s="66">
        <f t="shared" si="3"/>
        <v>8996.0988167599953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4"/>
      <c r="F151" s="13"/>
      <c r="G151" s="82" t="s">
        <v>16</v>
      </c>
      <c r="H151" s="82"/>
      <c r="I151" s="82"/>
      <c r="J151" s="83"/>
      <c r="K151" s="84">
        <v>6218.678962</v>
      </c>
      <c r="L151" s="84">
        <v>15214.777778759995</v>
      </c>
      <c r="M151" s="84">
        <f t="shared" si="3"/>
        <v>8996.0988167599953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4"/>
      <c r="F152" s="13"/>
      <c r="G152" s="13"/>
      <c r="H152" s="60" t="s">
        <v>1805</v>
      </c>
      <c r="I152" s="60"/>
      <c r="J152" s="68"/>
      <c r="K152" s="66">
        <v>603.78161299999999</v>
      </c>
      <c r="L152" s="66">
        <v>1235.2064994699999</v>
      </c>
      <c r="M152" s="66">
        <f t="shared" si="3"/>
        <v>631.42488646999993</v>
      </c>
      <c r="N152" s="23"/>
      <c r="O152" s="23"/>
      <c r="P152" s="23"/>
      <c r="Q152" s="23"/>
    </row>
    <row r="153" spans="1:17" ht="30" x14ac:dyDescent="0.3">
      <c r="A153" s="23"/>
      <c r="B153" s="22"/>
      <c r="C153" s="22"/>
      <c r="D153" s="13"/>
      <c r="E153" s="24"/>
      <c r="F153" s="13"/>
      <c r="G153" s="13"/>
      <c r="H153" s="13"/>
      <c r="I153" s="13" t="s">
        <v>1806</v>
      </c>
      <c r="J153" s="14" t="s">
        <v>1807</v>
      </c>
      <c r="K153" s="15">
        <v>0</v>
      </c>
      <c r="L153" s="15">
        <v>285.12982789999995</v>
      </c>
      <c r="M153" s="15">
        <f t="shared" si="3"/>
        <v>285.12982789999995</v>
      </c>
      <c r="N153" s="23"/>
      <c r="O153" s="23"/>
      <c r="P153" s="23"/>
      <c r="Q153" s="23"/>
    </row>
    <row r="154" spans="1:17" ht="30" x14ac:dyDescent="0.3">
      <c r="A154" s="23"/>
      <c r="B154" s="22"/>
      <c r="C154" s="22"/>
      <c r="D154" s="13"/>
      <c r="E154" s="24"/>
      <c r="F154" s="13"/>
      <c r="G154" s="13"/>
      <c r="H154" s="13"/>
      <c r="I154" s="13" t="s">
        <v>1808</v>
      </c>
      <c r="J154" s="14" t="s">
        <v>1809</v>
      </c>
      <c r="K154" s="15">
        <v>603.78161299999999</v>
      </c>
      <c r="L154" s="15">
        <v>553.78161299999999</v>
      </c>
      <c r="M154" s="15">
        <f t="shared" si="3"/>
        <v>-50</v>
      </c>
      <c r="N154" s="23"/>
      <c r="O154" s="23"/>
      <c r="P154" s="23"/>
      <c r="Q154" s="23"/>
    </row>
    <row r="155" spans="1:17" ht="30" x14ac:dyDescent="0.3">
      <c r="A155" s="23"/>
      <c r="B155" s="22"/>
      <c r="C155" s="22"/>
      <c r="D155" s="13"/>
      <c r="E155" s="24"/>
      <c r="F155" s="13"/>
      <c r="G155" s="13"/>
      <c r="H155" s="13"/>
      <c r="I155" s="13" t="s">
        <v>1810</v>
      </c>
      <c r="J155" s="14" t="s">
        <v>1811</v>
      </c>
      <c r="K155" s="15">
        <v>0</v>
      </c>
      <c r="L155" s="15">
        <v>396.29505856999998</v>
      </c>
      <c r="M155" s="15">
        <f t="shared" si="3"/>
        <v>396.29505856999998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4"/>
      <c r="F156" s="13"/>
      <c r="G156" s="13"/>
      <c r="H156" s="60" t="s">
        <v>17</v>
      </c>
      <c r="I156" s="60"/>
      <c r="J156" s="68"/>
      <c r="K156" s="66">
        <v>4965.2854020000004</v>
      </c>
      <c r="L156" s="66">
        <v>12617.327783089997</v>
      </c>
      <c r="M156" s="66">
        <f t="shared" si="3"/>
        <v>7652.0423810899965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4"/>
      <c r="F157" s="13"/>
      <c r="G157" s="13"/>
      <c r="H157" s="13"/>
      <c r="I157" s="13" t="s">
        <v>1719</v>
      </c>
      <c r="J157" s="14" t="s">
        <v>1812</v>
      </c>
      <c r="K157" s="15">
        <v>0</v>
      </c>
      <c r="L157" s="15">
        <v>278.66880126000007</v>
      </c>
      <c r="M157" s="15">
        <f t="shared" si="3"/>
        <v>278.66880126000007</v>
      </c>
      <c r="N157" s="23"/>
      <c r="O157" s="23"/>
      <c r="P157" s="23"/>
      <c r="Q157" s="23"/>
    </row>
    <row r="158" spans="1:17" ht="30" x14ac:dyDescent="0.3">
      <c r="A158" s="23"/>
      <c r="B158" s="22"/>
      <c r="C158" s="22"/>
      <c r="D158" s="13"/>
      <c r="E158" s="24"/>
      <c r="F158" s="13"/>
      <c r="G158" s="13"/>
      <c r="H158" s="13"/>
      <c r="I158" s="13" t="s">
        <v>1779</v>
      </c>
      <c r="J158" s="14" t="s">
        <v>1813</v>
      </c>
      <c r="K158" s="15">
        <v>30.999174</v>
      </c>
      <c r="L158" s="15">
        <v>109.55987359999999</v>
      </c>
      <c r="M158" s="15">
        <f t="shared" si="3"/>
        <v>78.560699599999992</v>
      </c>
      <c r="N158" s="23"/>
      <c r="O158" s="23"/>
      <c r="P158" s="23"/>
      <c r="Q158" s="23"/>
    </row>
    <row r="159" spans="1:17" ht="15" x14ac:dyDescent="0.3">
      <c r="A159" s="23"/>
      <c r="B159" s="22"/>
      <c r="C159" s="22"/>
      <c r="D159" s="13"/>
      <c r="E159" s="24"/>
      <c r="F159" s="13"/>
      <c r="G159" s="13"/>
      <c r="H159" s="13"/>
      <c r="I159" s="13" t="s">
        <v>1721</v>
      </c>
      <c r="J159" s="14" t="s">
        <v>1814</v>
      </c>
      <c r="K159" s="15">
        <v>45.667372</v>
      </c>
      <c r="L159" s="15">
        <v>81.091486869999983</v>
      </c>
      <c r="M159" s="15">
        <f t="shared" si="3"/>
        <v>35.424114869999983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4"/>
      <c r="F160" s="13"/>
      <c r="G160" s="13"/>
      <c r="H160" s="13"/>
      <c r="I160" s="13" t="s">
        <v>1725</v>
      </c>
      <c r="J160" s="14" t="s">
        <v>1815</v>
      </c>
      <c r="K160" s="15">
        <v>1763.4252120000001</v>
      </c>
      <c r="L160" s="15">
        <v>6888.3109124499942</v>
      </c>
      <c r="M160" s="15">
        <f t="shared" si="3"/>
        <v>5124.8857004499941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4"/>
      <c r="F161" s="13"/>
      <c r="G161" s="13"/>
      <c r="H161" s="13"/>
      <c r="I161" s="13" t="s">
        <v>1788</v>
      </c>
      <c r="J161" s="13" t="s">
        <v>1816</v>
      </c>
      <c r="K161" s="15">
        <v>361.601384</v>
      </c>
      <c r="L161" s="15">
        <v>390.88889766000011</v>
      </c>
      <c r="M161" s="15">
        <f t="shared" si="3"/>
        <v>29.287513660000116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4"/>
      <c r="F162" s="13"/>
      <c r="G162" s="13"/>
      <c r="H162" s="13"/>
      <c r="I162" s="13" t="s">
        <v>1729</v>
      </c>
      <c r="J162" s="14" t="s">
        <v>1817</v>
      </c>
      <c r="K162" s="15">
        <v>271.362998</v>
      </c>
      <c r="L162" s="15">
        <v>257.96190998000003</v>
      </c>
      <c r="M162" s="15">
        <f t="shared" si="3"/>
        <v>-13.401088019999975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4"/>
      <c r="F163" s="13"/>
      <c r="G163" s="13"/>
      <c r="H163" s="13"/>
      <c r="I163" s="13" t="s">
        <v>1735</v>
      </c>
      <c r="J163" s="14" t="s">
        <v>1818</v>
      </c>
      <c r="K163" s="15">
        <v>310.45154500000001</v>
      </c>
      <c r="L163" s="15">
        <v>258.05367366000002</v>
      </c>
      <c r="M163" s="15">
        <f t="shared" si="3"/>
        <v>-52.397871339999995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4"/>
      <c r="F164" s="13"/>
      <c r="G164" s="13"/>
      <c r="H164" s="13"/>
      <c r="I164" s="13" t="s">
        <v>1693</v>
      </c>
      <c r="J164" s="14" t="s">
        <v>1819</v>
      </c>
      <c r="K164" s="15">
        <v>479.91033900000002</v>
      </c>
      <c r="L164" s="15">
        <v>2313.2049124700015</v>
      </c>
      <c r="M164" s="15">
        <f t="shared" si="3"/>
        <v>1833.2945734700015</v>
      </c>
      <c r="N164" s="23"/>
      <c r="O164" s="23"/>
      <c r="P164" s="23"/>
      <c r="Q164" s="23"/>
    </row>
    <row r="165" spans="1:17" ht="45" x14ac:dyDescent="0.3">
      <c r="A165" s="23"/>
      <c r="B165" s="22"/>
      <c r="C165" s="22"/>
      <c r="D165" s="13"/>
      <c r="E165" s="24"/>
      <c r="F165" s="13"/>
      <c r="G165" s="13"/>
      <c r="H165" s="13"/>
      <c r="I165" s="13" t="s">
        <v>1803</v>
      </c>
      <c r="J165" s="14" t="s">
        <v>1820</v>
      </c>
      <c r="K165" s="15">
        <v>418.43427600000001</v>
      </c>
      <c r="L165" s="15">
        <v>306.30674148999987</v>
      </c>
      <c r="M165" s="15">
        <f t="shared" si="3"/>
        <v>-112.12753451000015</v>
      </c>
      <c r="N165" s="23"/>
      <c r="O165" s="23"/>
      <c r="P165" s="23"/>
      <c r="Q165" s="23"/>
    </row>
    <row r="166" spans="1:17" ht="15" x14ac:dyDescent="0.3">
      <c r="A166" s="23"/>
      <c r="B166" s="22"/>
      <c r="C166" s="22"/>
      <c r="D166" s="13"/>
      <c r="E166" s="24"/>
      <c r="F166" s="13"/>
      <c r="G166" s="13"/>
      <c r="H166" s="13"/>
      <c r="I166" s="13" t="s">
        <v>1821</v>
      </c>
      <c r="J166" s="14" t="s">
        <v>1822</v>
      </c>
      <c r="K166" s="15">
        <v>67.141147000000004</v>
      </c>
      <c r="L166" s="15">
        <v>59.273383730000006</v>
      </c>
      <c r="M166" s="15">
        <f t="shared" si="3"/>
        <v>-7.8677632699999975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4"/>
      <c r="F167" s="13"/>
      <c r="G167" s="13"/>
      <c r="H167" s="13"/>
      <c r="I167" s="13" t="s">
        <v>1823</v>
      </c>
      <c r="J167" s="14" t="s">
        <v>1824</v>
      </c>
      <c r="K167" s="15">
        <v>88.464648999999994</v>
      </c>
      <c r="L167" s="15">
        <v>100.29677510000003</v>
      </c>
      <c r="M167" s="15">
        <f t="shared" si="3"/>
        <v>11.832126100000039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4"/>
      <c r="F168" s="13"/>
      <c r="G168" s="13"/>
      <c r="H168" s="13"/>
      <c r="I168" s="13" t="s">
        <v>1825</v>
      </c>
      <c r="J168" s="14" t="s">
        <v>1826</v>
      </c>
      <c r="K168" s="15">
        <v>55.686587000000003</v>
      </c>
      <c r="L168" s="15">
        <v>55.710408649999991</v>
      </c>
      <c r="M168" s="15">
        <f t="shared" si="3"/>
        <v>2.3821649999987926E-2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4"/>
      <c r="F169" s="13"/>
      <c r="G169" s="13"/>
      <c r="H169" s="13"/>
      <c r="I169" s="13" t="s">
        <v>1827</v>
      </c>
      <c r="J169" s="14" t="s">
        <v>1828</v>
      </c>
      <c r="K169" s="15">
        <v>18.395088000000001</v>
      </c>
      <c r="L169" s="15">
        <v>27.160775259999998</v>
      </c>
      <c r="M169" s="15">
        <f t="shared" si="3"/>
        <v>8.7656872599999964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4"/>
      <c r="F170" s="13"/>
      <c r="G170" s="13"/>
      <c r="H170" s="13"/>
      <c r="I170" s="13" t="s">
        <v>1829</v>
      </c>
      <c r="J170" s="14" t="s">
        <v>1830</v>
      </c>
      <c r="K170" s="15">
        <v>602.96697500000005</v>
      </c>
      <c r="L170" s="15">
        <v>926.37488388999998</v>
      </c>
      <c r="M170" s="15">
        <f t="shared" si="3"/>
        <v>323.40790888999993</v>
      </c>
      <c r="N170" s="23"/>
      <c r="O170" s="23"/>
      <c r="P170" s="23"/>
      <c r="Q170" s="23"/>
    </row>
    <row r="171" spans="1:17" ht="30" x14ac:dyDescent="0.3">
      <c r="A171" s="23"/>
      <c r="B171" s="22"/>
      <c r="C171" s="22"/>
      <c r="D171" s="13"/>
      <c r="E171" s="24"/>
      <c r="F171" s="13"/>
      <c r="G171" s="13"/>
      <c r="H171" s="13"/>
      <c r="I171" s="13" t="s">
        <v>1831</v>
      </c>
      <c r="J171" s="14" t="s">
        <v>1832</v>
      </c>
      <c r="K171" s="15">
        <v>69.116849999999999</v>
      </c>
      <c r="L171" s="15">
        <v>187.26355799000018</v>
      </c>
      <c r="M171" s="15">
        <f t="shared" si="3"/>
        <v>118.14670799000018</v>
      </c>
      <c r="N171" s="23"/>
      <c r="O171" s="23"/>
      <c r="P171" s="23"/>
      <c r="Q171" s="23"/>
    </row>
    <row r="172" spans="1:17" ht="30" x14ac:dyDescent="0.3">
      <c r="A172" s="23"/>
      <c r="B172" s="22"/>
      <c r="C172" s="22"/>
      <c r="D172" s="13"/>
      <c r="E172" s="24"/>
      <c r="F172" s="13"/>
      <c r="G172" s="13"/>
      <c r="H172" s="13"/>
      <c r="I172" s="13" t="s">
        <v>1833</v>
      </c>
      <c r="J172" s="14" t="s">
        <v>1834</v>
      </c>
      <c r="K172" s="15">
        <v>141.45511999999999</v>
      </c>
      <c r="L172" s="15">
        <v>127.10790007</v>
      </c>
      <c r="M172" s="15">
        <f t="shared" si="3"/>
        <v>-14.347219929999994</v>
      </c>
      <c r="N172" s="23"/>
      <c r="O172" s="23"/>
      <c r="P172" s="23"/>
      <c r="Q172" s="23"/>
    </row>
    <row r="173" spans="1:17" ht="30" x14ac:dyDescent="0.3">
      <c r="A173" s="23"/>
      <c r="B173" s="22"/>
      <c r="C173" s="22"/>
      <c r="D173" s="13"/>
      <c r="E173" s="24"/>
      <c r="F173" s="13"/>
      <c r="G173" s="13"/>
      <c r="H173" s="13"/>
      <c r="I173" s="13" t="s">
        <v>1835</v>
      </c>
      <c r="J173" s="14" t="s">
        <v>1836</v>
      </c>
      <c r="K173" s="15">
        <v>69.926312999999993</v>
      </c>
      <c r="L173" s="15">
        <v>36.82742978000001</v>
      </c>
      <c r="M173" s="15">
        <f t="shared" si="3"/>
        <v>-33.098883219999983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4"/>
      <c r="F174" s="13"/>
      <c r="G174" s="13"/>
      <c r="H174" s="13"/>
      <c r="I174" s="13" t="s">
        <v>1837</v>
      </c>
      <c r="J174" s="14" t="s">
        <v>1838</v>
      </c>
      <c r="K174" s="15">
        <v>143.64577600000001</v>
      </c>
      <c r="L174" s="15">
        <v>175.62761094999999</v>
      </c>
      <c r="M174" s="15">
        <f t="shared" si="3"/>
        <v>31.981834949999978</v>
      </c>
      <c r="N174" s="23"/>
      <c r="O174" s="23"/>
      <c r="P174" s="23"/>
      <c r="Q174" s="23"/>
    </row>
    <row r="175" spans="1:17" ht="30" x14ac:dyDescent="0.3">
      <c r="A175" s="23"/>
      <c r="B175" s="22"/>
      <c r="C175" s="22"/>
      <c r="D175" s="13"/>
      <c r="E175" s="24"/>
      <c r="F175" s="13"/>
      <c r="G175" s="13"/>
      <c r="H175" s="13"/>
      <c r="I175" s="13" t="s">
        <v>1839</v>
      </c>
      <c r="J175" s="14" t="s">
        <v>1840</v>
      </c>
      <c r="K175" s="15">
        <v>26.634596999999999</v>
      </c>
      <c r="L175" s="15">
        <v>37.637848230000003</v>
      </c>
      <c r="M175" s="15">
        <f t="shared" si="3"/>
        <v>11.003251230000004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4"/>
      <c r="F176" s="13"/>
      <c r="G176" s="13"/>
      <c r="H176" s="60" t="s">
        <v>1708</v>
      </c>
      <c r="I176" s="60"/>
      <c r="J176" s="68"/>
      <c r="K176" s="66">
        <v>649.61194699999999</v>
      </c>
      <c r="L176" s="66">
        <v>1362.2434962000004</v>
      </c>
      <c r="M176" s="66">
        <f t="shared" si="3"/>
        <v>712.63154920000045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4"/>
      <c r="F177" s="13"/>
      <c r="G177" s="13"/>
      <c r="H177" s="13"/>
      <c r="I177" s="13" t="s">
        <v>1709</v>
      </c>
      <c r="J177" s="14" t="s">
        <v>1761</v>
      </c>
      <c r="K177" s="15">
        <v>648.64261999999997</v>
      </c>
      <c r="L177" s="15">
        <v>1359.0273587100005</v>
      </c>
      <c r="M177" s="15">
        <f t="shared" si="3"/>
        <v>710.38473871000053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4"/>
      <c r="F178" s="13"/>
      <c r="G178" s="13"/>
      <c r="H178" s="13"/>
      <c r="I178" s="13" t="s">
        <v>1713</v>
      </c>
      <c r="J178" s="14" t="s">
        <v>1768</v>
      </c>
      <c r="K178" s="15">
        <v>0.96932700000000005</v>
      </c>
      <c r="L178" s="15">
        <v>3.2161374900000004</v>
      </c>
      <c r="M178" s="15">
        <f t="shared" si="3"/>
        <v>2.2468104900000005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65">
        <v>5</v>
      </c>
      <c r="F179" s="60" t="s">
        <v>74</v>
      </c>
      <c r="G179" s="60"/>
      <c r="H179" s="60"/>
      <c r="I179" s="60"/>
      <c r="J179" s="68"/>
      <c r="K179" s="66">
        <v>9068.9317210000008</v>
      </c>
      <c r="L179" s="66">
        <v>14385.86067477</v>
      </c>
      <c r="M179" s="66">
        <f t="shared" si="3"/>
        <v>5316.9289537699988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4"/>
      <c r="F180" s="13"/>
      <c r="G180" s="82" t="s">
        <v>16</v>
      </c>
      <c r="H180" s="82"/>
      <c r="I180" s="82"/>
      <c r="J180" s="83"/>
      <c r="K180" s="84">
        <v>9068.9317210000008</v>
      </c>
      <c r="L180" s="84">
        <v>14385.86067477</v>
      </c>
      <c r="M180" s="84">
        <f t="shared" si="3"/>
        <v>5316.9289537699988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4"/>
      <c r="F181" s="13"/>
      <c r="G181" s="13"/>
      <c r="H181" s="60" t="s">
        <v>17</v>
      </c>
      <c r="I181" s="60"/>
      <c r="J181" s="68"/>
      <c r="K181" s="66">
        <v>7976.6717619999999</v>
      </c>
      <c r="L181" s="66">
        <v>13058.347625210001</v>
      </c>
      <c r="M181" s="66">
        <f t="shared" si="3"/>
        <v>5081.6758632100009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4"/>
      <c r="F182" s="13"/>
      <c r="G182" s="13"/>
      <c r="H182" s="13"/>
      <c r="I182" s="13" t="s">
        <v>1717</v>
      </c>
      <c r="J182" s="14" t="s">
        <v>1841</v>
      </c>
      <c r="K182" s="15">
        <v>664.894002</v>
      </c>
      <c r="L182" s="15">
        <v>4243.3189409199986</v>
      </c>
      <c r="M182" s="15">
        <f t="shared" si="3"/>
        <v>3578.4249389199986</v>
      </c>
      <c r="N182" s="23"/>
      <c r="O182" s="23"/>
      <c r="P182" s="23"/>
      <c r="Q182" s="23"/>
    </row>
    <row r="183" spans="1:17" ht="30" x14ac:dyDescent="0.3">
      <c r="A183" s="23"/>
      <c r="B183" s="22"/>
      <c r="C183" s="22"/>
      <c r="D183" s="13"/>
      <c r="E183" s="24"/>
      <c r="F183" s="13"/>
      <c r="G183" s="13"/>
      <c r="H183" s="13"/>
      <c r="I183" s="13" t="s">
        <v>1721</v>
      </c>
      <c r="J183" s="14" t="s">
        <v>1842</v>
      </c>
      <c r="K183" s="15">
        <v>21.599457999999998</v>
      </c>
      <c r="L183" s="15">
        <v>17.914794280000002</v>
      </c>
      <c r="M183" s="15">
        <f t="shared" si="3"/>
        <v>-3.6846637199999961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4"/>
      <c r="F184" s="13"/>
      <c r="G184" s="13"/>
      <c r="H184" s="13"/>
      <c r="I184" s="13" t="s">
        <v>424</v>
      </c>
      <c r="J184" s="14" t="s">
        <v>425</v>
      </c>
      <c r="K184" s="15">
        <v>124.243692</v>
      </c>
      <c r="L184" s="15">
        <v>137.59896864999999</v>
      </c>
      <c r="M184" s="15">
        <f t="shared" si="3"/>
        <v>13.355276649999993</v>
      </c>
      <c r="N184" s="23"/>
      <c r="O184" s="23"/>
      <c r="P184" s="23"/>
      <c r="Q184" s="23"/>
    </row>
    <row r="185" spans="1:17" ht="30" x14ac:dyDescent="0.3">
      <c r="A185" s="23"/>
      <c r="B185" s="22"/>
      <c r="C185" s="22"/>
      <c r="D185" s="13"/>
      <c r="E185" s="24"/>
      <c r="F185" s="13"/>
      <c r="G185" s="13"/>
      <c r="H185" s="13"/>
      <c r="I185" s="13" t="s">
        <v>1693</v>
      </c>
      <c r="J185" s="14" t="s">
        <v>1843</v>
      </c>
      <c r="K185" s="15">
        <v>650.00910799999997</v>
      </c>
      <c r="L185" s="15">
        <v>360.25615597000001</v>
      </c>
      <c r="M185" s="15">
        <f t="shared" si="3"/>
        <v>-289.75295202999996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4"/>
      <c r="F186" s="13"/>
      <c r="G186" s="13"/>
      <c r="H186" s="13"/>
      <c r="I186" s="13" t="s">
        <v>1795</v>
      </c>
      <c r="J186" s="14" t="s">
        <v>1844</v>
      </c>
      <c r="K186" s="15">
        <v>4346.6320059999998</v>
      </c>
      <c r="L186" s="15">
        <v>5972.9586680400025</v>
      </c>
      <c r="M186" s="15">
        <f t="shared" si="3"/>
        <v>1626.3266620400027</v>
      </c>
      <c r="N186" s="23"/>
      <c r="O186" s="23"/>
      <c r="P186" s="23"/>
      <c r="Q186" s="23"/>
    </row>
    <row r="187" spans="1:17" ht="30" x14ac:dyDescent="0.3">
      <c r="A187" s="23"/>
      <c r="B187" s="22"/>
      <c r="C187" s="22"/>
      <c r="D187" s="13"/>
      <c r="E187" s="24"/>
      <c r="F187" s="13"/>
      <c r="G187" s="13"/>
      <c r="H187" s="13"/>
      <c r="I187" s="13" t="s">
        <v>1803</v>
      </c>
      <c r="J187" s="14" t="s">
        <v>1845</v>
      </c>
      <c r="K187" s="15">
        <v>2169.2934959999998</v>
      </c>
      <c r="L187" s="15">
        <v>2326.3000973500002</v>
      </c>
      <c r="M187" s="15">
        <f t="shared" si="3"/>
        <v>157.00660135000044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4"/>
      <c r="F188" s="13"/>
      <c r="G188" s="13"/>
      <c r="H188" s="60" t="s">
        <v>1708</v>
      </c>
      <c r="I188" s="60"/>
      <c r="J188" s="68"/>
      <c r="K188" s="66">
        <v>1092.259959</v>
      </c>
      <c r="L188" s="66">
        <v>1327.5130495599994</v>
      </c>
      <c r="M188" s="66">
        <f t="shared" si="3"/>
        <v>235.25309055999946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4"/>
      <c r="F189" s="13"/>
      <c r="G189" s="13"/>
      <c r="H189" s="13"/>
      <c r="I189" s="13" t="s">
        <v>1709</v>
      </c>
      <c r="J189" s="14" t="s">
        <v>1761</v>
      </c>
      <c r="K189" s="15">
        <v>1092.259959</v>
      </c>
      <c r="L189" s="15">
        <v>1327.5130495599994</v>
      </c>
      <c r="M189" s="15">
        <f t="shared" si="3"/>
        <v>235.25309055999946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65">
        <v>6</v>
      </c>
      <c r="F190" s="60" t="s">
        <v>81</v>
      </c>
      <c r="G190" s="60"/>
      <c r="H190" s="60"/>
      <c r="I190" s="60"/>
      <c r="J190" s="68"/>
      <c r="K190" s="66">
        <v>21370.912382999999</v>
      </c>
      <c r="L190" s="66">
        <v>71933.68967593</v>
      </c>
      <c r="M190" s="66">
        <f t="shared" si="3"/>
        <v>50562.777292929997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4"/>
      <c r="F191" s="13"/>
      <c r="G191" s="82" t="s">
        <v>16</v>
      </c>
      <c r="H191" s="82"/>
      <c r="I191" s="82"/>
      <c r="J191" s="83"/>
      <c r="K191" s="84">
        <v>21370.912382999999</v>
      </c>
      <c r="L191" s="84">
        <v>71933.68967593</v>
      </c>
      <c r="M191" s="84">
        <f t="shared" si="3"/>
        <v>50562.777292929997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4"/>
      <c r="F192" s="13"/>
      <c r="G192" s="13"/>
      <c r="H192" s="60" t="s">
        <v>17</v>
      </c>
      <c r="I192" s="60"/>
      <c r="J192" s="68"/>
      <c r="K192" s="66">
        <v>18332.884850999999</v>
      </c>
      <c r="L192" s="66">
        <v>67995.871261419976</v>
      </c>
      <c r="M192" s="66">
        <f t="shared" si="3"/>
        <v>49662.986410419981</v>
      </c>
      <c r="N192" s="23"/>
      <c r="O192" s="23"/>
      <c r="P192" s="23"/>
      <c r="Q192" s="23"/>
    </row>
    <row r="193" spans="1:17" ht="30" x14ac:dyDescent="0.3">
      <c r="A193" s="23"/>
      <c r="B193" s="22"/>
      <c r="C193" s="22"/>
      <c r="D193" s="13"/>
      <c r="E193" s="24"/>
      <c r="F193" s="13"/>
      <c r="G193" s="13"/>
      <c r="H193" s="13"/>
      <c r="I193" s="13" t="s">
        <v>1846</v>
      </c>
      <c r="J193" s="14" t="s">
        <v>1847</v>
      </c>
      <c r="K193" s="15">
        <v>97.509282999999996</v>
      </c>
      <c r="L193" s="15">
        <v>2093.9839927499997</v>
      </c>
      <c r="M193" s="15">
        <f t="shared" si="3"/>
        <v>1996.4747097499996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4"/>
      <c r="F194" s="13"/>
      <c r="G194" s="13"/>
      <c r="H194" s="13"/>
      <c r="I194" s="13" t="s">
        <v>1719</v>
      </c>
      <c r="J194" s="14" t="s">
        <v>1848</v>
      </c>
      <c r="K194" s="15">
        <v>674.93408999999997</v>
      </c>
      <c r="L194" s="15">
        <v>897.48238365999998</v>
      </c>
      <c r="M194" s="15">
        <f t="shared" si="3"/>
        <v>222.54829366000001</v>
      </c>
      <c r="N194" s="23"/>
      <c r="O194" s="23"/>
      <c r="P194" s="23"/>
      <c r="Q194" s="23"/>
    </row>
    <row r="195" spans="1:17" ht="30" x14ac:dyDescent="0.3">
      <c r="A195" s="23"/>
      <c r="B195" s="22"/>
      <c r="C195" s="22"/>
      <c r="D195" s="13"/>
      <c r="E195" s="24"/>
      <c r="F195" s="13"/>
      <c r="G195" s="13"/>
      <c r="H195" s="13"/>
      <c r="I195" s="13" t="s">
        <v>1725</v>
      </c>
      <c r="J195" s="14" t="s">
        <v>1849</v>
      </c>
      <c r="K195" s="15">
        <v>81.737071</v>
      </c>
      <c r="L195" s="15">
        <v>150.88995903000006</v>
      </c>
      <c r="M195" s="15">
        <f t="shared" si="3"/>
        <v>69.152888030000057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4"/>
      <c r="F196" s="13"/>
      <c r="G196" s="13"/>
      <c r="H196" s="13"/>
      <c r="I196" s="13" t="s">
        <v>1727</v>
      </c>
      <c r="J196" s="14" t="s">
        <v>1850</v>
      </c>
      <c r="K196" s="15">
        <v>544.04014800000004</v>
      </c>
      <c r="L196" s="15">
        <v>574.63311656000008</v>
      </c>
      <c r="M196" s="15">
        <f t="shared" si="3"/>
        <v>30.592968560000031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4"/>
      <c r="F197" s="13"/>
      <c r="G197" s="13"/>
      <c r="H197" s="13"/>
      <c r="I197" s="13" t="s">
        <v>1737</v>
      </c>
      <c r="J197" s="14" t="s">
        <v>1851</v>
      </c>
      <c r="K197" s="15">
        <v>0</v>
      </c>
      <c r="L197" s="15">
        <v>1551</v>
      </c>
      <c r="M197" s="15">
        <f t="shared" si="3"/>
        <v>1551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4"/>
      <c r="F198" s="13"/>
      <c r="G198" s="13"/>
      <c r="H198" s="13"/>
      <c r="I198" s="13" t="s">
        <v>1852</v>
      </c>
      <c r="J198" s="14" t="s">
        <v>1853</v>
      </c>
      <c r="K198" s="15">
        <v>2811.8395799999998</v>
      </c>
      <c r="L198" s="15">
        <v>3589.3488026499999</v>
      </c>
      <c r="M198" s="15">
        <f t="shared" si="3"/>
        <v>777.50922265000008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4"/>
      <c r="F199" s="13"/>
      <c r="G199" s="13"/>
      <c r="H199" s="13"/>
      <c r="I199" s="13" t="s">
        <v>1749</v>
      </c>
      <c r="J199" s="14" t="s">
        <v>1854</v>
      </c>
      <c r="K199" s="15">
        <v>8395.0973259999992</v>
      </c>
      <c r="L199" s="15">
        <v>10745.42750799</v>
      </c>
      <c r="M199" s="15">
        <f t="shared" ref="M199:M262" si="4">L199-K199</f>
        <v>2350.3301819900007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4"/>
      <c r="F200" s="13"/>
      <c r="G200" s="13"/>
      <c r="H200" s="13"/>
      <c r="I200" s="13" t="s">
        <v>1751</v>
      </c>
      <c r="J200" s="14" t="s">
        <v>1855</v>
      </c>
      <c r="K200" s="15">
        <v>785.34625800000003</v>
      </c>
      <c r="L200" s="15">
        <v>807.17270943999995</v>
      </c>
      <c r="M200" s="15">
        <f t="shared" si="4"/>
        <v>21.826451439999914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4"/>
      <c r="F201" s="13"/>
      <c r="G201" s="13"/>
      <c r="H201" s="13"/>
      <c r="I201" s="13" t="s">
        <v>1856</v>
      </c>
      <c r="J201" s="14" t="s">
        <v>1857</v>
      </c>
      <c r="K201" s="15">
        <v>0</v>
      </c>
      <c r="L201" s="15">
        <v>2176</v>
      </c>
      <c r="M201" s="15">
        <f t="shared" si="4"/>
        <v>2176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4"/>
      <c r="F202" s="13"/>
      <c r="G202" s="13"/>
      <c r="H202" s="13"/>
      <c r="I202" s="13" t="s">
        <v>1858</v>
      </c>
      <c r="J202" s="14" t="s">
        <v>1859</v>
      </c>
      <c r="K202" s="15">
        <v>0</v>
      </c>
      <c r="L202" s="15">
        <v>3326</v>
      </c>
      <c r="M202" s="15">
        <f t="shared" si="4"/>
        <v>3326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4"/>
      <c r="F203" s="13"/>
      <c r="G203" s="13"/>
      <c r="H203" s="13"/>
      <c r="I203" s="13" t="s">
        <v>1860</v>
      </c>
      <c r="J203" s="14" t="s">
        <v>1861</v>
      </c>
      <c r="K203" s="15">
        <v>321.43922800000001</v>
      </c>
      <c r="L203" s="15">
        <v>1885.98018161</v>
      </c>
      <c r="M203" s="15">
        <f t="shared" si="4"/>
        <v>1564.5409536100001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4"/>
      <c r="F204" s="13"/>
      <c r="G204" s="13"/>
      <c r="H204" s="13"/>
      <c r="I204" s="13" t="s">
        <v>1862</v>
      </c>
      <c r="J204" s="14" t="s">
        <v>1863</v>
      </c>
      <c r="K204" s="15">
        <v>152.42781500000001</v>
      </c>
      <c r="L204" s="15">
        <v>1282.0851321</v>
      </c>
      <c r="M204" s="15">
        <f t="shared" si="4"/>
        <v>1129.6573171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4"/>
      <c r="F205" s="13"/>
      <c r="G205" s="13"/>
      <c r="H205" s="13"/>
      <c r="I205" s="13" t="s">
        <v>1864</v>
      </c>
      <c r="J205" s="14" t="s">
        <v>1865</v>
      </c>
      <c r="K205" s="15">
        <v>157.71237300000001</v>
      </c>
      <c r="L205" s="15">
        <v>266.09652736999999</v>
      </c>
      <c r="M205" s="15">
        <f t="shared" si="4"/>
        <v>108.38415436999998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4"/>
      <c r="F206" s="13"/>
      <c r="G206" s="13"/>
      <c r="H206" s="13"/>
      <c r="I206" s="13" t="s">
        <v>1866</v>
      </c>
      <c r="J206" s="14" t="s">
        <v>1867</v>
      </c>
      <c r="K206" s="15">
        <v>164.870216</v>
      </c>
      <c r="L206" s="15">
        <v>320.53961876000005</v>
      </c>
      <c r="M206" s="15">
        <f t="shared" si="4"/>
        <v>155.66940276000005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4"/>
      <c r="F207" s="13"/>
      <c r="G207" s="13"/>
      <c r="H207" s="13"/>
      <c r="I207" s="13" t="s">
        <v>1770</v>
      </c>
      <c r="J207" s="14" t="s">
        <v>1868</v>
      </c>
      <c r="K207" s="15">
        <v>192.38323500000001</v>
      </c>
      <c r="L207" s="15">
        <v>463.68615750999999</v>
      </c>
      <c r="M207" s="15">
        <f t="shared" si="4"/>
        <v>271.30292250999997</v>
      </c>
      <c r="N207" s="23"/>
      <c r="O207" s="23"/>
      <c r="P207" s="23"/>
      <c r="Q207" s="23"/>
    </row>
    <row r="208" spans="1:17" ht="30" x14ac:dyDescent="0.3">
      <c r="A208" s="23"/>
      <c r="B208" s="22"/>
      <c r="C208" s="22"/>
      <c r="D208" s="13"/>
      <c r="E208" s="24"/>
      <c r="F208" s="13"/>
      <c r="G208" s="13"/>
      <c r="H208" s="13"/>
      <c r="I208" s="13" t="s">
        <v>1869</v>
      </c>
      <c r="J208" s="14" t="s">
        <v>1870</v>
      </c>
      <c r="K208" s="15">
        <v>1282.3957929999999</v>
      </c>
      <c r="L208" s="15">
        <v>1686.1766041700005</v>
      </c>
      <c r="M208" s="15">
        <f t="shared" si="4"/>
        <v>403.78081117000056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4"/>
      <c r="F209" s="13"/>
      <c r="G209" s="13"/>
      <c r="H209" s="13"/>
      <c r="I209" s="13" t="s">
        <v>424</v>
      </c>
      <c r="J209" s="14" t="s">
        <v>425</v>
      </c>
      <c r="K209" s="15">
        <v>0</v>
      </c>
      <c r="L209" s="15">
        <v>36.495104499999997</v>
      </c>
      <c r="M209" s="15">
        <f t="shared" si="4"/>
        <v>36.495104499999997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4"/>
      <c r="F210" s="13"/>
      <c r="G210" s="13"/>
      <c r="H210" s="13"/>
      <c r="I210" s="13" t="s">
        <v>20</v>
      </c>
      <c r="J210" s="14" t="s">
        <v>27</v>
      </c>
      <c r="K210" s="15">
        <v>0</v>
      </c>
      <c r="L210" s="15">
        <v>8.1126736499999996</v>
      </c>
      <c r="M210" s="15">
        <f t="shared" si="4"/>
        <v>8.1126736499999996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4"/>
      <c r="F211" s="13"/>
      <c r="G211" s="13"/>
      <c r="H211" s="13"/>
      <c r="I211" s="13" t="s">
        <v>1693</v>
      </c>
      <c r="J211" s="14" t="s">
        <v>1871</v>
      </c>
      <c r="K211" s="15">
        <v>476.58809200000002</v>
      </c>
      <c r="L211" s="15">
        <v>448.48673238999987</v>
      </c>
      <c r="M211" s="15">
        <f t="shared" si="4"/>
        <v>-28.101359610000145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4"/>
      <c r="F212" s="13"/>
      <c r="G212" s="13"/>
      <c r="H212" s="13"/>
      <c r="I212" s="13" t="s">
        <v>1795</v>
      </c>
      <c r="J212" s="14" t="s">
        <v>1872</v>
      </c>
      <c r="K212" s="15">
        <v>579.19046700000001</v>
      </c>
      <c r="L212" s="15">
        <v>648.28860256000007</v>
      </c>
      <c r="M212" s="15">
        <f t="shared" si="4"/>
        <v>69.09813556000006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4"/>
      <c r="F213" s="13"/>
      <c r="G213" s="13"/>
      <c r="H213" s="13"/>
      <c r="I213" s="13" t="s">
        <v>1797</v>
      </c>
      <c r="J213" s="14" t="s">
        <v>1873</v>
      </c>
      <c r="K213" s="15">
        <v>768.29613500000005</v>
      </c>
      <c r="L213" s="15">
        <v>34116.383298609988</v>
      </c>
      <c r="M213" s="15">
        <f t="shared" si="4"/>
        <v>33348.087163609991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4"/>
      <c r="F214" s="13"/>
      <c r="G214" s="13"/>
      <c r="H214" s="13"/>
      <c r="I214" s="13" t="s">
        <v>1874</v>
      </c>
      <c r="J214" s="14" t="s">
        <v>1875</v>
      </c>
      <c r="K214" s="15">
        <v>300.94743199999999</v>
      </c>
      <c r="L214" s="15">
        <v>375.47184711000006</v>
      </c>
      <c r="M214" s="15">
        <f t="shared" si="4"/>
        <v>74.524415110000064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4"/>
      <c r="F215" s="13"/>
      <c r="G215" s="13"/>
      <c r="H215" s="13"/>
      <c r="I215" s="13" t="s">
        <v>1876</v>
      </c>
      <c r="J215" s="14" t="s">
        <v>1877</v>
      </c>
      <c r="K215" s="15">
        <v>546.13030900000001</v>
      </c>
      <c r="L215" s="15">
        <v>546.13030900000001</v>
      </c>
      <c r="M215" s="15">
        <f t="shared" si="4"/>
        <v>0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4"/>
      <c r="F216" s="13"/>
      <c r="G216" s="13"/>
      <c r="H216" s="60" t="s">
        <v>1708</v>
      </c>
      <c r="I216" s="60"/>
      <c r="J216" s="68"/>
      <c r="K216" s="66">
        <v>3038.0275320000001</v>
      </c>
      <c r="L216" s="66">
        <v>3937.8184145100022</v>
      </c>
      <c r="M216" s="66">
        <f t="shared" si="4"/>
        <v>899.79088251000212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4"/>
      <c r="F217" s="13"/>
      <c r="G217" s="13"/>
      <c r="H217" s="13"/>
      <c r="I217" s="13" t="s">
        <v>1709</v>
      </c>
      <c r="J217" s="14" t="s">
        <v>1761</v>
      </c>
      <c r="K217" s="15">
        <v>2739.7662190000001</v>
      </c>
      <c r="L217" s="15">
        <v>3290.1844844100024</v>
      </c>
      <c r="M217" s="15">
        <f t="shared" si="4"/>
        <v>550.41826541000228</v>
      </c>
      <c r="N217" s="23"/>
      <c r="O217" s="23"/>
      <c r="P217" s="23"/>
      <c r="Q217" s="23"/>
    </row>
    <row r="218" spans="1:17" ht="15" x14ac:dyDescent="0.3">
      <c r="A218" s="23"/>
      <c r="B218" s="22"/>
      <c r="C218" s="22"/>
      <c r="D218" s="13"/>
      <c r="E218" s="24"/>
      <c r="F218" s="13"/>
      <c r="G218" s="13"/>
      <c r="H218" s="13"/>
      <c r="I218" s="13" t="s">
        <v>1713</v>
      </c>
      <c r="J218" s="14" t="s">
        <v>1768</v>
      </c>
      <c r="K218" s="15">
        <v>183.70395500000001</v>
      </c>
      <c r="L218" s="15">
        <v>200.09436640999999</v>
      </c>
      <c r="M218" s="15">
        <f t="shared" si="4"/>
        <v>16.390411409999984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4"/>
      <c r="F219" s="13"/>
      <c r="G219" s="13"/>
      <c r="H219" s="13"/>
      <c r="I219" s="13" t="s">
        <v>1878</v>
      </c>
      <c r="J219" s="14" t="s">
        <v>1879</v>
      </c>
      <c r="K219" s="15">
        <v>114.55735799999999</v>
      </c>
      <c r="L219" s="15">
        <v>447.53956369000002</v>
      </c>
      <c r="M219" s="15">
        <f t="shared" si="4"/>
        <v>332.98220569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65">
        <v>7</v>
      </c>
      <c r="F220" s="60" t="s">
        <v>92</v>
      </c>
      <c r="G220" s="60"/>
      <c r="H220" s="60"/>
      <c r="I220" s="60"/>
      <c r="J220" s="68"/>
      <c r="K220" s="66">
        <v>104107.905551</v>
      </c>
      <c r="L220" s="66">
        <v>141834.78103079004</v>
      </c>
      <c r="M220" s="66">
        <f t="shared" si="4"/>
        <v>37726.875479790033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4"/>
      <c r="F221" s="13"/>
      <c r="G221" s="82" t="s">
        <v>16</v>
      </c>
      <c r="H221" s="82"/>
      <c r="I221" s="82"/>
      <c r="J221" s="83"/>
      <c r="K221" s="84">
        <v>104107.905551</v>
      </c>
      <c r="L221" s="84">
        <v>141834.78103079004</v>
      </c>
      <c r="M221" s="84">
        <f t="shared" si="4"/>
        <v>37726.875479790033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4"/>
      <c r="F222" s="13"/>
      <c r="G222" s="13"/>
      <c r="H222" s="60" t="s">
        <v>17</v>
      </c>
      <c r="I222" s="60"/>
      <c r="J222" s="68"/>
      <c r="K222" s="66">
        <v>94854.452638000002</v>
      </c>
      <c r="L222" s="66">
        <v>134613.58366303003</v>
      </c>
      <c r="M222" s="66">
        <f t="shared" si="4"/>
        <v>39759.13102503003</v>
      </c>
      <c r="N222" s="23"/>
      <c r="O222" s="23"/>
      <c r="P222" s="23"/>
      <c r="Q222" s="23"/>
    </row>
    <row r="223" spans="1:17" ht="45" x14ac:dyDescent="0.3">
      <c r="A223" s="23"/>
      <c r="B223" s="22"/>
      <c r="C223" s="22"/>
      <c r="D223" s="13"/>
      <c r="E223" s="24"/>
      <c r="F223" s="13"/>
      <c r="G223" s="13"/>
      <c r="H223" s="13"/>
      <c r="I223" s="13" t="s">
        <v>1880</v>
      </c>
      <c r="J223" s="14" t="s">
        <v>1881</v>
      </c>
      <c r="K223" s="15">
        <v>1476.6061199999999</v>
      </c>
      <c r="L223" s="15">
        <v>1028.4057128799998</v>
      </c>
      <c r="M223" s="15">
        <f t="shared" si="4"/>
        <v>-448.20040712000014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4"/>
      <c r="F224" s="13"/>
      <c r="G224" s="13"/>
      <c r="H224" s="13"/>
      <c r="I224" s="13" t="s">
        <v>1882</v>
      </c>
      <c r="J224" s="14" t="s">
        <v>1883</v>
      </c>
      <c r="K224" s="15">
        <v>35570.571963000002</v>
      </c>
      <c r="L224" s="15">
        <v>43319.703699750025</v>
      </c>
      <c r="M224" s="15">
        <f t="shared" si="4"/>
        <v>7749.1317367500233</v>
      </c>
      <c r="N224" s="23"/>
      <c r="O224" s="23"/>
      <c r="P224" s="23"/>
      <c r="Q224" s="23"/>
    </row>
    <row r="225" spans="1:17" ht="15" x14ac:dyDescent="0.3">
      <c r="A225" s="23"/>
      <c r="B225" s="22"/>
      <c r="C225" s="22"/>
      <c r="D225" s="13"/>
      <c r="E225" s="24"/>
      <c r="F225" s="13"/>
      <c r="G225" s="13"/>
      <c r="H225" s="13"/>
      <c r="I225" s="13" t="s">
        <v>1884</v>
      </c>
      <c r="J225" s="14" t="s">
        <v>1885</v>
      </c>
      <c r="K225" s="15">
        <v>7949.9443220000003</v>
      </c>
      <c r="L225" s="15">
        <v>9872.6042762399975</v>
      </c>
      <c r="M225" s="15">
        <f t="shared" si="4"/>
        <v>1922.6599542399972</v>
      </c>
      <c r="N225" s="23"/>
      <c r="O225" s="23"/>
      <c r="P225" s="23"/>
      <c r="Q225" s="23"/>
    </row>
    <row r="226" spans="1:17" ht="30" x14ac:dyDescent="0.3">
      <c r="A226" s="23"/>
      <c r="B226" s="22"/>
      <c r="C226" s="22"/>
      <c r="D226" s="13"/>
      <c r="E226" s="24"/>
      <c r="F226" s="13"/>
      <c r="G226" s="13"/>
      <c r="H226" s="13"/>
      <c r="I226" s="13" t="s">
        <v>1886</v>
      </c>
      <c r="J226" s="14" t="s">
        <v>1887</v>
      </c>
      <c r="K226" s="15">
        <v>4382.3216510000002</v>
      </c>
      <c r="L226" s="15">
        <v>2845.9954253300002</v>
      </c>
      <c r="M226" s="15">
        <f t="shared" si="4"/>
        <v>-1536.32622567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4"/>
      <c r="F227" s="13"/>
      <c r="G227" s="13"/>
      <c r="H227" s="13"/>
      <c r="I227" s="13" t="s">
        <v>1888</v>
      </c>
      <c r="J227" s="14" t="s">
        <v>1889</v>
      </c>
      <c r="K227" s="15">
        <v>7338.2686670000003</v>
      </c>
      <c r="L227" s="15">
        <v>8122.0349205299999</v>
      </c>
      <c r="M227" s="15">
        <f t="shared" si="4"/>
        <v>783.76625352999963</v>
      </c>
      <c r="N227" s="23"/>
      <c r="O227" s="23"/>
      <c r="P227" s="23"/>
      <c r="Q227" s="23"/>
    </row>
    <row r="228" spans="1:17" ht="15" x14ac:dyDescent="0.3">
      <c r="A228" s="23"/>
      <c r="B228" s="22"/>
      <c r="C228" s="22"/>
      <c r="D228" s="13"/>
      <c r="E228" s="24"/>
      <c r="F228" s="13"/>
      <c r="G228" s="13"/>
      <c r="H228" s="13"/>
      <c r="I228" s="13" t="s">
        <v>1890</v>
      </c>
      <c r="J228" s="14" t="s">
        <v>1891</v>
      </c>
      <c r="K228" s="15">
        <v>0</v>
      </c>
      <c r="L228" s="15">
        <v>144.38537514000001</v>
      </c>
      <c r="M228" s="15">
        <f t="shared" si="4"/>
        <v>144.38537514000001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4"/>
      <c r="F229" s="13"/>
      <c r="G229" s="13"/>
      <c r="H229" s="13"/>
      <c r="I229" s="13" t="s">
        <v>1892</v>
      </c>
      <c r="J229" s="14" t="s">
        <v>1893</v>
      </c>
      <c r="K229" s="15">
        <v>64.068297000000001</v>
      </c>
      <c r="L229" s="15">
        <v>48.627892429999996</v>
      </c>
      <c r="M229" s="15">
        <f t="shared" si="4"/>
        <v>-15.440404570000005</v>
      </c>
      <c r="N229" s="23"/>
      <c r="O229" s="23"/>
      <c r="P229" s="23"/>
      <c r="Q229" s="23"/>
    </row>
    <row r="230" spans="1:17" ht="30" x14ac:dyDescent="0.3">
      <c r="A230" s="23"/>
      <c r="B230" s="22"/>
      <c r="C230" s="22"/>
      <c r="D230" s="13"/>
      <c r="E230" s="24"/>
      <c r="F230" s="13"/>
      <c r="G230" s="13"/>
      <c r="H230" s="13"/>
      <c r="I230" s="13" t="s">
        <v>1894</v>
      </c>
      <c r="J230" s="14" t="s">
        <v>1895</v>
      </c>
      <c r="K230" s="15">
        <v>916.37651100000005</v>
      </c>
      <c r="L230" s="15">
        <v>1964.9498256200004</v>
      </c>
      <c r="M230" s="15">
        <f t="shared" si="4"/>
        <v>1048.5733146200005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4"/>
      <c r="F231" s="13"/>
      <c r="G231" s="13"/>
      <c r="H231" s="13"/>
      <c r="I231" s="13" t="s">
        <v>1896</v>
      </c>
      <c r="J231" s="14" t="s">
        <v>1897</v>
      </c>
      <c r="K231" s="15">
        <v>3116.179549</v>
      </c>
      <c r="L231" s="15">
        <v>2870.6297351599983</v>
      </c>
      <c r="M231" s="15">
        <f t="shared" si="4"/>
        <v>-245.54981384000166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4"/>
      <c r="F232" s="13"/>
      <c r="G232" s="13"/>
      <c r="H232" s="13"/>
      <c r="I232" s="13" t="s">
        <v>1898</v>
      </c>
      <c r="J232" s="14" t="s">
        <v>1899</v>
      </c>
      <c r="K232" s="15">
        <v>981.14087400000005</v>
      </c>
      <c r="L232" s="15">
        <v>391.29309575000002</v>
      </c>
      <c r="M232" s="15">
        <f t="shared" si="4"/>
        <v>-589.84777825000003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4"/>
      <c r="F233" s="13"/>
      <c r="G233" s="13"/>
      <c r="H233" s="13"/>
      <c r="I233" s="13" t="s">
        <v>1900</v>
      </c>
      <c r="J233" s="14" t="s">
        <v>1901</v>
      </c>
      <c r="K233" s="15">
        <v>2148.2224590000001</v>
      </c>
      <c r="L233" s="15">
        <v>2253.4263027999996</v>
      </c>
      <c r="M233" s="15">
        <f t="shared" si="4"/>
        <v>105.2038437999995</v>
      </c>
      <c r="N233" s="23"/>
      <c r="O233" s="23"/>
      <c r="P233" s="23"/>
      <c r="Q233" s="23"/>
    </row>
    <row r="234" spans="1:17" ht="45" x14ac:dyDescent="0.3">
      <c r="A234" s="23"/>
      <c r="B234" s="22"/>
      <c r="C234" s="22"/>
      <c r="D234" s="13"/>
      <c r="E234" s="24"/>
      <c r="F234" s="13"/>
      <c r="G234" s="13"/>
      <c r="H234" s="13"/>
      <c r="I234" s="13" t="s">
        <v>1902</v>
      </c>
      <c r="J234" s="14" t="s">
        <v>1903</v>
      </c>
      <c r="K234" s="15">
        <v>122.29569499999999</v>
      </c>
      <c r="L234" s="15">
        <v>111.05434714000003</v>
      </c>
      <c r="M234" s="15">
        <f t="shared" si="4"/>
        <v>-11.241347859999962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4"/>
      <c r="F235" s="13"/>
      <c r="G235" s="13"/>
      <c r="H235" s="13"/>
      <c r="I235" s="13" t="s">
        <v>1904</v>
      </c>
      <c r="J235" s="14" t="s">
        <v>1905</v>
      </c>
      <c r="K235" s="15">
        <v>39.440491999999999</v>
      </c>
      <c r="L235" s="15">
        <v>206.78448404</v>
      </c>
      <c r="M235" s="15">
        <f t="shared" si="4"/>
        <v>167.34399203999999</v>
      </c>
      <c r="N235" s="23"/>
      <c r="O235" s="23"/>
      <c r="P235" s="23"/>
      <c r="Q235" s="23"/>
    </row>
    <row r="236" spans="1:17" ht="30" x14ac:dyDescent="0.3">
      <c r="A236" s="23"/>
      <c r="B236" s="22"/>
      <c r="C236" s="22"/>
      <c r="D236" s="13"/>
      <c r="E236" s="24"/>
      <c r="F236" s="13"/>
      <c r="G236" s="13"/>
      <c r="H236" s="13"/>
      <c r="I236" s="13" t="s">
        <v>1906</v>
      </c>
      <c r="J236" s="14" t="s">
        <v>1907</v>
      </c>
      <c r="K236" s="15">
        <v>60.338261000000003</v>
      </c>
      <c r="L236" s="15">
        <v>1469.45953388</v>
      </c>
      <c r="M236" s="15">
        <f t="shared" si="4"/>
        <v>1409.1212728799999</v>
      </c>
      <c r="N236" s="23"/>
      <c r="O236" s="23"/>
      <c r="P236" s="23"/>
      <c r="Q236" s="23"/>
    </row>
    <row r="237" spans="1:17" ht="30" x14ac:dyDescent="0.3">
      <c r="A237" s="23"/>
      <c r="B237" s="22"/>
      <c r="C237" s="22"/>
      <c r="D237" s="13"/>
      <c r="E237" s="24"/>
      <c r="F237" s="13"/>
      <c r="G237" s="13"/>
      <c r="H237" s="13"/>
      <c r="I237" s="13" t="s">
        <v>1908</v>
      </c>
      <c r="J237" s="14" t="s">
        <v>1909</v>
      </c>
      <c r="K237" s="15">
        <v>18144.112693999999</v>
      </c>
      <c r="L237" s="15">
        <v>48446.589061120001</v>
      </c>
      <c r="M237" s="15">
        <f t="shared" si="4"/>
        <v>30302.476367120002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4"/>
      <c r="F238" s="13"/>
      <c r="G238" s="13"/>
      <c r="H238" s="13"/>
      <c r="I238" s="13" t="s">
        <v>1910</v>
      </c>
      <c r="J238" s="14" t="s">
        <v>1911</v>
      </c>
      <c r="K238" s="15">
        <v>133.45669699999999</v>
      </c>
      <c r="L238" s="15">
        <v>51.136598879999994</v>
      </c>
      <c r="M238" s="15">
        <f t="shared" si="4"/>
        <v>-82.320098119999997</v>
      </c>
      <c r="N238" s="23"/>
      <c r="O238" s="23"/>
      <c r="P238" s="23"/>
      <c r="Q238" s="23"/>
    </row>
    <row r="239" spans="1:17" ht="30" x14ac:dyDescent="0.3">
      <c r="A239" s="23"/>
      <c r="B239" s="22"/>
      <c r="C239" s="22"/>
      <c r="D239" s="13"/>
      <c r="E239" s="24"/>
      <c r="F239" s="13"/>
      <c r="G239" s="13"/>
      <c r="H239" s="13"/>
      <c r="I239" s="13" t="s">
        <v>1715</v>
      </c>
      <c r="J239" s="14" t="s">
        <v>1912</v>
      </c>
      <c r="K239" s="15">
        <v>419.44908099999998</v>
      </c>
      <c r="L239" s="15">
        <v>1359.6765336799999</v>
      </c>
      <c r="M239" s="15">
        <f t="shared" si="4"/>
        <v>940.22745267999994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4"/>
      <c r="F240" s="13"/>
      <c r="G240" s="13"/>
      <c r="H240" s="13"/>
      <c r="I240" s="13" t="s">
        <v>1913</v>
      </c>
      <c r="J240" s="14" t="s">
        <v>1914</v>
      </c>
      <c r="K240" s="15">
        <v>0</v>
      </c>
      <c r="L240" s="15">
        <v>91.418664200000009</v>
      </c>
      <c r="M240" s="15">
        <f t="shared" si="4"/>
        <v>91.418664200000009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4"/>
      <c r="F241" s="13"/>
      <c r="G241" s="13"/>
      <c r="H241" s="13"/>
      <c r="I241" s="13" t="s">
        <v>1915</v>
      </c>
      <c r="J241" s="14" t="s">
        <v>1916</v>
      </c>
      <c r="K241" s="15">
        <v>0</v>
      </c>
      <c r="L241" s="15">
        <v>8421.4321646600038</v>
      </c>
      <c r="M241" s="15">
        <f t="shared" si="4"/>
        <v>8421.4321646600038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4"/>
      <c r="F242" s="13"/>
      <c r="G242" s="13"/>
      <c r="H242" s="13"/>
      <c r="I242" s="13" t="s">
        <v>1917</v>
      </c>
      <c r="J242" s="14" t="s">
        <v>1918</v>
      </c>
      <c r="K242" s="15">
        <v>0</v>
      </c>
      <c r="L242" s="15">
        <v>163.60548082999998</v>
      </c>
      <c r="M242" s="15">
        <f t="shared" si="4"/>
        <v>163.60548082999998</v>
      </c>
      <c r="N242" s="23"/>
      <c r="O242" s="23"/>
      <c r="P242" s="23"/>
      <c r="Q242" s="23"/>
    </row>
    <row r="243" spans="1:17" ht="30" x14ac:dyDescent="0.3">
      <c r="A243" s="23"/>
      <c r="B243" s="22"/>
      <c r="C243" s="22"/>
      <c r="D243" s="13"/>
      <c r="E243" s="24"/>
      <c r="F243" s="13"/>
      <c r="G243" s="13"/>
      <c r="H243" s="13"/>
      <c r="I243" s="13" t="s">
        <v>1919</v>
      </c>
      <c r="J243" s="14" t="s">
        <v>1920</v>
      </c>
      <c r="K243" s="15">
        <v>941.41304700000001</v>
      </c>
      <c r="L243" s="15">
        <v>1411.50628497</v>
      </c>
      <c r="M243" s="15">
        <f t="shared" si="4"/>
        <v>470.09323797000002</v>
      </c>
      <c r="N243" s="23"/>
      <c r="O243" s="23"/>
      <c r="P243" s="23"/>
      <c r="Q243" s="23"/>
    </row>
    <row r="244" spans="1:17" ht="45" x14ac:dyDescent="0.3">
      <c r="A244" s="23"/>
      <c r="B244" s="22"/>
      <c r="C244" s="22"/>
      <c r="D244" s="13"/>
      <c r="E244" s="24"/>
      <c r="F244" s="13"/>
      <c r="G244" s="13"/>
      <c r="H244" s="13"/>
      <c r="I244" s="13" t="s">
        <v>1921</v>
      </c>
      <c r="J244" s="14" t="s">
        <v>1922</v>
      </c>
      <c r="K244" s="15">
        <v>18.864248</v>
      </c>
      <c r="L244" s="15">
        <v>18.864248</v>
      </c>
      <c r="M244" s="15">
        <f t="shared" si="4"/>
        <v>0</v>
      </c>
      <c r="N244" s="23"/>
      <c r="O244" s="23"/>
      <c r="P244" s="23"/>
      <c r="Q244" s="23"/>
    </row>
    <row r="245" spans="1:17" ht="30" x14ac:dyDescent="0.3">
      <c r="A245" s="23"/>
      <c r="B245" s="22"/>
      <c r="C245" s="22"/>
      <c r="D245" s="13"/>
      <c r="E245" s="24"/>
      <c r="F245" s="13"/>
      <c r="G245" s="13"/>
      <c r="H245" s="13"/>
      <c r="I245" s="13" t="s">
        <v>1923</v>
      </c>
      <c r="J245" s="14" t="s">
        <v>1924</v>
      </c>
      <c r="K245" s="15">
        <v>11031.382009999999</v>
      </c>
      <c r="L245" s="15">
        <v>0</v>
      </c>
      <c r="M245" s="15">
        <f t="shared" si="4"/>
        <v>-11031.382009999999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4"/>
      <c r="F246" s="13"/>
      <c r="G246" s="13"/>
      <c r="H246" s="60" t="s">
        <v>1708</v>
      </c>
      <c r="I246" s="60"/>
      <c r="J246" s="68"/>
      <c r="K246" s="66">
        <v>9253.4529129999992</v>
      </c>
      <c r="L246" s="66">
        <v>7221.1973677600054</v>
      </c>
      <c r="M246" s="66">
        <f t="shared" si="4"/>
        <v>-2032.2555452399938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4"/>
      <c r="F247" s="13"/>
      <c r="G247" s="13"/>
      <c r="H247" s="13"/>
      <c r="I247" s="13" t="s">
        <v>1709</v>
      </c>
      <c r="J247" s="14" t="s">
        <v>1761</v>
      </c>
      <c r="K247" s="15">
        <v>9253.4529129999992</v>
      </c>
      <c r="L247" s="15">
        <v>7221.1973677600054</v>
      </c>
      <c r="M247" s="15">
        <f t="shared" si="4"/>
        <v>-2032.2555452399938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65">
        <v>8</v>
      </c>
      <c r="F248" s="60" t="s">
        <v>982</v>
      </c>
      <c r="G248" s="60"/>
      <c r="H248" s="60"/>
      <c r="I248" s="60"/>
      <c r="J248" s="68"/>
      <c r="K248" s="66">
        <v>55788.965938000001</v>
      </c>
      <c r="L248" s="66">
        <v>56719.079233369979</v>
      </c>
      <c r="M248" s="66">
        <f t="shared" si="4"/>
        <v>930.113295369978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4"/>
      <c r="F249" s="13"/>
      <c r="G249" s="82" t="s">
        <v>16</v>
      </c>
      <c r="H249" s="82"/>
      <c r="I249" s="82"/>
      <c r="J249" s="83"/>
      <c r="K249" s="84">
        <v>55788.965938000001</v>
      </c>
      <c r="L249" s="84">
        <v>56719.079233369979</v>
      </c>
      <c r="M249" s="84">
        <f t="shared" si="4"/>
        <v>930.113295369978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4"/>
      <c r="F250" s="13"/>
      <c r="G250" s="13"/>
      <c r="H250" s="60" t="s">
        <v>1805</v>
      </c>
      <c r="I250" s="60"/>
      <c r="J250" s="68"/>
      <c r="K250" s="66">
        <v>39045.022626999998</v>
      </c>
      <c r="L250" s="66">
        <v>38984.972836070003</v>
      </c>
      <c r="M250" s="66">
        <f t="shared" si="4"/>
        <v>-60.049790929995652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4"/>
      <c r="F251" s="13"/>
      <c r="G251" s="13"/>
      <c r="H251" s="13"/>
      <c r="I251" s="13" t="s">
        <v>1925</v>
      </c>
      <c r="J251" s="14" t="s">
        <v>1926</v>
      </c>
      <c r="K251" s="15">
        <v>1287.316053</v>
      </c>
      <c r="L251" s="15">
        <v>1287.316053</v>
      </c>
      <c r="M251" s="15">
        <f t="shared" si="4"/>
        <v>0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4"/>
      <c r="F252" s="13"/>
      <c r="G252" s="13"/>
      <c r="H252" s="13"/>
      <c r="I252" s="13" t="s">
        <v>1927</v>
      </c>
      <c r="J252" s="14" t="s">
        <v>1928</v>
      </c>
      <c r="K252" s="15">
        <v>2227.716441</v>
      </c>
      <c r="L252" s="15">
        <v>3727.716441</v>
      </c>
      <c r="M252" s="15">
        <f t="shared" si="4"/>
        <v>1500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4"/>
      <c r="F253" s="13"/>
      <c r="G253" s="13"/>
      <c r="H253" s="13"/>
      <c r="I253" s="13" t="s">
        <v>1929</v>
      </c>
      <c r="J253" s="14" t="s">
        <v>1930</v>
      </c>
      <c r="K253" s="15">
        <v>3344.1068319999999</v>
      </c>
      <c r="L253" s="15">
        <v>3698.0108751299999</v>
      </c>
      <c r="M253" s="15">
        <f t="shared" si="4"/>
        <v>353.90404312999999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4"/>
      <c r="F254" s="13"/>
      <c r="G254" s="13"/>
      <c r="H254" s="13"/>
      <c r="I254" s="13" t="s">
        <v>1931</v>
      </c>
      <c r="J254" s="14" t="s">
        <v>1932</v>
      </c>
      <c r="K254" s="15">
        <v>11373.148563000001</v>
      </c>
      <c r="L254" s="15">
        <v>6658.1065940999997</v>
      </c>
      <c r="M254" s="15">
        <f t="shared" si="4"/>
        <v>-4715.0419689000009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4"/>
      <c r="F255" s="13"/>
      <c r="G255" s="13"/>
      <c r="H255" s="13"/>
      <c r="I255" s="13" t="s">
        <v>1933</v>
      </c>
      <c r="J255" s="14" t="s">
        <v>1934</v>
      </c>
      <c r="K255" s="15">
        <v>5200</v>
      </c>
      <c r="L255" s="15">
        <v>7529.3322386399996</v>
      </c>
      <c r="M255" s="15">
        <f t="shared" si="4"/>
        <v>2329.3322386399996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4"/>
      <c r="F256" s="13"/>
      <c r="G256" s="13"/>
      <c r="H256" s="13"/>
      <c r="I256" s="13" t="s">
        <v>1935</v>
      </c>
      <c r="J256" s="14" t="s">
        <v>1936</v>
      </c>
      <c r="K256" s="15">
        <v>14006.651255999999</v>
      </c>
      <c r="L256" s="15">
        <v>13975.95304988</v>
      </c>
      <c r="M256" s="15">
        <f t="shared" si="4"/>
        <v>-30.698206119999668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4"/>
      <c r="F257" s="13"/>
      <c r="G257" s="13"/>
      <c r="H257" s="13"/>
      <c r="I257" s="13" t="s">
        <v>1937</v>
      </c>
      <c r="J257" s="14" t="s">
        <v>1938</v>
      </c>
      <c r="K257" s="15">
        <v>1606.083482</v>
      </c>
      <c r="L257" s="15">
        <v>2108.53758432</v>
      </c>
      <c r="M257" s="15">
        <f t="shared" si="4"/>
        <v>502.45410231999995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4"/>
      <c r="F258" s="13"/>
      <c r="G258" s="13"/>
      <c r="H258" s="60" t="s">
        <v>17</v>
      </c>
      <c r="I258" s="60"/>
      <c r="J258" s="68"/>
      <c r="K258" s="66">
        <v>14661.360242000001</v>
      </c>
      <c r="L258" s="66">
        <v>15688.655387489986</v>
      </c>
      <c r="M258" s="66">
        <f t="shared" si="4"/>
        <v>1027.2951454899849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4"/>
      <c r="F259" s="13"/>
      <c r="G259" s="13"/>
      <c r="H259" s="13"/>
      <c r="I259" s="13" t="s">
        <v>1939</v>
      </c>
      <c r="J259" s="14" t="s">
        <v>1940</v>
      </c>
      <c r="K259" s="15">
        <v>3269.078583</v>
      </c>
      <c r="L259" s="15">
        <v>3969.078583</v>
      </c>
      <c r="M259" s="15">
        <f t="shared" si="4"/>
        <v>700</v>
      </c>
      <c r="N259" s="23"/>
      <c r="O259" s="23"/>
      <c r="P259" s="23"/>
      <c r="Q259" s="23"/>
    </row>
    <row r="260" spans="1:17" ht="30" x14ac:dyDescent="0.3">
      <c r="A260" s="23"/>
      <c r="B260" s="22"/>
      <c r="C260" s="22"/>
      <c r="D260" s="13"/>
      <c r="E260" s="24"/>
      <c r="F260" s="13"/>
      <c r="G260" s="13"/>
      <c r="H260" s="13"/>
      <c r="I260" s="13" t="s">
        <v>1715</v>
      </c>
      <c r="J260" s="14" t="s">
        <v>1941</v>
      </c>
      <c r="K260" s="15">
        <v>4481.4103169999998</v>
      </c>
      <c r="L260" s="15">
        <v>4515.120219149997</v>
      </c>
      <c r="M260" s="15">
        <f t="shared" si="4"/>
        <v>33.709902149997106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4"/>
      <c r="F261" s="13"/>
      <c r="G261" s="13"/>
      <c r="H261" s="13"/>
      <c r="I261" s="13" t="s">
        <v>1721</v>
      </c>
      <c r="J261" s="14" t="s">
        <v>1942</v>
      </c>
      <c r="K261" s="15">
        <v>1581.4541180000001</v>
      </c>
      <c r="L261" s="15">
        <v>1699.2665492499998</v>
      </c>
      <c r="M261" s="15">
        <f t="shared" si="4"/>
        <v>117.81243124999969</v>
      </c>
      <c r="N261" s="23"/>
      <c r="O261" s="23"/>
      <c r="P261" s="23"/>
      <c r="Q261" s="23"/>
    </row>
    <row r="262" spans="1:17" ht="30" x14ac:dyDescent="0.3">
      <c r="A262" s="23"/>
      <c r="B262" s="22"/>
      <c r="C262" s="22"/>
      <c r="D262" s="13"/>
      <c r="E262" s="24"/>
      <c r="F262" s="13"/>
      <c r="G262" s="13"/>
      <c r="H262" s="13"/>
      <c r="I262" s="13" t="s">
        <v>1862</v>
      </c>
      <c r="J262" s="14" t="s">
        <v>1943</v>
      </c>
      <c r="K262" s="15">
        <v>1824.3154830000001</v>
      </c>
      <c r="L262" s="15">
        <v>1751.1981388000004</v>
      </c>
      <c r="M262" s="15">
        <f t="shared" si="4"/>
        <v>-73.117344199999707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4"/>
      <c r="F263" s="13"/>
      <c r="G263" s="13"/>
      <c r="H263" s="13"/>
      <c r="I263" s="13" t="s">
        <v>1913</v>
      </c>
      <c r="J263" s="14" t="s">
        <v>1914</v>
      </c>
      <c r="K263" s="15">
        <v>0</v>
      </c>
      <c r="L263" s="15">
        <v>1.68127552</v>
      </c>
      <c r="M263" s="15">
        <f t="shared" ref="M263:M326" si="5">L263-K263</f>
        <v>1.68127552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4"/>
      <c r="F264" s="13"/>
      <c r="G264" s="13"/>
      <c r="H264" s="13"/>
      <c r="I264" s="13" t="s">
        <v>1944</v>
      </c>
      <c r="J264" s="14" t="s">
        <v>1945</v>
      </c>
      <c r="K264" s="15">
        <v>0</v>
      </c>
      <c r="L264" s="15">
        <v>29.789966839999995</v>
      </c>
      <c r="M264" s="15">
        <f t="shared" si="5"/>
        <v>29.789966839999995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4"/>
      <c r="F265" s="13"/>
      <c r="G265" s="13"/>
      <c r="H265" s="13"/>
      <c r="I265" s="13" t="s">
        <v>1693</v>
      </c>
      <c r="J265" s="14" t="s">
        <v>1946</v>
      </c>
      <c r="K265" s="15">
        <v>3505.1017409999999</v>
      </c>
      <c r="L265" s="15">
        <v>3722.5206549299896</v>
      </c>
      <c r="M265" s="15">
        <f t="shared" si="5"/>
        <v>217.41891392998969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4"/>
      <c r="F266" s="13"/>
      <c r="G266" s="13"/>
      <c r="H266" s="60" t="s">
        <v>1708</v>
      </c>
      <c r="I266" s="60"/>
      <c r="J266" s="68"/>
      <c r="K266" s="66">
        <v>2082.5830689999998</v>
      </c>
      <c r="L266" s="66">
        <v>2045.4510098100009</v>
      </c>
      <c r="M266" s="66">
        <f t="shared" si="5"/>
        <v>-37.132059189998927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4"/>
      <c r="F267" s="13"/>
      <c r="G267" s="13"/>
      <c r="H267" s="13"/>
      <c r="I267" s="13" t="s">
        <v>1709</v>
      </c>
      <c r="J267" s="14" t="s">
        <v>1761</v>
      </c>
      <c r="K267" s="15">
        <v>2049.5086529999999</v>
      </c>
      <c r="L267" s="15">
        <v>2005.1647933600009</v>
      </c>
      <c r="M267" s="15">
        <f t="shared" si="5"/>
        <v>-44.343859639998982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4"/>
      <c r="F268" s="13"/>
      <c r="G268" s="13"/>
      <c r="H268" s="13"/>
      <c r="I268" s="13" t="s">
        <v>1713</v>
      </c>
      <c r="J268" s="14" t="s">
        <v>1768</v>
      </c>
      <c r="K268" s="15">
        <v>33.074415999999999</v>
      </c>
      <c r="L268" s="15">
        <v>40.286216450000005</v>
      </c>
      <c r="M268" s="15">
        <f t="shared" si="5"/>
        <v>7.2118004500000055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65">
        <v>9</v>
      </c>
      <c r="F269" s="60" t="s">
        <v>1548</v>
      </c>
      <c r="G269" s="60"/>
      <c r="H269" s="60"/>
      <c r="I269" s="60"/>
      <c r="J269" s="68"/>
      <c r="K269" s="66">
        <v>65553.589580999993</v>
      </c>
      <c r="L269" s="66">
        <v>62722.682621190004</v>
      </c>
      <c r="M269" s="66">
        <f t="shared" si="5"/>
        <v>-2830.9069598099886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4"/>
      <c r="F270" s="13"/>
      <c r="G270" s="82" t="s">
        <v>16</v>
      </c>
      <c r="H270" s="82"/>
      <c r="I270" s="82"/>
      <c r="J270" s="83"/>
      <c r="K270" s="84">
        <v>65553.589580999993</v>
      </c>
      <c r="L270" s="84">
        <v>62722.682621190004</v>
      </c>
      <c r="M270" s="84">
        <f t="shared" si="5"/>
        <v>-2830.9069598099886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4"/>
      <c r="F271" s="13"/>
      <c r="G271" s="13"/>
      <c r="H271" s="60" t="s">
        <v>1805</v>
      </c>
      <c r="I271" s="60"/>
      <c r="J271" s="68"/>
      <c r="K271" s="66">
        <v>0</v>
      </c>
      <c r="L271" s="66">
        <v>4406.9192400000002</v>
      </c>
      <c r="M271" s="66">
        <f t="shared" si="5"/>
        <v>4406.9192400000002</v>
      </c>
      <c r="N271" s="23"/>
      <c r="O271" s="23"/>
      <c r="P271" s="23"/>
      <c r="Q271" s="23"/>
    </row>
    <row r="272" spans="1:17" ht="30" x14ac:dyDescent="0.3">
      <c r="A272" s="23"/>
      <c r="B272" s="22"/>
      <c r="C272" s="22"/>
      <c r="D272" s="13"/>
      <c r="E272" s="24"/>
      <c r="F272" s="13"/>
      <c r="G272" s="13"/>
      <c r="H272" s="13"/>
      <c r="I272" s="13" t="s">
        <v>1947</v>
      </c>
      <c r="J272" s="14" t="s">
        <v>1948</v>
      </c>
      <c r="K272" s="15">
        <v>0</v>
      </c>
      <c r="L272" s="15">
        <v>4406.9192400000002</v>
      </c>
      <c r="M272" s="15">
        <f t="shared" si="5"/>
        <v>4406.9192400000002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4"/>
      <c r="F273" s="13"/>
      <c r="G273" s="13"/>
      <c r="H273" s="60" t="s">
        <v>17</v>
      </c>
      <c r="I273" s="60"/>
      <c r="J273" s="68"/>
      <c r="K273" s="66">
        <v>63344.478640000001</v>
      </c>
      <c r="L273" s="66">
        <v>56327.715334639994</v>
      </c>
      <c r="M273" s="66">
        <f t="shared" si="5"/>
        <v>-7016.7633053600075</v>
      </c>
      <c r="N273" s="23"/>
      <c r="O273" s="23"/>
      <c r="P273" s="23"/>
      <c r="Q273" s="23"/>
    </row>
    <row r="274" spans="1:17" ht="30" x14ac:dyDescent="0.3">
      <c r="A274" s="23"/>
      <c r="B274" s="22"/>
      <c r="C274" s="22"/>
      <c r="D274" s="13"/>
      <c r="E274" s="24"/>
      <c r="F274" s="13"/>
      <c r="G274" s="13"/>
      <c r="H274" s="13"/>
      <c r="I274" s="13" t="s">
        <v>1779</v>
      </c>
      <c r="J274" s="14" t="s">
        <v>1949</v>
      </c>
      <c r="K274" s="15">
        <v>54.975237999999997</v>
      </c>
      <c r="L274" s="15">
        <v>64.374756619999999</v>
      </c>
      <c r="M274" s="15">
        <f t="shared" si="5"/>
        <v>9.399518620000002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4"/>
      <c r="F275" s="13"/>
      <c r="G275" s="13"/>
      <c r="H275" s="13"/>
      <c r="I275" s="13" t="s">
        <v>1786</v>
      </c>
      <c r="J275" s="14" t="s">
        <v>1950</v>
      </c>
      <c r="K275" s="15">
        <v>0</v>
      </c>
      <c r="L275" s="15">
        <v>134.4120178</v>
      </c>
      <c r="M275" s="15">
        <f t="shared" si="5"/>
        <v>134.4120178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4"/>
      <c r="F276" s="13"/>
      <c r="G276" s="13"/>
      <c r="H276" s="13"/>
      <c r="I276" s="13" t="s">
        <v>1788</v>
      </c>
      <c r="J276" s="14" t="s">
        <v>1951</v>
      </c>
      <c r="K276" s="15">
        <v>3748.0273689999999</v>
      </c>
      <c r="L276" s="15">
        <v>4115.9998243400014</v>
      </c>
      <c r="M276" s="15">
        <f t="shared" si="5"/>
        <v>367.97245534000149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4"/>
      <c r="F277" s="13"/>
      <c r="G277" s="13"/>
      <c r="H277" s="13"/>
      <c r="I277" s="13" t="s">
        <v>1729</v>
      </c>
      <c r="J277" s="14" t="s">
        <v>1952</v>
      </c>
      <c r="K277" s="15">
        <v>2249.907393</v>
      </c>
      <c r="L277" s="15">
        <v>3222.4404544400004</v>
      </c>
      <c r="M277" s="15">
        <f t="shared" si="5"/>
        <v>972.53306144000044</v>
      </c>
      <c r="N277" s="23"/>
      <c r="O277" s="23"/>
      <c r="P277" s="23"/>
      <c r="Q277" s="23"/>
    </row>
    <row r="278" spans="1:17" ht="30" x14ac:dyDescent="0.3">
      <c r="A278" s="23"/>
      <c r="B278" s="22"/>
      <c r="C278" s="22"/>
      <c r="D278" s="13"/>
      <c r="E278" s="24"/>
      <c r="F278" s="13"/>
      <c r="G278" s="13"/>
      <c r="H278" s="13"/>
      <c r="I278" s="13" t="s">
        <v>1731</v>
      </c>
      <c r="J278" s="14" t="s">
        <v>1953</v>
      </c>
      <c r="K278" s="15">
        <v>761.31012699999997</v>
      </c>
      <c r="L278" s="15">
        <v>1466.82424281</v>
      </c>
      <c r="M278" s="15">
        <f t="shared" si="5"/>
        <v>705.51411581000002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4"/>
      <c r="F279" s="13"/>
      <c r="G279" s="13"/>
      <c r="H279" s="13"/>
      <c r="I279" s="13" t="s">
        <v>1735</v>
      </c>
      <c r="J279" s="13" t="s">
        <v>1954</v>
      </c>
      <c r="K279" s="15">
        <v>141.72722899999999</v>
      </c>
      <c r="L279" s="15">
        <v>150.26883869999992</v>
      </c>
      <c r="M279" s="15">
        <f t="shared" si="5"/>
        <v>8.541609699999924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4"/>
      <c r="F280" s="13"/>
      <c r="G280" s="13"/>
      <c r="H280" s="13"/>
      <c r="I280" s="13" t="s">
        <v>1749</v>
      </c>
      <c r="J280" s="14" t="s">
        <v>1955</v>
      </c>
      <c r="K280" s="15">
        <v>23.119181999999999</v>
      </c>
      <c r="L280" s="15">
        <v>18.399999999999999</v>
      </c>
      <c r="M280" s="15">
        <f t="shared" si="5"/>
        <v>-4.719182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4"/>
      <c r="F281" s="13"/>
      <c r="G281" s="13"/>
      <c r="H281" s="13"/>
      <c r="I281" s="13" t="s">
        <v>1956</v>
      </c>
      <c r="J281" s="14" t="s">
        <v>1957</v>
      </c>
      <c r="K281" s="15">
        <v>62.207420999999997</v>
      </c>
      <c r="L281" s="15">
        <v>51.71496499000002</v>
      </c>
      <c r="M281" s="15">
        <f t="shared" si="5"/>
        <v>-10.492456009999977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4"/>
      <c r="F282" s="13"/>
      <c r="G282" s="13"/>
      <c r="H282" s="13"/>
      <c r="I282" s="13" t="s">
        <v>1958</v>
      </c>
      <c r="J282" s="14" t="s">
        <v>1959</v>
      </c>
      <c r="K282" s="15">
        <v>235.54451900000001</v>
      </c>
      <c r="L282" s="15">
        <v>142.31633352999998</v>
      </c>
      <c r="M282" s="15">
        <f t="shared" si="5"/>
        <v>-93.228185470000028</v>
      </c>
      <c r="N282" s="23"/>
      <c r="O282" s="23"/>
      <c r="P282" s="23"/>
      <c r="Q282" s="23"/>
    </row>
    <row r="283" spans="1:17" ht="30" x14ac:dyDescent="0.3">
      <c r="A283" s="23"/>
      <c r="B283" s="22"/>
      <c r="C283" s="22"/>
      <c r="D283" s="13"/>
      <c r="E283" s="24"/>
      <c r="F283" s="13"/>
      <c r="G283" s="13"/>
      <c r="H283" s="13"/>
      <c r="I283" s="13" t="s">
        <v>1862</v>
      </c>
      <c r="J283" s="14" t="s">
        <v>1960</v>
      </c>
      <c r="K283" s="15">
        <v>584.25294499999995</v>
      </c>
      <c r="L283" s="15">
        <v>440.71050919000055</v>
      </c>
      <c r="M283" s="15">
        <f t="shared" si="5"/>
        <v>-143.5424358099994</v>
      </c>
      <c r="N283" s="23"/>
      <c r="O283" s="23"/>
      <c r="P283" s="23"/>
      <c r="Q283" s="23"/>
    </row>
    <row r="284" spans="1:17" ht="30" x14ac:dyDescent="0.3">
      <c r="A284" s="23"/>
      <c r="B284" s="22"/>
      <c r="C284" s="22"/>
      <c r="D284" s="13"/>
      <c r="E284" s="24"/>
      <c r="F284" s="13"/>
      <c r="G284" s="13"/>
      <c r="H284" s="13"/>
      <c r="I284" s="13" t="s">
        <v>1864</v>
      </c>
      <c r="J284" s="14" t="s">
        <v>1961</v>
      </c>
      <c r="K284" s="15">
        <v>1203.884581</v>
      </c>
      <c r="L284" s="15">
        <v>1592.8793745900007</v>
      </c>
      <c r="M284" s="15">
        <f t="shared" si="5"/>
        <v>388.99479359000065</v>
      </c>
      <c r="N284" s="23"/>
      <c r="O284" s="23"/>
      <c r="P284" s="23"/>
      <c r="Q284" s="23"/>
    </row>
    <row r="285" spans="1:17" ht="30" x14ac:dyDescent="0.3">
      <c r="A285" s="23"/>
      <c r="B285" s="22"/>
      <c r="C285" s="22"/>
      <c r="D285" s="13"/>
      <c r="E285" s="24"/>
      <c r="F285" s="13"/>
      <c r="G285" s="13"/>
      <c r="H285" s="13"/>
      <c r="I285" s="13" t="s">
        <v>1866</v>
      </c>
      <c r="J285" s="14" t="s">
        <v>1962</v>
      </c>
      <c r="K285" s="15">
        <v>13437.891798000001</v>
      </c>
      <c r="L285" s="15">
        <v>13313.774879259996</v>
      </c>
      <c r="M285" s="15">
        <f t="shared" si="5"/>
        <v>-124.11691874000462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4"/>
      <c r="F286" s="13"/>
      <c r="G286" s="13"/>
      <c r="H286" s="13"/>
      <c r="I286" s="13" t="s">
        <v>1770</v>
      </c>
      <c r="J286" s="14" t="s">
        <v>1963</v>
      </c>
      <c r="K286" s="15">
        <v>138.43550999999999</v>
      </c>
      <c r="L286" s="15">
        <v>104.02106483999998</v>
      </c>
      <c r="M286" s="15">
        <f t="shared" si="5"/>
        <v>-34.414445160000014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4"/>
      <c r="F287" s="13"/>
      <c r="G287" s="13"/>
      <c r="H287" s="13"/>
      <c r="I287" s="13" t="s">
        <v>1772</v>
      </c>
      <c r="J287" s="14" t="s">
        <v>1964</v>
      </c>
      <c r="K287" s="15">
        <v>441.77708799999999</v>
      </c>
      <c r="L287" s="15">
        <v>594.39078418999929</v>
      </c>
      <c r="M287" s="15">
        <f t="shared" si="5"/>
        <v>152.6136961899993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4"/>
      <c r="F288" s="13"/>
      <c r="G288" s="13"/>
      <c r="H288" s="13"/>
      <c r="I288" s="13" t="s">
        <v>1965</v>
      </c>
      <c r="J288" s="14" t="s">
        <v>1966</v>
      </c>
      <c r="K288" s="15">
        <v>5773.0618430000004</v>
      </c>
      <c r="L288" s="15">
        <v>6884.2409273899993</v>
      </c>
      <c r="M288" s="15">
        <f t="shared" si="5"/>
        <v>1111.1790843899989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4"/>
      <c r="F289" s="13"/>
      <c r="G289" s="13"/>
      <c r="H289" s="13"/>
      <c r="I289" s="13" t="s">
        <v>1967</v>
      </c>
      <c r="J289" s="14" t="s">
        <v>1968</v>
      </c>
      <c r="K289" s="15">
        <v>334.71329600000001</v>
      </c>
      <c r="L289" s="15">
        <v>123.834097</v>
      </c>
      <c r="M289" s="15">
        <f t="shared" si="5"/>
        <v>-210.87919900000003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4"/>
      <c r="F290" s="13"/>
      <c r="G290" s="13"/>
      <c r="H290" s="13"/>
      <c r="I290" s="13" t="s">
        <v>20</v>
      </c>
      <c r="J290" s="14" t="s">
        <v>27</v>
      </c>
      <c r="K290" s="15">
        <v>277.66430700000001</v>
      </c>
      <c r="L290" s="15">
        <v>491.80222492000001</v>
      </c>
      <c r="M290" s="15">
        <f t="shared" si="5"/>
        <v>214.13791792000001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4"/>
      <c r="F291" s="13"/>
      <c r="G291" s="13"/>
      <c r="H291" s="13"/>
      <c r="I291" s="13" t="s">
        <v>1917</v>
      </c>
      <c r="J291" s="14" t="s">
        <v>1918</v>
      </c>
      <c r="K291" s="15">
        <v>295.35515400000003</v>
      </c>
      <c r="L291" s="15">
        <v>333.37374066999996</v>
      </c>
      <c r="M291" s="15">
        <f t="shared" si="5"/>
        <v>38.018586669999934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4"/>
      <c r="F292" s="13"/>
      <c r="G292" s="13"/>
      <c r="H292" s="13"/>
      <c r="I292" s="13" t="s">
        <v>1969</v>
      </c>
      <c r="J292" s="14" t="s">
        <v>1970</v>
      </c>
      <c r="K292" s="15">
        <v>3409.6232679999998</v>
      </c>
      <c r="L292" s="15">
        <v>3896.5879182899998</v>
      </c>
      <c r="M292" s="15">
        <f t="shared" si="5"/>
        <v>486.96465029000001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4"/>
      <c r="F293" s="13"/>
      <c r="G293" s="13"/>
      <c r="H293" s="13"/>
      <c r="I293" s="13" t="s">
        <v>1971</v>
      </c>
      <c r="J293" s="14" t="s">
        <v>1972</v>
      </c>
      <c r="K293" s="15">
        <v>8600</v>
      </c>
      <c r="L293" s="15">
        <v>9513.8232195500022</v>
      </c>
      <c r="M293" s="15">
        <f t="shared" si="5"/>
        <v>913.82321955000225</v>
      </c>
      <c r="N293" s="23"/>
      <c r="O293" s="23"/>
      <c r="P293" s="23"/>
      <c r="Q293" s="23"/>
    </row>
    <row r="294" spans="1:17" ht="45" x14ac:dyDescent="0.3">
      <c r="A294" s="23"/>
      <c r="B294" s="22"/>
      <c r="C294" s="22"/>
      <c r="D294" s="13"/>
      <c r="E294" s="24"/>
      <c r="F294" s="13"/>
      <c r="G294" s="13"/>
      <c r="H294" s="13"/>
      <c r="I294" s="13" t="s">
        <v>1973</v>
      </c>
      <c r="J294" s="14" t="s">
        <v>1974</v>
      </c>
      <c r="K294" s="15">
        <v>500</v>
      </c>
      <c r="L294" s="15">
        <v>496.60429372999999</v>
      </c>
      <c r="M294" s="15">
        <f t="shared" si="5"/>
        <v>-3.3957062700000051</v>
      </c>
      <c r="N294" s="23"/>
      <c r="O294" s="23"/>
      <c r="P294" s="23"/>
      <c r="Q294" s="23"/>
    </row>
    <row r="295" spans="1:17" ht="30" x14ac:dyDescent="0.3">
      <c r="A295" s="23"/>
      <c r="B295" s="22"/>
      <c r="C295" s="22"/>
      <c r="D295" s="13"/>
      <c r="E295" s="24"/>
      <c r="F295" s="13"/>
      <c r="G295" s="13"/>
      <c r="H295" s="13"/>
      <c r="I295" s="13" t="s">
        <v>1975</v>
      </c>
      <c r="J295" s="14" t="s">
        <v>1976</v>
      </c>
      <c r="K295" s="15">
        <v>4153.2</v>
      </c>
      <c r="L295" s="15">
        <v>4070.8815287500024</v>
      </c>
      <c r="M295" s="15">
        <f t="shared" si="5"/>
        <v>-82.318471249997401</v>
      </c>
      <c r="N295" s="23"/>
      <c r="O295" s="23"/>
      <c r="P295" s="23"/>
      <c r="Q295" s="23"/>
    </row>
    <row r="296" spans="1:17" ht="30" x14ac:dyDescent="0.3">
      <c r="A296" s="23"/>
      <c r="B296" s="22"/>
      <c r="C296" s="22"/>
      <c r="D296" s="13"/>
      <c r="E296" s="24"/>
      <c r="F296" s="13"/>
      <c r="G296" s="13"/>
      <c r="H296" s="13"/>
      <c r="I296" s="13" t="s">
        <v>1977</v>
      </c>
      <c r="J296" s="14" t="s">
        <v>1978</v>
      </c>
      <c r="K296" s="15">
        <v>400.09451799999999</v>
      </c>
      <c r="L296" s="15">
        <v>390.51636177000012</v>
      </c>
      <c r="M296" s="15">
        <f t="shared" si="5"/>
        <v>-9.5781562299998768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4"/>
      <c r="F297" s="13"/>
      <c r="G297" s="13"/>
      <c r="H297" s="13"/>
      <c r="I297" s="13" t="s">
        <v>1979</v>
      </c>
      <c r="J297" s="14" t="s">
        <v>1980</v>
      </c>
      <c r="K297" s="15">
        <v>7000</v>
      </c>
      <c r="L297" s="15">
        <v>1333.45201038</v>
      </c>
      <c r="M297" s="15">
        <f t="shared" si="5"/>
        <v>-5666.5479896199995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4"/>
      <c r="F298" s="13"/>
      <c r="G298" s="13"/>
      <c r="H298" s="13"/>
      <c r="I298" s="13" t="s">
        <v>1981</v>
      </c>
      <c r="J298" s="14" t="s">
        <v>1982</v>
      </c>
      <c r="K298" s="15">
        <v>1657.8061809999999</v>
      </c>
      <c r="L298" s="15">
        <v>1492.55085181</v>
      </c>
      <c r="M298" s="15">
        <f t="shared" si="5"/>
        <v>-165.25532918999988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4"/>
      <c r="F299" s="13"/>
      <c r="G299" s="13"/>
      <c r="H299" s="13"/>
      <c r="I299" s="13" t="s">
        <v>1983</v>
      </c>
      <c r="J299" s="14" t="s">
        <v>1984</v>
      </c>
      <c r="K299" s="15">
        <v>100</v>
      </c>
      <c r="L299" s="15">
        <v>253.44463200000001</v>
      </c>
      <c r="M299" s="15">
        <f t="shared" si="5"/>
        <v>153.44463200000001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4"/>
      <c r="F300" s="13"/>
      <c r="G300" s="13"/>
      <c r="H300" s="13"/>
      <c r="I300" s="13" t="s">
        <v>1985</v>
      </c>
      <c r="J300" s="14" t="s">
        <v>1986</v>
      </c>
      <c r="K300" s="15">
        <v>1225.238153</v>
      </c>
      <c r="L300" s="15">
        <v>1029.8965654799999</v>
      </c>
      <c r="M300" s="15">
        <f t="shared" si="5"/>
        <v>-195.34158752000008</v>
      </c>
      <c r="N300" s="23"/>
      <c r="O300" s="23"/>
      <c r="P300" s="23"/>
      <c r="Q300" s="23"/>
    </row>
    <row r="301" spans="1:17" ht="30" x14ac:dyDescent="0.3">
      <c r="A301" s="23"/>
      <c r="B301" s="22"/>
      <c r="C301" s="22"/>
      <c r="D301" s="13"/>
      <c r="E301" s="24"/>
      <c r="F301" s="13"/>
      <c r="G301" s="13"/>
      <c r="H301" s="13"/>
      <c r="I301" s="13" t="s">
        <v>1693</v>
      </c>
      <c r="J301" s="14" t="s">
        <v>1987</v>
      </c>
      <c r="K301" s="15">
        <v>610.22093900000004</v>
      </c>
      <c r="L301" s="15">
        <v>604.17891760000043</v>
      </c>
      <c r="M301" s="15">
        <f t="shared" si="5"/>
        <v>-6.0420213999996122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4"/>
      <c r="F302" s="13"/>
      <c r="G302" s="13"/>
      <c r="H302" s="13"/>
      <c r="I302" s="13" t="s">
        <v>1988</v>
      </c>
      <c r="J302" s="14" t="s">
        <v>1989</v>
      </c>
      <c r="K302" s="15">
        <v>5924.4405809999998</v>
      </c>
      <c r="L302" s="15">
        <v>0</v>
      </c>
      <c r="M302" s="15">
        <f t="shared" si="5"/>
        <v>-5924.4405809999998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4"/>
      <c r="F303" s="13"/>
      <c r="G303" s="13"/>
      <c r="H303" s="60" t="s">
        <v>1708</v>
      </c>
      <c r="I303" s="60"/>
      <c r="J303" s="68"/>
      <c r="K303" s="66">
        <v>2209.1109409999999</v>
      </c>
      <c r="L303" s="66">
        <v>1988.0480465499995</v>
      </c>
      <c r="M303" s="66">
        <f t="shared" si="5"/>
        <v>-221.06289445000039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4"/>
      <c r="F304" s="13"/>
      <c r="G304" s="13"/>
      <c r="H304" s="13"/>
      <c r="I304" s="13" t="s">
        <v>1709</v>
      </c>
      <c r="J304" s="14" t="s">
        <v>1761</v>
      </c>
      <c r="K304" s="15">
        <v>2196.610134</v>
      </c>
      <c r="L304" s="15">
        <v>1962.3233585699995</v>
      </c>
      <c r="M304" s="15">
        <f t="shared" si="5"/>
        <v>-234.28677543000049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4"/>
      <c r="F305" s="13"/>
      <c r="G305" s="13"/>
      <c r="H305" s="13"/>
      <c r="I305" s="13" t="s">
        <v>1713</v>
      </c>
      <c r="J305" s="14" t="s">
        <v>1768</v>
      </c>
      <c r="K305" s="15">
        <v>12.500807</v>
      </c>
      <c r="L305" s="15">
        <v>25.724687979999995</v>
      </c>
      <c r="M305" s="15">
        <f t="shared" si="5"/>
        <v>13.223880979999995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65">
        <v>10</v>
      </c>
      <c r="F306" s="60" t="s">
        <v>133</v>
      </c>
      <c r="G306" s="60"/>
      <c r="H306" s="60"/>
      <c r="I306" s="60"/>
      <c r="J306" s="68"/>
      <c r="K306" s="66">
        <v>3586.7161230000002</v>
      </c>
      <c r="L306" s="66">
        <v>3827.5928858400011</v>
      </c>
      <c r="M306" s="66">
        <f t="shared" si="5"/>
        <v>240.87676284000099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4"/>
      <c r="F307" s="13"/>
      <c r="G307" s="82" t="s">
        <v>16</v>
      </c>
      <c r="H307" s="82"/>
      <c r="I307" s="82"/>
      <c r="J307" s="83"/>
      <c r="K307" s="84">
        <v>3586.7161230000002</v>
      </c>
      <c r="L307" s="84">
        <v>3827.5928858400011</v>
      </c>
      <c r="M307" s="84">
        <f t="shared" si="5"/>
        <v>240.87676284000099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4"/>
      <c r="F308" s="13"/>
      <c r="G308" s="13"/>
      <c r="H308" s="60" t="s">
        <v>17</v>
      </c>
      <c r="I308" s="60"/>
      <c r="J308" s="68"/>
      <c r="K308" s="66">
        <v>3170.0504089999999</v>
      </c>
      <c r="L308" s="66">
        <v>3405.9271671300012</v>
      </c>
      <c r="M308" s="66">
        <f t="shared" si="5"/>
        <v>235.87675813000124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4"/>
      <c r="F309" s="13"/>
      <c r="G309" s="13"/>
      <c r="H309" s="13"/>
      <c r="I309" s="13" t="s">
        <v>1990</v>
      </c>
      <c r="J309" s="14" t="s">
        <v>1991</v>
      </c>
      <c r="K309" s="15">
        <v>296.823759</v>
      </c>
      <c r="L309" s="15">
        <v>308.26952259000018</v>
      </c>
      <c r="M309" s="15">
        <f t="shared" si="5"/>
        <v>11.445763590000183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4"/>
      <c r="F310" s="13"/>
      <c r="G310" s="13"/>
      <c r="H310" s="13"/>
      <c r="I310" s="13" t="s">
        <v>1992</v>
      </c>
      <c r="J310" s="14" t="s">
        <v>1993</v>
      </c>
      <c r="K310" s="15">
        <v>355.293181</v>
      </c>
      <c r="L310" s="15">
        <v>362.87032151999995</v>
      </c>
      <c r="M310" s="15">
        <f t="shared" si="5"/>
        <v>7.5771405199999435</v>
      </c>
      <c r="N310" s="23"/>
      <c r="O310" s="23"/>
      <c r="P310" s="23"/>
      <c r="Q310" s="23"/>
    </row>
    <row r="311" spans="1:17" ht="30" x14ac:dyDescent="0.3">
      <c r="A311" s="23"/>
      <c r="B311" s="22"/>
      <c r="C311" s="22"/>
      <c r="D311" s="13"/>
      <c r="E311" s="24"/>
      <c r="F311" s="13"/>
      <c r="G311" s="13"/>
      <c r="H311" s="13"/>
      <c r="I311" s="13" t="s">
        <v>1721</v>
      </c>
      <c r="J311" s="14" t="s">
        <v>1994</v>
      </c>
      <c r="K311" s="15">
        <v>157.94662500000001</v>
      </c>
      <c r="L311" s="15">
        <v>180.15692631000005</v>
      </c>
      <c r="M311" s="15">
        <f t="shared" si="5"/>
        <v>22.210301310000034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4"/>
      <c r="F312" s="13"/>
      <c r="G312" s="13"/>
      <c r="H312" s="13"/>
      <c r="I312" s="13" t="s">
        <v>1723</v>
      </c>
      <c r="J312" s="14" t="s">
        <v>1995</v>
      </c>
      <c r="K312" s="15">
        <v>218.65889300000001</v>
      </c>
      <c r="L312" s="15">
        <v>230.06014437000002</v>
      </c>
      <c r="M312" s="15">
        <f t="shared" si="5"/>
        <v>11.401251370000011</v>
      </c>
      <c r="N312" s="23"/>
      <c r="O312" s="23"/>
      <c r="P312" s="23"/>
      <c r="Q312" s="23"/>
    </row>
    <row r="313" spans="1:17" ht="30" x14ac:dyDescent="0.3">
      <c r="A313" s="23"/>
      <c r="B313" s="22"/>
      <c r="C313" s="22"/>
      <c r="D313" s="13"/>
      <c r="E313" s="24"/>
      <c r="F313" s="13"/>
      <c r="G313" s="13"/>
      <c r="H313" s="13"/>
      <c r="I313" s="13" t="s">
        <v>1786</v>
      </c>
      <c r="J313" s="14" t="s">
        <v>1996</v>
      </c>
      <c r="K313" s="15">
        <v>240.63735199999999</v>
      </c>
      <c r="L313" s="15">
        <v>221.43346451000014</v>
      </c>
      <c r="M313" s="15">
        <f t="shared" si="5"/>
        <v>-19.203887489999858</v>
      </c>
      <c r="N313" s="23"/>
      <c r="O313" s="23"/>
      <c r="P313" s="23"/>
      <c r="Q313" s="23"/>
    </row>
    <row r="314" spans="1:17" ht="30" x14ac:dyDescent="0.3">
      <c r="A314" s="23"/>
      <c r="B314" s="22"/>
      <c r="C314" s="22"/>
      <c r="D314" s="13"/>
      <c r="E314" s="24"/>
      <c r="F314" s="13"/>
      <c r="G314" s="13"/>
      <c r="H314" s="13"/>
      <c r="I314" s="13" t="s">
        <v>1997</v>
      </c>
      <c r="J314" s="14" t="s">
        <v>1998</v>
      </c>
      <c r="K314" s="15">
        <v>51.446843999999999</v>
      </c>
      <c r="L314" s="15">
        <v>56.02819702</v>
      </c>
      <c r="M314" s="15">
        <f t="shared" si="5"/>
        <v>4.5813530200000017</v>
      </c>
      <c r="N314" s="23"/>
      <c r="O314" s="23"/>
      <c r="P314" s="23"/>
      <c r="Q314" s="23"/>
    </row>
    <row r="315" spans="1:17" ht="45" x14ac:dyDescent="0.3">
      <c r="A315" s="23"/>
      <c r="B315" s="22"/>
      <c r="C315" s="22"/>
      <c r="D315" s="13"/>
      <c r="E315" s="24"/>
      <c r="F315" s="13"/>
      <c r="G315" s="13"/>
      <c r="H315" s="13"/>
      <c r="I315" s="13" t="s">
        <v>1862</v>
      </c>
      <c r="J315" s="14" t="s">
        <v>1999</v>
      </c>
      <c r="K315" s="15">
        <v>95.464425000000006</v>
      </c>
      <c r="L315" s="15">
        <v>97.036311249999969</v>
      </c>
      <c r="M315" s="15">
        <f t="shared" si="5"/>
        <v>1.5718862499999631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4"/>
      <c r="F316" s="13"/>
      <c r="G316" s="13"/>
      <c r="H316" s="13"/>
      <c r="I316" s="13" t="s">
        <v>1866</v>
      </c>
      <c r="J316" s="14" t="s">
        <v>2000</v>
      </c>
      <c r="K316" s="15">
        <v>334.69002499999999</v>
      </c>
      <c r="L316" s="15">
        <v>354.64392876000034</v>
      </c>
      <c r="M316" s="15">
        <f t="shared" si="5"/>
        <v>19.953903760000344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4"/>
      <c r="F317" s="13"/>
      <c r="G317" s="13"/>
      <c r="H317" s="13"/>
      <c r="I317" s="13" t="s">
        <v>1766</v>
      </c>
      <c r="J317" s="14" t="s">
        <v>2001</v>
      </c>
      <c r="K317" s="15">
        <v>84.997029999999995</v>
      </c>
      <c r="L317" s="15">
        <v>234.64533580999998</v>
      </c>
      <c r="M317" s="15">
        <f t="shared" si="5"/>
        <v>149.64830580999998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4"/>
      <c r="F318" s="13"/>
      <c r="G318" s="13"/>
      <c r="H318" s="13"/>
      <c r="I318" s="13" t="s">
        <v>20</v>
      </c>
      <c r="J318" s="14" t="s">
        <v>27</v>
      </c>
      <c r="K318" s="15">
        <v>0</v>
      </c>
      <c r="L318" s="15">
        <v>12.526968040000002</v>
      </c>
      <c r="M318" s="15">
        <f t="shared" si="5"/>
        <v>12.526968040000002</v>
      </c>
      <c r="N318" s="23"/>
      <c r="O318" s="23"/>
      <c r="P318" s="23"/>
      <c r="Q318" s="23"/>
    </row>
    <row r="319" spans="1:17" ht="30" x14ac:dyDescent="0.3">
      <c r="A319" s="23"/>
      <c r="B319" s="22"/>
      <c r="C319" s="22"/>
      <c r="D319" s="13"/>
      <c r="E319" s="24"/>
      <c r="F319" s="13"/>
      <c r="G319" s="13"/>
      <c r="H319" s="13"/>
      <c r="I319" s="13" t="s">
        <v>1795</v>
      </c>
      <c r="J319" s="14" t="s">
        <v>2002</v>
      </c>
      <c r="K319" s="15">
        <v>682.53543999999999</v>
      </c>
      <c r="L319" s="15">
        <v>700.82733387000064</v>
      </c>
      <c r="M319" s="15">
        <f t="shared" si="5"/>
        <v>18.291893870000649</v>
      </c>
      <c r="N319" s="23"/>
      <c r="O319" s="23"/>
      <c r="P319" s="23"/>
      <c r="Q319" s="23"/>
    </row>
    <row r="320" spans="1:17" ht="30" x14ac:dyDescent="0.3">
      <c r="A320" s="23"/>
      <c r="B320" s="22"/>
      <c r="C320" s="22"/>
      <c r="D320" s="13"/>
      <c r="E320" s="24"/>
      <c r="F320" s="13"/>
      <c r="G320" s="13"/>
      <c r="H320" s="13"/>
      <c r="I320" s="13" t="s">
        <v>1821</v>
      </c>
      <c r="J320" s="14" t="s">
        <v>2003</v>
      </c>
      <c r="K320" s="15">
        <v>263.28207200000003</v>
      </c>
      <c r="L320" s="15">
        <v>268.37820549000003</v>
      </c>
      <c r="M320" s="15">
        <f t="shared" si="5"/>
        <v>5.0961334899999997</v>
      </c>
      <c r="N320" s="23"/>
      <c r="O320" s="23"/>
      <c r="P320" s="23"/>
      <c r="Q320" s="23"/>
    </row>
    <row r="321" spans="1:17" ht="30" x14ac:dyDescent="0.3">
      <c r="A321" s="23"/>
      <c r="B321" s="22"/>
      <c r="C321" s="22"/>
      <c r="D321" s="13"/>
      <c r="E321" s="24"/>
      <c r="F321" s="13"/>
      <c r="G321" s="13"/>
      <c r="H321" s="13"/>
      <c r="I321" s="13" t="s">
        <v>1823</v>
      </c>
      <c r="J321" s="14" t="s">
        <v>2004</v>
      </c>
      <c r="K321" s="15">
        <v>330.38297</v>
      </c>
      <c r="L321" s="15">
        <v>325.20073753000008</v>
      </c>
      <c r="M321" s="15">
        <f t="shared" si="5"/>
        <v>-5.1822324699999172</v>
      </c>
      <c r="N321" s="23"/>
      <c r="O321" s="23"/>
      <c r="P321" s="23"/>
      <c r="Q321" s="23"/>
    </row>
    <row r="322" spans="1:17" ht="30" x14ac:dyDescent="0.3">
      <c r="A322" s="23"/>
      <c r="B322" s="22"/>
      <c r="C322" s="22"/>
      <c r="D322" s="13"/>
      <c r="E322" s="24"/>
      <c r="F322" s="13"/>
      <c r="G322" s="13"/>
      <c r="H322" s="13"/>
      <c r="I322" s="13" t="s">
        <v>2005</v>
      </c>
      <c r="J322" s="14" t="s">
        <v>2006</v>
      </c>
      <c r="K322" s="15">
        <v>57.891793</v>
      </c>
      <c r="L322" s="15">
        <v>53.849770060000004</v>
      </c>
      <c r="M322" s="15">
        <f t="shared" si="5"/>
        <v>-4.0420229399999954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4"/>
      <c r="F323" s="13"/>
      <c r="G323" s="13"/>
      <c r="H323" s="60" t="s">
        <v>1708</v>
      </c>
      <c r="I323" s="60"/>
      <c r="J323" s="68"/>
      <c r="K323" s="66">
        <v>416.66571399999998</v>
      </c>
      <c r="L323" s="66">
        <v>421.66571871000008</v>
      </c>
      <c r="M323" s="66">
        <f t="shared" si="5"/>
        <v>5.0000047100000984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4"/>
      <c r="F324" s="13"/>
      <c r="G324" s="13"/>
      <c r="H324" s="13"/>
      <c r="I324" s="13" t="s">
        <v>1709</v>
      </c>
      <c r="J324" s="14" t="s">
        <v>1761</v>
      </c>
      <c r="K324" s="15">
        <v>385.673833</v>
      </c>
      <c r="L324" s="15">
        <v>390.28489122000008</v>
      </c>
      <c r="M324" s="15">
        <f t="shared" si="5"/>
        <v>4.6110582200000749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4"/>
      <c r="F325" s="13"/>
      <c r="G325" s="13"/>
      <c r="H325" s="13"/>
      <c r="I325" s="13" t="s">
        <v>1713</v>
      </c>
      <c r="J325" s="14" t="s">
        <v>1768</v>
      </c>
      <c r="K325" s="15">
        <v>30.991880999999999</v>
      </c>
      <c r="L325" s="15">
        <v>31.380827490000005</v>
      </c>
      <c r="M325" s="15">
        <f t="shared" si="5"/>
        <v>0.3889464900000057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65">
        <v>11</v>
      </c>
      <c r="F326" s="60" t="s">
        <v>140</v>
      </c>
      <c r="G326" s="60"/>
      <c r="H326" s="60"/>
      <c r="I326" s="60"/>
      <c r="J326" s="68"/>
      <c r="K326" s="66">
        <v>364600.04685500002</v>
      </c>
      <c r="L326" s="66">
        <v>384294.58191214997</v>
      </c>
      <c r="M326" s="66">
        <f t="shared" si="5"/>
        <v>19694.535057149944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4"/>
      <c r="F327" s="13"/>
      <c r="G327" s="82" t="s">
        <v>16</v>
      </c>
      <c r="H327" s="82"/>
      <c r="I327" s="82"/>
      <c r="J327" s="83"/>
      <c r="K327" s="84">
        <v>364600.04685500002</v>
      </c>
      <c r="L327" s="84">
        <v>384294.58191214997</v>
      </c>
      <c r="M327" s="84">
        <f t="shared" ref="M327:M390" si="6">L327-K327</f>
        <v>19694.535057149944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4"/>
      <c r="F328" s="13"/>
      <c r="G328" s="13"/>
      <c r="H328" s="60" t="s">
        <v>1805</v>
      </c>
      <c r="I328" s="60"/>
      <c r="J328" s="68"/>
      <c r="K328" s="66">
        <v>207176.03874600001</v>
      </c>
      <c r="L328" s="66">
        <v>225309.28037772005</v>
      </c>
      <c r="M328" s="66">
        <f t="shared" si="6"/>
        <v>18133.24163172004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4"/>
      <c r="F329" s="13"/>
      <c r="G329" s="13"/>
      <c r="H329" s="13"/>
      <c r="I329" s="13" t="s">
        <v>2007</v>
      </c>
      <c r="J329" s="13" t="s">
        <v>2008</v>
      </c>
      <c r="K329" s="15">
        <v>33210.582188</v>
      </c>
      <c r="L329" s="15">
        <v>32841.677205460001</v>
      </c>
      <c r="M329" s="15">
        <f t="shared" si="6"/>
        <v>-368.90498253999976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4"/>
      <c r="F330" s="13"/>
      <c r="G330" s="13"/>
      <c r="H330" s="13"/>
      <c r="I330" s="13" t="s">
        <v>2009</v>
      </c>
      <c r="J330" s="14" t="s">
        <v>2010</v>
      </c>
      <c r="K330" s="15">
        <v>4333.7610640000003</v>
      </c>
      <c r="L330" s="15">
        <v>2130.4374099500001</v>
      </c>
      <c r="M330" s="15">
        <f t="shared" si="6"/>
        <v>-2203.3236540500002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4"/>
      <c r="F331" s="13"/>
      <c r="G331" s="13"/>
      <c r="H331" s="13"/>
      <c r="I331" s="13" t="s">
        <v>2011</v>
      </c>
      <c r="J331" s="14" t="s">
        <v>2012</v>
      </c>
      <c r="K331" s="15">
        <v>249.265862</v>
      </c>
      <c r="L331" s="15">
        <v>547.50942671000007</v>
      </c>
      <c r="M331" s="15">
        <f t="shared" si="6"/>
        <v>298.2435647100001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4"/>
      <c r="F332" s="13"/>
      <c r="G332" s="13"/>
      <c r="H332" s="13"/>
      <c r="I332" s="13" t="s">
        <v>2013</v>
      </c>
      <c r="J332" s="14" t="s">
        <v>2014</v>
      </c>
      <c r="K332" s="15">
        <v>1777.194242</v>
      </c>
      <c r="L332" s="15">
        <v>1271.9201269800001</v>
      </c>
      <c r="M332" s="15">
        <f t="shared" si="6"/>
        <v>-505.27411501999995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4"/>
      <c r="F333" s="13"/>
      <c r="G333" s="13"/>
      <c r="H333" s="13"/>
      <c r="I333" s="13" t="s">
        <v>2015</v>
      </c>
      <c r="J333" s="14" t="s">
        <v>2016</v>
      </c>
      <c r="K333" s="15">
        <v>678.65796599999999</v>
      </c>
      <c r="L333" s="15">
        <v>540.83529928000007</v>
      </c>
      <c r="M333" s="15">
        <f t="shared" si="6"/>
        <v>-137.82266671999992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4"/>
      <c r="F334" s="13"/>
      <c r="G334" s="13"/>
      <c r="H334" s="13"/>
      <c r="I334" s="13" t="s">
        <v>2017</v>
      </c>
      <c r="J334" s="14" t="s">
        <v>2018</v>
      </c>
      <c r="K334" s="15">
        <v>203.76075599999999</v>
      </c>
      <c r="L334" s="15">
        <v>203.76075599999999</v>
      </c>
      <c r="M334" s="15">
        <f t="shared" si="6"/>
        <v>0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4"/>
      <c r="F335" s="13"/>
      <c r="G335" s="13"/>
      <c r="H335" s="13"/>
      <c r="I335" s="13" t="s">
        <v>2019</v>
      </c>
      <c r="J335" s="14" t="s">
        <v>2020</v>
      </c>
      <c r="K335" s="15">
        <v>10583.888051</v>
      </c>
      <c r="L335" s="15">
        <v>9938.7054952099988</v>
      </c>
      <c r="M335" s="15">
        <f t="shared" si="6"/>
        <v>-645.18255579000106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4"/>
      <c r="F336" s="13"/>
      <c r="G336" s="13"/>
      <c r="H336" s="13"/>
      <c r="I336" s="13" t="s">
        <v>2021</v>
      </c>
      <c r="J336" s="14" t="s">
        <v>2022</v>
      </c>
      <c r="K336" s="15">
        <v>715.86444200000005</v>
      </c>
      <c r="L336" s="15">
        <v>337.17527082999987</v>
      </c>
      <c r="M336" s="15">
        <f t="shared" si="6"/>
        <v>-378.68917117000018</v>
      </c>
      <c r="N336" s="23"/>
      <c r="O336" s="23"/>
      <c r="P336" s="23"/>
      <c r="Q336" s="23"/>
    </row>
    <row r="337" spans="1:17" ht="30" x14ac:dyDescent="0.3">
      <c r="A337" s="23"/>
      <c r="B337" s="22"/>
      <c r="C337" s="22"/>
      <c r="D337" s="13"/>
      <c r="E337" s="24"/>
      <c r="F337" s="13"/>
      <c r="G337" s="13"/>
      <c r="H337" s="13"/>
      <c r="I337" s="13" t="s">
        <v>2023</v>
      </c>
      <c r="J337" s="14" t="s">
        <v>2024</v>
      </c>
      <c r="K337" s="15">
        <v>26.993220000000001</v>
      </c>
      <c r="L337" s="15">
        <v>0</v>
      </c>
      <c r="M337" s="15">
        <f t="shared" si="6"/>
        <v>-26.993220000000001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4"/>
      <c r="F338" s="13"/>
      <c r="G338" s="13"/>
      <c r="H338" s="13"/>
      <c r="I338" s="13" t="s">
        <v>2025</v>
      </c>
      <c r="J338" s="14" t="s">
        <v>2026</v>
      </c>
      <c r="K338" s="15">
        <v>751.35734600000001</v>
      </c>
      <c r="L338" s="15">
        <v>737.44317000000001</v>
      </c>
      <c r="M338" s="15">
        <f t="shared" si="6"/>
        <v>-13.914175999999998</v>
      </c>
      <c r="N338" s="23"/>
      <c r="O338" s="23"/>
      <c r="P338" s="23"/>
      <c r="Q338" s="23"/>
    </row>
    <row r="339" spans="1:17" ht="30" x14ac:dyDescent="0.3">
      <c r="A339" s="23"/>
      <c r="B339" s="22"/>
      <c r="C339" s="22"/>
      <c r="D339" s="13"/>
      <c r="E339" s="24"/>
      <c r="F339" s="13"/>
      <c r="G339" s="13"/>
      <c r="H339" s="13"/>
      <c r="I339" s="13" t="s">
        <v>2027</v>
      </c>
      <c r="J339" s="14" t="s">
        <v>2028</v>
      </c>
      <c r="K339" s="15">
        <v>34499.988722000002</v>
      </c>
      <c r="L339" s="15">
        <v>34872.308647860002</v>
      </c>
      <c r="M339" s="15">
        <f t="shared" si="6"/>
        <v>372.31992585999978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4"/>
      <c r="F340" s="13"/>
      <c r="G340" s="13"/>
      <c r="H340" s="13"/>
      <c r="I340" s="13" t="s">
        <v>2029</v>
      </c>
      <c r="J340" s="14" t="s">
        <v>2030</v>
      </c>
      <c r="K340" s="15">
        <v>99858.419645999995</v>
      </c>
      <c r="L340" s="15">
        <v>103077.67255548999</v>
      </c>
      <c r="M340" s="15">
        <f t="shared" si="6"/>
        <v>3219.2529094899946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4"/>
      <c r="F341" s="13"/>
      <c r="G341" s="13"/>
      <c r="H341" s="13"/>
      <c r="I341" s="13" t="s">
        <v>2031</v>
      </c>
      <c r="J341" s="14" t="s">
        <v>2032</v>
      </c>
      <c r="K341" s="15">
        <v>782.785032</v>
      </c>
      <c r="L341" s="15">
        <v>717.97489353999993</v>
      </c>
      <c r="M341" s="15">
        <f t="shared" si="6"/>
        <v>-64.810138460000076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4"/>
      <c r="F342" s="13"/>
      <c r="G342" s="13"/>
      <c r="H342" s="13"/>
      <c r="I342" s="13" t="s">
        <v>2033</v>
      </c>
      <c r="J342" s="14" t="s">
        <v>2034</v>
      </c>
      <c r="K342" s="15">
        <v>0</v>
      </c>
      <c r="L342" s="15">
        <v>451.90598100000005</v>
      </c>
      <c r="M342" s="15">
        <f t="shared" si="6"/>
        <v>451.90598100000005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4"/>
      <c r="F343" s="13"/>
      <c r="G343" s="13"/>
      <c r="H343" s="13"/>
      <c r="I343" s="13" t="s">
        <v>2035</v>
      </c>
      <c r="J343" s="14" t="s">
        <v>2036</v>
      </c>
      <c r="K343" s="15">
        <v>4514.7289989999999</v>
      </c>
      <c r="L343" s="15">
        <v>23654.832222789995</v>
      </c>
      <c r="M343" s="15">
        <f t="shared" si="6"/>
        <v>19140.103223789996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4"/>
      <c r="F344" s="13"/>
      <c r="G344" s="13"/>
      <c r="H344" s="13"/>
      <c r="I344" s="13" t="s">
        <v>2037</v>
      </c>
      <c r="J344" s="14" t="s">
        <v>2038</v>
      </c>
      <c r="K344" s="15">
        <v>1024.4705369999999</v>
      </c>
      <c r="L344" s="15">
        <v>1024.4705369199999</v>
      </c>
      <c r="M344" s="15">
        <f t="shared" si="6"/>
        <v>-8.0000063462648541E-8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4"/>
      <c r="F345" s="13"/>
      <c r="G345" s="13"/>
      <c r="H345" s="13"/>
      <c r="I345" s="13" t="s">
        <v>2039</v>
      </c>
      <c r="J345" s="14" t="s">
        <v>2040</v>
      </c>
      <c r="K345" s="15">
        <v>13964.320673</v>
      </c>
      <c r="L345" s="15">
        <v>12960.651379700001</v>
      </c>
      <c r="M345" s="15">
        <f t="shared" si="6"/>
        <v>-1003.6692932999995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4"/>
      <c r="F346" s="13"/>
      <c r="G346" s="13"/>
      <c r="H346" s="60" t="s">
        <v>17</v>
      </c>
      <c r="I346" s="60"/>
      <c r="J346" s="68"/>
      <c r="K346" s="66">
        <v>151651.43923799999</v>
      </c>
      <c r="L346" s="66">
        <v>151758.7360057699</v>
      </c>
      <c r="M346" s="66">
        <f t="shared" si="6"/>
        <v>107.29676776990527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4"/>
      <c r="F347" s="13"/>
      <c r="G347" s="13"/>
      <c r="H347" s="13"/>
      <c r="I347" s="13" t="s">
        <v>2041</v>
      </c>
      <c r="J347" s="14" t="s">
        <v>2042</v>
      </c>
      <c r="K347" s="15">
        <v>3397.4283730000002</v>
      </c>
      <c r="L347" s="15">
        <v>4833.53460774</v>
      </c>
      <c r="M347" s="15">
        <f t="shared" si="6"/>
        <v>1436.1062347399998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4"/>
      <c r="F348" s="13"/>
      <c r="G348" s="13"/>
      <c r="H348" s="13"/>
      <c r="I348" s="13" t="s">
        <v>1723</v>
      </c>
      <c r="J348" s="14" t="s">
        <v>2043</v>
      </c>
      <c r="K348" s="15">
        <v>49937.109744000001</v>
      </c>
      <c r="L348" s="15">
        <v>46370.07382506998</v>
      </c>
      <c r="M348" s="15">
        <f t="shared" si="6"/>
        <v>-3567.0359189300216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4"/>
      <c r="F349" s="13"/>
      <c r="G349" s="13"/>
      <c r="H349" s="13"/>
      <c r="I349" s="13" t="s">
        <v>1788</v>
      </c>
      <c r="J349" s="14" t="s">
        <v>2044</v>
      </c>
      <c r="K349" s="15">
        <v>59257.622406000002</v>
      </c>
      <c r="L349" s="15">
        <v>63470.539729069947</v>
      </c>
      <c r="M349" s="15">
        <f t="shared" si="6"/>
        <v>4212.9173230699453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4"/>
      <c r="F350" s="13"/>
      <c r="G350" s="13"/>
      <c r="H350" s="13"/>
      <c r="I350" s="13" t="s">
        <v>1727</v>
      </c>
      <c r="J350" s="14" t="s">
        <v>2045</v>
      </c>
      <c r="K350" s="15">
        <v>3968.3164590000001</v>
      </c>
      <c r="L350" s="15">
        <v>4127.5225625399999</v>
      </c>
      <c r="M350" s="15">
        <f t="shared" si="6"/>
        <v>159.20610353999973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4"/>
      <c r="F351" s="13"/>
      <c r="G351" s="13"/>
      <c r="H351" s="13"/>
      <c r="I351" s="13" t="s">
        <v>1731</v>
      </c>
      <c r="J351" s="14" t="s">
        <v>2046</v>
      </c>
      <c r="K351" s="15">
        <v>914.96986600000002</v>
      </c>
      <c r="L351" s="15">
        <v>820.55575047999969</v>
      </c>
      <c r="M351" s="15">
        <f t="shared" si="6"/>
        <v>-94.414115520000337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4"/>
      <c r="F352" s="13"/>
      <c r="G352" s="13"/>
      <c r="H352" s="13"/>
      <c r="I352" s="13" t="s">
        <v>1737</v>
      </c>
      <c r="J352" s="14" t="s">
        <v>2047</v>
      </c>
      <c r="K352" s="15">
        <v>117.779729</v>
      </c>
      <c r="L352" s="15">
        <v>222.73133922</v>
      </c>
      <c r="M352" s="15">
        <f t="shared" si="6"/>
        <v>104.95161021999999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4"/>
      <c r="F353" s="13"/>
      <c r="G353" s="13"/>
      <c r="H353" s="13"/>
      <c r="I353" s="13" t="s">
        <v>1739</v>
      </c>
      <c r="J353" s="14" t="s">
        <v>2048</v>
      </c>
      <c r="K353" s="15">
        <v>601.48118199999999</v>
      </c>
      <c r="L353" s="15">
        <v>687.10430874999997</v>
      </c>
      <c r="M353" s="15">
        <f t="shared" si="6"/>
        <v>85.623126749999983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4"/>
      <c r="F354" s="13"/>
      <c r="G354" s="13"/>
      <c r="H354" s="13"/>
      <c r="I354" s="13" t="s">
        <v>2049</v>
      </c>
      <c r="J354" s="14" t="s">
        <v>2050</v>
      </c>
      <c r="K354" s="15">
        <v>16971.193060000001</v>
      </c>
      <c r="L354" s="15">
        <v>17734.68958594001</v>
      </c>
      <c r="M354" s="15">
        <f t="shared" si="6"/>
        <v>763.49652594000872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4"/>
      <c r="F355" s="13"/>
      <c r="G355" s="13"/>
      <c r="H355" s="13"/>
      <c r="I355" s="13" t="s">
        <v>2051</v>
      </c>
      <c r="J355" s="14" t="s">
        <v>2052</v>
      </c>
      <c r="K355" s="15">
        <v>3905.8239389999999</v>
      </c>
      <c r="L355" s="15">
        <v>2943.734193400001</v>
      </c>
      <c r="M355" s="15">
        <f t="shared" si="6"/>
        <v>-962.08974559999888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4"/>
      <c r="F356" s="13"/>
      <c r="G356" s="13"/>
      <c r="H356" s="13"/>
      <c r="I356" s="13" t="s">
        <v>1751</v>
      </c>
      <c r="J356" s="14" t="s">
        <v>2053</v>
      </c>
      <c r="K356" s="15">
        <v>2.03132</v>
      </c>
      <c r="L356" s="15">
        <v>3.22647817</v>
      </c>
      <c r="M356" s="15">
        <f t="shared" si="6"/>
        <v>1.19515817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4"/>
      <c r="F357" s="13"/>
      <c r="G357" s="13"/>
      <c r="H357" s="13"/>
      <c r="I357" s="13" t="s">
        <v>2054</v>
      </c>
      <c r="J357" s="14" t="s">
        <v>2055</v>
      </c>
      <c r="K357" s="15">
        <v>3.1011470000000001</v>
      </c>
      <c r="L357" s="15">
        <v>86.320330850000005</v>
      </c>
      <c r="M357" s="15">
        <f t="shared" si="6"/>
        <v>83.219183850000007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4"/>
      <c r="F358" s="13"/>
      <c r="G358" s="13"/>
      <c r="H358" s="13"/>
      <c r="I358" s="13" t="s">
        <v>2056</v>
      </c>
      <c r="J358" s="14" t="s">
        <v>2057</v>
      </c>
      <c r="K358" s="15">
        <v>222.06453999999999</v>
      </c>
      <c r="L358" s="15">
        <v>431.95246440000011</v>
      </c>
      <c r="M358" s="15">
        <f t="shared" si="6"/>
        <v>209.88792440000012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4"/>
      <c r="F359" s="13"/>
      <c r="G359" s="13"/>
      <c r="H359" s="13"/>
      <c r="I359" s="13" t="s">
        <v>2058</v>
      </c>
      <c r="J359" s="14" t="s">
        <v>2059</v>
      </c>
      <c r="K359" s="15">
        <v>1557.236075</v>
      </c>
      <c r="L359" s="15">
        <v>1406.85548733</v>
      </c>
      <c r="M359" s="15">
        <f t="shared" si="6"/>
        <v>-150.38058767000007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4"/>
      <c r="F360" s="13"/>
      <c r="G360" s="13"/>
      <c r="H360" s="13"/>
      <c r="I360" s="13" t="s">
        <v>2060</v>
      </c>
      <c r="J360" s="14" t="s">
        <v>2061</v>
      </c>
      <c r="K360" s="15">
        <v>5268.6977239999997</v>
      </c>
      <c r="L360" s="15">
        <v>4809.589944360001</v>
      </c>
      <c r="M360" s="15">
        <f t="shared" si="6"/>
        <v>-459.10777963999863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4"/>
      <c r="F361" s="13"/>
      <c r="G361" s="13"/>
      <c r="H361" s="13"/>
      <c r="I361" s="13" t="s">
        <v>2062</v>
      </c>
      <c r="J361" s="14" t="s">
        <v>2063</v>
      </c>
      <c r="K361" s="15">
        <v>441.75058200000001</v>
      </c>
      <c r="L361" s="15">
        <v>157.23579369000001</v>
      </c>
      <c r="M361" s="15">
        <f t="shared" si="6"/>
        <v>-284.51478830999997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4"/>
      <c r="F362" s="13"/>
      <c r="G362" s="13"/>
      <c r="H362" s="13"/>
      <c r="I362" s="13" t="s">
        <v>1862</v>
      </c>
      <c r="J362" s="14" t="s">
        <v>2064</v>
      </c>
      <c r="K362" s="15">
        <v>1267.834746</v>
      </c>
      <c r="L362" s="15">
        <v>368.20761369000007</v>
      </c>
      <c r="M362" s="15">
        <f t="shared" si="6"/>
        <v>-899.62713230999998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4"/>
      <c r="F363" s="13"/>
      <c r="G363" s="13"/>
      <c r="H363" s="13"/>
      <c r="I363" s="13" t="s">
        <v>2065</v>
      </c>
      <c r="J363" s="14" t="s">
        <v>2066</v>
      </c>
      <c r="K363" s="15">
        <v>126.85746399999999</v>
      </c>
      <c r="L363" s="15">
        <v>387.36379786999993</v>
      </c>
      <c r="M363" s="15">
        <f t="shared" si="6"/>
        <v>260.50633386999993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4"/>
      <c r="F364" s="13"/>
      <c r="G364" s="13"/>
      <c r="H364" s="13"/>
      <c r="I364" s="13" t="s">
        <v>20</v>
      </c>
      <c r="J364" s="14" t="s">
        <v>27</v>
      </c>
      <c r="K364" s="15">
        <v>246.289771</v>
      </c>
      <c r="L364" s="15">
        <v>258.43588082000002</v>
      </c>
      <c r="M364" s="15">
        <f t="shared" si="6"/>
        <v>12.146109820000021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4"/>
      <c r="F365" s="13"/>
      <c r="G365" s="13"/>
      <c r="H365" s="13"/>
      <c r="I365" s="13" t="s">
        <v>1693</v>
      </c>
      <c r="J365" s="14" t="s">
        <v>2067</v>
      </c>
      <c r="K365" s="15">
        <v>3443.8511109999999</v>
      </c>
      <c r="L365" s="15">
        <v>2639.0623123799987</v>
      </c>
      <c r="M365" s="15">
        <f t="shared" si="6"/>
        <v>-804.78879862000122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4"/>
      <c r="F366" s="13"/>
      <c r="G366" s="13"/>
      <c r="H366" s="60" t="s">
        <v>1708</v>
      </c>
      <c r="I366" s="60"/>
      <c r="J366" s="68"/>
      <c r="K366" s="66">
        <v>5772.5688710000004</v>
      </c>
      <c r="L366" s="66">
        <v>7226.5655286599922</v>
      </c>
      <c r="M366" s="66">
        <f t="shared" si="6"/>
        <v>1453.9966576599918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4"/>
      <c r="F367" s="13"/>
      <c r="G367" s="13"/>
      <c r="H367" s="13"/>
      <c r="I367" s="13" t="s">
        <v>1709</v>
      </c>
      <c r="J367" s="14" t="s">
        <v>1761</v>
      </c>
      <c r="K367" s="15">
        <v>5552.8356759999997</v>
      </c>
      <c r="L367" s="15">
        <v>7031.1557035799924</v>
      </c>
      <c r="M367" s="15">
        <f t="shared" si="6"/>
        <v>1478.3200275799927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4"/>
      <c r="F368" s="13"/>
      <c r="G368" s="13"/>
      <c r="H368" s="13"/>
      <c r="I368" s="13" t="s">
        <v>1713</v>
      </c>
      <c r="J368" s="14" t="s">
        <v>1768</v>
      </c>
      <c r="K368" s="15">
        <v>219.73319499999999</v>
      </c>
      <c r="L368" s="15">
        <v>195.40982508000005</v>
      </c>
      <c r="M368" s="15">
        <f t="shared" si="6"/>
        <v>-24.323369919999948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65">
        <v>12</v>
      </c>
      <c r="F369" s="60" t="s">
        <v>185</v>
      </c>
      <c r="G369" s="60"/>
      <c r="H369" s="60"/>
      <c r="I369" s="60"/>
      <c r="J369" s="68"/>
      <c r="K369" s="66">
        <v>193948.33640100001</v>
      </c>
      <c r="L369" s="66">
        <v>188972.56319511004</v>
      </c>
      <c r="M369" s="66">
        <f t="shared" si="6"/>
        <v>-4975.773205889971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4"/>
      <c r="F370" s="13"/>
      <c r="G370" s="82" t="s">
        <v>16</v>
      </c>
      <c r="H370" s="82"/>
      <c r="I370" s="82"/>
      <c r="J370" s="83"/>
      <c r="K370" s="84">
        <v>193948.33640100001</v>
      </c>
      <c r="L370" s="84">
        <v>188972.56319511004</v>
      </c>
      <c r="M370" s="84">
        <f t="shared" si="6"/>
        <v>-4975.773205889971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4"/>
      <c r="F371" s="13"/>
      <c r="G371" s="13"/>
      <c r="H371" s="60" t="s">
        <v>1805</v>
      </c>
      <c r="I371" s="60"/>
      <c r="J371" s="68"/>
      <c r="K371" s="66">
        <v>81603.130202999993</v>
      </c>
      <c r="L371" s="66">
        <v>104527.18424064998</v>
      </c>
      <c r="M371" s="66">
        <f t="shared" si="6"/>
        <v>22924.054037649985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4"/>
      <c r="F372" s="13"/>
      <c r="G372" s="13"/>
      <c r="H372" s="13"/>
      <c r="I372" s="13" t="s">
        <v>2068</v>
      </c>
      <c r="J372" s="14" t="s">
        <v>2069</v>
      </c>
      <c r="K372" s="15">
        <v>26.735043000000001</v>
      </c>
      <c r="L372" s="15">
        <v>26.735043000000001</v>
      </c>
      <c r="M372" s="15">
        <f t="shared" si="6"/>
        <v>0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4"/>
      <c r="F373" s="13"/>
      <c r="G373" s="13"/>
      <c r="H373" s="13"/>
      <c r="I373" s="13" t="s">
        <v>2070</v>
      </c>
      <c r="J373" s="14" t="s">
        <v>2071</v>
      </c>
      <c r="K373" s="15">
        <v>862.38473199999999</v>
      </c>
      <c r="L373" s="15">
        <v>891.42575659000011</v>
      </c>
      <c r="M373" s="15">
        <f t="shared" si="6"/>
        <v>29.04102459000012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4"/>
      <c r="F374" s="13"/>
      <c r="G374" s="13"/>
      <c r="H374" s="13"/>
      <c r="I374" s="13" t="s">
        <v>2017</v>
      </c>
      <c r="J374" s="14" t="s">
        <v>2018</v>
      </c>
      <c r="K374" s="15">
        <v>277.77777800000001</v>
      </c>
      <c r="L374" s="15">
        <v>103.28713742000001</v>
      </c>
      <c r="M374" s="15">
        <f t="shared" si="6"/>
        <v>-174.49064057999999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4"/>
      <c r="F375" s="13"/>
      <c r="G375" s="13"/>
      <c r="H375" s="13"/>
      <c r="I375" s="13" t="s">
        <v>1808</v>
      </c>
      <c r="J375" s="14" t="s">
        <v>2072</v>
      </c>
      <c r="K375" s="15">
        <v>582.30618700000002</v>
      </c>
      <c r="L375" s="15">
        <v>411.79961241999996</v>
      </c>
      <c r="M375" s="15">
        <f t="shared" si="6"/>
        <v>-170.50657458000006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4"/>
      <c r="F376" s="13"/>
      <c r="G376" s="13"/>
      <c r="H376" s="13"/>
      <c r="I376" s="13" t="s">
        <v>2073</v>
      </c>
      <c r="J376" s="14" t="s">
        <v>2074</v>
      </c>
      <c r="K376" s="15">
        <v>570.19645300000002</v>
      </c>
      <c r="L376" s="15">
        <v>521.24957022000001</v>
      </c>
      <c r="M376" s="15">
        <f t="shared" si="6"/>
        <v>-48.94688278000001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4"/>
      <c r="F377" s="13"/>
      <c r="G377" s="13"/>
      <c r="H377" s="13"/>
      <c r="I377" s="13" t="s">
        <v>1810</v>
      </c>
      <c r="J377" s="14" t="s">
        <v>2075</v>
      </c>
      <c r="K377" s="15">
        <v>1711.0428890000001</v>
      </c>
      <c r="L377" s="15">
        <v>0</v>
      </c>
      <c r="M377" s="15">
        <f t="shared" si="6"/>
        <v>-1711.0428890000001</v>
      </c>
      <c r="N377" s="23"/>
      <c r="O377" s="23"/>
      <c r="P377" s="23"/>
      <c r="Q377" s="23"/>
    </row>
    <row r="378" spans="1:17" ht="30" x14ac:dyDescent="0.3">
      <c r="A378" s="23"/>
      <c r="B378" s="22"/>
      <c r="C378" s="22"/>
      <c r="D378" s="13"/>
      <c r="E378" s="24"/>
      <c r="F378" s="13"/>
      <c r="G378" s="13"/>
      <c r="H378" s="13"/>
      <c r="I378" s="13" t="s">
        <v>2076</v>
      </c>
      <c r="J378" s="14" t="s">
        <v>2077</v>
      </c>
      <c r="K378" s="15">
        <v>77572.687120999995</v>
      </c>
      <c r="L378" s="15">
        <v>102572.68712099998</v>
      </c>
      <c r="M378" s="15">
        <f t="shared" si="6"/>
        <v>24999.999999999985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4"/>
      <c r="F379" s="13"/>
      <c r="G379" s="13"/>
      <c r="H379" s="60" t="s">
        <v>17</v>
      </c>
      <c r="I379" s="60"/>
      <c r="J379" s="68"/>
      <c r="K379" s="66">
        <v>100696.00167500001</v>
      </c>
      <c r="L379" s="66">
        <v>79948.669329100012</v>
      </c>
      <c r="M379" s="66">
        <f t="shared" si="6"/>
        <v>-20747.332345899995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4"/>
      <c r="F380" s="13"/>
      <c r="G380" s="13"/>
      <c r="H380" s="13"/>
      <c r="I380" s="13" t="s">
        <v>1788</v>
      </c>
      <c r="J380" s="14" t="s">
        <v>2078</v>
      </c>
      <c r="K380" s="15">
        <v>5935.6745129999999</v>
      </c>
      <c r="L380" s="15">
        <v>5649.3262864500048</v>
      </c>
      <c r="M380" s="15">
        <f t="shared" si="6"/>
        <v>-286.34822654999516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4"/>
      <c r="F381" s="13"/>
      <c r="G381" s="13"/>
      <c r="H381" s="13"/>
      <c r="I381" s="13" t="s">
        <v>1743</v>
      </c>
      <c r="J381" s="14" t="s">
        <v>2079</v>
      </c>
      <c r="K381" s="15">
        <v>2519.6682489999998</v>
      </c>
      <c r="L381" s="15">
        <v>2485.335213469999</v>
      </c>
      <c r="M381" s="15">
        <f t="shared" si="6"/>
        <v>-34.33303553000087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4"/>
      <c r="F382" s="13"/>
      <c r="G382" s="13"/>
      <c r="H382" s="13"/>
      <c r="I382" s="13" t="s">
        <v>1745</v>
      </c>
      <c r="J382" s="14" t="s">
        <v>2080</v>
      </c>
      <c r="K382" s="15">
        <v>51671.570445999998</v>
      </c>
      <c r="L382" s="15">
        <v>50329.850655740018</v>
      </c>
      <c r="M382" s="15">
        <f t="shared" si="6"/>
        <v>-1341.7197902599801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4"/>
      <c r="F383" s="13"/>
      <c r="G383" s="13"/>
      <c r="H383" s="13"/>
      <c r="I383" s="13" t="s">
        <v>1852</v>
      </c>
      <c r="J383" s="14" t="s">
        <v>2081</v>
      </c>
      <c r="K383" s="15">
        <v>1466.9841730000001</v>
      </c>
      <c r="L383" s="15">
        <v>1418.8225310400001</v>
      </c>
      <c r="M383" s="15">
        <f t="shared" si="6"/>
        <v>-48.161641959999997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4"/>
      <c r="F384" s="13"/>
      <c r="G384" s="13"/>
      <c r="H384" s="13"/>
      <c r="I384" s="13" t="s">
        <v>1757</v>
      </c>
      <c r="J384" s="14" t="s">
        <v>2082</v>
      </c>
      <c r="K384" s="15">
        <v>30314.344022000001</v>
      </c>
      <c r="L384" s="15">
        <v>7645.9201038400006</v>
      </c>
      <c r="M384" s="15">
        <f t="shared" si="6"/>
        <v>-22668.423918159999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4"/>
      <c r="F385" s="13"/>
      <c r="G385" s="13"/>
      <c r="H385" s="13"/>
      <c r="I385" s="13" t="s">
        <v>2083</v>
      </c>
      <c r="J385" s="14" t="s">
        <v>2084</v>
      </c>
      <c r="K385" s="15">
        <v>2903.2755309999998</v>
      </c>
      <c r="L385" s="15">
        <v>2768.3565268300003</v>
      </c>
      <c r="M385" s="15">
        <f t="shared" si="6"/>
        <v>-134.91900416999943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4"/>
      <c r="F386" s="13"/>
      <c r="G386" s="13"/>
      <c r="H386" s="13"/>
      <c r="I386" s="13" t="s">
        <v>2085</v>
      </c>
      <c r="J386" s="13" t="s">
        <v>2086</v>
      </c>
      <c r="K386" s="15">
        <v>93.923524</v>
      </c>
      <c r="L386" s="15">
        <v>93.143319249999962</v>
      </c>
      <c r="M386" s="15">
        <f t="shared" si="6"/>
        <v>-0.78020475000003842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4"/>
      <c r="F387" s="13"/>
      <c r="G387" s="13"/>
      <c r="H387" s="13"/>
      <c r="I387" s="13" t="s">
        <v>1770</v>
      </c>
      <c r="J387" s="14" t="s">
        <v>2087</v>
      </c>
      <c r="K387" s="15">
        <v>603.51543100000004</v>
      </c>
      <c r="L387" s="15">
        <v>1656.5961127600006</v>
      </c>
      <c r="M387" s="15">
        <f t="shared" si="6"/>
        <v>1053.0806817600005</v>
      </c>
      <c r="N387" s="23"/>
      <c r="O387" s="23"/>
      <c r="P387" s="23"/>
      <c r="Q387" s="23"/>
    </row>
    <row r="388" spans="1:17" ht="30" x14ac:dyDescent="0.3">
      <c r="A388" s="23"/>
      <c r="B388" s="22"/>
      <c r="C388" s="22"/>
      <c r="D388" s="13"/>
      <c r="E388" s="24"/>
      <c r="F388" s="13"/>
      <c r="G388" s="13"/>
      <c r="H388" s="13"/>
      <c r="I388" s="13" t="s">
        <v>1869</v>
      </c>
      <c r="J388" s="14" t="s">
        <v>2088</v>
      </c>
      <c r="K388" s="15">
        <v>16.50977</v>
      </c>
      <c r="L388" s="15">
        <v>11.94347776</v>
      </c>
      <c r="M388" s="15">
        <f t="shared" si="6"/>
        <v>-4.5662922399999992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4"/>
      <c r="F389" s="13"/>
      <c r="G389" s="13"/>
      <c r="H389" s="13"/>
      <c r="I389" s="13" t="s">
        <v>2089</v>
      </c>
      <c r="J389" s="14" t="s">
        <v>2090</v>
      </c>
      <c r="K389" s="15">
        <v>178.24435700000001</v>
      </c>
      <c r="L389" s="15">
        <v>204.31297454000003</v>
      </c>
      <c r="M389" s="15">
        <f t="shared" si="6"/>
        <v>26.06861754000002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4"/>
      <c r="F390" s="13"/>
      <c r="G390" s="13"/>
      <c r="H390" s="13"/>
      <c r="I390" s="13" t="s">
        <v>424</v>
      </c>
      <c r="J390" s="14" t="s">
        <v>425</v>
      </c>
      <c r="K390" s="15">
        <v>41.501573999999998</v>
      </c>
      <c r="L390" s="15">
        <v>17.18469881</v>
      </c>
      <c r="M390" s="15">
        <f t="shared" si="6"/>
        <v>-24.316875189999998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4"/>
      <c r="F391" s="13"/>
      <c r="G391" s="13"/>
      <c r="H391" s="13"/>
      <c r="I391" s="13" t="s">
        <v>20</v>
      </c>
      <c r="J391" s="14" t="s">
        <v>27</v>
      </c>
      <c r="K391" s="15">
        <v>40</v>
      </c>
      <c r="L391" s="15">
        <v>45.692080929999989</v>
      </c>
      <c r="M391" s="15">
        <f t="shared" ref="M391:M454" si="7">L391-K391</f>
        <v>5.6920809299999888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4"/>
      <c r="F392" s="13"/>
      <c r="G392" s="13"/>
      <c r="H392" s="13"/>
      <c r="I392" s="13" t="s">
        <v>1917</v>
      </c>
      <c r="J392" s="14" t="s">
        <v>1918</v>
      </c>
      <c r="K392" s="15">
        <v>0</v>
      </c>
      <c r="L392" s="15">
        <v>1.508</v>
      </c>
      <c r="M392" s="15">
        <f t="shared" si="7"/>
        <v>1.508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4"/>
      <c r="F393" s="13"/>
      <c r="G393" s="13"/>
      <c r="H393" s="13"/>
      <c r="I393" s="13" t="s">
        <v>2091</v>
      </c>
      <c r="J393" s="14" t="s">
        <v>2092</v>
      </c>
      <c r="K393" s="15">
        <v>948.713076</v>
      </c>
      <c r="L393" s="15">
        <v>2720.2329159000001</v>
      </c>
      <c r="M393" s="15">
        <f t="shared" si="7"/>
        <v>1771.5198399000001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4"/>
      <c r="F394" s="13"/>
      <c r="G394" s="13"/>
      <c r="H394" s="13"/>
      <c r="I394" s="13" t="s">
        <v>2093</v>
      </c>
      <c r="J394" s="14" t="s">
        <v>2094</v>
      </c>
      <c r="K394" s="15">
        <v>689.76807599999995</v>
      </c>
      <c r="L394" s="15">
        <v>667.18990737999991</v>
      </c>
      <c r="M394" s="15">
        <f t="shared" si="7"/>
        <v>-22.578168620000042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4"/>
      <c r="F395" s="13"/>
      <c r="G395" s="13"/>
      <c r="H395" s="13"/>
      <c r="I395" s="13" t="s">
        <v>1825</v>
      </c>
      <c r="J395" s="14" t="s">
        <v>2095</v>
      </c>
      <c r="K395" s="15">
        <v>482.81318900000002</v>
      </c>
      <c r="L395" s="15">
        <v>472.73150988999993</v>
      </c>
      <c r="M395" s="15">
        <f t="shared" si="7"/>
        <v>-10.081679110000096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4"/>
      <c r="F396" s="13"/>
      <c r="G396" s="13"/>
      <c r="H396" s="13"/>
      <c r="I396" s="13" t="s">
        <v>1827</v>
      </c>
      <c r="J396" s="14" t="s">
        <v>2096</v>
      </c>
      <c r="K396" s="15">
        <v>667.69553399999995</v>
      </c>
      <c r="L396" s="15">
        <v>2183.7707946600008</v>
      </c>
      <c r="M396" s="15">
        <f t="shared" si="7"/>
        <v>1516.0752606600008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4"/>
      <c r="F397" s="13"/>
      <c r="G397" s="13"/>
      <c r="H397" s="13"/>
      <c r="I397" s="13" t="s">
        <v>2097</v>
      </c>
      <c r="J397" s="14" t="s">
        <v>2098</v>
      </c>
      <c r="K397" s="15">
        <v>2121.8002099999999</v>
      </c>
      <c r="L397" s="15">
        <v>1576.7522198499996</v>
      </c>
      <c r="M397" s="15">
        <f t="shared" si="7"/>
        <v>-545.04799015000026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4"/>
      <c r="F398" s="13"/>
      <c r="G398" s="13"/>
      <c r="H398" s="60" t="s">
        <v>1708</v>
      </c>
      <c r="I398" s="60"/>
      <c r="J398" s="68"/>
      <c r="K398" s="66">
        <v>11649.204523</v>
      </c>
      <c r="L398" s="66">
        <v>4496.7096253599993</v>
      </c>
      <c r="M398" s="66">
        <f t="shared" si="7"/>
        <v>-7152.494897640001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4"/>
      <c r="F399" s="13"/>
      <c r="G399" s="13"/>
      <c r="H399" s="13"/>
      <c r="I399" s="13" t="s">
        <v>1709</v>
      </c>
      <c r="J399" s="14" t="s">
        <v>1761</v>
      </c>
      <c r="K399" s="15">
        <v>11445.541706</v>
      </c>
      <c r="L399" s="15">
        <v>4300.9863547599989</v>
      </c>
      <c r="M399" s="15">
        <f t="shared" si="7"/>
        <v>-7144.5553512400011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4"/>
      <c r="F400" s="13"/>
      <c r="G400" s="13"/>
      <c r="H400" s="13"/>
      <c r="I400" s="13" t="s">
        <v>1713</v>
      </c>
      <c r="J400" s="14" t="s">
        <v>1768</v>
      </c>
      <c r="K400" s="15">
        <v>203.66281699999999</v>
      </c>
      <c r="L400" s="15">
        <v>195.72327060000015</v>
      </c>
      <c r="M400" s="15">
        <f t="shared" si="7"/>
        <v>-7.9395463999998412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65">
        <v>13</v>
      </c>
      <c r="F401" s="60" t="s">
        <v>249</v>
      </c>
      <c r="G401" s="60"/>
      <c r="H401" s="60"/>
      <c r="I401" s="60"/>
      <c r="J401" s="68"/>
      <c r="K401" s="66">
        <v>37750.191112</v>
      </c>
      <c r="L401" s="66">
        <v>46308.702095219967</v>
      </c>
      <c r="M401" s="66">
        <f t="shared" si="7"/>
        <v>8558.5109832199669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4"/>
      <c r="F402" s="13"/>
      <c r="G402" s="82" t="s">
        <v>16</v>
      </c>
      <c r="H402" s="82"/>
      <c r="I402" s="82"/>
      <c r="J402" s="83"/>
      <c r="K402" s="84">
        <v>37750.191112</v>
      </c>
      <c r="L402" s="84">
        <v>46308.702095219967</v>
      </c>
      <c r="M402" s="84">
        <f t="shared" si="7"/>
        <v>8558.5109832199669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4"/>
      <c r="F403" s="13"/>
      <c r="G403" s="13"/>
      <c r="H403" s="60" t="s">
        <v>17</v>
      </c>
      <c r="I403" s="60"/>
      <c r="J403" s="68"/>
      <c r="K403" s="66">
        <v>37522.616943000001</v>
      </c>
      <c r="L403" s="66">
        <v>45648.588441729975</v>
      </c>
      <c r="M403" s="66">
        <f t="shared" si="7"/>
        <v>8125.971498729974</v>
      </c>
      <c r="N403" s="23"/>
      <c r="O403" s="23"/>
      <c r="P403" s="23"/>
      <c r="Q403" s="23"/>
    </row>
    <row r="404" spans="1:17" ht="30" x14ac:dyDescent="0.3">
      <c r="A404" s="23"/>
      <c r="B404" s="22"/>
      <c r="C404" s="22"/>
      <c r="D404" s="13"/>
      <c r="E404" s="24"/>
      <c r="F404" s="13"/>
      <c r="G404" s="13"/>
      <c r="H404" s="13"/>
      <c r="I404" s="13" t="s">
        <v>1880</v>
      </c>
      <c r="J404" s="14" t="s">
        <v>2099</v>
      </c>
      <c r="K404" s="15">
        <v>20011.184572999999</v>
      </c>
      <c r="L404" s="15">
        <v>25524.729729309958</v>
      </c>
      <c r="M404" s="15">
        <f t="shared" si="7"/>
        <v>5513.5451563099596</v>
      </c>
      <c r="N404" s="23"/>
      <c r="O404" s="23"/>
      <c r="P404" s="23"/>
      <c r="Q404" s="23"/>
    </row>
    <row r="405" spans="1:17" ht="30" x14ac:dyDescent="0.3">
      <c r="A405" s="23"/>
      <c r="B405" s="22"/>
      <c r="C405" s="22"/>
      <c r="D405" s="13"/>
      <c r="E405" s="24"/>
      <c r="F405" s="13"/>
      <c r="G405" s="13"/>
      <c r="H405" s="13"/>
      <c r="I405" s="13" t="s">
        <v>1886</v>
      </c>
      <c r="J405" s="14" t="s">
        <v>2100</v>
      </c>
      <c r="K405" s="15">
        <v>4458.1489879999999</v>
      </c>
      <c r="L405" s="15">
        <v>4846.0521269599976</v>
      </c>
      <c r="M405" s="15">
        <f t="shared" si="7"/>
        <v>387.9031389599977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4"/>
      <c r="F406" s="13"/>
      <c r="G406" s="13"/>
      <c r="H406" s="13"/>
      <c r="I406" s="13" t="s">
        <v>2101</v>
      </c>
      <c r="J406" s="14" t="s">
        <v>2102</v>
      </c>
      <c r="K406" s="15">
        <v>1931.041843</v>
      </c>
      <c r="L406" s="15">
        <v>2011.8004149700007</v>
      </c>
      <c r="M406" s="15">
        <f t="shared" si="7"/>
        <v>80.75857197000073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4"/>
      <c r="F407" s="13"/>
      <c r="G407" s="13"/>
      <c r="H407" s="13"/>
      <c r="I407" s="13" t="s">
        <v>2103</v>
      </c>
      <c r="J407" s="14" t="s">
        <v>2104</v>
      </c>
      <c r="K407" s="15">
        <v>2944.2275519999998</v>
      </c>
      <c r="L407" s="15">
        <v>3739.2519736200029</v>
      </c>
      <c r="M407" s="15">
        <f t="shared" si="7"/>
        <v>795.02442162000307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4"/>
      <c r="F408" s="13"/>
      <c r="G408" s="13"/>
      <c r="H408" s="13"/>
      <c r="I408" s="13" t="s">
        <v>2105</v>
      </c>
      <c r="J408" s="13" t="s">
        <v>2106</v>
      </c>
      <c r="K408" s="15">
        <v>901.24547600000005</v>
      </c>
      <c r="L408" s="15">
        <v>553.22528393000027</v>
      </c>
      <c r="M408" s="15">
        <f t="shared" si="7"/>
        <v>-348.02019206999978</v>
      </c>
      <c r="N408" s="23"/>
      <c r="O408" s="23"/>
      <c r="P408" s="23"/>
      <c r="Q408" s="23"/>
    </row>
    <row r="409" spans="1:17" ht="30" x14ac:dyDescent="0.3">
      <c r="A409" s="23"/>
      <c r="B409" s="22"/>
      <c r="C409" s="22"/>
      <c r="D409" s="13"/>
      <c r="E409" s="24"/>
      <c r="F409" s="13"/>
      <c r="G409" s="13"/>
      <c r="H409" s="13"/>
      <c r="I409" s="13" t="s">
        <v>1908</v>
      </c>
      <c r="J409" s="14" t="s">
        <v>1909</v>
      </c>
      <c r="K409" s="15">
        <v>7180.6234560000003</v>
      </c>
      <c r="L409" s="15">
        <v>4744.2149738400058</v>
      </c>
      <c r="M409" s="15">
        <f t="shared" si="7"/>
        <v>-2436.4084821599945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4"/>
      <c r="F410" s="13"/>
      <c r="G410" s="13"/>
      <c r="H410" s="13"/>
      <c r="I410" s="13" t="s">
        <v>1715</v>
      </c>
      <c r="J410" s="14" t="s">
        <v>2107</v>
      </c>
      <c r="K410" s="15">
        <v>76.722157999999993</v>
      </c>
      <c r="L410" s="15">
        <v>79.843481480000008</v>
      </c>
      <c r="M410" s="15">
        <f t="shared" si="7"/>
        <v>3.1213234800000151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4"/>
      <c r="F411" s="13"/>
      <c r="G411" s="13"/>
      <c r="H411" s="13"/>
      <c r="I411" s="13" t="s">
        <v>1717</v>
      </c>
      <c r="J411" s="14" t="s">
        <v>2108</v>
      </c>
      <c r="K411" s="15">
        <v>19.422896999999999</v>
      </c>
      <c r="L411" s="15">
        <v>19.875760189999998</v>
      </c>
      <c r="M411" s="15">
        <f t="shared" si="7"/>
        <v>0.45286318999999864</v>
      </c>
      <c r="N411" s="23"/>
      <c r="O411" s="23"/>
      <c r="P411" s="23"/>
      <c r="Q411" s="23"/>
    </row>
    <row r="412" spans="1:17" ht="30" x14ac:dyDescent="0.3">
      <c r="A412" s="23"/>
      <c r="B412" s="22"/>
      <c r="C412" s="22"/>
      <c r="D412" s="13"/>
      <c r="E412" s="24"/>
      <c r="F412" s="13"/>
      <c r="G412" s="13"/>
      <c r="H412" s="13"/>
      <c r="I412" s="13" t="s">
        <v>1719</v>
      </c>
      <c r="J412" s="14" t="s">
        <v>2109</v>
      </c>
      <c r="K412" s="15">
        <v>0</v>
      </c>
      <c r="L412" s="15">
        <v>0.99</v>
      </c>
      <c r="M412" s="15">
        <f t="shared" si="7"/>
        <v>0.99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4"/>
      <c r="F413" s="13"/>
      <c r="G413" s="13"/>
      <c r="H413" s="13"/>
      <c r="I413" s="13" t="s">
        <v>2110</v>
      </c>
      <c r="J413" s="14" t="s">
        <v>2111</v>
      </c>
      <c r="K413" s="15">
        <v>0</v>
      </c>
      <c r="L413" s="15">
        <v>1154.8718755299997</v>
      </c>
      <c r="M413" s="15">
        <f t="shared" si="7"/>
        <v>1154.8718755299997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4"/>
      <c r="F414" s="13"/>
      <c r="G414" s="13"/>
      <c r="H414" s="13"/>
      <c r="I414" s="13" t="s">
        <v>2112</v>
      </c>
      <c r="J414" s="14" t="s">
        <v>2113</v>
      </c>
      <c r="K414" s="15">
        <v>0</v>
      </c>
      <c r="L414" s="15">
        <v>1166.78837125</v>
      </c>
      <c r="M414" s="15">
        <f t="shared" si="7"/>
        <v>1166.78837125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4"/>
      <c r="F415" s="13"/>
      <c r="G415" s="13"/>
      <c r="H415" s="13"/>
      <c r="I415" s="13" t="s">
        <v>1915</v>
      </c>
      <c r="J415" s="14" t="s">
        <v>1916</v>
      </c>
      <c r="K415" s="15">
        <v>0</v>
      </c>
      <c r="L415" s="15">
        <v>1484.6156251499999</v>
      </c>
      <c r="M415" s="15">
        <f t="shared" si="7"/>
        <v>1484.6156251499999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4"/>
      <c r="F416" s="13"/>
      <c r="G416" s="13"/>
      <c r="H416" s="13"/>
      <c r="I416" s="13" t="s">
        <v>20</v>
      </c>
      <c r="J416" s="14" t="s">
        <v>27</v>
      </c>
      <c r="K416" s="15">
        <v>0</v>
      </c>
      <c r="L416" s="15">
        <v>303.53857050000011</v>
      </c>
      <c r="M416" s="15">
        <f t="shared" si="7"/>
        <v>303.53857050000011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4"/>
      <c r="F417" s="13"/>
      <c r="G417" s="13"/>
      <c r="H417" s="13"/>
      <c r="I417" s="13" t="s">
        <v>1917</v>
      </c>
      <c r="J417" s="14" t="s">
        <v>2114</v>
      </c>
      <c r="K417" s="15">
        <v>0</v>
      </c>
      <c r="L417" s="15">
        <v>18.790254999999998</v>
      </c>
      <c r="M417" s="15">
        <f t="shared" si="7"/>
        <v>18.790254999999998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4"/>
      <c r="F418" s="13"/>
      <c r="G418" s="13"/>
      <c r="H418" s="60" t="s">
        <v>1708</v>
      </c>
      <c r="I418" s="60"/>
      <c r="J418" s="68"/>
      <c r="K418" s="66">
        <v>227.57416900000001</v>
      </c>
      <c r="L418" s="66">
        <v>660.11365349000005</v>
      </c>
      <c r="M418" s="66">
        <f t="shared" si="7"/>
        <v>432.53948449000006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4"/>
      <c r="F419" s="13"/>
      <c r="G419" s="13"/>
      <c r="H419" s="13"/>
      <c r="I419" s="13" t="s">
        <v>1709</v>
      </c>
      <c r="J419" s="14" t="s">
        <v>1761</v>
      </c>
      <c r="K419" s="15">
        <v>222.877679</v>
      </c>
      <c r="L419" s="15">
        <v>655.13625116999992</v>
      </c>
      <c r="M419" s="15">
        <f t="shared" si="7"/>
        <v>432.25857216999992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4"/>
      <c r="F420" s="13"/>
      <c r="G420" s="13"/>
      <c r="H420" s="13"/>
      <c r="I420" s="13" t="s">
        <v>1713</v>
      </c>
      <c r="J420" s="14" t="s">
        <v>1768</v>
      </c>
      <c r="K420" s="15">
        <v>4.6964899999999998</v>
      </c>
      <c r="L420" s="15">
        <v>4.9774023200000004</v>
      </c>
      <c r="M420" s="15">
        <f t="shared" si="7"/>
        <v>0.28091232000000055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65">
        <v>14</v>
      </c>
      <c r="F421" s="60" t="s">
        <v>250</v>
      </c>
      <c r="G421" s="60"/>
      <c r="H421" s="60"/>
      <c r="I421" s="60"/>
      <c r="J421" s="68"/>
      <c r="K421" s="66">
        <v>25384.375970000001</v>
      </c>
      <c r="L421" s="66">
        <v>25544.87312321</v>
      </c>
      <c r="M421" s="66">
        <f t="shared" si="7"/>
        <v>160.49715320999894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4"/>
      <c r="F422" s="13"/>
      <c r="G422" s="82" t="s">
        <v>16</v>
      </c>
      <c r="H422" s="82"/>
      <c r="I422" s="82"/>
      <c r="J422" s="83"/>
      <c r="K422" s="84">
        <v>25384.375970000001</v>
      </c>
      <c r="L422" s="84">
        <v>25544.87312321</v>
      </c>
      <c r="M422" s="84">
        <f t="shared" si="7"/>
        <v>160.49715320999894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4"/>
      <c r="F423" s="13"/>
      <c r="G423" s="13"/>
      <c r="H423" s="60" t="s">
        <v>1805</v>
      </c>
      <c r="I423" s="60"/>
      <c r="J423" s="68"/>
      <c r="K423" s="66">
        <v>22464.698863000001</v>
      </c>
      <c r="L423" s="66">
        <v>22363.204312530004</v>
      </c>
      <c r="M423" s="66">
        <f t="shared" si="7"/>
        <v>-101.49455046999719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4"/>
      <c r="F424" s="13"/>
      <c r="G424" s="13"/>
      <c r="H424" s="13"/>
      <c r="I424" s="13" t="s">
        <v>2115</v>
      </c>
      <c r="J424" s="14" t="s">
        <v>2116</v>
      </c>
      <c r="K424" s="15">
        <v>56.813664000000003</v>
      </c>
      <c r="L424" s="15">
        <v>274.73046719999991</v>
      </c>
      <c r="M424" s="15">
        <f t="shared" si="7"/>
        <v>217.91680319999989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4"/>
      <c r="F425" s="13"/>
      <c r="G425" s="13"/>
      <c r="H425" s="13"/>
      <c r="I425" s="13" t="s">
        <v>2117</v>
      </c>
      <c r="J425" s="14" t="s">
        <v>2118</v>
      </c>
      <c r="K425" s="15">
        <v>21696.592599</v>
      </c>
      <c r="L425" s="15">
        <v>21466.253769850002</v>
      </c>
      <c r="M425" s="15">
        <f t="shared" si="7"/>
        <v>-230.33882914999776</v>
      </c>
      <c r="N425" s="23"/>
      <c r="O425" s="23"/>
      <c r="P425" s="23"/>
      <c r="Q425" s="23"/>
    </row>
    <row r="426" spans="1:17" ht="30" x14ac:dyDescent="0.3">
      <c r="A426" s="23"/>
      <c r="B426" s="22"/>
      <c r="C426" s="22"/>
      <c r="D426" s="13"/>
      <c r="E426" s="24"/>
      <c r="F426" s="13"/>
      <c r="G426" s="13"/>
      <c r="H426" s="13"/>
      <c r="I426" s="13" t="s">
        <v>2119</v>
      </c>
      <c r="J426" s="14" t="s">
        <v>2120</v>
      </c>
      <c r="K426" s="15">
        <v>711.29259999999999</v>
      </c>
      <c r="L426" s="15">
        <v>622.22007547999999</v>
      </c>
      <c r="M426" s="15">
        <f t="shared" si="7"/>
        <v>-89.072524520000002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4"/>
      <c r="F427" s="13"/>
      <c r="G427" s="13"/>
      <c r="H427" s="60" t="s">
        <v>17</v>
      </c>
      <c r="I427" s="60"/>
      <c r="J427" s="68"/>
      <c r="K427" s="66">
        <v>2525.4849199999999</v>
      </c>
      <c r="L427" s="66">
        <v>2669.1830810300012</v>
      </c>
      <c r="M427" s="66">
        <f t="shared" si="7"/>
        <v>143.6981610300013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4"/>
      <c r="F428" s="13"/>
      <c r="G428" s="13"/>
      <c r="H428" s="13"/>
      <c r="I428" s="13" t="s">
        <v>1715</v>
      </c>
      <c r="J428" s="14" t="s">
        <v>2121</v>
      </c>
      <c r="K428" s="15">
        <v>743.84564699999999</v>
      </c>
      <c r="L428" s="15">
        <v>756.94211051000116</v>
      </c>
      <c r="M428" s="15">
        <f t="shared" si="7"/>
        <v>13.096463510001172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4"/>
      <c r="F429" s="13"/>
      <c r="G429" s="13"/>
      <c r="H429" s="13"/>
      <c r="I429" s="13" t="s">
        <v>1717</v>
      </c>
      <c r="J429" s="14" t="s">
        <v>2122</v>
      </c>
      <c r="K429" s="15">
        <v>214.30305899999999</v>
      </c>
      <c r="L429" s="15">
        <v>218.81262372999998</v>
      </c>
      <c r="M429" s="15">
        <f t="shared" si="7"/>
        <v>4.5095647299999939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4"/>
      <c r="F430" s="13"/>
      <c r="G430" s="13"/>
      <c r="H430" s="13"/>
      <c r="I430" s="13" t="s">
        <v>1719</v>
      </c>
      <c r="J430" s="14" t="s">
        <v>2123</v>
      </c>
      <c r="K430" s="15">
        <v>25.841601000000001</v>
      </c>
      <c r="L430" s="15">
        <v>40.389650619999998</v>
      </c>
      <c r="M430" s="15">
        <f t="shared" si="7"/>
        <v>14.548049619999997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4"/>
      <c r="F431" s="13"/>
      <c r="G431" s="13"/>
      <c r="H431" s="13"/>
      <c r="I431" s="13" t="s">
        <v>1779</v>
      </c>
      <c r="J431" s="14" t="s">
        <v>2124</v>
      </c>
      <c r="K431" s="15">
        <v>34.347256999999999</v>
      </c>
      <c r="L431" s="15">
        <v>36.794733720000004</v>
      </c>
      <c r="M431" s="15">
        <f t="shared" si="7"/>
        <v>2.4474767200000045</v>
      </c>
      <c r="N431" s="23"/>
      <c r="O431" s="23"/>
      <c r="P431" s="23"/>
      <c r="Q431" s="23"/>
    </row>
    <row r="432" spans="1:17" ht="30" x14ac:dyDescent="0.3">
      <c r="A432" s="23"/>
      <c r="B432" s="22"/>
      <c r="C432" s="22"/>
      <c r="D432" s="13"/>
      <c r="E432" s="24"/>
      <c r="F432" s="13"/>
      <c r="G432" s="13"/>
      <c r="H432" s="13"/>
      <c r="I432" s="13" t="s">
        <v>1992</v>
      </c>
      <c r="J432" s="14" t="s">
        <v>2125</v>
      </c>
      <c r="K432" s="15">
        <v>594.40425200000004</v>
      </c>
      <c r="L432" s="15">
        <v>469.84464491999961</v>
      </c>
      <c r="M432" s="15">
        <f t="shared" si="7"/>
        <v>-124.55960708000043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4"/>
      <c r="F433" s="13"/>
      <c r="G433" s="13"/>
      <c r="H433" s="13"/>
      <c r="I433" s="13" t="s">
        <v>1725</v>
      </c>
      <c r="J433" s="14" t="s">
        <v>2126</v>
      </c>
      <c r="K433" s="15">
        <v>42.393987000000003</v>
      </c>
      <c r="L433" s="15">
        <v>32.671684000000006</v>
      </c>
      <c r="M433" s="15">
        <f t="shared" si="7"/>
        <v>-9.7223029999999966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4"/>
      <c r="F434" s="13"/>
      <c r="G434" s="13"/>
      <c r="H434" s="13"/>
      <c r="I434" s="13" t="s">
        <v>1727</v>
      </c>
      <c r="J434" s="14" t="s">
        <v>2127</v>
      </c>
      <c r="K434" s="15">
        <v>29.995035999999999</v>
      </c>
      <c r="L434" s="15">
        <v>35.230305259999994</v>
      </c>
      <c r="M434" s="15">
        <f t="shared" si="7"/>
        <v>5.2352692599999955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4"/>
      <c r="F435" s="13"/>
      <c r="G435" s="13"/>
      <c r="H435" s="13"/>
      <c r="I435" s="13" t="s">
        <v>1729</v>
      </c>
      <c r="J435" s="14" t="s">
        <v>2128</v>
      </c>
      <c r="K435" s="15">
        <v>577.05552599999999</v>
      </c>
      <c r="L435" s="15">
        <v>601.37472108000009</v>
      </c>
      <c r="M435" s="15">
        <f t="shared" si="7"/>
        <v>24.3191950800001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4"/>
      <c r="F436" s="13"/>
      <c r="G436" s="13"/>
      <c r="H436" s="13"/>
      <c r="I436" s="13" t="s">
        <v>1693</v>
      </c>
      <c r="J436" s="14" t="s">
        <v>2129</v>
      </c>
      <c r="K436" s="15">
        <v>237.29756800000001</v>
      </c>
      <c r="L436" s="15">
        <v>453.61391725999999</v>
      </c>
      <c r="M436" s="15">
        <f t="shared" si="7"/>
        <v>216.31634925999998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4"/>
      <c r="F437" s="13"/>
      <c r="G437" s="13"/>
      <c r="H437" s="13"/>
      <c r="I437" s="13" t="s">
        <v>1795</v>
      </c>
      <c r="J437" s="14" t="s">
        <v>2130</v>
      </c>
      <c r="K437" s="15">
        <v>26.000986999999999</v>
      </c>
      <c r="L437" s="15">
        <v>23.508689930000006</v>
      </c>
      <c r="M437" s="15">
        <f t="shared" si="7"/>
        <v>-2.4922970699999922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4"/>
      <c r="F438" s="13"/>
      <c r="G438" s="13"/>
      <c r="H438" s="60" t="s">
        <v>1708</v>
      </c>
      <c r="I438" s="60"/>
      <c r="J438" s="68"/>
      <c r="K438" s="66">
        <v>394.19218699999999</v>
      </c>
      <c r="L438" s="66">
        <v>512.48572965000017</v>
      </c>
      <c r="M438" s="66">
        <f t="shared" si="7"/>
        <v>118.29354265000018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4"/>
      <c r="F439" s="13"/>
      <c r="G439" s="13"/>
      <c r="H439" s="13"/>
      <c r="I439" s="13" t="s">
        <v>1709</v>
      </c>
      <c r="J439" s="14" t="s">
        <v>1761</v>
      </c>
      <c r="K439" s="15">
        <v>392.61368399999998</v>
      </c>
      <c r="L439" s="15">
        <v>510.91619696000015</v>
      </c>
      <c r="M439" s="15">
        <f t="shared" si="7"/>
        <v>118.30251296000017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4"/>
      <c r="F440" s="13"/>
      <c r="G440" s="13"/>
      <c r="H440" s="13"/>
      <c r="I440" s="13" t="s">
        <v>1713</v>
      </c>
      <c r="J440" s="14" t="s">
        <v>1768</v>
      </c>
      <c r="K440" s="15">
        <v>1.578503</v>
      </c>
      <c r="L440" s="15">
        <v>1.5695326900000002</v>
      </c>
      <c r="M440" s="15">
        <f t="shared" si="7"/>
        <v>-8.9703099999998148E-3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65">
        <v>15</v>
      </c>
      <c r="F441" s="60" t="s">
        <v>254</v>
      </c>
      <c r="G441" s="60"/>
      <c r="H441" s="60"/>
      <c r="I441" s="60"/>
      <c r="J441" s="68"/>
      <c r="K441" s="66">
        <v>12868.470195</v>
      </c>
      <c r="L441" s="66">
        <v>17092.816927480002</v>
      </c>
      <c r="M441" s="66">
        <f t="shared" si="7"/>
        <v>4224.3467324800022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4"/>
      <c r="F442" s="13"/>
      <c r="G442" s="82" t="s">
        <v>16</v>
      </c>
      <c r="H442" s="82"/>
      <c r="I442" s="82"/>
      <c r="J442" s="83"/>
      <c r="K442" s="84">
        <v>12868.470195</v>
      </c>
      <c r="L442" s="84">
        <v>17092.816927480002</v>
      </c>
      <c r="M442" s="84">
        <f t="shared" si="7"/>
        <v>4224.3467324800022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4"/>
      <c r="F443" s="13"/>
      <c r="G443" s="13"/>
      <c r="H443" s="60" t="s">
        <v>1805</v>
      </c>
      <c r="I443" s="60"/>
      <c r="J443" s="68"/>
      <c r="K443" s="66">
        <v>9982.1599100000003</v>
      </c>
      <c r="L443" s="66">
        <v>13407.488286139998</v>
      </c>
      <c r="M443" s="66">
        <f t="shared" si="7"/>
        <v>3425.328376139998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4"/>
      <c r="F444" s="13"/>
      <c r="G444" s="13"/>
      <c r="H444" s="13"/>
      <c r="I444" s="13" t="s">
        <v>2131</v>
      </c>
      <c r="J444" s="14" t="s">
        <v>2132</v>
      </c>
      <c r="K444" s="15">
        <v>4303.7698339999997</v>
      </c>
      <c r="L444" s="15">
        <v>4665.0468446100003</v>
      </c>
      <c r="M444" s="15">
        <f t="shared" si="7"/>
        <v>361.27701061000062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4"/>
      <c r="F445" s="13"/>
      <c r="G445" s="13"/>
      <c r="H445" s="13"/>
      <c r="I445" s="13" t="s">
        <v>2133</v>
      </c>
      <c r="J445" s="14" t="s">
        <v>2134</v>
      </c>
      <c r="K445" s="15">
        <v>74.026706000000004</v>
      </c>
      <c r="L445" s="15">
        <v>73.824095299999996</v>
      </c>
      <c r="M445" s="15">
        <f t="shared" si="7"/>
        <v>-0.20261070000000814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4"/>
      <c r="F446" s="13"/>
      <c r="G446" s="13"/>
      <c r="H446" s="13"/>
      <c r="I446" s="13" t="s">
        <v>2135</v>
      </c>
      <c r="J446" s="14" t="s">
        <v>2136</v>
      </c>
      <c r="K446" s="15">
        <v>4180.0000010000003</v>
      </c>
      <c r="L446" s="15">
        <v>6644.9910562599989</v>
      </c>
      <c r="M446" s="15">
        <f t="shared" si="7"/>
        <v>2464.9910552599986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4"/>
      <c r="F447" s="13"/>
      <c r="G447" s="13"/>
      <c r="H447" s="13"/>
      <c r="I447" s="13" t="s">
        <v>2017</v>
      </c>
      <c r="J447" s="14" t="s">
        <v>2018</v>
      </c>
      <c r="K447" s="15">
        <v>1128.6836900000001</v>
      </c>
      <c r="L447" s="15">
        <v>1700.7746892999996</v>
      </c>
      <c r="M447" s="15">
        <f t="shared" si="7"/>
        <v>572.09099929999957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4"/>
      <c r="F448" s="13"/>
      <c r="G448" s="13"/>
      <c r="H448" s="13"/>
      <c r="I448" s="13" t="s">
        <v>2137</v>
      </c>
      <c r="J448" s="14" t="s">
        <v>2138</v>
      </c>
      <c r="K448" s="15">
        <v>215.84905000000001</v>
      </c>
      <c r="L448" s="15">
        <v>243.77154670999997</v>
      </c>
      <c r="M448" s="15">
        <f t="shared" si="7"/>
        <v>27.922496709999962</v>
      </c>
      <c r="N448" s="23"/>
      <c r="O448" s="23"/>
      <c r="P448" s="23"/>
      <c r="Q448" s="23"/>
    </row>
    <row r="449" spans="1:17" ht="30" x14ac:dyDescent="0.3">
      <c r="A449" s="23"/>
      <c r="B449" s="22"/>
      <c r="C449" s="22"/>
      <c r="D449" s="13"/>
      <c r="E449" s="24"/>
      <c r="F449" s="13"/>
      <c r="G449" s="13"/>
      <c r="H449" s="13"/>
      <c r="I449" s="13" t="s">
        <v>2139</v>
      </c>
      <c r="J449" s="14" t="s">
        <v>2140</v>
      </c>
      <c r="K449" s="15">
        <v>79.830629000000002</v>
      </c>
      <c r="L449" s="15">
        <v>79.080053959999987</v>
      </c>
      <c r="M449" s="15">
        <f t="shared" si="7"/>
        <v>-0.75057504000001529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4"/>
      <c r="F450" s="13"/>
      <c r="G450" s="13"/>
      <c r="H450" s="60" t="s">
        <v>17</v>
      </c>
      <c r="I450" s="60"/>
      <c r="J450" s="68"/>
      <c r="K450" s="66">
        <v>2069.827499</v>
      </c>
      <c r="L450" s="66">
        <v>2312.5650671400003</v>
      </c>
      <c r="M450" s="66">
        <f t="shared" si="7"/>
        <v>242.73756814000035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4"/>
      <c r="F451" s="13"/>
      <c r="G451" s="13"/>
      <c r="H451" s="13"/>
      <c r="I451" s="13" t="s">
        <v>1715</v>
      </c>
      <c r="J451" s="14" t="s">
        <v>2141</v>
      </c>
      <c r="K451" s="15">
        <v>720.26240199999995</v>
      </c>
      <c r="L451" s="15">
        <v>836.08881785999972</v>
      </c>
      <c r="M451" s="15">
        <f t="shared" si="7"/>
        <v>115.82641585999977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4"/>
      <c r="F452" s="13"/>
      <c r="G452" s="13"/>
      <c r="H452" s="13"/>
      <c r="I452" s="13" t="s">
        <v>1717</v>
      </c>
      <c r="J452" s="14" t="s">
        <v>2142</v>
      </c>
      <c r="K452" s="15">
        <v>178.58598799999999</v>
      </c>
      <c r="L452" s="15">
        <v>143.94306026999999</v>
      </c>
      <c r="M452" s="15">
        <f t="shared" si="7"/>
        <v>-34.642927729999997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4"/>
      <c r="F453" s="13"/>
      <c r="G453" s="13"/>
      <c r="H453" s="13"/>
      <c r="I453" s="13" t="s">
        <v>1719</v>
      </c>
      <c r="J453" s="14" t="s">
        <v>2143</v>
      </c>
      <c r="K453" s="15">
        <v>158.300321</v>
      </c>
      <c r="L453" s="15">
        <v>150.64731108000007</v>
      </c>
      <c r="M453" s="15">
        <f t="shared" si="7"/>
        <v>-7.6530099199999313</v>
      </c>
      <c r="N453" s="23"/>
      <c r="O453" s="23"/>
      <c r="P453" s="23"/>
      <c r="Q453" s="23"/>
    </row>
    <row r="454" spans="1:17" ht="30" x14ac:dyDescent="0.3">
      <c r="A454" s="23"/>
      <c r="B454" s="22"/>
      <c r="C454" s="22"/>
      <c r="D454" s="13"/>
      <c r="E454" s="24"/>
      <c r="F454" s="13"/>
      <c r="G454" s="13"/>
      <c r="H454" s="13"/>
      <c r="I454" s="13" t="s">
        <v>1862</v>
      </c>
      <c r="J454" s="14" t="s">
        <v>2144</v>
      </c>
      <c r="K454" s="15">
        <v>9.217022</v>
      </c>
      <c r="L454" s="15">
        <v>8.905934349999999</v>
      </c>
      <c r="M454" s="15">
        <f t="shared" si="7"/>
        <v>-0.31108765000000105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4"/>
      <c r="F455" s="13"/>
      <c r="G455" s="13"/>
      <c r="H455" s="13"/>
      <c r="I455" s="13" t="s">
        <v>1797</v>
      </c>
      <c r="J455" s="14" t="s">
        <v>2145</v>
      </c>
      <c r="K455" s="15">
        <v>126.763846</v>
      </c>
      <c r="L455" s="15">
        <v>100.15348885</v>
      </c>
      <c r="M455" s="15">
        <f t="shared" ref="M455:M518" si="8">L455-K455</f>
        <v>-26.610357149999999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4"/>
      <c r="F456" s="13"/>
      <c r="G456" s="13"/>
      <c r="H456" s="13"/>
      <c r="I456" s="13" t="s">
        <v>1874</v>
      </c>
      <c r="J456" s="14" t="s">
        <v>2146</v>
      </c>
      <c r="K456" s="15">
        <v>72.354943000000006</v>
      </c>
      <c r="L456" s="15">
        <v>97.444193529999978</v>
      </c>
      <c r="M456" s="15">
        <f t="shared" si="8"/>
        <v>25.089250529999973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4"/>
      <c r="F457" s="13"/>
      <c r="G457" s="13"/>
      <c r="H457" s="13"/>
      <c r="I457" s="13" t="s">
        <v>1803</v>
      </c>
      <c r="J457" s="14" t="s">
        <v>2147</v>
      </c>
      <c r="K457" s="15">
        <v>804.34297700000002</v>
      </c>
      <c r="L457" s="15">
        <v>975.38226120000081</v>
      </c>
      <c r="M457" s="15">
        <f t="shared" si="8"/>
        <v>171.03928420000079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4"/>
      <c r="F458" s="13"/>
      <c r="G458" s="13"/>
      <c r="H458" s="60" t="s">
        <v>1708</v>
      </c>
      <c r="I458" s="60"/>
      <c r="J458" s="68"/>
      <c r="K458" s="66">
        <v>714.44691399999999</v>
      </c>
      <c r="L458" s="66">
        <v>1239.2661460299994</v>
      </c>
      <c r="M458" s="66">
        <f t="shared" si="8"/>
        <v>524.8192320299994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4"/>
      <c r="F459" s="13"/>
      <c r="G459" s="13"/>
      <c r="H459" s="13"/>
      <c r="I459" s="13" t="s">
        <v>1709</v>
      </c>
      <c r="J459" s="14" t="s">
        <v>1761</v>
      </c>
      <c r="K459" s="15">
        <v>689.02993000000004</v>
      </c>
      <c r="L459" s="15">
        <v>1223.6578057399995</v>
      </c>
      <c r="M459" s="15">
        <f t="shared" si="8"/>
        <v>534.62787573999947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4"/>
      <c r="F460" s="13"/>
      <c r="G460" s="13"/>
      <c r="H460" s="13"/>
      <c r="I460" s="13" t="s">
        <v>1713</v>
      </c>
      <c r="J460" s="14" t="s">
        <v>1768</v>
      </c>
      <c r="K460" s="15">
        <v>25.416983999999999</v>
      </c>
      <c r="L460" s="15">
        <v>15.608340290000001</v>
      </c>
      <c r="M460" s="15">
        <f t="shared" si="8"/>
        <v>-9.8086437099999984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4"/>
      <c r="F461" s="13"/>
      <c r="G461" s="13"/>
      <c r="H461" s="60" t="s">
        <v>2148</v>
      </c>
      <c r="I461" s="60"/>
      <c r="J461" s="68"/>
      <c r="K461" s="66">
        <v>102.035872</v>
      </c>
      <c r="L461" s="66">
        <v>133.49742817000001</v>
      </c>
      <c r="M461" s="66">
        <f t="shared" si="8"/>
        <v>31.461556170000009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4"/>
      <c r="F462" s="13"/>
      <c r="G462" s="13"/>
      <c r="H462" s="13"/>
      <c r="I462" s="13" t="s">
        <v>2149</v>
      </c>
      <c r="J462" s="14" t="s">
        <v>2150</v>
      </c>
      <c r="K462" s="15">
        <v>102.035872</v>
      </c>
      <c r="L462" s="15">
        <v>133.49742817000001</v>
      </c>
      <c r="M462" s="15">
        <f t="shared" si="8"/>
        <v>31.461556170000009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65">
        <v>16</v>
      </c>
      <c r="F463" s="60" t="s">
        <v>262</v>
      </c>
      <c r="G463" s="60"/>
      <c r="H463" s="60"/>
      <c r="I463" s="60"/>
      <c r="J463" s="68"/>
      <c r="K463" s="66">
        <v>40795.855575000001</v>
      </c>
      <c r="L463" s="66">
        <v>57789.462833579964</v>
      </c>
      <c r="M463" s="66">
        <f t="shared" si="8"/>
        <v>16993.607258579963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4"/>
      <c r="F464" s="13"/>
      <c r="G464" s="82" t="s">
        <v>16</v>
      </c>
      <c r="H464" s="82"/>
      <c r="I464" s="82"/>
      <c r="J464" s="83"/>
      <c r="K464" s="84">
        <v>40795.855575000001</v>
      </c>
      <c r="L464" s="84">
        <v>57789.462833579964</v>
      </c>
      <c r="M464" s="84">
        <f t="shared" si="8"/>
        <v>16993.607258579963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4"/>
      <c r="F465" s="13"/>
      <c r="G465" s="13"/>
      <c r="H465" s="60" t="s">
        <v>1805</v>
      </c>
      <c r="I465" s="60"/>
      <c r="J465" s="68"/>
      <c r="K465" s="66">
        <v>4959.6571219999996</v>
      </c>
      <c r="L465" s="66">
        <v>17247.299649330002</v>
      </c>
      <c r="M465" s="66">
        <f t="shared" si="8"/>
        <v>12287.642527330001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4"/>
      <c r="F466" s="13"/>
      <c r="G466" s="13"/>
      <c r="H466" s="13"/>
      <c r="I466" s="13" t="s">
        <v>2151</v>
      </c>
      <c r="J466" s="14" t="s">
        <v>2152</v>
      </c>
      <c r="K466" s="15">
        <v>147.95814300000001</v>
      </c>
      <c r="L466" s="15">
        <v>232.23011399999999</v>
      </c>
      <c r="M466" s="15">
        <f t="shared" si="8"/>
        <v>84.271970999999979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4"/>
      <c r="F467" s="13"/>
      <c r="G467" s="13"/>
      <c r="H467" s="13"/>
      <c r="I467" s="13" t="s">
        <v>2153</v>
      </c>
      <c r="J467" s="14" t="s">
        <v>2154</v>
      </c>
      <c r="K467" s="15">
        <v>2145.2497239999998</v>
      </c>
      <c r="L467" s="15">
        <v>3789.4494213600005</v>
      </c>
      <c r="M467" s="15">
        <f t="shared" si="8"/>
        <v>1644.1996973600008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4"/>
      <c r="F468" s="13"/>
      <c r="G468" s="13"/>
      <c r="H468" s="13"/>
      <c r="I468" s="13" t="s">
        <v>2155</v>
      </c>
      <c r="J468" s="14" t="s">
        <v>2156</v>
      </c>
      <c r="K468" s="15">
        <v>1628.578996</v>
      </c>
      <c r="L468" s="15">
        <v>3326.0672339899993</v>
      </c>
      <c r="M468" s="15">
        <f t="shared" si="8"/>
        <v>1697.4882379899993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4"/>
      <c r="F469" s="13"/>
      <c r="G469" s="13"/>
      <c r="H469" s="13"/>
      <c r="I469" s="13" t="s">
        <v>2157</v>
      </c>
      <c r="J469" s="14" t="s">
        <v>2158</v>
      </c>
      <c r="K469" s="15">
        <v>856.58288800000003</v>
      </c>
      <c r="L469" s="15">
        <v>1153.7389721900001</v>
      </c>
      <c r="M469" s="15">
        <f t="shared" si="8"/>
        <v>297.15608419000012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4"/>
      <c r="F470" s="13"/>
      <c r="G470" s="13"/>
      <c r="H470" s="13"/>
      <c r="I470" s="13" t="s">
        <v>2137</v>
      </c>
      <c r="J470" s="14" t="s">
        <v>2159</v>
      </c>
      <c r="K470" s="15">
        <v>1.4458E-2</v>
      </c>
      <c r="L470" s="15">
        <v>3154.9687119</v>
      </c>
      <c r="M470" s="15">
        <f t="shared" si="8"/>
        <v>3154.9542538999999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4"/>
      <c r="F471" s="13"/>
      <c r="G471" s="13"/>
      <c r="H471" s="13"/>
      <c r="I471" s="13" t="s">
        <v>2160</v>
      </c>
      <c r="J471" s="14" t="s">
        <v>2161</v>
      </c>
      <c r="K471" s="15">
        <v>0</v>
      </c>
      <c r="L471" s="15">
        <v>4249.4530530000002</v>
      </c>
      <c r="M471" s="15">
        <f t="shared" si="8"/>
        <v>4249.4530530000002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4"/>
      <c r="F472" s="13"/>
      <c r="G472" s="13"/>
      <c r="H472" s="13"/>
      <c r="I472" s="13" t="s">
        <v>1808</v>
      </c>
      <c r="J472" s="14" t="s">
        <v>2162</v>
      </c>
      <c r="K472" s="15">
        <v>0</v>
      </c>
      <c r="L472" s="15">
        <v>1091.6042190000001</v>
      </c>
      <c r="M472" s="15">
        <f t="shared" si="8"/>
        <v>1091.6042190000001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4"/>
      <c r="F473" s="13"/>
      <c r="G473" s="13"/>
      <c r="H473" s="13"/>
      <c r="I473" s="13" t="s">
        <v>2163</v>
      </c>
      <c r="J473" s="14" t="s">
        <v>2164</v>
      </c>
      <c r="K473" s="15">
        <v>0</v>
      </c>
      <c r="L473" s="15">
        <v>15.995057640000001</v>
      </c>
      <c r="M473" s="15">
        <f t="shared" si="8"/>
        <v>15.995057640000001</v>
      </c>
      <c r="N473" s="23"/>
      <c r="O473" s="23"/>
      <c r="P473" s="23"/>
      <c r="Q473" s="23"/>
    </row>
    <row r="474" spans="1:17" ht="30" x14ac:dyDescent="0.3">
      <c r="A474" s="23"/>
      <c r="B474" s="22"/>
      <c r="C474" s="22"/>
      <c r="D474" s="13"/>
      <c r="E474" s="24"/>
      <c r="F474" s="13"/>
      <c r="G474" s="13"/>
      <c r="H474" s="13"/>
      <c r="I474" s="13" t="s">
        <v>2165</v>
      </c>
      <c r="J474" s="14" t="s">
        <v>2166</v>
      </c>
      <c r="K474" s="15">
        <v>181.27291299999999</v>
      </c>
      <c r="L474" s="15">
        <v>225.00235896000001</v>
      </c>
      <c r="M474" s="15">
        <f t="shared" si="8"/>
        <v>43.729445960000021</v>
      </c>
      <c r="N474" s="23"/>
      <c r="O474" s="23"/>
      <c r="P474" s="23"/>
      <c r="Q474" s="23"/>
    </row>
    <row r="475" spans="1:17" ht="30" x14ac:dyDescent="0.3">
      <c r="A475" s="23"/>
      <c r="B475" s="22"/>
      <c r="C475" s="22"/>
      <c r="D475" s="13"/>
      <c r="E475" s="24"/>
      <c r="F475" s="13"/>
      <c r="G475" s="13"/>
      <c r="H475" s="13"/>
      <c r="I475" s="13" t="s">
        <v>2167</v>
      </c>
      <c r="J475" s="14" t="s">
        <v>2168</v>
      </c>
      <c r="K475" s="15">
        <v>0</v>
      </c>
      <c r="L475" s="15">
        <v>8.790507289999999</v>
      </c>
      <c r="M475" s="15">
        <f t="shared" si="8"/>
        <v>8.790507289999999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4"/>
      <c r="F476" s="13"/>
      <c r="G476" s="13"/>
      <c r="H476" s="60" t="s">
        <v>17</v>
      </c>
      <c r="I476" s="60"/>
      <c r="J476" s="68"/>
      <c r="K476" s="66">
        <v>33708.468762999997</v>
      </c>
      <c r="L476" s="66">
        <v>38451.419202549951</v>
      </c>
      <c r="M476" s="66">
        <f t="shared" si="8"/>
        <v>4742.9504395499534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4"/>
      <c r="F477" s="13"/>
      <c r="G477" s="13"/>
      <c r="H477" s="13"/>
      <c r="I477" s="13" t="s">
        <v>1715</v>
      </c>
      <c r="J477" s="14" t="s">
        <v>2169</v>
      </c>
      <c r="K477" s="15">
        <v>4428.1411150000004</v>
      </c>
      <c r="L477" s="15">
        <v>4280.9020040199994</v>
      </c>
      <c r="M477" s="15">
        <f t="shared" si="8"/>
        <v>-147.23911098000099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4"/>
      <c r="F478" s="13"/>
      <c r="G478" s="13"/>
      <c r="H478" s="13"/>
      <c r="I478" s="13" t="s">
        <v>1992</v>
      </c>
      <c r="J478" s="14" t="s">
        <v>2170</v>
      </c>
      <c r="K478" s="15">
        <v>27.849394</v>
      </c>
      <c r="L478" s="15">
        <v>37.972608210000004</v>
      </c>
      <c r="M478" s="15">
        <f t="shared" si="8"/>
        <v>10.123214210000004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4"/>
      <c r="F479" s="13"/>
      <c r="G479" s="13"/>
      <c r="H479" s="13"/>
      <c r="I479" s="13" t="s">
        <v>1721</v>
      </c>
      <c r="J479" s="14" t="s">
        <v>2171</v>
      </c>
      <c r="K479" s="15">
        <v>133.80100899999999</v>
      </c>
      <c r="L479" s="15">
        <v>247.5619124399999</v>
      </c>
      <c r="M479" s="15">
        <f t="shared" si="8"/>
        <v>113.76090343999991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4"/>
      <c r="F480" s="13"/>
      <c r="G480" s="13"/>
      <c r="H480" s="13"/>
      <c r="I480" s="13" t="s">
        <v>1786</v>
      </c>
      <c r="J480" s="14" t="s">
        <v>2172</v>
      </c>
      <c r="K480" s="15">
        <v>195.67013</v>
      </c>
      <c r="L480" s="15">
        <v>196.89918748000002</v>
      </c>
      <c r="M480" s="15">
        <f t="shared" si="8"/>
        <v>1.2290574800000229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4"/>
      <c r="F481" s="13"/>
      <c r="G481" s="13"/>
      <c r="H481" s="13"/>
      <c r="I481" s="13" t="s">
        <v>1733</v>
      </c>
      <c r="J481" s="14" t="s">
        <v>2173</v>
      </c>
      <c r="K481" s="15">
        <v>1348.722207</v>
      </c>
      <c r="L481" s="15">
        <v>1320.5772655099995</v>
      </c>
      <c r="M481" s="15">
        <f t="shared" si="8"/>
        <v>-28.144941490000519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4"/>
      <c r="F482" s="13"/>
      <c r="G482" s="13"/>
      <c r="H482" s="13"/>
      <c r="I482" s="13" t="s">
        <v>1735</v>
      </c>
      <c r="J482" s="13" t="s">
        <v>2174</v>
      </c>
      <c r="K482" s="15">
        <v>160.307827</v>
      </c>
      <c r="L482" s="15">
        <v>147.49049192000001</v>
      </c>
      <c r="M482" s="15">
        <f t="shared" si="8"/>
        <v>-12.817335079999992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4"/>
      <c r="F483" s="13"/>
      <c r="G483" s="13"/>
      <c r="H483" s="13"/>
      <c r="I483" s="13" t="s">
        <v>1737</v>
      </c>
      <c r="J483" s="14" t="s">
        <v>2175</v>
      </c>
      <c r="K483" s="15">
        <v>102.268332</v>
      </c>
      <c r="L483" s="15">
        <v>210.41386287999993</v>
      </c>
      <c r="M483" s="15">
        <f t="shared" si="8"/>
        <v>108.14553087999992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4"/>
      <c r="F484" s="13"/>
      <c r="G484" s="13"/>
      <c r="H484" s="13"/>
      <c r="I484" s="13" t="s">
        <v>1866</v>
      </c>
      <c r="J484" s="14" t="s">
        <v>2176</v>
      </c>
      <c r="K484" s="15">
        <v>880.62580000000003</v>
      </c>
      <c r="L484" s="15">
        <v>1000.8772551999996</v>
      </c>
      <c r="M484" s="15">
        <f t="shared" si="8"/>
        <v>120.25145519999955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4"/>
      <c r="F485" s="13"/>
      <c r="G485" s="13"/>
      <c r="H485" s="13"/>
      <c r="I485" s="13" t="s">
        <v>1869</v>
      </c>
      <c r="J485" s="14" t="s">
        <v>2177</v>
      </c>
      <c r="K485" s="15">
        <v>171.92767000000001</v>
      </c>
      <c r="L485" s="15">
        <v>283.87304697000013</v>
      </c>
      <c r="M485" s="15">
        <f t="shared" si="8"/>
        <v>111.94537697000013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4"/>
      <c r="F486" s="13"/>
      <c r="G486" s="13"/>
      <c r="H486" s="13"/>
      <c r="I486" s="13" t="s">
        <v>1774</v>
      </c>
      <c r="J486" s="14" t="s">
        <v>2178</v>
      </c>
      <c r="K486" s="15">
        <v>7065.3426689999997</v>
      </c>
      <c r="L486" s="15">
        <v>9081.7753418499633</v>
      </c>
      <c r="M486" s="15">
        <f t="shared" si="8"/>
        <v>2016.4326728499636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4"/>
      <c r="F487" s="13"/>
      <c r="G487" s="13"/>
      <c r="H487" s="13"/>
      <c r="I487" s="13" t="s">
        <v>2179</v>
      </c>
      <c r="J487" s="14" t="s">
        <v>2180</v>
      </c>
      <c r="K487" s="15">
        <v>62.716740999999999</v>
      </c>
      <c r="L487" s="15">
        <v>98.110986399999945</v>
      </c>
      <c r="M487" s="15">
        <f t="shared" si="8"/>
        <v>35.394245399999946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4"/>
      <c r="F488" s="13"/>
      <c r="G488" s="13"/>
      <c r="H488" s="13"/>
      <c r="I488" s="13" t="s">
        <v>2181</v>
      </c>
      <c r="J488" s="14" t="s">
        <v>2182</v>
      </c>
      <c r="K488" s="15">
        <v>138.049206</v>
      </c>
      <c r="L488" s="15">
        <v>365.39963638</v>
      </c>
      <c r="M488" s="15">
        <f t="shared" si="8"/>
        <v>227.35043038000001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4"/>
      <c r="F489" s="13"/>
      <c r="G489" s="13"/>
      <c r="H489" s="13"/>
      <c r="I489" s="13" t="s">
        <v>2183</v>
      </c>
      <c r="J489" s="14" t="s">
        <v>2184</v>
      </c>
      <c r="K489" s="15">
        <v>6379.8388329999998</v>
      </c>
      <c r="L489" s="15">
        <v>6223.8177119800002</v>
      </c>
      <c r="M489" s="15">
        <f t="shared" si="8"/>
        <v>-156.02112101999955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4"/>
      <c r="F490" s="13"/>
      <c r="G490" s="13"/>
      <c r="H490" s="13"/>
      <c r="I490" s="13" t="s">
        <v>424</v>
      </c>
      <c r="J490" s="14" t="s">
        <v>425</v>
      </c>
      <c r="K490" s="15">
        <v>225</v>
      </c>
      <c r="L490" s="15">
        <v>354.38207656999998</v>
      </c>
      <c r="M490" s="15">
        <f t="shared" si="8"/>
        <v>129.38207656999998</v>
      </c>
      <c r="N490" s="23"/>
      <c r="O490" s="23"/>
      <c r="P490" s="23"/>
      <c r="Q490" s="23"/>
    </row>
    <row r="491" spans="1:17" ht="30" x14ac:dyDescent="0.3">
      <c r="A491" s="23"/>
      <c r="B491" s="22"/>
      <c r="C491" s="22"/>
      <c r="D491" s="13"/>
      <c r="E491" s="24"/>
      <c r="F491" s="13"/>
      <c r="G491" s="13"/>
      <c r="H491" s="13"/>
      <c r="I491" s="13" t="s">
        <v>2185</v>
      </c>
      <c r="J491" s="14" t="s">
        <v>2186</v>
      </c>
      <c r="K491" s="15">
        <v>5919.39</v>
      </c>
      <c r="L491" s="15">
        <v>2820.9905593700005</v>
      </c>
      <c r="M491" s="15">
        <f t="shared" si="8"/>
        <v>-3098.3994406299998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4"/>
      <c r="F492" s="13"/>
      <c r="G492" s="13"/>
      <c r="H492" s="13"/>
      <c r="I492" s="13" t="s">
        <v>2187</v>
      </c>
      <c r="J492" s="14" t="s">
        <v>2188</v>
      </c>
      <c r="K492" s="15">
        <v>67.862831</v>
      </c>
      <c r="L492" s="15">
        <v>67.934928189999994</v>
      </c>
      <c r="M492" s="15">
        <f t="shared" si="8"/>
        <v>7.2097189999993816E-2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4"/>
      <c r="F493" s="13"/>
      <c r="G493" s="13"/>
      <c r="H493" s="13"/>
      <c r="I493" s="13" t="s">
        <v>2189</v>
      </c>
      <c r="J493" s="14" t="s">
        <v>2190</v>
      </c>
      <c r="K493" s="15">
        <v>90.967511999999999</v>
      </c>
      <c r="L493" s="15">
        <v>71.993552440000002</v>
      </c>
      <c r="M493" s="15">
        <f t="shared" si="8"/>
        <v>-18.973959559999997</v>
      </c>
      <c r="N493" s="23"/>
      <c r="O493" s="23"/>
      <c r="P493" s="23"/>
      <c r="Q493" s="23"/>
    </row>
    <row r="494" spans="1:17" ht="30" x14ac:dyDescent="0.3">
      <c r="A494" s="23"/>
      <c r="B494" s="22"/>
      <c r="C494" s="22"/>
      <c r="D494" s="13"/>
      <c r="E494" s="24"/>
      <c r="F494" s="13"/>
      <c r="G494" s="13"/>
      <c r="H494" s="13"/>
      <c r="I494" s="13" t="s">
        <v>2191</v>
      </c>
      <c r="J494" s="14" t="s">
        <v>2192</v>
      </c>
      <c r="K494" s="15">
        <v>4945.37</v>
      </c>
      <c r="L494" s="15">
        <v>10330.511137369995</v>
      </c>
      <c r="M494" s="15">
        <f t="shared" si="8"/>
        <v>5385.1411373699948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4"/>
      <c r="F495" s="13"/>
      <c r="G495" s="13"/>
      <c r="H495" s="13"/>
      <c r="I495" s="13" t="s">
        <v>1693</v>
      </c>
      <c r="J495" s="14" t="s">
        <v>2193</v>
      </c>
      <c r="K495" s="15">
        <v>71.385668999999993</v>
      </c>
      <c r="L495" s="15">
        <v>520.64889427999992</v>
      </c>
      <c r="M495" s="15">
        <f t="shared" si="8"/>
        <v>449.26322527999992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4"/>
      <c r="F496" s="13"/>
      <c r="G496" s="13"/>
      <c r="H496" s="13"/>
      <c r="I496" s="13" t="s">
        <v>1795</v>
      </c>
      <c r="J496" s="14" t="s">
        <v>2194</v>
      </c>
      <c r="K496" s="15">
        <v>600.93769999999995</v>
      </c>
      <c r="L496" s="15">
        <v>789.28674309000007</v>
      </c>
      <c r="M496" s="15">
        <f t="shared" si="8"/>
        <v>188.34904309000012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4"/>
      <c r="F497" s="13"/>
      <c r="G497" s="13"/>
      <c r="H497" s="13"/>
      <c r="I497" s="13" t="s">
        <v>2195</v>
      </c>
      <c r="J497" s="14" t="s">
        <v>2196</v>
      </c>
      <c r="K497" s="15">
        <v>692.29411800000003</v>
      </c>
      <c r="L497" s="15">
        <v>0</v>
      </c>
      <c r="M497" s="15">
        <f t="shared" si="8"/>
        <v>-692.29411800000003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4"/>
      <c r="F498" s="13"/>
      <c r="G498" s="13"/>
      <c r="H498" s="60" t="s">
        <v>1708</v>
      </c>
      <c r="I498" s="60"/>
      <c r="J498" s="68"/>
      <c r="K498" s="66">
        <v>2083.4786410000002</v>
      </c>
      <c r="L498" s="66">
        <v>2012.9068214900001</v>
      </c>
      <c r="M498" s="66">
        <f t="shared" si="8"/>
        <v>-70.571819510000068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4"/>
      <c r="F499" s="13"/>
      <c r="G499" s="13"/>
      <c r="H499" s="13"/>
      <c r="I499" s="13" t="s">
        <v>1709</v>
      </c>
      <c r="J499" s="14" t="s">
        <v>1761</v>
      </c>
      <c r="K499" s="15">
        <v>2057.4170680000002</v>
      </c>
      <c r="L499" s="15">
        <v>1990.2332215399999</v>
      </c>
      <c r="M499" s="15">
        <f t="shared" si="8"/>
        <v>-67.183846460000268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4"/>
      <c r="F500" s="13"/>
      <c r="G500" s="13"/>
      <c r="H500" s="13"/>
      <c r="I500" s="13" t="s">
        <v>1713</v>
      </c>
      <c r="J500" s="14" t="s">
        <v>1768</v>
      </c>
      <c r="K500" s="15">
        <v>26.061572999999999</v>
      </c>
      <c r="L500" s="15">
        <v>22.673599950000007</v>
      </c>
      <c r="M500" s="15">
        <f t="shared" si="8"/>
        <v>-3.3879730499999923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4"/>
      <c r="F501" s="13"/>
      <c r="G501" s="13"/>
      <c r="H501" s="60" t="s">
        <v>2148</v>
      </c>
      <c r="I501" s="60"/>
      <c r="J501" s="68"/>
      <c r="K501" s="66">
        <v>44.251049000000002</v>
      </c>
      <c r="L501" s="66">
        <v>77.837160210000008</v>
      </c>
      <c r="M501" s="66">
        <f t="shared" si="8"/>
        <v>33.586111210000006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4"/>
      <c r="F502" s="13"/>
      <c r="G502" s="13"/>
      <c r="H502" s="13"/>
      <c r="I502" s="13" t="s">
        <v>2197</v>
      </c>
      <c r="J502" s="14" t="s">
        <v>2198</v>
      </c>
      <c r="K502" s="15">
        <v>44.251049000000002</v>
      </c>
      <c r="L502" s="15">
        <v>77.837160210000008</v>
      </c>
      <c r="M502" s="15">
        <f t="shared" si="8"/>
        <v>33.586111210000006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65">
        <v>18</v>
      </c>
      <c r="F503" s="60" t="s">
        <v>279</v>
      </c>
      <c r="G503" s="60"/>
      <c r="H503" s="60"/>
      <c r="I503" s="60"/>
      <c r="J503" s="68"/>
      <c r="K503" s="66">
        <v>47057.724667000002</v>
      </c>
      <c r="L503" s="66">
        <v>191025.69972319002</v>
      </c>
      <c r="M503" s="66">
        <f t="shared" si="8"/>
        <v>143967.97505619001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4"/>
      <c r="F504" s="13"/>
      <c r="G504" s="82" t="s">
        <v>16</v>
      </c>
      <c r="H504" s="82"/>
      <c r="I504" s="82"/>
      <c r="J504" s="83"/>
      <c r="K504" s="84">
        <v>47057.724667000002</v>
      </c>
      <c r="L504" s="84">
        <v>191025.69972319002</v>
      </c>
      <c r="M504" s="84">
        <f t="shared" si="8"/>
        <v>143967.97505619001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4"/>
      <c r="F505" s="13"/>
      <c r="G505" s="13"/>
      <c r="H505" s="60" t="s">
        <v>17</v>
      </c>
      <c r="I505" s="60"/>
      <c r="J505" s="68"/>
      <c r="K505" s="66">
        <v>46719.670875000003</v>
      </c>
      <c r="L505" s="66">
        <v>190641.35059888</v>
      </c>
      <c r="M505" s="66">
        <f t="shared" si="8"/>
        <v>143921.67972387999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4"/>
      <c r="F506" s="13"/>
      <c r="G506" s="13"/>
      <c r="H506" s="13"/>
      <c r="I506" s="13" t="s">
        <v>1779</v>
      </c>
      <c r="J506" s="14" t="s">
        <v>2199</v>
      </c>
      <c r="K506" s="15">
        <v>0</v>
      </c>
      <c r="L506" s="15">
        <v>361.6548975</v>
      </c>
      <c r="M506" s="15">
        <f t="shared" si="8"/>
        <v>361.6548975</v>
      </c>
      <c r="N506" s="23"/>
      <c r="O506" s="23"/>
      <c r="P506" s="23"/>
      <c r="Q506" s="23"/>
    </row>
    <row r="507" spans="1:17" ht="30" x14ac:dyDescent="0.3">
      <c r="A507" s="23"/>
      <c r="B507" s="22"/>
      <c r="C507" s="22"/>
      <c r="D507" s="13"/>
      <c r="E507" s="24"/>
      <c r="F507" s="13"/>
      <c r="G507" s="13"/>
      <c r="H507" s="13"/>
      <c r="I507" s="13" t="s">
        <v>1737</v>
      </c>
      <c r="J507" s="14" t="s">
        <v>2200</v>
      </c>
      <c r="K507" s="15">
        <v>725.77199800000005</v>
      </c>
      <c r="L507" s="15">
        <v>895.21883295000009</v>
      </c>
      <c r="M507" s="15">
        <f t="shared" si="8"/>
        <v>169.44683495000004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4"/>
      <c r="F508" s="13"/>
      <c r="G508" s="13"/>
      <c r="H508" s="13"/>
      <c r="I508" s="13" t="s">
        <v>1866</v>
      </c>
      <c r="J508" s="14" t="s">
        <v>2201</v>
      </c>
      <c r="K508" s="15">
        <v>93.791937000000004</v>
      </c>
      <c r="L508" s="15">
        <v>103.89929675999997</v>
      </c>
      <c r="M508" s="15">
        <f t="shared" si="8"/>
        <v>10.107359759999966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4"/>
      <c r="F509" s="13"/>
      <c r="G509" s="13"/>
      <c r="H509" s="13"/>
      <c r="I509" s="13" t="s">
        <v>1693</v>
      </c>
      <c r="J509" s="14" t="s">
        <v>2202</v>
      </c>
      <c r="K509" s="15">
        <v>327.67764899999997</v>
      </c>
      <c r="L509" s="15">
        <v>434.75264445000033</v>
      </c>
      <c r="M509" s="15">
        <f t="shared" si="8"/>
        <v>107.07499545000036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4"/>
      <c r="F510" s="13"/>
      <c r="G510" s="13"/>
      <c r="H510" s="13"/>
      <c r="I510" s="13" t="s">
        <v>1795</v>
      </c>
      <c r="J510" s="14" t="s">
        <v>2203</v>
      </c>
      <c r="K510" s="15">
        <v>81.997793000000001</v>
      </c>
      <c r="L510" s="15">
        <v>62.386300850000026</v>
      </c>
      <c r="M510" s="15">
        <f t="shared" si="8"/>
        <v>-19.611492149999975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4"/>
      <c r="F511" s="13"/>
      <c r="G511" s="13"/>
      <c r="H511" s="13"/>
      <c r="I511" s="13" t="s">
        <v>1797</v>
      </c>
      <c r="J511" s="14" t="s">
        <v>2204</v>
      </c>
      <c r="K511" s="15">
        <v>45149.279473000002</v>
      </c>
      <c r="L511" s="15">
        <v>188445.47814262001</v>
      </c>
      <c r="M511" s="15">
        <f t="shared" si="8"/>
        <v>143296.19866962</v>
      </c>
      <c r="N511" s="23"/>
      <c r="O511" s="23"/>
      <c r="P511" s="23"/>
      <c r="Q511" s="23"/>
    </row>
    <row r="512" spans="1:17" ht="30" x14ac:dyDescent="0.3">
      <c r="A512" s="23"/>
      <c r="B512" s="22"/>
      <c r="C512" s="22"/>
      <c r="D512" s="13"/>
      <c r="E512" s="24"/>
      <c r="F512" s="13"/>
      <c r="G512" s="13"/>
      <c r="H512" s="13"/>
      <c r="I512" s="13" t="s">
        <v>2205</v>
      </c>
      <c r="J512" s="14" t="s">
        <v>2206</v>
      </c>
      <c r="K512" s="15">
        <v>82.604731999999998</v>
      </c>
      <c r="L512" s="15">
        <v>79.413190749999998</v>
      </c>
      <c r="M512" s="15">
        <f t="shared" si="8"/>
        <v>-3.1915412500000002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4"/>
      <c r="F513" s="13"/>
      <c r="G513" s="13"/>
      <c r="H513" s="13"/>
      <c r="I513" s="13" t="s">
        <v>23</v>
      </c>
      <c r="J513" s="13" t="s">
        <v>2207</v>
      </c>
      <c r="K513" s="15">
        <v>258.54729300000002</v>
      </c>
      <c r="L513" s="15">
        <v>258.54729300000002</v>
      </c>
      <c r="M513" s="15">
        <f t="shared" si="8"/>
        <v>0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4"/>
      <c r="F514" s="13"/>
      <c r="G514" s="13"/>
      <c r="H514" s="60" t="s">
        <v>1708</v>
      </c>
      <c r="I514" s="60"/>
      <c r="J514" s="68"/>
      <c r="K514" s="66">
        <v>338.05379199999999</v>
      </c>
      <c r="L514" s="66">
        <v>384.34912431000004</v>
      </c>
      <c r="M514" s="66">
        <f t="shared" si="8"/>
        <v>46.295332310000049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4"/>
      <c r="F515" s="13"/>
      <c r="G515" s="13"/>
      <c r="H515" s="13"/>
      <c r="I515" s="13" t="s">
        <v>1709</v>
      </c>
      <c r="J515" s="14" t="s">
        <v>1761</v>
      </c>
      <c r="K515" s="15">
        <v>324.18365699999998</v>
      </c>
      <c r="L515" s="15">
        <v>370.47898931000009</v>
      </c>
      <c r="M515" s="15">
        <f t="shared" si="8"/>
        <v>46.295332310000106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4"/>
      <c r="F516" s="13"/>
      <c r="G516" s="13"/>
      <c r="H516" s="13"/>
      <c r="I516" s="13" t="s">
        <v>1713</v>
      </c>
      <c r="J516" s="14" t="s">
        <v>1768</v>
      </c>
      <c r="K516" s="15">
        <v>13.870134999999999</v>
      </c>
      <c r="L516" s="15">
        <v>13.870134999999999</v>
      </c>
      <c r="M516" s="15">
        <f t="shared" si="8"/>
        <v>0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65">
        <v>20</v>
      </c>
      <c r="F517" s="60" t="s">
        <v>989</v>
      </c>
      <c r="G517" s="60"/>
      <c r="H517" s="60"/>
      <c r="I517" s="60"/>
      <c r="J517" s="68"/>
      <c r="K517" s="66">
        <v>299315.51598899998</v>
      </c>
      <c r="L517" s="66">
        <v>308545.70884591987</v>
      </c>
      <c r="M517" s="66">
        <f t="shared" si="8"/>
        <v>9230.1928569198935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4"/>
      <c r="F518" s="13"/>
      <c r="G518" s="82" t="s">
        <v>16</v>
      </c>
      <c r="H518" s="82"/>
      <c r="I518" s="82"/>
      <c r="J518" s="83"/>
      <c r="K518" s="84">
        <v>299315.51598899998</v>
      </c>
      <c r="L518" s="84">
        <v>308545.70884591987</v>
      </c>
      <c r="M518" s="84">
        <f t="shared" si="8"/>
        <v>9230.1928569198935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4"/>
      <c r="F519" s="13"/>
      <c r="G519" s="13"/>
      <c r="H519" s="60" t="s">
        <v>1805</v>
      </c>
      <c r="I519" s="60"/>
      <c r="J519" s="68"/>
      <c r="K519" s="66">
        <v>291972.16172199999</v>
      </c>
      <c r="L519" s="66">
        <v>300376.61581703997</v>
      </c>
      <c r="M519" s="66">
        <f t="shared" ref="M519:M582" si="9">L519-K519</f>
        <v>8404.4540950399823</v>
      </c>
      <c r="N519" s="23"/>
      <c r="O519" s="23"/>
      <c r="P519" s="23"/>
      <c r="Q519" s="23"/>
    </row>
    <row r="520" spans="1:17" ht="30" x14ac:dyDescent="0.3">
      <c r="A520" s="23"/>
      <c r="B520" s="22"/>
      <c r="C520" s="22"/>
      <c r="D520" s="13"/>
      <c r="E520" s="24"/>
      <c r="F520" s="13"/>
      <c r="G520" s="13"/>
      <c r="H520" s="13"/>
      <c r="I520" s="13" t="s">
        <v>1806</v>
      </c>
      <c r="J520" s="14" t="s">
        <v>1807</v>
      </c>
      <c r="K520" s="15">
        <v>288.98838599999999</v>
      </c>
      <c r="L520" s="15">
        <v>1.0030410000000001</v>
      </c>
      <c r="M520" s="15">
        <f t="shared" si="9"/>
        <v>-287.985345</v>
      </c>
      <c r="N520" s="23"/>
      <c r="O520" s="23"/>
      <c r="P520" s="23"/>
      <c r="Q520" s="23"/>
    </row>
    <row r="521" spans="1:17" ht="30" x14ac:dyDescent="0.3">
      <c r="A521" s="23"/>
      <c r="B521" s="22"/>
      <c r="C521" s="22"/>
      <c r="D521" s="13"/>
      <c r="E521" s="24"/>
      <c r="F521" s="13"/>
      <c r="G521" s="13"/>
      <c r="H521" s="13"/>
      <c r="I521" s="13" t="s">
        <v>2208</v>
      </c>
      <c r="J521" s="14" t="s">
        <v>2209</v>
      </c>
      <c r="K521" s="15">
        <v>2785.2579019999998</v>
      </c>
      <c r="L521" s="15">
        <v>2668.8386824999998</v>
      </c>
      <c r="M521" s="15">
        <f t="shared" si="9"/>
        <v>-116.41921950000005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4"/>
      <c r="F522" s="13"/>
      <c r="G522" s="13"/>
      <c r="H522" s="13"/>
      <c r="I522" s="13" t="s">
        <v>2210</v>
      </c>
      <c r="J522" s="14" t="s">
        <v>2211</v>
      </c>
      <c r="K522" s="15">
        <v>238014.72604199999</v>
      </c>
      <c r="L522" s="15">
        <v>244987.18869361002</v>
      </c>
      <c r="M522" s="15">
        <f t="shared" si="9"/>
        <v>6972.4626516100252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4"/>
      <c r="F523" s="13"/>
      <c r="G523" s="13"/>
      <c r="H523" s="13"/>
      <c r="I523" s="13" t="s">
        <v>2212</v>
      </c>
      <c r="J523" s="14" t="s">
        <v>2213</v>
      </c>
      <c r="K523" s="15">
        <v>11.008184</v>
      </c>
      <c r="L523" s="15">
        <v>4.6738644300000001</v>
      </c>
      <c r="M523" s="15">
        <f t="shared" si="9"/>
        <v>-6.3343195699999999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4"/>
      <c r="F524" s="13"/>
      <c r="G524" s="13"/>
      <c r="H524" s="13"/>
      <c r="I524" s="13" t="s">
        <v>2214</v>
      </c>
      <c r="J524" s="13" t="s">
        <v>2215</v>
      </c>
      <c r="K524" s="15">
        <v>20037.518812999999</v>
      </c>
      <c r="L524" s="15">
        <v>19028.738580310001</v>
      </c>
      <c r="M524" s="15">
        <f t="shared" si="9"/>
        <v>-1008.7802326899982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4"/>
      <c r="F525" s="13"/>
      <c r="G525" s="13"/>
      <c r="H525" s="13"/>
      <c r="I525" s="13" t="s">
        <v>2216</v>
      </c>
      <c r="J525" s="14" t="s">
        <v>2217</v>
      </c>
      <c r="K525" s="15">
        <v>29903.868459000001</v>
      </c>
      <c r="L525" s="15">
        <v>29979.074242580002</v>
      </c>
      <c r="M525" s="15">
        <f t="shared" si="9"/>
        <v>75.205783580000571</v>
      </c>
      <c r="N525" s="23"/>
      <c r="O525" s="23"/>
      <c r="P525" s="23"/>
      <c r="Q525" s="23"/>
    </row>
    <row r="526" spans="1:17" ht="30" x14ac:dyDescent="0.3">
      <c r="A526" s="23"/>
      <c r="B526" s="22"/>
      <c r="C526" s="22"/>
      <c r="D526" s="13"/>
      <c r="E526" s="24"/>
      <c r="F526" s="13"/>
      <c r="G526" s="13"/>
      <c r="H526" s="13"/>
      <c r="I526" s="13" t="s">
        <v>2218</v>
      </c>
      <c r="J526" s="14" t="s">
        <v>2219</v>
      </c>
      <c r="K526" s="15">
        <v>510.59049599999997</v>
      </c>
      <c r="L526" s="15">
        <v>3705.8831836100007</v>
      </c>
      <c r="M526" s="15">
        <f t="shared" si="9"/>
        <v>3195.2926876100009</v>
      </c>
      <c r="N526" s="23"/>
      <c r="O526" s="23"/>
      <c r="P526" s="23"/>
      <c r="Q526" s="23"/>
    </row>
    <row r="527" spans="1:17" ht="30" x14ac:dyDescent="0.3">
      <c r="A527" s="23"/>
      <c r="B527" s="22"/>
      <c r="C527" s="22"/>
      <c r="D527" s="13"/>
      <c r="E527" s="24"/>
      <c r="F527" s="13"/>
      <c r="G527" s="13"/>
      <c r="H527" s="13"/>
      <c r="I527" s="13" t="s">
        <v>1810</v>
      </c>
      <c r="J527" s="14" t="s">
        <v>1811</v>
      </c>
      <c r="K527" s="15">
        <v>420.20344</v>
      </c>
      <c r="L527" s="15">
        <v>1.2155290000000001</v>
      </c>
      <c r="M527" s="15">
        <f t="shared" si="9"/>
        <v>-418.987911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4"/>
      <c r="F528" s="13"/>
      <c r="G528" s="13"/>
      <c r="H528" s="60" t="s">
        <v>17</v>
      </c>
      <c r="I528" s="60"/>
      <c r="J528" s="68"/>
      <c r="K528" s="66">
        <v>6397.5669319999997</v>
      </c>
      <c r="L528" s="66">
        <v>7335.2271793400005</v>
      </c>
      <c r="M528" s="66">
        <f t="shared" si="9"/>
        <v>937.66024734000075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4"/>
      <c r="F529" s="13"/>
      <c r="G529" s="13"/>
      <c r="H529" s="13"/>
      <c r="I529" s="13" t="s">
        <v>1719</v>
      </c>
      <c r="J529" s="14" t="s">
        <v>2220</v>
      </c>
      <c r="K529" s="15">
        <v>304.06456100000003</v>
      </c>
      <c r="L529" s="15">
        <v>297.2071653000001</v>
      </c>
      <c r="M529" s="15">
        <f t="shared" si="9"/>
        <v>-6.8573956999999268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4"/>
      <c r="F530" s="13"/>
      <c r="G530" s="13"/>
      <c r="H530" s="13"/>
      <c r="I530" s="13" t="s">
        <v>1737</v>
      </c>
      <c r="J530" s="14" t="s">
        <v>2221</v>
      </c>
      <c r="K530" s="15">
        <v>22.343520999999999</v>
      </c>
      <c r="L530" s="15">
        <v>12.603548550000001</v>
      </c>
      <c r="M530" s="15">
        <f t="shared" si="9"/>
        <v>-9.739972449999998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4"/>
      <c r="F531" s="13"/>
      <c r="G531" s="13"/>
      <c r="H531" s="13"/>
      <c r="I531" s="13" t="s">
        <v>1913</v>
      </c>
      <c r="J531" s="14" t="s">
        <v>1914</v>
      </c>
      <c r="K531" s="15">
        <v>0</v>
      </c>
      <c r="L531" s="15">
        <v>1.667</v>
      </c>
      <c r="M531" s="15">
        <f t="shared" si="9"/>
        <v>1.667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4"/>
      <c r="F532" s="13"/>
      <c r="G532" s="13"/>
      <c r="H532" s="13"/>
      <c r="I532" s="13" t="s">
        <v>1693</v>
      </c>
      <c r="J532" s="14" t="s">
        <v>2222</v>
      </c>
      <c r="K532" s="15">
        <v>235.257566</v>
      </c>
      <c r="L532" s="15">
        <v>210.5897271100001</v>
      </c>
      <c r="M532" s="15">
        <f t="shared" si="9"/>
        <v>-24.667838889999899</v>
      </c>
      <c r="N532" s="23"/>
      <c r="O532" s="23"/>
      <c r="P532" s="23"/>
      <c r="Q532" s="23"/>
    </row>
    <row r="533" spans="1:17" ht="30" x14ac:dyDescent="0.3">
      <c r="A533" s="23"/>
      <c r="B533" s="22"/>
      <c r="C533" s="22"/>
      <c r="D533" s="13"/>
      <c r="E533" s="24"/>
      <c r="F533" s="13"/>
      <c r="G533" s="13"/>
      <c r="H533" s="13"/>
      <c r="I533" s="13" t="s">
        <v>1795</v>
      </c>
      <c r="J533" s="14" t="s">
        <v>2223</v>
      </c>
      <c r="K533" s="15">
        <v>5542.7989820000003</v>
      </c>
      <c r="L533" s="15">
        <v>6569.52470386</v>
      </c>
      <c r="M533" s="15">
        <f t="shared" si="9"/>
        <v>1026.7257218599998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4"/>
      <c r="F534" s="13"/>
      <c r="G534" s="13"/>
      <c r="H534" s="13"/>
      <c r="I534" s="13" t="s">
        <v>1797</v>
      </c>
      <c r="J534" s="14" t="s">
        <v>2224</v>
      </c>
      <c r="K534" s="15">
        <v>261.03302100000002</v>
      </c>
      <c r="L534" s="15">
        <v>232.47552246999993</v>
      </c>
      <c r="M534" s="15">
        <f t="shared" si="9"/>
        <v>-28.557498530000089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4"/>
      <c r="F535" s="13"/>
      <c r="G535" s="13"/>
      <c r="H535" s="13"/>
      <c r="I535" s="13" t="s">
        <v>1874</v>
      </c>
      <c r="J535" s="14" t="s">
        <v>2225</v>
      </c>
      <c r="K535" s="15">
        <v>32.069280999999997</v>
      </c>
      <c r="L535" s="15">
        <v>11.159512049999998</v>
      </c>
      <c r="M535" s="15">
        <f t="shared" si="9"/>
        <v>-20.90976895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4"/>
      <c r="F536" s="13"/>
      <c r="G536" s="13"/>
      <c r="H536" s="60" t="s">
        <v>1708</v>
      </c>
      <c r="I536" s="60"/>
      <c r="J536" s="68"/>
      <c r="K536" s="66">
        <v>945.78733499999998</v>
      </c>
      <c r="L536" s="66">
        <v>833.86584954</v>
      </c>
      <c r="M536" s="66">
        <f t="shared" si="9"/>
        <v>-111.92148545999999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4"/>
      <c r="F537" s="13"/>
      <c r="G537" s="13"/>
      <c r="H537" s="13"/>
      <c r="I537" s="13" t="s">
        <v>1709</v>
      </c>
      <c r="J537" s="14" t="s">
        <v>1761</v>
      </c>
      <c r="K537" s="15">
        <v>933.017111</v>
      </c>
      <c r="L537" s="15">
        <v>822.04904065999995</v>
      </c>
      <c r="M537" s="15">
        <f t="shared" si="9"/>
        <v>-110.96807034000005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4"/>
      <c r="F538" s="13"/>
      <c r="G538" s="13"/>
      <c r="H538" s="13"/>
      <c r="I538" s="13" t="s">
        <v>1713</v>
      </c>
      <c r="J538" s="14" t="s">
        <v>1768</v>
      </c>
      <c r="K538" s="15">
        <v>12.770224000000001</v>
      </c>
      <c r="L538" s="15">
        <v>11.816808879999998</v>
      </c>
      <c r="M538" s="15">
        <f t="shared" si="9"/>
        <v>-0.9534151200000025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65">
        <v>21</v>
      </c>
      <c r="F539" s="60" t="s">
        <v>304</v>
      </c>
      <c r="G539" s="60"/>
      <c r="H539" s="60"/>
      <c r="I539" s="60"/>
      <c r="J539" s="68"/>
      <c r="K539" s="66">
        <v>65670.998944000006</v>
      </c>
      <c r="L539" s="66">
        <v>183411.39480487001</v>
      </c>
      <c r="M539" s="66">
        <f t="shared" si="9"/>
        <v>117740.39586087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4"/>
      <c r="F540" s="13"/>
      <c r="G540" s="82" t="s">
        <v>16</v>
      </c>
      <c r="H540" s="82"/>
      <c r="I540" s="82"/>
      <c r="J540" s="83"/>
      <c r="K540" s="84">
        <v>65670.998944000006</v>
      </c>
      <c r="L540" s="84">
        <v>183411.39480487001</v>
      </c>
      <c r="M540" s="84">
        <f t="shared" si="9"/>
        <v>117740.39586087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4"/>
      <c r="F541" s="13"/>
      <c r="G541" s="13"/>
      <c r="H541" s="60" t="s">
        <v>17</v>
      </c>
      <c r="I541" s="60"/>
      <c r="J541" s="68"/>
      <c r="K541" s="66">
        <v>65132.796431000002</v>
      </c>
      <c r="L541" s="66">
        <v>183024.53898647003</v>
      </c>
      <c r="M541" s="66">
        <f t="shared" si="9"/>
        <v>117891.74255547003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4"/>
      <c r="F542" s="13"/>
      <c r="G542" s="13"/>
      <c r="H542" s="13"/>
      <c r="I542" s="13" t="s">
        <v>1992</v>
      </c>
      <c r="J542" s="14" t="s">
        <v>2226</v>
      </c>
      <c r="K542" s="15">
        <v>285.31201700000003</v>
      </c>
      <c r="L542" s="15">
        <v>276.4559025399999</v>
      </c>
      <c r="M542" s="15">
        <f t="shared" si="9"/>
        <v>-8.8561144600001285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4"/>
      <c r="F543" s="13"/>
      <c r="G543" s="13"/>
      <c r="H543" s="13"/>
      <c r="I543" s="13" t="s">
        <v>1723</v>
      </c>
      <c r="J543" s="14" t="s">
        <v>2227</v>
      </c>
      <c r="K543" s="15">
        <v>123.876181</v>
      </c>
      <c r="L543" s="15">
        <v>92.484081019999962</v>
      </c>
      <c r="M543" s="15">
        <f t="shared" si="9"/>
        <v>-31.39209998000004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4"/>
      <c r="F544" s="13"/>
      <c r="G544" s="13"/>
      <c r="H544" s="13"/>
      <c r="I544" s="13" t="s">
        <v>2228</v>
      </c>
      <c r="J544" s="14" t="s">
        <v>2229</v>
      </c>
      <c r="K544" s="15">
        <v>0</v>
      </c>
      <c r="L544" s="15">
        <v>27.810732000000002</v>
      </c>
      <c r="M544" s="15">
        <f t="shared" si="9"/>
        <v>27.810732000000002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4"/>
      <c r="F545" s="13"/>
      <c r="G545" s="13"/>
      <c r="H545" s="13"/>
      <c r="I545" s="13" t="s">
        <v>2230</v>
      </c>
      <c r="J545" s="14" t="s">
        <v>2231</v>
      </c>
      <c r="K545" s="15">
        <v>661.15140699999995</v>
      </c>
      <c r="L545" s="15">
        <v>693.19457888000011</v>
      </c>
      <c r="M545" s="15">
        <f t="shared" si="9"/>
        <v>32.043171880000159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4"/>
      <c r="F546" s="13"/>
      <c r="G546" s="13"/>
      <c r="H546" s="13"/>
      <c r="I546" s="13" t="s">
        <v>2232</v>
      </c>
      <c r="J546" s="14" t="s">
        <v>2233</v>
      </c>
      <c r="K546" s="15">
        <v>77.188857999999996</v>
      </c>
      <c r="L546" s="15">
        <v>68.934495430000041</v>
      </c>
      <c r="M546" s="15">
        <f t="shared" si="9"/>
        <v>-8.2543625699999552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4"/>
      <c r="F547" s="13"/>
      <c r="G547" s="13"/>
      <c r="H547" s="13"/>
      <c r="I547" s="13" t="s">
        <v>1862</v>
      </c>
      <c r="J547" s="14" t="s">
        <v>2234</v>
      </c>
      <c r="K547" s="15">
        <v>45.467131000000002</v>
      </c>
      <c r="L547" s="15">
        <v>54.336736249999973</v>
      </c>
      <c r="M547" s="15">
        <f t="shared" si="9"/>
        <v>8.8696052499999709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4"/>
      <c r="F548" s="13"/>
      <c r="G548" s="13"/>
      <c r="H548" s="13"/>
      <c r="I548" s="13" t="s">
        <v>20</v>
      </c>
      <c r="J548" s="14" t="s">
        <v>27</v>
      </c>
      <c r="K548" s="15">
        <v>795</v>
      </c>
      <c r="L548" s="15">
        <v>794.72507523000002</v>
      </c>
      <c r="M548" s="15">
        <f t="shared" si="9"/>
        <v>-0.27492476999998416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4"/>
      <c r="F549" s="13"/>
      <c r="G549" s="13"/>
      <c r="H549" s="13"/>
      <c r="I549" s="13" t="s">
        <v>1917</v>
      </c>
      <c r="J549" s="14" t="s">
        <v>1918</v>
      </c>
      <c r="K549" s="15">
        <v>0</v>
      </c>
      <c r="L549" s="15">
        <v>170.36461796</v>
      </c>
      <c r="M549" s="15">
        <f t="shared" si="9"/>
        <v>170.36461796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4"/>
      <c r="F550" s="13"/>
      <c r="G550" s="13"/>
      <c r="H550" s="13"/>
      <c r="I550" s="13" t="s">
        <v>1981</v>
      </c>
      <c r="J550" s="14" t="s">
        <v>1982</v>
      </c>
      <c r="K550" s="15">
        <v>62942.078330999997</v>
      </c>
      <c r="L550" s="15">
        <v>180681.24814635003</v>
      </c>
      <c r="M550" s="15">
        <f t="shared" si="9"/>
        <v>117739.16981535003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4"/>
      <c r="F551" s="13"/>
      <c r="G551" s="13"/>
      <c r="H551" s="13"/>
      <c r="I551" s="13" t="s">
        <v>1693</v>
      </c>
      <c r="J551" s="14" t="s">
        <v>2235</v>
      </c>
      <c r="K551" s="15">
        <v>185.994979</v>
      </c>
      <c r="L551" s="15">
        <v>148.06522674999997</v>
      </c>
      <c r="M551" s="15">
        <f t="shared" si="9"/>
        <v>-37.929752250000035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4"/>
      <c r="F552" s="13"/>
      <c r="G552" s="13"/>
      <c r="H552" s="13"/>
      <c r="I552" s="13" t="s">
        <v>1795</v>
      </c>
      <c r="J552" s="14" t="s">
        <v>2236</v>
      </c>
      <c r="K552" s="15">
        <v>16.727526999999998</v>
      </c>
      <c r="L552" s="15">
        <v>16.919394059999998</v>
      </c>
      <c r="M552" s="15">
        <f t="shared" si="9"/>
        <v>0.19186705999999987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4"/>
      <c r="F553" s="13"/>
      <c r="G553" s="13"/>
      <c r="H553" s="60" t="s">
        <v>1708</v>
      </c>
      <c r="I553" s="60"/>
      <c r="J553" s="68"/>
      <c r="K553" s="66">
        <v>538.20251299999995</v>
      </c>
      <c r="L553" s="66">
        <v>386.85581840000003</v>
      </c>
      <c r="M553" s="66">
        <f t="shared" si="9"/>
        <v>-151.34669459999992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4"/>
      <c r="F554" s="13"/>
      <c r="G554" s="13"/>
      <c r="H554" s="13"/>
      <c r="I554" s="13" t="s">
        <v>1709</v>
      </c>
      <c r="J554" s="14" t="s">
        <v>1761</v>
      </c>
      <c r="K554" s="15">
        <v>508.23185599999999</v>
      </c>
      <c r="L554" s="15">
        <v>358.44953211000001</v>
      </c>
      <c r="M554" s="15">
        <f t="shared" si="9"/>
        <v>-149.78232388999999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4"/>
      <c r="F555" s="13"/>
      <c r="G555" s="13"/>
      <c r="H555" s="13"/>
      <c r="I555" s="13" t="s">
        <v>1713</v>
      </c>
      <c r="J555" s="14" t="s">
        <v>1768</v>
      </c>
      <c r="K555" s="15">
        <v>29.970656999999999</v>
      </c>
      <c r="L555" s="15">
        <v>28.406286290000001</v>
      </c>
      <c r="M555" s="15">
        <f t="shared" si="9"/>
        <v>-1.5643707099999986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65">
        <v>27</v>
      </c>
      <c r="F556" s="60" t="s">
        <v>310</v>
      </c>
      <c r="G556" s="60"/>
      <c r="H556" s="60"/>
      <c r="I556" s="60"/>
      <c r="J556" s="68"/>
      <c r="K556" s="66">
        <v>1446.2651539999999</v>
      </c>
      <c r="L556" s="66">
        <v>1934.96887036</v>
      </c>
      <c r="M556" s="66">
        <f t="shared" si="9"/>
        <v>488.70371636000004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4"/>
      <c r="F557" s="13"/>
      <c r="G557" s="82" t="s">
        <v>16</v>
      </c>
      <c r="H557" s="82"/>
      <c r="I557" s="82"/>
      <c r="J557" s="83"/>
      <c r="K557" s="84">
        <v>1446.2651539999999</v>
      </c>
      <c r="L557" s="84">
        <v>1934.96887036</v>
      </c>
      <c r="M557" s="84">
        <f t="shared" si="9"/>
        <v>488.70371636000004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4"/>
      <c r="F558" s="13"/>
      <c r="G558" s="13"/>
      <c r="H558" s="60" t="s">
        <v>17</v>
      </c>
      <c r="I558" s="60"/>
      <c r="J558" s="68"/>
      <c r="K558" s="66">
        <v>0</v>
      </c>
      <c r="L558" s="66">
        <v>71.53747365000001</v>
      </c>
      <c r="M558" s="66">
        <f t="shared" si="9"/>
        <v>71.53747365000001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4"/>
      <c r="F559" s="13"/>
      <c r="G559" s="13"/>
      <c r="H559" s="13"/>
      <c r="I559" s="13" t="s">
        <v>1944</v>
      </c>
      <c r="J559" s="14" t="s">
        <v>1945</v>
      </c>
      <c r="K559" s="15">
        <v>0</v>
      </c>
      <c r="L559" s="15">
        <v>18.518473650000001</v>
      </c>
      <c r="M559" s="15">
        <f t="shared" si="9"/>
        <v>18.518473650000001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4"/>
      <c r="F560" s="13"/>
      <c r="G560" s="13"/>
      <c r="H560" s="13"/>
      <c r="I560" s="13" t="s">
        <v>2237</v>
      </c>
      <c r="J560" s="14" t="s">
        <v>2238</v>
      </c>
      <c r="K560" s="15">
        <v>0</v>
      </c>
      <c r="L560" s="15">
        <v>53.018999999999998</v>
      </c>
      <c r="M560" s="15">
        <f t="shared" si="9"/>
        <v>53.018999999999998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4"/>
      <c r="F561" s="13"/>
      <c r="G561" s="13"/>
      <c r="H561" s="60" t="s">
        <v>1708</v>
      </c>
      <c r="I561" s="60"/>
      <c r="J561" s="68"/>
      <c r="K561" s="66">
        <v>1446.2651539999999</v>
      </c>
      <c r="L561" s="66">
        <v>1863.4313967099997</v>
      </c>
      <c r="M561" s="66">
        <f t="shared" si="9"/>
        <v>417.16624270999978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4"/>
      <c r="F562" s="13"/>
      <c r="G562" s="13"/>
      <c r="H562" s="13"/>
      <c r="I562" s="13" t="s">
        <v>1709</v>
      </c>
      <c r="J562" s="14" t="s">
        <v>1761</v>
      </c>
      <c r="K562" s="15">
        <v>145.180476</v>
      </c>
      <c r="L562" s="15">
        <v>168.97472630999994</v>
      </c>
      <c r="M562" s="15">
        <f t="shared" si="9"/>
        <v>23.794250309999939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4"/>
      <c r="F563" s="13"/>
      <c r="G563" s="13"/>
      <c r="H563" s="13"/>
      <c r="I563" s="13" t="s">
        <v>1713</v>
      </c>
      <c r="J563" s="14" t="s">
        <v>1768</v>
      </c>
      <c r="K563" s="15">
        <v>768.14073099999996</v>
      </c>
      <c r="L563" s="15">
        <v>852.49955903</v>
      </c>
      <c r="M563" s="15">
        <f t="shared" si="9"/>
        <v>84.358828030000041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4"/>
      <c r="F564" s="13"/>
      <c r="G564" s="13"/>
      <c r="H564" s="13"/>
      <c r="I564" s="13" t="s">
        <v>2239</v>
      </c>
      <c r="J564" s="14" t="s">
        <v>2240</v>
      </c>
      <c r="K564" s="15">
        <v>145.78267199999999</v>
      </c>
      <c r="L564" s="15">
        <v>340.09873974000004</v>
      </c>
      <c r="M564" s="15">
        <f t="shared" si="9"/>
        <v>194.31606774000005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4"/>
      <c r="F565" s="13"/>
      <c r="G565" s="13"/>
      <c r="H565" s="13"/>
      <c r="I565" s="13" t="s">
        <v>2241</v>
      </c>
      <c r="J565" s="14" t="s">
        <v>2242</v>
      </c>
      <c r="K565" s="15">
        <v>48.842911000000001</v>
      </c>
      <c r="L565" s="15">
        <v>67.293665500000003</v>
      </c>
      <c r="M565" s="15">
        <f t="shared" si="9"/>
        <v>18.450754500000002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4"/>
      <c r="F566" s="13"/>
      <c r="G566" s="13"/>
      <c r="H566" s="13"/>
      <c r="I566" s="13" t="s">
        <v>2243</v>
      </c>
      <c r="J566" s="14" t="s">
        <v>2244</v>
      </c>
      <c r="K566" s="15">
        <v>189.42089000000001</v>
      </c>
      <c r="L566" s="15">
        <v>246.64802256999997</v>
      </c>
      <c r="M566" s="15">
        <f t="shared" si="9"/>
        <v>57.227132569999952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4"/>
      <c r="F567" s="13"/>
      <c r="G567" s="13"/>
      <c r="H567" s="13"/>
      <c r="I567" s="13" t="s">
        <v>2245</v>
      </c>
      <c r="J567" s="14" t="s">
        <v>2246</v>
      </c>
      <c r="K567" s="15">
        <v>148.89747399999999</v>
      </c>
      <c r="L567" s="15">
        <v>187.91668355999997</v>
      </c>
      <c r="M567" s="15">
        <f t="shared" si="9"/>
        <v>39.019209559999979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65">
        <v>31</v>
      </c>
      <c r="F568" s="60" t="s">
        <v>311</v>
      </c>
      <c r="G568" s="60"/>
      <c r="H568" s="60"/>
      <c r="I568" s="60"/>
      <c r="J568" s="68"/>
      <c r="K568" s="66">
        <v>841.83113600000001</v>
      </c>
      <c r="L568" s="66">
        <v>922.18887474000007</v>
      </c>
      <c r="M568" s="66">
        <f t="shared" si="9"/>
        <v>80.357738740000059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4"/>
      <c r="F569" s="13"/>
      <c r="G569" s="82" t="s">
        <v>16</v>
      </c>
      <c r="H569" s="82"/>
      <c r="I569" s="82"/>
      <c r="J569" s="83"/>
      <c r="K569" s="84">
        <v>841.83113600000001</v>
      </c>
      <c r="L569" s="84">
        <v>922.18887474000007</v>
      </c>
      <c r="M569" s="84">
        <f t="shared" si="9"/>
        <v>80.357738740000059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4"/>
      <c r="F570" s="13"/>
      <c r="G570" s="13"/>
      <c r="H570" s="60" t="s">
        <v>17</v>
      </c>
      <c r="I570" s="60"/>
      <c r="J570" s="68"/>
      <c r="K570" s="66">
        <v>770.22361599999999</v>
      </c>
      <c r="L570" s="66">
        <v>841.88787945000001</v>
      </c>
      <c r="M570" s="66">
        <f t="shared" si="9"/>
        <v>71.664263450000021</v>
      </c>
      <c r="N570" s="23"/>
      <c r="O570" s="23"/>
      <c r="P570" s="23"/>
      <c r="Q570" s="23"/>
    </row>
    <row r="571" spans="1:17" ht="30" x14ac:dyDescent="0.3">
      <c r="A571" s="23"/>
      <c r="B571" s="22"/>
      <c r="C571" s="22"/>
      <c r="D571" s="13"/>
      <c r="E571" s="24"/>
      <c r="F571" s="13"/>
      <c r="G571" s="13"/>
      <c r="H571" s="13"/>
      <c r="I571" s="13" t="s">
        <v>1715</v>
      </c>
      <c r="J571" s="14" t="s">
        <v>2247</v>
      </c>
      <c r="K571" s="15">
        <v>559.71821699999998</v>
      </c>
      <c r="L571" s="15">
        <v>598.26510361999999</v>
      </c>
      <c r="M571" s="15">
        <f t="shared" si="9"/>
        <v>38.546886620000009</v>
      </c>
      <c r="N571" s="23"/>
      <c r="O571" s="23"/>
      <c r="P571" s="23"/>
      <c r="Q571" s="23"/>
    </row>
    <row r="572" spans="1:17" ht="30" x14ac:dyDescent="0.3">
      <c r="A572" s="23"/>
      <c r="B572" s="22"/>
      <c r="C572" s="22"/>
      <c r="D572" s="13"/>
      <c r="E572" s="24"/>
      <c r="F572" s="13"/>
      <c r="G572" s="13"/>
      <c r="H572" s="13"/>
      <c r="I572" s="13" t="s">
        <v>1717</v>
      </c>
      <c r="J572" s="14" t="s">
        <v>2248</v>
      </c>
      <c r="K572" s="15">
        <v>210.50539900000001</v>
      </c>
      <c r="L572" s="15">
        <v>243.62277582999999</v>
      </c>
      <c r="M572" s="15">
        <f t="shared" si="9"/>
        <v>33.117376829999984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4"/>
      <c r="F573" s="13"/>
      <c r="G573" s="13"/>
      <c r="H573" s="60" t="s">
        <v>1708</v>
      </c>
      <c r="I573" s="60"/>
      <c r="J573" s="68"/>
      <c r="K573" s="66">
        <v>71.607519999999994</v>
      </c>
      <c r="L573" s="66">
        <v>80.300995290000017</v>
      </c>
      <c r="M573" s="66">
        <f t="shared" si="9"/>
        <v>8.6934752900000234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4"/>
      <c r="F574" s="13"/>
      <c r="G574" s="13"/>
      <c r="H574" s="13"/>
      <c r="I574" s="13" t="s">
        <v>1709</v>
      </c>
      <c r="J574" s="14" t="s">
        <v>1761</v>
      </c>
      <c r="K574" s="15">
        <v>67.582898999999998</v>
      </c>
      <c r="L574" s="15">
        <v>75.781637460000027</v>
      </c>
      <c r="M574" s="15">
        <f t="shared" si="9"/>
        <v>8.1987384600000297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4"/>
      <c r="F575" s="13"/>
      <c r="G575" s="13"/>
      <c r="H575" s="13"/>
      <c r="I575" s="13" t="s">
        <v>1713</v>
      </c>
      <c r="J575" s="14" t="s">
        <v>1768</v>
      </c>
      <c r="K575" s="15">
        <v>4.0246209999999998</v>
      </c>
      <c r="L575" s="15">
        <v>4.5193578299999988</v>
      </c>
      <c r="M575" s="15">
        <f t="shared" si="9"/>
        <v>0.49473682999999902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65">
        <v>36</v>
      </c>
      <c r="F576" s="60" t="s">
        <v>1000</v>
      </c>
      <c r="G576" s="60"/>
      <c r="H576" s="60"/>
      <c r="I576" s="60"/>
      <c r="J576" s="68"/>
      <c r="K576" s="66">
        <v>93379.484114999999</v>
      </c>
      <c r="L576" s="66">
        <v>58273.985423880011</v>
      </c>
      <c r="M576" s="66">
        <f t="shared" si="9"/>
        <v>-35105.498691119989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4"/>
      <c r="F577" s="13"/>
      <c r="G577" s="82" t="s">
        <v>16</v>
      </c>
      <c r="H577" s="82"/>
      <c r="I577" s="82"/>
      <c r="J577" s="83"/>
      <c r="K577" s="84">
        <v>93379.484114999999</v>
      </c>
      <c r="L577" s="84">
        <v>58273.985423880011</v>
      </c>
      <c r="M577" s="84">
        <f t="shared" si="9"/>
        <v>-35105.498691119989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4"/>
      <c r="F578" s="13"/>
      <c r="G578" s="13"/>
      <c r="H578" s="60" t="s">
        <v>17</v>
      </c>
      <c r="I578" s="60"/>
      <c r="J578" s="68"/>
      <c r="K578" s="66">
        <v>81612.763942999998</v>
      </c>
      <c r="L578" s="66">
        <v>54590.610210760016</v>
      </c>
      <c r="M578" s="66">
        <f t="shared" si="9"/>
        <v>-27022.153732239982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4"/>
      <c r="F579" s="13"/>
      <c r="G579" s="13"/>
      <c r="H579" s="13"/>
      <c r="I579" s="13" t="s">
        <v>1715</v>
      </c>
      <c r="J579" s="14" t="s">
        <v>2249</v>
      </c>
      <c r="K579" s="15">
        <v>2809.1601270000001</v>
      </c>
      <c r="L579" s="15">
        <v>2793.9149146300001</v>
      </c>
      <c r="M579" s="15">
        <f t="shared" si="9"/>
        <v>-15.24521236999999</v>
      </c>
      <c r="N579" s="23"/>
      <c r="O579" s="23"/>
      <c r="P579" s="23"/>
      <c r="Q579" s="23"/>
    </row>
    <row r="580" spans="1:17" ht="30" x14ac:dyDescent="0.3">
      <c r="A580" s="23"/>
      <c r="B580" s="22"/>
      <c r="C580" s="22"/>
      <c r="D580" s="13"/>
      <c r="E580" s="24"/>
      <c r="F580" s="13"/>
      <c r="G580" s="13"/>
      <c r="H580" s="13"/>
      <c r="I580" s="13" t="s">
        <v>1717</v>
      </c>
      <c r="J580" s="14" t="s">
        <v>2250</v>
      </c>
      <c r="K580" s="15">
        <v>1873.0277619999999</v>
      </c>
      <c r="L580" s="15">
        <v>4925.3793351400036</v>
      </c>
      <c r="M580" s="15">
        <f t="shared" si="9"/>
        <v>3052.3515731400039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4"/>
      <c r="F581" s="13"/>
      <c r="G581" s="13"/>
      <c r="H581" s="13"/>
      <c r="I581" s="13" t="s">
        <v>1779</v>
      </c>
      <c r="J581" s="14" t="s">
        <v>2251</v>
      </c>
      <c r="K581" s="15">
        <v>21983.831263</v>
      </c>
      <c r="L581" s="15">
        <v>19508.819281960004</v>
      </c>
      <c r="M581" s="15">
        <f t="shared" si="9"/>
        <v>-2475.0119810399956</v>
      </c>
      <c r="N581" s="23"/>
      <c r="O581" s="23"/>
      <c r="P581" s="23"/>
      <c r="Q581" s="23"/>
    </row>
    <row r="582" spans="1:17" ht="30" x14ac:dyDescent="0.3">
      <c r="A582" s="23"/>
      <c r="B582" s="22"/>
      <c r="C582" s="22"/>
      <c r="D582" s="13"/>
      <c r="E582" s="24"/>
      <c r="F582" s="13"/>
      <c r="G582" s="13"/>
      <c r="H582" s="13"/>
      <c r="I582" s="13" t="s">
        <v>1992</v>
      </c>
      <c r="J582" s="14" t="s">
        <v>2252</v>
      </c>
      <c r="K582" s="15">
        <v>50.502246</v>
      </c>
      <c r="L582" s="15">
        <v>45.314041169999996</v>
      </c>
      <c r="M582" s="15">
        <f t="shared" si="9"/>
        <v>-5.1882048300000037</v>
      </c>
      <c r="N582" s="23"/>
      <c r="O582" s="23"/>
      <c r="P582" s="23"/>
      <c r="Q582" s="23"/>
    </row>
    <row r="583" spans="1:17" ht="30" x14ac:dyDescent="0.3">
      <c r="A583" s="23"/>
      <c r="B583" s="22"/>
      <c r="C583" s="22"/>
      <c r="D583" s="13"/>
      <c r="E583" s="24"/>
      <c r="F583" s="13"/>
      <c r="G583" s="13"/>
      <c r="H583" s="13"/>
      <c r="I583" s="13" t="s">
        <v>1721</v>
      </c>
      <c r="J583" s="14" t="s">
        <v>2253</v>
      </c>
      <c r="K583" s="15">
        <v>29803.368492000001</v>
      </c>
      <c r="L583" s="15">
        <v>25575.137759480018</v>
      </c>
      <c r="M583" s="15">
        <f t="shared" ref="M583:M646" si="10">L583-K583</f>
        <v>-4228.2307325199836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4"/>
      <c r="F584" s="13"/>
      <c r="G584" s="13"/>
      <c r="H584" s="13"/>
      <c r="I584" s="13" t="s">
        <v>2254</v>
      </c>
      <c r="J584" s="14" t="s">
        <v>2255</v>
      </c>
      <c r="K584" s="15">
        <v>1327.125448</v>
      </c>
      <c r="L584" s="15">
        <v>0</v>
      </c>
      <c r="M584" s="15">
        <f t="shared" si="10"/>
        <v>-1327.125448</v>
      </c>
      <c r="N584" s="23"/>
      <c r="O584" s="23"/>
      <c r="P584" s="23"/>
      <c r="Q584" s="23"/>
    </row>
    <row r="585" spans="1:17" ht="30" x14ac:dyDescent="0.3">
      <c r="A585" s="23"/>
      <c r="B585" s="22"/>
      <c r="C585" s="22"/>
      <c r="D585" s="13"/>
      <c r="E585" s="24"/>
      <c r="F585" s="13"/>
      <c r="G585" s="13"/>
      <c r="H585" s="13"/>
      <c r="I585" s="13" t="s">
        <v>1693</v>
      </c>
      <c r="J585" s="14" t="s">
        <v>2256</v>
      </c>
      <c r="K585" s="15">
        <v>506.33094599999998</v>
      </c>
      <c r="L585" s="15">
        <v>684.86048678999987</v>
      </c>
      <c r="M585" s="15">
        <f t="shared" si="10"/>
        <v>178.52954078999988</v>
      </c>
      <c r="N585" s="23"/>
      <c r="O585" s="23"/>
      <c r="P585" s="23"/>
      <c r="Q585" s="23"/>
    </row>
    <row r="586" spans="1:17" ht="30" x14ac:dyDescent="0.3">
      <c r="A586" s="23"/>
      <c r="B586" s="22"/>
      <c r="C586" s="22"/>
      <c r="D586" s="13"/>
      <c r="E586" s="24"/>
      <c r="F586" s="13"/>
      <c r="G586" s="13"/>
      <c r="H586" s="13"/>
      <c r="I586" s="13" t="s">
        <v>1795</v>
      </c>
      <c r="J586" s="14" t="s">
        <v>2257</v>
      </c>
      <c r="K586" s="15">
        <v>246.523144</v>
      </c>
      <c r="L586" s="15">
        <v>429.68396231999992</v>
      </c>
      <c r="M586" s="15">
        <f t="shared" si="10"/>
        <v>183.16081831999992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4"/>
      <c r="F587" s="13"/>
      <c r="G587" s="13"/>
      <c r="H587" s="13"/>
      <c r="I587" s="13" t="s">
        <v>21</v>
      </c>
      <c r="J587" s="14" t="s">
        <v>2258</v>
      </c>
      <c r="K587" s="15">
        <v>22611.945156000002</v>
      </c>
      <c r="L587" s="15">
        <v>0</v>
      </c>
      <c r="M587" s="15">
        <f t="shared" si="10"/>
        <v>-22611.945156000002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4"/>
      <c r="F588" s="13"/>
      <c r="G588" s="13"/>
      <c r="H588" s="13"/>
      <c r="I588" s="13" t="s">
        <v>23</v>
      </c>
      <c r="J588" s="14" t="s">
        <v>2259</v>
      </c>
      <c r="K588" s="15">
        <v>400.94935900000002</v>
      </c>
      <c r="L588" s="15">
        <v>627.50042926999981</v>
      </c>
      <c r="M588" s="15">
        <f t="shared" si="10"/>
        <v>226.5510702699998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4"/>
      <c r="F589" s="13"/>
      <c r="G589" s="13"/>
      <c r="H589" s="60" t="s">
        <v>1708</v>
      </c>
      <c r="I589" s="60"/>
      <c r="J589" s="68"/>
      <c r="K589" s="66">
        <v>11620.755713</v>
      </c>
      <c r="L589" s="66">
        <v>3364.7432383100008</v>
      </c>
      <c r="M589" s="66">
        <f t="shared" si="10"/>
        <v>-8256.0124746900001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4"/>
      <c r="F590" s="13"/>
      <c r="G590" s="13"/>
      <c r="H590" s="13"/>
      <c r="I590" s="13" t="s">
        <v>1709</v>
      </c>
      <c r="J590" s="14" t="s">
        <v>1761</v>
      </c>
      <c r="K590" s="15">
        <v>11620.755713</v>
      </c>
      <c r="L590" s="15">
        <v>3364.7432383100008</v>
      </c>
      <c r="M590" s="15">
        <f t="shared" si="10"/>
        <v>-8256.0124746900001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4"/>
      <c r="F591" s="13"/>
      <c r="G591" s="13"/>
      <c r="H591" s="60" t="s">
        <v>2148</v>
      </c>
      <c r="I591" s="60"/>
      <c r="J591" s="68"/>
      <c r="K591" s="66">
        <v>145.96445900000001</v>
      </c>
      <c r="L591" s="66">
        <v>318.63197480999997</v>
      </c>
      <c r="M591" s="66">
        <f t="shared" si="10"/>
        <v>172.66751580999997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4"/>
      <c r="F592" s="13"/>
      <c r="G592" s="13"/>
      <c r="H592" s="13"/>
      <c r="I592" s="13" t="s">
        <v>2197</v>
      </c>
      <c r="J592" s="14" t="s">
        <v>2260</v>
      </c>
      <c r="K592" s="15">
        <v>145.96445900000001</v>
      </c>
      <c r="L592" s="15">
        <v>151.40990267000001</v>
      </c>
      <c r="M592" s="15">
        <f t="shared" si="10"/>
        <v>5.4454436700000031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4"/>
      <c r="F593" s="13"/>
      <c r="G593" s="13"/>
      <c r="H593" s="13"/>
      <c r="I593" s="13" t="s">
        <v>2261</v>
      </c>
      <c r="J593" s="14" t="s">
        <v>2262</v>
      </c>
      <c r="K593" s="15">
        <v>0</v>
      </c>
      <c r="L593" s="15">
        <v>167.22207213999999</v>
      </c>
      <c r="M593" s="15">
        <f t="shared" si="10"/>
        <v>167.22207213999999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65">
        <v>37</v>
      </c>
      <c r="F594" s="60" t="s">
        <v>312</v>
      </c>
      <c r="G594" s="60"/>
      <c r="H594" s="60"/>
      <c r="I594" s="60"/>
      <c r="J594" s="68"/>
      <c r="K594" s="66">
        <v>147.28376700000001</v>
      </c>
      <c r="L594" s="66">
        <v>159.31883647000006</v>
      </c>
      <c r="M594" s="66">
        <f t="shared" si="10"/>
        <v>12.035069470000053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4"/>
      <c r="F595" s="13"/>
      <c r="G595" s="82" t="s">
        <v>16</v>
      </c>
      <c r="H595" s="82"/>
      <c r="I595" s="82"/>
      <c r="J595" s="83"/>
      <c r="K595" s="84">
        <v>147.28376700000001</v>
      </c>
      <c r="L595" s="84">
        <v>159.31883647000006</v>
      </c>
      <c r="M595" s="84">
        <f t="shared" si="10"/>
        <v>12.035069470000053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4"/>
      <c r="F596" s="13"/>
      <c r="G596" s="13"/>
      <c r="H596" s="60" t="s">
        <v>17</v>
      </c>
      <c r="I596" s="60"/>
      <c r="J596" s="68"/>
      <c r="K596" s="66">
        <v>114.13050699999999</v>
      </c>
      <c r="L596" s="66">
        <v>131.59898976000005</v>
      </c>
      <c r="M596" s="66">
        <f t="shared" si="10"/>
        <v>17.468482760000057</v>
      </c>
      <c r="N596" s="23"/>
      <c r="O596" s="23"/>
      <c r="P596" s="23"/>
      <c r="Q596" s="23"/>
    </row>
    <row r="597" spans="1:17" ht="30" x14ac:dyDescent="0.3">
      <c r="A597" s="23"/>
      <c r="B597" s="22"/>
      <c r="C597" s="22"/>
      <c r="D597" s="13"/>
      <c r="E597" s="24"/>
      <c r="F597" s="13"/>
      <c r="G597" s="13"/>
      <c r="H597" s="13"/>
      <c r="I597" s="13" t="s">
        <v>1693</v>
      </c>
      <c r="J597" s="14" t="s">
        <v>2263</v>
      </c>
      <c r="K597" s="15">
        <v>114.13050699999999</v>
      </c>
      <c r="L597" s="15">
        <v>131.59898976000005</v>
      </c>
      <c r="M597" s="15">
        <f t="shared" si="10"/>
        <v>17.468482760000057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4"/>
      <c r="F598" s="13"/>
      <c r="G598" s="13"/>
      <c r="H598" s="60" t="s">
        <v>1708</v>
      </c>
      <c r="I598" s="60"/>
      <c r="J598" s="68"/>
      <c r="K598" s="66">
        <v>33.153260000000003</v>
      </c>
      <c r="L598" s="66">
        <v>27.719846709999999</v>
      </c>
      <c r="M598" s="66">
        <f t="shared" si="10"/>
        <v>-5.4334132900000043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4"/>
      <c r="F599" s="13"/>
      <c r="G599" s="13"/>
      <c r="H599" s="13"/>
      <c r="I599" s="13" t="s">
        <v>1709</v>
      </c>
      <c r="J599" s="14" t="s">
        <v>1761</v>
      </c>
      <c r="K599" s="15">
        <v>33.153260000000003</v>
      </c>
      <c r="L599" s="15">
        <v>27.719846709999999</v>
      </c>
      <c r="M599" s="15">
        <f t="shared" si="10"/>
        <v>-5.4334132900000043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65">
        <v>38</v>
      </c>
      <c r="F600" s="60" t="s">
        <v>313</v>
      </c>
      <c r="G600" s="60"/>
      <c r="H600" s="60"/>
      <c r="I600" s="60"/>
      <c r="J600" s="68"/>
      <c r="K600" s="66">
        <v>29564.150669999999</v>
      </c>
      <c r="L600" s="66">
        <v>29632.620508519994</v>
      </c>
      <c r="M600" s="66">
        <f t="shared" si="10"/>
        <v>68.469838519995392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4"/>
      <c r="F601" s="13"/>
      <c r="G601" s="82" t="s">
        <v>16</v>
      </c>
      <c r="H601" s="82"/>
      <c r="I601" s="82"/>
      <c r="J601" s="83"/>
      <c r="K601" s="84">
        <v>29564.150669999999</v>
      </c>
      <c r="L601" s="84">
        <v>29632.620508519994</v>
      </c>
      <c r="M601" s="84">
        <f t="shared" si="10"/>
        <v>68.469838519995392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4"/>
      <c r="F602" s="13"/>
      <c r="G602" s="13"/>
      <c r="H602" s="60" t="s">
        <v>1805</v>
      </c>
      <c r="I602" s="60"/>
      <c r="J602" s="68"/>
      <c r="K602" s="66">
        <v>19719.953947999998</v>
      </c>
      <c r="L602" s="66">
        <v>19307.539683889998</v>
      </c>
      <c r="M602" s="66">
        <f t="shared" si="10"/>
        <v>-412.41426411000066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4"/>
      <c r="F603" s="13"/>
      <c r="G603" s="13"/>
      <c r="H603" s="13"/>
      <c r="I603" s="13" t="s">
        <v>2264</v>
      </c>
      <c r="J603" s="14" t="s">
        <v>2265</v>
      </c>
      <c r="K603" s="15">
        <v>12442.32007</v>
      </c>
      <c r="L603" s="15">
        <v>11087.67458071</v>
      </c>
      <c r="M603" s="15">
        <f t="shared" si="10"/>
        <v>-1354.6454892900001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4"/>
      <c r="F604" s="13"/>
      <c r="G604" s="13"/>
      <c r="H604" s="13"/>
      <c r="I604" s="13" t="s">
        <v>2266</v>
      </c>
      <c r="J604" s="14" t="s">
        <v>2267</v>
      </c>
      <c r="K604" s="15">
        <v>7277.6338779999996</v>
      </c>
      <c r="L604" s="15">
        <v>8219.86510318</v>
      </c>
      <c r="M604" s="15">
        <f t="shared" si="10"/>
        <v>942.23122518000037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4"/>
      <c r="F605" s="13"/>
      <c r="G605" s="13"/>
      <c r="H605" s="60" t="s">
        <v>17</v>
      </c>
      <c r="I605" s="60"/>
      <c r="J605" s="68"/>
      <c r="K605" s="66">
        <v>8881.2302909999999</v>
      </c>
      <c r="L605" s="66">
        <v>9379.0583400899923</v>
      </c>
      <c r="M605" s="66">
        <f t="shared" si="10"/>
        <v>497.82804908999242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4"/>
      <c r="F606" s="13"/>
      <c r="G606" s="13"/>
      <c r="H606" s="13"/>
      <c r="I606" s="13" t="s">
        <v>1719</v>
      </c>
      <c r="J606" s="14" t="s">
        <v>2268</v>
      </c>
      <c r="K606" s="15">
        <v>5819.80854</v>
      </c>
      <c r="L606" s="15">
        <v>6046.2041956399926</v>
      </c>
      <c r="M606" s="15">
        <f t="shared" si="10"/>
        <v>226.39565563999258</v>
      </c>
      <c r="N606" s="23"/>
      <c r="O606" s="23"/>
      <c r="P606" s="23"/>
      <c r="Q606" s="23"/>
    </row>
    <row r="607" spans="1:17" ht="30" x14ac:dyDescent="0.3">
      <c r="A607" s="23"/>
      <c r="B607" s="22"/>
      <c r="C607" s="22"/>
      <c r="D607" s="13"/>
      <c r="E607" s="24"/>
      <c r="F607" s="13"/>
      <c r="G607" s="13"/>
      <c r="H607" s="13"/>
      <c r="I607" s="13" t="s">
        <v>1997</v>
      </c>
      <c r="J607" s="14" t="s">
        <v>2269</v>
      </c>
      <c r="K607" s="15">
        <v>1263.091561</v>
      </c>
      <c r="L607" s="15">
        <v>1620.6955447</v>
      </c>
      <c r="M607" s="15">
        <f t="shared" si="10"/>
        <v>357.60398370000007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4"/>
      <c r="F608" s="13"/>
      <c r="G608" s="13"/>
      <c r="H608" s="13"/>
      <c r="I608" s="13" t="s">
        <v>2270</v>
      </c>
      <c r="J608" s="14" t="s">
        <v>2271</v>
      </c>
      <c r="K608" s="15">
        <v>0</v>
      </c>
      <c r="L608" s="15">
        <v>0.22154799999999999</v>
      </c>
      <c r="M608" s="15">
        <f t="shared" si="10"/>
        <v>0.22154799999999999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4"/>
      <c r="F609" s="13"/>
      <c r="G609" s="13"/>
      <c r="H609" s="13"/>
      <c r="I609" s="13" t="s">
        <v>1693</v>
      </c>
      <c r="J609" s="14" t="s">
        <v>2272</v>
      </c>
      <c r="K609" s="15">
        <v>1798.3301899999999</v>
      </c>
      <c r="L609" s="15">
        <v>1711.9370517499997</v>
      </c>
      <c r="M609" s="15">
        <f t="shared" si="10"/>
        <v>-86.39313825000022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4"/>
      <c r="F610" s="13"/>
      <c r="G610" s="13"/>
      <c r="H610" s="60" t="s">
        <v>1708</v>
      </c>
      <c r="I610" s="60"/>
      <c r="J610" s="68"/>
      <c r="K610" s="66">
        <v>962.96643099999994</v>
      </c>
      <c r="L610" s="66">
        <v>946.02248453999982</v>
      </c>
      <c r="M610" s="66">
        <f t="shared" si="10"/>
        <v>-16.94394646000012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4"/>
      <c r="F611" s="13"/>
      <c r="G611" s="13"/>
      <c r="H611" s="13"/>
      <c r="I611" s="13" t="s">
        <v>1709</v>
      </c>
      <c r="J611" s="14" t="s">
        <v>1761</v>
      </c>
      <c r="K611" s="15">
        <v>886.37905699999999</v>
      </c>
      <c r="L611" s="15">
        <v>871.86782576999985</v>
      </c>
      <c r="M611" s="15">
        <f t="shared" si="10"/>
        <v>-14.511231230000135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4"/>
      <c r="F612" s="13"/>
      <c r="G612" s="13"/>
      <c r="H612" s="13"/>
      <c r="I612" s="13" t="s">
        <v>1713</v>
      </c>
      <c r="J612" s="14" t="s">
        <v>1768</v>
      </c>
      <c r="K612" s="15">
        <v>76.587373999999997</v>
      </c>
      <c r="L612" s="15">
        <v>74.154658769999969</v>
      </c>
      <c r="M612" s="15">
        <f t="shared" si="10"/>
        <v>-2.4327152300000279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65">
        <v>45</v>
      </c>
      <c r="F613" s="60" t="s">
        <v>364</v>
      </c>
      <c r="G613" s="60"/>
      <c r="H613" s="60"/>
      <c r="I613" s="60"/>
      <c r="J613" s="68"/>
      <c r="K613" s="66">
        <v>256.50984099999999</v>
      </c>
      <c r="L613" s="66">
        <v>445.01819448999998</v>
      </c>
      <c r="M613" s="66">
        <f t="shared" si="10"/>
        <v>188.50835348999999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4"/>
      <c r="F614" s="13"/>
      <c r="G614" s="82" t="s">
        <v>16</v>
      </c>
      <c r="H614" s="82"/>
      <c r="I614" s="82"/>
      <c r="J614" s="83"/>
      <c r="K614" s="84">
        <v>256.50984099999999</v>
      </c>
      <c r="L614" s="84">
        <v>445.01819448999998</v>
      </c>
      <c r="M614" s="84">
        <f t="shared" si="10"/>
        <v>188.50835348999999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4"/>
      <c r="F615" s="13"/>
      <c r="G615" s="13"/>
      <c r="H615" s="60" t="s">
        <v>17</v>
      </c>
      <c r="I615" s="60"/>
      <c r="J615" s="68"/>
      <c r="K615" s="66">
        <v>208.326615</v>
      </c>
      <c r="L615" s="66">
        <v>333.52013237</v>
      </c>
      <c r="M615" s="66">
        <f t="shared" si="10"/>
        <v>125.19351737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4"/>
      <c r="F616" s="13"/>
      <c r="G616" s="13"/>
      <c r="H616" s="13"/>
      <c r="I616" s="13" t="s">
        <v>1862</v>
      </c>
      <c r="J616" s="14" t="s">
        <v>2273</v>
      </c>
      <c r="K616" s="15">
        <v>85.128540999999998</v>
      </c>
      <c r="L616" s="15">
        <v>134.35799434999998</v>
      </c>
      <c r="M616" s="15">
        <f t="shared" si="10"/>
        <v>49.229453349999986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4"/>
      <c r="F617" s="13"/>
      <c r="G617" s="13"/>
      <c r="H617" s="13"/>
      <c r="I617" s="13" t="s">
        <v>1864</v>
      </c>
      <c r="J617" s="14" t="s">
        <v>2274</v>
      </c>
      <c r="K617" s="15">
        <v>123.19807400000001</v>
      </c>
      <c r="L617" s="15">
        <v>199.16213801999999</v>
      </c>
      <c r="M617" s="15">
        <f t="shared" si="10"/>
        <v>75.964064019999981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4"/>
      <c r="F618" s="13"/>
      <c r="G618" s="13"/>
      <c r="H618" s="60" t="s">
        <v>1708</v>
      </c>
      <c r="I618" s="60"/>
      <c r="J618" s="68"/>
      <c r="K618" s="66">
        <v>48.183225999999998</v>
      </c>
      <c r="L618" s="66">
        <v>111.49806211999997</v>
      </c>
      <c r="M618" s="66">
        <f t="shared" si="10"/>
        <v>63.314836119999974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4"/>
      <c r="F619" s="13"/>
      <c r="G619" s="13"/>
      <c r="H619" s="13"/>
      <c r="I619" s="13" t="s">
        <v>1709</v>
      </c>
      <c r="J619" s="14" t="s">
        <v>1761</v>
      </c>
      <c r="K619" s="15">
        <v>48.183225999999998</v>
      </c>
      <c r="L619" s="15">
        <v>111.49806211999997</v>
      </c>
      <c r="M619" s="15">
        <f t="shared" si="10"/>
        <v>63.314836119999974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65">
        <v>46</v>
      </c>
      <c r="F620" s="60" t="s">
        <v>365</v>
      </c>
      <c r="G620" s="60"/>
      <c r="H620" s="60"/>
      <c r="I620" s="60"/>
      <c r="J620" s="68"/>
      <c r="K620" s="66">
        <v>222.860839</v>
      </c>
      <c r="L620" s="66">
        <v>645.75953836000008</v>
      </c>
      <c r="M620" s="66">
        <f t="shared" si="10"/>
        <v>422.89869936000008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4"/>
      <c r="F621" s="13"/>
      <c r="G621" s="82" t="s">
        <v>16</v>
      </c>
      <c r="H621" s="82"/>
      <c r="I621" s="82"/>
      <c r="J621" s="83"/>
      <c r="K621" s="84">
        <v>222.860839</v>
      </c>
      <c r="L621" s="84">
        <v>645.75953836000008</v>
      </c>
      <c r="M621" s="84">
        <f t="shared" si="10"/>
        <v>422.89869936000008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4"/>
      <c r="F622" s="13"/>
      <c r="G622" s="13"/>
      <c r="H622" s="60" t="s">
        <v>17</v>
      </c>
      <c r="I622" s="60"/>
      <c r="J622" s="68"/>
      <c r="K622" s="66">
        <v>184.10037199999999</v>
      </c>
      <c r="L622" s="66">
        <v>485.70829338000016</v>
      </c>
      <c r="M622" s="66">
        <f t="shared" si="10"/>
        <v>301.60792138000016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4"/>
      <c r="F623" s="13"/>
      <c r="G623" s="13"/>
      <c r="H623" s="13"/>
      <c r="I623" s="13" t="s">
        <v>1862</v>
      </c>
      <c r="J623" s="14" t="s">
        <v>2275</v>
      </c>
      <c r="K623" s="15">
        <v>105.151347</v>
      </c>
      <c r="L623" s="15">
        <v>254.73784561000008</v>
      </c>
      <c r="M623" s="15">
        <f t="shared" si="10"/>
        <v>149.58649861000009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4"/>
      <c r="F624" s="13"/>
      <c r="G624" s="13"/>
      <c r="H624" s="13"/>
      <c r="I624" s="13" t="s">
        <v>1864</v>
      </c>
      <c r="J624" s="14" t="s">
        <v>2276</v>
      </c>
      <c r="K624" s="15">
        <v>64.427471999999995</v>
      </c>
      <c r="L624" s="15">
        <v>201.22108547000005</v>
      </c>
      <c r="M624" s="15">
        <f t="shared" si="10"/>
        <v>136.79361347000005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4"/>
      <c r="F625" s="13"/>
      <c r="G625" s="13"/>
      <c r="H625" s="13"/>
      <c r="I625" s="13" t="s">
        <v>1693</v>
      </c>
      <c r="J625" s="14" t="s">
        <v>2277</v>
      </c>
      <c r="K625" s="15">
        <v>14.521553000000001</v>
      </c>
      <c r="L625" s="15">
        <v>29.749362299999994</v>
      </c>
      <c r="M625" s="15">
        <f t="shared" si="10"/>
        <v>15.227809299999993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4"/>
      <c r="F626" s="13"/>
      <c r="G626" s="13"/>
      <c r="H626" s="60" t="s">
        <v>1708</v>
      </c>
      <c r="I626" s="60"/>
      <c r="J626" s="68"/>
      <c r="K626" s="66">
        <v>38.760466999999998</v>
      </c>
      <c r="L626" s="66">
        <v>160.05124497999995</v>
      </c>
      <c r="M626" s="66">
        <f t="shared" si="10"/>
        <v>121.29077797999994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4"/>
      <c r="F627" s="13"/>
      <c r="G627" s="13"/>
      <c r="H627" s="13"/>
      <c r="I627" s="13" t="s">
        <v>1709</v>
      </c>
      <c r="J627" s="14" t="s">
        <v>1761</v>
      </c>
      <c r="K627" s="15">
        <v>38.760466999999998</v>
      </c>
      <c r="L627" s="15">
        <v>160.05124497999995</v>
      </c>
      <c r="M627" s="15">
        <f t="shared" si="10"/>
        <v>121.29077797999994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65">
        <v>47</v>
      </c>
      <c r="F628" s="60" t="s">
        <v>366</v>
      </c>
      <c r="G628" s="60"/>
      <c r="H628" s="60"/>
      <c r="I628" s="60"/>
      <c r="J628" s="68"/>
      <c r="K628" s="66">
        <v>19295.464027999999</v>
      </c>
      <c r="L628" s="66">
        <v>12130.83935701</v>
      </c>
      <c r="M628" s="66">
        <f t="shared" si="10"/>
        <v>-7164.6246709899988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4"/>
      <c r="F629" s="13"/>
      <c r="G629" s="82" t="s">
        <v>16</v>
      </c>
      <c r="H629" s="82"/>
      <c r="I629" s="82"/>
      <c r="J629" s="83"/>
      <c r="K629" s="84">
        <v>19295.464027999999</v>
      </c>
      <c r="L629" s="84">
        <v>12130.83935701</v>
      </c>
      <c r="M629" s="84">
        <f t="shared" si="10"/>
        <v>-7164.6246709899988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4"/>
      <c r="F630" s="13"/>
      <c r="G630" s="13"/>
      <c r="H630" s="60" t="s">
        <v>1805</v>
      </c>
      <c r="I630" s="60"/>
      <c r="J630" s="68"/>
      <c r="K630" s="66">
        <v>3040.9319730000002</v>
      </c>
      <c r="L630" s="66">
        <v>2944.0180281900002</v>
      </c>
      <c r="M630" s="66">
        <f t="shared" si="10"/>
        <v>-96.913944809999975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4"/>
      <c r="F631" s="13"/>
      <c r="G631" s="13"/>
      <c r="H631" s="13"/>
      <c r="I631" s="13" t="s">
        <v>2278</v>
      </c>
      <c r="J631" s="14" t="s">
        <v>2279</v>
      </c>
      <c r="K631" s="15">
        <v>379.06101799999999</v>
      </c>
      <c r="L631" s="15">
        <v>370.74036272000006</v>
      </c>
      <c r="M631" s="15">
        <f t="shared" si="10"/>
        <v>-8.3206552799999258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4"/>
      <c r="F632" s="13"/>
      <c r="G632" s="13"/>
      <c r="H632" s="13"/>
      <c r="I632" s="13" t="s">
        <v>2280</v>
      </c>
      <c r="J632" s="14" t="s">
        <v>2281</v>
      </c>
      <c r="K632" s="15">
        <v>1671.2874609999999</v>
      </c>
      <c r="L632" s="15">
        <v>1609.1624276399998</v>
      </c>
      <c r="M632" s="15">
        <f t="shared" si="10"/>
        <v>-62.125033360000089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4"/>
      <c r="F633" s="13"/>
      <c r="G633" s="13"/>
      <c r="H633" s="13"/>
      <c r="I633" s="13" t="s">
        <v>2282</v>
      </c>
      <c r="J633" s="14" t="s">
        <v>2283</v>
      </c>
      <c r="K633" s="15">
        <v>990.58349399999997</v>
      </c>
      <c r="L633" s="15">
        <v>964.11523783000018</v>
      </c>
      <c r="M633" s="15">
        <f t="shared" si="10"/>
        <v>-26.46825616999979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4"/>
      <c r="F634" s="13"/>
      <c r="G634" s="13"/>
      <c r="H634" s="60" t="s">
        <v>17</v>
      </c>
      <c r="I634" s="60"/>
      <c r="J634" s="68"/>
      <c r="K634" s="66">
        <v>15438.932162999999</v>
      </c>
      <c r="L634" s="66">
        <v>8576.4817407700011</v>
      </c>
      <c r="M634" s="66">
        <f t="shared" si="10"/>
        <v>-6862.4504222299984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4"/>
      <c r="F635" s="13"/>
      <c r="G635" s="13"/>
      <c r="H635" s="13"/>
      <c r="I635" s="13" t="s">
        <v>1717</v>
      </c>
      <c r="J635" s="14" t="s">
        <v>2284</v>
      </c>
      <c r="K635" s="15">
        <v>136.359647</v>
      </c>
      <c r="L635" s="15">
        <v>244.21524993000003</v>
      </c>
      <c r="M635" s="15">
        <f t="shared" si="10"/>
        <v>107.85560293000003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4"/>
      <c r="F636" s="13"/>
      <c r="G636" s="13"/>
      <c r="H636" s="13"/>
      <c r="I636" s="13" t="s">
        <v>1992</v>
      </c>
      <c r="J636" s="14" t="s">
        <v>2285</v>
      </c>
      <c r="K636" s="15">
        <v>151.304542</v>
      </c>
      <c r="L636" s="15">
        <v>147.81844100000001</v>
      </c>
      <c r="M636" s="15">
        <f t="shared" si="10"/>
        <v>-3.4861009999999908</v>
      </c>
      <c r="N636" s="23"/>
      <c r="O636" s="23"/>
      <c r="P636" s="23"/>
      <c r="Q636" s="23"/>
    </row>
    <row r="637" spans="1:17" ht="45" x14ac:dyDescent="0.3">
      <c r="A637" s="23"/>
      <c r="B637" s="22"/>
      <c r="C637" s="22"/>
      <c r="D637" s="13"/>
      <c r="E637" s="24"/>
      <c r="F637" s="13"/>
      <c r="G637" s="13"/>
      <c r="H637" s="13"/>
      <c r="I637" s="13" t="s">
        <v>1731</v>
      </c>
      <c r="J637" s="14" t="s">
        <v>2286</v>
      </c>
      <c r="K637" s="15">
        <v>167.20368500000001</v>
      </c>
      <c r="L637" s="15">
        <v>164.18818456000002</v>
      </c>
      <c r="M637" s="15">
        <f t="shared" si="10"/>
        <v>-3.0155004399999825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4"/>
      <c r="F638" s="13"/>
      <c r="G638" s="13"/>
      <c r="H638" s="13"/>
      <c r="I638" s="13" t="s">
        <v>1743</v>
      </c>
      <c r="J638" s="14" t="s">
        <v>2287</v>
      </c>
      <c r="K638" s="15">
        <v>368.21452599999998</v>
      </c>
      <c r="L638" s="15">
        <v>254.92286365999999</v>
      </c>
      <c r="M638" s="15">
        <f t="shared" si="10"/>
        <v>-113.29166233999999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4"/>
      <c r="F639" s="13"/>
      <c r="G639" s="13"/>
      <c r="H639" s="13"/>
      <c r="I639" s="13" t="s">
        <v>2051</v>
      </c>
      <c r="J639" s="14" t="s">
        <v>2288</v>
      </c>
      <c r="K639" s="15">
        <v>727.487841</v>
      </c>
      <c r="L639" s="15">
        <v>676.49722291999956</v>
      </c>
      <c r="M639" s="15">
        <f t="shared" si="10"/>
        <v>-50.990618080000445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4"/>
      <c r="F640" s="13"/>
      <c r="G640" s="13"/>
      <c r="H640" s="13"/>
      <c r="I640" s="13" t="s">
        <v>1753</v>
      </c>
      <c r="J640" s="14" t="s">
        <v>2289</v>
      </c>
      <c r="K640" s="15">
        <v>857.159899</v>
      </c>
      <c r="L640" s="15">
        <v>1162.8179575800002</v>
      </c>
      <c r="M640" s="15">
        <f t="shared" si="10"/>
        <v>305.65805858000022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4"/>
      <c r="F641" s="13"/>
      <c r="G641" s="13"/>
      <c r="H641" s="13"/>
      <c r="I641" s="13" t="s">
        <v>1757</v>
      </c>
      <c r="J641" s="14" t="s">
        <v>2290</v>
      </c>
      <c r="K641" s="15">
        <v>217.686678</v>
      </c>
      <c r="L641" s="15">
        <v>276.78385974999998</v>
      </c>
      <c r="M641" s="15">
        <f t="shared" si="10"/>
        <v>59.097181749999976</v>
      </c>
      <c r="N641" s="23"/>
      <c r="O641" s="23"/>
      <c r="P641" s="23"/>
      <c r="Q641" s="23"/>
    </row>
    <row r="642" spans="1:17" ht="30" x14ac:dyDescent="0.3">
      <c r="A642" s="23"/>
      <c r="B642" s="22"/>
      <c r="C642" s="22"/>
      <c r="D642" s="13"/>
      <c r="E642" s="24"/>
      <c r="F642" s="13"/>
      <c r="G642" s="13"/>
      <c r="H642" s="13"/>
      <c r="I642" s="13" t="s">
        <v>2291</v>
      </c>
      <c r="J642" s="14" t="s">
        <v>2292</v>
      </c>
      <c r="K642" s="15">
        <v>56.080185999999998</v>
      </c>
      <c r="L642" s="15">
        <v>36.871131680000005</v>
      </c>
      <c r="M642" s="15">
        <f t="shared" si="10"/>
        <v>-19.209054319999993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4"/>
      <c r="F643" s="13"/>
      <c r="G643" s="13"/>
      <c r="H643" s="13"/>
      <c r="I643" s="13" t="s">
        <v>2110</v>
      </c>
      <c r="J643" s="14" t="s">
        <v>2111</v>
      </c>
      <c r="K643" s="15">
        <v>0</v>
      </c>
      <c r="L643" s="15">
        <v>730.47258452999984</v>
      </c>
      <c r="M643" s="15">
        <f t="shared" si="10"/>
        <v>730.47258452999984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4"/>
      <c r="F644" s="13"/>
      <c r="G644" s="13"/>
      <c r="H644" s="13"/>
      <c r="I644" s="13" t="s">
        <v>1944</v>
      </c>
      <c r="J644" s="14" t="s">
        <v>1945</v>
      </c>
      <c r="K644" s="15">
        <v>780</v>
      </c>
      <c r="L644" s="15">
        <v>299.85726886000003</v>
      </c>
      <c r="M644" s="15">
        <f t="shared" si="10"/>
        <v>-480.14273113999997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4"/>
      <c r="F645" s="13"/>
      <c r="G645" s="13"/>
      <c r="H645" s="13"/>
      <c r="I645" s="13" t="s">
        <v>1917</v>
      </c>
      <c r="J645" s="14" t="s">
        <v>1918</v>
      </c>
      <c r="K645" s="15">
        <v>0</v>
      </c>
      <c r="L645" s="15">
        <v>12.28183377</v>
      </c>
      <c r="M645" s="15">
        <f t="shared" si="10"/>
        <v>12.28183377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4"/>
      <c r="F646" s="13"/>
      <c r="G646" s="13"/>
      <c r="H646" s="13"/>
      <c r="I646" s="13" t="s">
        <v>1979</v>
      </c>
      <c r="J646" s="14" t="s">
        <v>1980</v>
      </c>
      <c r="K646" s="15">
        <v>0</v>
      </c>
      <c r="L646" s="15">
        <v>2386.7035030000002</v>
      </c>
      <c r="M646" s="15">
        <f t="shared" si="10"/>
        <v>2386.7035030000002</v>
      </c>
      <c r="N646" s="23"/>
      <c r="O646" s="23"/>
      <c r="P646" s="23"/>
      <c r="Q646" s="23"/>
    </row>
    <row r="647" spans="1:17" ht="30" x14ac:dyDescent="0.3">
      <c r="A647" s="23"/>
      <c r="B647" s="22"/>
      <c r="C647" s="22"/>
      <c r="D647" s="13"/>
      <c r="E647" s="24"/>
      <c r="F647" s="13"/>
      <c r="G647" s="13"/>
      <c r="H647" s="13"/>
      <c r="I647" s="13" t="s">
        <v>1803</v>
      </c>
      <c r="J647" s="14" t="s">
        <v>2293</v>
      </c>
      <c r="K647" s="15">
        <v>98.221663000000007</v>
      </c>
      <c r="L647" s="15">
        <v>344.50681630999998</v>
      </c>
      <c r="M647" s="15">
        <f t="shared" ref="M647:M710" si="11">L647-K647</f>
        <v>246.28515330999997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4"/>
      <c r="F648" s="13"/>
      <c r="G648" s="13"/>
      <c r="H648" s="13"/>
      <c r="I648" s="13" t="s">
        <v>2005</v>
      </c>
      <c r="J648" s="14" t="s">
        <v>2294</v>
      </c>
      <c r="K648" s="15">
        <v>473.00398200000001</v>
      </c>
      <c r="L648" s="15">
        <v>360.87072271999983</v>
      </c>
      <c r="M648" s="15">
        <f t="shared" si="11"/>
        <v>-112.13325928000017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4"/>
      <c r="F649" s="13"/>
      <c r="G649" s="13"/>
      <c r="H649" s="13"/>
      <c r="I649" s="13" t="s">
        <v>2093</v>
      </c>
      <c r="J649" s="13" t="s">
        <v>2295</v>
      </c>
      <c r="K649" s="15">
        <v>979.01032699999996</v>
      </c>
      <c r="L649" s="15">
        <v>1072.3798039399996</v>
      </c>
      <c r="M649" s="15">
        <f t="shared" si="11"/>
        <v>93.369476939999686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4"/>
      <c r="F650" s="13"/>
      <c r="G650" s="13"/>
      <c r="H650" s="13"/>
      <c r="I650" s="13" t="s">
        <v>2296</v>
      </c>
      <c r="J650" s="14" t="s">
        <v>2297</v>
      </c>
      <c r="K650" s="15">
        <v>15.511971000000001</v>
      </c>
      <c r="L650" s="15">
        <v>32.429284259999996</v>
      </c>
      <c r="M650" s="15">
        <f t="shared" si="11"/>
        <v>16.917313259999993</v>
      </c>
      <c r="N650" s="23"/>
      <c r="O650" s="23"/>
      <c r="P650" s="23"/>
      <c r="Q650" s="23"/>
    </row>
    <row r="651" spans="1:17" ht="45" x14ac:dyDescent="0.3">
      <c r="A651" s="23"/>
      <c r="B651" s="22"/>
      <c r="C651" s="22"/>
      <c r="D651" s="13"/>
      <c r="E651" s="24"/>
      <c r="F651" s="13"/>
      <c r="G651" s="13"/>
      <c r="H651" s="13"/>
      <c r="I651" s="13" t="s">
        <v>2298</v>
      </c>
      <c r="J651" s="14" t="s">
        <v>2299</v>
      </c>
      <c r="K651" s="15">
        <v>92.048473000000001</v>
      </c>
      <c r="L651" s="15">
        <v>69.713745660000001</v>
      </c>
      <c r="M651" s="15">
        <f t="shared" si="11"/>
        <v>-22.334727340000001</v>
      </c>
      <c r="N651" s="23"/>
      <c r="O651" s="23"/>
      <c r="P651" s="23"/>
      <c r="Q651" s="23"/>
    </row>
    <row r="652" spans="1:17" ht="30" x14ac:dyDescent="0.3">
      <c r="A652" s="23"/>
      <c r="B652" s="22"/>
      <c r="C652" s="22"/>
      <c r="D652" s="13"/>
      <c r="E652" s="24"/>
      <c r="F652" s="13"/>
      <c r="G652" s="13"/>
      <c r="H652" s="13"/>
      <c r="I652" s="13" t="s">
        <v>1825</v>
      </c>
      <c r="J652" s="14" t="s">
        <v>2300</v>
      </c>
      <c r="K652" s="15">
        <v>319.63874299999998</v>
      </c>
      <c r="L652" s="15">
        <v>303.15126664000002</v>
      </c>
      <c r="M652" s="15">
        <f t="shared" si="11"/>
        <v>-16.48747635999996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4"/>
      <c r="F653" s="13"/>
      <c r="G653" s="13"/>
      <c r="H653" s="13"/>
      <c r="I653" s="13" t="s">
        <v>21</v>
      </c>
      <c r="J653" s="14" t="s">
        <v>2301</v>
      </c>
      <c r="K653" s="15">
        <v>10000</v>
      </c>
      <c r="L653" s="15">
        <v>0</v>
      </c>
      <c r="M653" s="15">
        <f t="shared" si="11"/>
        <v>-10000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4"/>
      <c r="F654" s="13"/>
      <c r="G654" s="13"/>
      <c r="H654" s="60" t="s">
        <v>1708</v>
      </c>
      <c r="I654" s="60"/>
      <c r="J654" s="68"/>
      <c r="K654" s="66">
        <v>815.59989199999995</v>
      </c>
      <c r="L654" s="66">
        <v>610.33958805000009</v>
      </c>
      <c r="M654" s="66">
        <f t="shared" si="11"/>
        <v>-205.26030394999987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4"/>
      <c r="F655" s="13"/>
      <c r="G655" s="13"/>
      <c r="H655" s="13"/>
      <c r="I655" s="13" t="s">
        <v>1709</v>
      </c>
      <c r="J655" s="14" t="s">
        <v>1761</v>
      </c>
      <c r="K655" s="15">
        <v>737.95539399999996</v>
      </c>
      <c r="L655" s="15">
        <v>549.61160203000009</v>
      </c>
      <c r="M655" s="15">
        <f t="shared" si="11"/>
        <v>-188.34379196999987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4"/>
      <c r="F656" s="13"/>
      <c r="G656" s="13"/>
      <c r="H656" s="13"/>
      <c r="I656" s="13" t="s">
        <v>1713</v>
      </c>
      <c r="J656" s="14" t="s">
        <v>1768</v>
      </c>
      <c r="K656" s="15">
        <v>77.644497999999999</v>
      </c>
      <c r="L656" s="15">
        <v>60.727986019999996</v>
      </c>
      <c r="M656" s="15">
        <f t="shared" si="11"/>
        <v>-16.916511980000003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65">
        <v>48</v>
      </c>
      <c r="F657" s="60" t="s">
        <v>380</v>
      </c>
      <c r="G657" s="60"/>
      <c r="H657" s="60"/>
      <c r="I657" s="60"/>
      <c r="J657" s="68"/>
      <c r="K657" s="66">
        <v>15028.490017</v>
      </c>
      <c r="L657" s="66">
        <v>16748.45574777</v>
      </c>
      <c r="M657" s="66">
        <f t="shared" si="11"/>
        <v>1719.9657307699999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4"/>
      <c r="F658" s="13"/>
      <c r="G658" s="82" t="s">
        <v>16</v>
      </c>
      <c r="H658" s="82"/>
      <c r="I658" s="82"/>
      <c r="J658" s="83"/>
      <c r="K658" s="84">
        <v>15028.490017</v>
      </c>
      <c r="L658" s="84">
        <v>16748.45574777</v>
      </c>
      <c r="M658" s="84">
        <f t="shared" si="11"/>
        <v>1719.9657307699999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4"/>
      <c r="F659" s="13"/>
      <c r="G659" s="13"/>
      <c r="H659" s="60" t="s">
        <v>1805</v>
      </c>
      <c r="I659" s="60"/>
      <c r="J659" s="68"/>
      <c r="K659" s="66">
        <v>736.60201199999995</v>
      </c>
      <c r="L659" s="66">
        <v>1169.7086102200001</v>
      </c>
      <c r="M659" s="66">
        <f t="shared" si="11"/>
        <v>433.10659822000014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4"/>
      <c r="F660" s="13"/>
      <c r="G660" s="13"/>
      <c r="H660" s="13"/>
      <c r="I660" s="13" t="s">
        <v>2302</v>
      </c>
      <c r="J660" s="14" t="s">
        <v>2303</v>
      </c>
      <c r="K660" s="15">
        <v>46.688837999999997</v>
      </c>
      <c r="L660" s="15">
        <v>46.684033999999997</v>
      </c>
      <c r="M660" s="15">
        <f t="shared" si="11"/>
        <v>-4.8040000000000305E-3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4"/>
      <c r="F661" s="13"/>
      <c r="G661" s="13"/>
      <c r="H661" s="13"/>
      <c r="I661" s="13" t="s">
        <v>2304</v>
      </c>
      <c r="J661" s="14" t="s">
        <v>2305</v>
      </c>
      <c r="K661" s="15">
        <v>124.50358300000001</v>
      </c>
      <c r="L661" s="15">
        <v>146.26824149999996</v>
      </c>
      <c r="M661" s="15">
        <f t="shared" si="11"/>
        <v>21.764658499999953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4"/>
      <c r="F662" s="13"/>
      <c r="G662" s="13"/>
      <c r="H662" s="13"/>
      <c r="I662" s="13" t="s">
        <v>2017</v>
      </c>
      <c r="J662" s="14" t="s">
        <v>2018</v>
      </c>
      <c r="K662" s="15">
        <v>332.77777800000001</v>
      </c>
      <c r="L662" s="15">
        <v>226.28954126000002</v>
      </c>
      <c r="M662" s="15">
        <f t="shared" si="11"/>
        <v>-106.48823673999999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4"/>
      <c r="F663" s="13"/>
      <c r="G663" s="13"/>
      <c r="H663" s="13"/>
      <c r="I663" s="13" t="s">
        <v>2306</v>
      </c>
      <c r="J663" s="14" t="s">
        <v>2307</v>
      </c>
      <c r="K663" s="15">
        <v>12.631812999999999</v>
      </c>
      <c r="L663" s="15">
        <v>18.946058499999999</v>
      </c>
      <c r="M663" s="15">
        <f t="shared" si="11"/>
        <v>6.3142455000000002</v>
      </c>
      <c r="N663" s="23"/>
      <c r="O663" s="23"/>
      <c r="P663" s="23"/>
      <c r="Q663" s="23"/>
    </row>
    <row r="664" spans="1:17" ht="30" x14ac:dyDescent="0.3">
      <c r="A664" s="23"/>
      <c r="B664" s="22"/>
      <c r="C664" s="22"/>
      <c r="D664" s="13"/>
      <c r="E664" s="24"/>
      <c r="F664" s="13"/>
      <c r="G664" s="13"/>
      <c r="H664" s="13"/>
      <c r="I664" s="13" t="s">
        <v>2039</v>
      </c>
      <c r="J664" s="14" t="s">
        <v>2308</v>
      </c>
      <c r="K664" s="15">
        <v>110</v>
      </c>
      <c r="L664" s="15">
        <v>535.80716856000004</v>
      </c>
      <c r="M664" s="15">
        <f t="shared" si="11"/>
        <v>425.80716856000004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4"/>
      <c r="F665" s="13"/>
      <c r="G665" s="13"/>
      <c r="H665" s="13"/>
      <c r="I665" s="13" t="s">
        <v>2309</v>
      </c>
      <c r="J665" s="14" t="s">
        <v>2310</v>
      </c>
      <c r="K665" s="15">
        <v>110</v>
      </c>
      <c r="L665" s="15">
        <v>195.71356639999996</v>
      </c>
      <c r="M665" s="15">
        <f t="shared" si="11"/>
        <v>85.713566399999962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4"/>
      <c r="F666" s="13"/>
      <c r="G666" s="13"/>
      <c r="H666" s="60" t="s">
        <v>17</v>
      </c>
      <c r="I666" s="60"/>
      <c r="J666" s="68"/>
      <c r="K666" s="66">
        <v>12403.813081</v>
      </c>
      <c r="L666" s="66">
        <v>13347.010053219999</v>
      </c>
      <c r="M666" s="66">
        <f t="shared" si="11"/>
        <v>943.19697221999922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4"/>
      <c r="F667" s="13"/>
      <c r="G667" s="13"/>
      <c r="H667" s="13"/>
      <c r="I667" s="13" t="s">
        <v>1788</v>
      </c>
      <c r="J667" s="14" t="s">
        <v>2044</v>
      </c>
      <c r="K667" s="15">
        <v>666.17510800000002</v>
      </c>
      <c r="L667" s="15">
        <v>695.39787120000017</v>
      </c>
      <c r="M667" s="15">
        <f t="shared" si="11"/>
        <v>29.222763200000145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4"/>
      <c r="F668" s="13"/>
      <c r="G668" s="13"/>
      <c r="H668" s="13"/>
      <c r="I668" s="13" t="s">
        <v>1727</v>
      </c>
      <c r="J668" s="14" t="s">
        <v>2045</v>
      </c>
      <c r="K668" s="15">
        <v>4053.3112000000001</v>
      </c>
      <c r="L668" s="15">
        <v>4474.3713043999978</v>
      </c>
      <c r="M668" s="15">
        <f t="shared" si="11"/>
        <v>421.06010439999773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4"/>
      <c r="F669" s="13"/>
      <c r="G669" s="13"/>
      <c r="H669" s="13"/>
      <c r="I669" s="13" t="s">
        <v>1729</v>
      </c>
      <c r="J669" s="14" t="s">
        <v>2311</v>
      </c>
      <c r="K669" s="15">
        <v>2053.6313289999998</v>
      </c>
      <c r="L669" s="15">
        <v>2441.6851767500011</v>
      </c>
      <c r="M669" s="15">
        <f t="shared" si="11"/>
        <v>388.0538477500013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4"/>
      <c r="F670" s="13"/>
      <c r="G670" s="13"/>
      <c r="H670" s="13"/>
      <c r="I670" s="13" t="s">
        <v>1731</v>
      </c>
      <c r="J670" s="14" t="s">
        <v>2312</v>
      </c>
      <c r="K670" s="15">
        <v>132.05053000000001</v>
      </c>
      <c r="L670" s="15">
        <v>158.76430852000001</v>
      </c>
      <c r="M670" s="15">
        <f t="shared" si="11"/>
        <v>26.713778520000005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4"/>
      <c r="F671" s="13"/>
      <c r="G671" s="13"/>
      <c r="H671" s="13"/>
      <c r="I671" s="13" t="s">
        <v>1737</v>
      </c>
      <c r="J671" s="14" t="s">
        <v>2313</v>
      </c>
      <c r="K671" s="15">
        <v>38.136890000000001</v>
      </c>
      <c r="L671" s="15">
        <v>85.519183999999996</v>
      </c>
      <c r="M671" s="15">
        <f t="shared" si="11"/>
        <v>47.382293999999995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4"/>
      <c r="F672" s="13"/>
      <c r="G672" s="13"/>
      <c r="H672" s="13"/>
      <c r="I672" s="13" t="s">
        <v>2049</v>
      </c>
      <c r="J672" s="14" t="s">
        <v>2314</v>
      </c>
      <c r="K672" s="15">
        <v>136.95992100000001</v>
      </c>
      <c r="L672" s="15">
        <v>169.96071233000001</v>
      </c>
      <c r="M672" s="15">
        <f t="shared" si="11"/>
        <v>33.000791329999998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4"/>
      <c r="F673" s="13"/>
      <c r="G673" s="13"/>
      <c r="H673" s="13"/>
      <c r="I673" s="13" t="s">
        <v>1743</v>
      </c>
      <c r="J673" s="14" t="s">
        <v>2315</v>
      </c>
      <c r="K673" s="15">
        <v>185.31938600000001</v>
      </c>
      <c r="L673" s="15">
        <v>237.28442414000014</v>
      </c>
      <c r="M673" s="15">
        <f t="shared" si="11"/>
        <v>51.965038140000132</v>
      </c>
      <c r="N673" s="23"/>
      <c r="O673" s="23"/>
      <c r="P673" s="23"/>
      <c r="Q673" s="23"/>
    </row>
    <row r="674" spans="1:17" ht="30" x14ac:dyDescent="0.3">
      <c r="A674" s="23"/>
      <c r="B674" s="22"/>
      <c r="C674" s="22"/>
      <c r="D674" s="13"/>
      <c r="E674" s="24"/>
      <c r="F674" s="13"/>
      <c r="G674" s="13"/>
      <c r="H674" s="13"/>
      <c r="I674" s="13" t="s">
        <v>2085</v>
      </c>
      <c r="J674" s="14" t="s">
        <v>2316</v>
      </c>
      <c r="K674" s="15">
        <v>15.416112</v>
      </c>
      <c r="L674" s="15">
        <v>4.8288209900000005</v>
      </c>
      <c r="M674" s="15">
        <f t="shared" si="11"/>
        <v>-10.58729101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4"/>
      <c r="F675" s="13"/>
      <c r="G675" s="13"/>
      <c r="H675" s="13"/>
      <c r="I675" s="13" t="s">
        <v>2317</v>
      </c>
      <c r="J675" s="14" t="s">
        <v>2318</v>
      </c>
      <c r="K675" s="15">
        <v>1237.252336</v>
      </c>
      <c r="L675" s="15">
        <v>1086.68446406</v>
      </c>
      <c r="M675" s="15">
        <f t="shared" si="11"/>
        <v>-150.56787194000003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4"/>
      <c r="F676" s="13"/>
      <c r="G676" s="13"/>
      <c r="H676" s="13"/>
      <c r="I676" s="13" t="s">
        <v>2065</v>
      </c>
      <c r="J676" s="14" t="s">
        <v>2319</v>
      </c>
      <c r="K676" s="15">
        <v>3823.59</v>
      </c>
      <c r="L676" s="15">
        <v>3935.8453153999999</v>
      </c>
      <c r="M676" s="15">
        <f t="shared" si="11"/>
        <v>112.25531539999974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4"/>
      <c r="F677" s="13"/>
      <c r="G677" s="13"/>
      <c r="H677" s="13"/>
      <c r="I677" s="13" t="s">
        <v>1797</v>
      </c>
      <c r="J677" s="14" t="s">
        <v>2320</v>
      </c>
      <c r="K677" s="15">
        <v>61.970269000000002</v>
      </c>
      <c r="L677" s="15">
        <v>56.668471429999983</v>
      </c>
      <c r="M677" s="15">
        <f t="shared" si="11"/>
        <v>-5.3017975700000193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4"/>
      <c r="F678" s="13"/>
      <c r="G678" s="13"/>
      <c r="H678" s="60" t="s">
        <v>1708</v>
      </c>
      <c r="I678" s="60"/>
      <c r="J678" s="68"/>
      <c r="K678" s="66">
        <v>1888.074924</v>
      </c>
      <c r="L678" s="66">
        <v>2231.73708433</v>
      </c>
      <c r="M678" s="66">
        <f t="shared" si="11"/>
        <v>343.66216033000001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4"/>
      <c r="F679" s="13"/>
      <c r="G679" s="13"/>
      <c r="H679" s="13"/>
      <c r="I679" s="13" t="s">
        <v>1709</v>
      </c>
      <c r="J679" s="14" t="s">
        <v>1761</v>
      </c>
      <c r="K679" s="15">
        <v>1829.6936209999999</v>
      </c>
      <c r="L679" s="15">
        <v>2173.18922054</v>
      </c>
      <c r="M679" s="15">
        <f t="shared" si="11"/>
        <v>343.49559954000006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4"/>
      <c r="F680" s="13"/>
      <c r="G680" s="13"/>
      <c r="H680" s="13"/>
      <c r="I680" s="13" t="s">
        <v>1713</v>
      </c>
      <c r="J680" s="14" t="s">
        <v>1768</v>
      </c>
      <c r="K680" s="15">
        <v>58.381303000000003</v>
      </c>
      <c r="L680" s="15">
        <v>58.547863790000008</v>
      </c>
      <c r="M680" s="15">
        <f t="shared" si="11"/>
        <v>0.16656079000000545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69" t="s">
        <v>399</v>
      </c>
      <c r="E681" s="74"/>
      <c r="F681" s="69"/>
      <c r="G681" s="69"/>
      <c r="H681" s="69"/>
      <c r="I681" s="69"/>
      <c r="J681" s="75"/>
      <c r="K681" s="76">
        <v>2117179.2328209998</v>
      </c>
      <c r="L681" s="76">
        <v>2070017.00508255</v>
      </c>
      <c r="M681" s="76">
        <f t="shared" si="11"/>
        <v>-47162.227738449816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65">
        <v>19</v>
      </c>
      <c r="F682" s="60" t="s">
        <v>400</v>
      </c>
      <c r="G682" s="60"/>
      <c r="H682" s="60"/>
      <c r="I682" s="60"/>
      <c r="J682" s="68"/>
      <c r="K682" s="66">
        <v>1092011.7516280001</v>
      </c>
      <c r="L682" s="66">
        <v>1057109.2597918699</v>
      </c>
      <c r="M682" s="66">
        <f t="shared" si="11"/>
        <v>-34902.491836130153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4"/>
      <c r="F683" s="13"/>
      <c r="G683" s="82" t="s">
        <v>16</v>
      </c>
      <c r="H683" s="82"/>
      <c r="I683" s="82"/>
      <c r="J683" s="83"/>
      <c r="K683" s="84">
        <v>1092011.7516280001</v>
      </c>
      <c r="L683" s="84">
        <v>1057109.2597918699</v>
      </c>
      <c r="M683" s="84">
        <f t="shared" si="11"/>
        <v>-34902.491836130153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4"/>
      <c r="F684" s="13"/>
      <c r="G684" s="13"/>
      <c r="H684" s="60" t="s">
        <v>1805</v>
      </c>
      <c r="I684" s="60"/>
      <c r="J684" s="68"/>
      <c r="K684" s="66">
        <v>24983.721261999999</v>
      </c>
      <c r="L684" s="66">
        <v>21265.542712640003</v>
      </c>
      <c r="M684" s="66">
        <f t="shared" si="11"/>
        <v>-3718.1785493599964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4"/>
      <c r="F685" s="13"/>
      <c r="G685" s="13"/>
      <c r="H685" s="13"/>
      <c r="I685" s="13" t="s">
        <v>2321</v>
      </c>
      <c r="J685" s="14" t="s">
        <v>2322</v>
      </c>
      <c r="K685" s="15">
        <v>23689.935119999998</v>
      </c>
      <c r="L685" s="15">
        <v>20184.013691430002</v>
      </c>
      <c r="M685" s="15">
        <f t="shared" si="11"/>
        <v>-3505.9214285699964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4"/>
      <c r="F686" s="13"/>
      <c r="G686" s="13"/>
      <c r="H686" s="13"/>
      <c r="I686" s="13" t="s">
        <v>2137</v>
      </c>
      <c r="J686" s="14" t="s">
        <v>2323</v>
      </c>
      <c r="K686" s="15">
        <v>297.62880000000001</v>
      </c>
      <c r="L686" s="15">
        <v>297.59936983999995</v>
      </c>
      <c r="M686" s="15">
        <f t="shared" si="11"/>
        <v>-2.9430160000060823E-2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4"/>
      <c r="F687" s="13"/>
      <c r="G687" s="13"/>
      <c r="H687" s="13"/>
      <c r="I687" s="13" t="s">
        <v>2324</v>
      </c>
      <c r="J687" s="14" t="s">
        <v>2325</v>
      </c>
      <c r="K687" s="15">
        <v>704.1336</v>
      </c>
      <c r="L687" s="15">
        <v>659.55568867000011</v>
      </c>
      <c r="M687" s="15">
        <f t="shared" si="11"/>
        <v>-44.577911329999893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4"/>
      <c r="F688" s="13"/>
      <c r="G688" s="13"/>
      <c r="H688" s="13"/>
      <c r="I688" s="13" t="s">
        <v>2139</v>
      </c>
      <c r="J688" s="14" t="s">
        <v>2326</v>
      </c>
      <c r="K688" s="15">
        <v>124.023742</v>
      </c>
      <c r="L688" s="15">
        <v>124.37396270000001</v>
      </c>
      <c r="M688" s="15">
        <f t="shared" si="11"/>
        <v>0.35022070000000838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4"/>
      <c r="F689" s="13"/>
      <c r="G689" s="13"/>
      <c r="H689" s="13"/>
      <c r="I689" s="13" t="s">
        <v>1947</v>
      </c>
      <c r="J689" s="14" t="s">
        <v>2327</v>
      </c>
      <c r="K689" s="15">
        <v>168</v>
      </c>
      <c r="L689" s="15">
        <v>0</v>
      </c>
      <c r="M689" s="15">
        <f t="shared" si="11"/>
        <v>-168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4"/>
      <c r="F690" s="13"/>
      <c r="G690" s="13"/>
      <c r="H690" s="60" t="s">
        <v>17</v>
      </c>
      <c r="I690" s="60"/>
      <c r="J690" s="68"/>
      <c r="K690" s="66">
        <v>46500.788028000003</v>
      </c>
      <c r="L690" s="66">
        <v>19806.899483169997</v>
      </c>
      <c r="M690" s="66">
        <f t="shared" si="11"/>
        <v>-26693.888544830006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4"/>
      <c r="F691" s="13"/>
      <c r="G691" s="13"/>
      <c r="H691" s="13"/>
      <c r="I691" s="13" t="s">
        <v>1704</v>
      </c>
      <c r="J691" s="14" t="s">
        <v>2328</v>
      </c>
      <c r="K691" s="15">
        <v>295</v>
      </c>
      <c r="L691" s="15">
        <v>144.29728971</v>
      </c>
      <c r="M691" s="15">
        <f t="shared" si="11"/>
        <v>-150.70271029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4"/>
      <c r="F692" s="13"/>
      <c r="G692" s="13"/>
      <c r="H692" s="13"/>
      <c r="I692" s="13" t="s">
        <v>2329</v>
      </c>
      <c r="J692" s="14" t="s">
        <v>2330</v>
      </c>
      <c r="K692" s="15">
        <v>174</v>
      </c>
      <c r="L692" s="15">
        <v>102.63796345999999</v>
      </c>
      <c r="M692" s="15">
        <f t="shared" si="11"/>
        <v>-71.362036540000005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4"/>
      <c r="F693" s="13"/>
      <c r="G693" s="13"/>
      <c r="H693" s="13"/>
      <c r="I693" s="13" t="s">
        <v>2331</v>
      </c>
      <c r="J693" s="14" t="s">
        <v>2332</v>
      </c>
      <c r="K693" s="15">
        <v>64.101759999999999</v>
      </c>
      <c r="L693" s="15">
        <v>0</v>
      </c>
      <c r="M693" s="15">
        <f t="shared" si="11"/>
        <v>-64.101759999999999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4"/>
      <c r="F694" s="13"/>
      <c r="G694" s="13"/>
      <c r="H694" s="13"/>
      <c r="I694" s="13" t="s">
        <v>1921</v>
      </c>
      <c r="J694" s="14" t="s">
        <v>2333</v>
      </c>
      <c r="K694" s="15">
        <v>8370.5</v>
      </c>
      <c r="L694" s="15">
        <v>18370.5</v>
      </c>
      <c r="M694" s="15">
        <f t="shared" si="11"/>
        <v>10000</v>
      </c>
      <c r="N694" s="23"/>
      <c r="O694" s="23"/>
      <c r="P694" s="23"/>
      <c r="Q694" s="23"/>
    </row>
    <row r="695" spans="1:17" ht="30" x14ac:dyDescent="0.3">
      <c r="A695" s="23"/>
      <c r="B695" s="22"/>
      <c r="C695" s="22"/>
      <c r="D695" s="13"/>
      <c r="E695" s="24"/>
      <c r="F695" s="13"/>
      <c r="G695" s="13"/>
      <c r="H695" s="13"/>
      <c r="I695" s="13" t="s">
        <v>1988</v>
      </c>
      <c r="J695" s="14" t="s">
        <v>2334</v>
      </c>
      <c r="K695" s="15">
        <v>37597.186267999998</v>
      </c>
      <c r="L695" s="15">
        <v>0</v>
      </c>
      <c r="M695" s="15">
        <f t="shared" si="11"/>
        <v>-37597.186267999998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4"/>
      <c r="F696" s="13"/>
      <c r="G696" s="13"/>
      <c r="H696" s="13"/>
      <c r="I696" s="13" t="s">
        <v>1923</v>
      </c>
      <c r="J696" s="14" t="s">
        <v>2335</v>
      </c>
      <c r="K696" s="15">
        <v>0</v>
      </c>
      <c r="L696" s="15">
        <v>1189.46423</v>
      </c>
      <c r="M696" s="15">
        <f t="shared" si="11"/>
        <v>1189.46423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4"/>
      <c r="F697" s="13"/>
      <c r="G697" s="13"/>
      <c r="H697" s="60" t="s">
        <v>2336</v>
      </c>
      <c r="I697" s="60"/>
      <c r="J697" s="68"/>
      <c r="K697" s="66">
        <v>1020527.242338</v>
      </c>
      <c r="L697" s="66">
        <v>1016036.81759606</v>
      </c>
      <c r="M697" s="66">
        <f t="shared" si="11"/>
        <v>-4490.4247419399908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4"/>
      <c r="F698" s="13"/>
      <c r="G698" s="13"/>
      <c r="H698" s="13"/>
      <c r="I698" s="13" t="s">
        <v>2337</v>
      </c>
      <c r="J698" s="14" t="s">
        <v>2338</v>
      </c>
      <c r="K698" s="15">
        <v>273794.23178600002</v>
      </c>
      <c r="L698" s="15">
        <v>282529.66677999991</v>
      </c>
      <c r="M698" s="15">
        <f t="shared" si="11"/>
        <v>8735.4349939998938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4"/>
      <c r="F699" s="13"/>
      <c r="G699" s="13"/>
      <c r="H699" s="13"/>
      <c r="I699" s="13" t="s">
        <v>2339</v>
      </c>
      <c r="J699" s="14" t="s">
        <v>2340</v>
      </c>
      <c r="K699" s="15">
        <v>474317.23066499998</v>
      </c>
      <c r="L699" s="15">
        <v>470450.74115853995</v>
      </c>
      <c r="M699" s="15">
        <f t="shared" si="11"/>
        <v>-3866.4895064600278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4"/>
      <c r="F700" s="13"/>
      <c r="G700" s="13"/>
      <c r="H700" s="13"/>
      <c r="I700" s="13" t="s">
        <v>2341</v>
      </c>
      <c r="J700" s="14" t="s">
        <v>2342</v>
      </c>
      <c r="K700" s="15">
        <v>29381.828000000001</v>
      </c>
      <c r="L700" s="15">
        <v>31075.412894000001</v>
      </c>
      <c r="M700" s="15">
        <f t="shared" si="11"/>
        <v>1693.5848939999996</v>
      </c>
      <c r="N700" s="23"/>
      <c r="O700" s="23"/>
      <c r="P700" s="23"/>
      <c r="Q700" s="23"/>
    </row>
    <row r="701" spans="1:17" ht="30" x14ac:dyDescent="0.3">
      <c r="A701" s="23"/>
      <c r="B701" s="22"/>
      <c r="C701" s="22"/>
      <c r="D701" s="13"/>
      <c r="E701" s="24"/>
      <c r="F701" s="13"/>
      <c r="G701" s="13"/>
      <c r="H701" s="13"/>
      <c r="I701" s="13" t="s">
        <v>2343</v>
      </c>
      <c r="J701" s="14" t="s">
        <v>2344</v>
      </c>
      <c r="K701" s="15">
        <v>8347.0120000000006</v>
      </c>
      <c r="L701" s="15">
        <v>8186.325525629999</v>
      </c>
      <c r="M701" s="15">
        <f t="shared" si="11"/>
        <v>-160.68647437000163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4"/>
      <c r="F702" s="13"/>
      <c r="G702" s="13"/>
      <c r="H702" s="13"/>
      <c r="I702" s="13" t="s">
        <v>2345</v>
      </c>
      <c r="J702" s="14" t="s">
        <v>2346</v>
      </c>
      <c r="K702" s="15">
        <v>49811.642</v>
      </c>
      <c r="L702" s="15">
        <v>42457.788701780002</v>
      </c>
      <c r="M702" s="15">
        <f t="shared" si="11"/>
        <v>-7353.8532982199977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4"/>
      <c r="F703" s="13"/>
      <c r="G703" s="13"/>
      <c r="H703" s="13"/>
      <c r="I703" s="13" t="s">
        <v>2347</v>
      </c>
      <c r="J703" s="14" t="s">
        <v>2348</v>
      </c>
      <c r="K703" s="15">
        <v>0.3</v>
      </c>
      <c r="L703" s="15">
        <v>0.24512740000000002</v>
      </c>
      <c r="M703" s="15">
        <f t="shared" si="11"/>
        <v>-5.4872599999999966E-2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4"/>
      <c r="F704" s="13"/>
      <c r="G704" s="13"/>
      <c r="H704" s="13"/>
      <c r="I704" s="13" t="s">
        <v>2349</v>
      </c>
      <c r="J704" s="14" t="s">
        <v>2350</v>
      </c>
      <c r="K704" s="15">
        <v>431.23500000000001</v>
      </c>
      <c r="L704" s="15">
        <v>300</v>
      </c>
      <c r="M704" s="15">
        <f t="shared" si="11"/>
        <v>-131.23500000000001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4"/>
      <c r="F705" s="13"/>
      <c r="G705" s="13"/>
      <c r="H705" s="13"/>
      <c r="I705" s="13" t="s">
        <v>2351</v>
      </c>
      <c r="J705" s="14" t="s">
        <v>2352</v>
      </c>
      <c r="K705" s="15">
        <v>6406.6367129999999</v>
      </c>
      <c r="L705" s="15">
        <v>7266.58052847</v>
      </c>
      <c r="M705" s="15">
        <f t="shared" si="11"/>
        <v>859.94381547000012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4"/>
      <c r="F706" s="13"/>
      <c r="G706" s="13"/>
      <c r="H706" s="13"/>
      <c r="I706" s="13" t="s">
        <v>2353</v>
      </c>
      <c r="J706" s="14" t="s">
        <v>2354</v>
      </c>
      <c r="K706" s="15">
        <v>3527.136</v>
      </c>
      <c r="L706" s="15">
        <v>3376.7300519999994</v>
      </c>
      <c r="M706" s="15">
        <f t="shared" si="11"/>
        <v>-150.40594800000054</v>
      </c>
      <c r="N706" s="23"/>
      <c r="O706" s="23"/>
      <c r="P706" s="23"/>
      <c r="Q706" s="23"/>
    </row>
    <row r="707" spans="1:17" ht="30" x14ac:dyDescent="0.3">
      <c r="A707" s="23"/>
      <c r="B707" s="22"/>
      <c r="C707" s="22"/>
      <c r="D707" s="13"/>
      <c r="E707" s="24"/>
      <c r="F707" s="13"/>
      <c r="G707" s="13"/>
      <c r="H707" s="13"/>
      <c r="I707" s="13" t="s">
        <v>2355</v>
      </c>
      <c r="J707" s="14" t="s">
        <v>2356</v>
      </c>
      <c r="K707" s="15">
        <v>25190.849618</v>
      </c>
      <c r="L707" s="15">
        <v>22317.513041240003</v>
      </c>
      <c r="M707" s="15">
        <f t="shared" si="11"/>
        <v>-2873.3365767599971</v>
      </c>
      <c r="N707" s="23"/>
      <c r="O707" s="23"/>
      <c r="P707" s="23"/>
      <c r="Q707" s="23"/>
    </row>
    <row r="708" spans="1:17" ht="30" x14ac:dyDescent="0.3">
      <c r="A708" s="23"/>
      <c r="B708" s="22"/>
      <c r="C708" s="22"/>
      <c r="D708" s="13"/>
      <c r="E708" s="24"/>
      <c r="F708" s="13"/>
      <c r="G708" s="13"/>
      <c r="H708" s="13"/>
      <c r="I708" s="13" t="s">
        <v>2357</v>
      </c>
      <c r="J708" s="14" t="s">
        <v>2358</v>
      </c>
      <c r="K708" s="15">
        <v>2715.072741</v>
      </c>
      <c r="L708" s="15">
        <v>2475.5475000000001</v>
      </c>
      <c r="M708" s="15">
        <f t="shared" si="11"/>
        <v>-239.52524099999982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4"/>
      <c r="F709" s="13"/>
      <c r="G709" s="13"/>
      <c r="H709" s="13"/>
      <c r="I709" s="13" t="s">
        <v>2359</v>
      </c>
      <c r="J709" s="14" t="s">
        <v>2360</v>
      </c>
      <c r="K709" s="15">
        <v>110215.329813</v>
      </c>
      <c r="L709" s="15">
        <v>110215.329813</v>
      </c>
      <c r="M709" s="15">
        <f t="shared" si="11"/>
        <v>0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4"/>
      <c r="F710" s="13"/>
      <c r="G710" s="13"/>
      <c r="H710" s="13"/>
      <c r="I710" s="13" t="s">
        <v>2361</v>
      </c>
      <c r="J710" s="14" t="s">
        <v>2362</v>
      </c>
      <c r="K710" s="15">
        <v>4273.8663999999999</v>
      </c>
      <c r="L710" s="15">
        <v>4273.8663999999999</v>
      </c>
      <c r="M710" s="15">
        <f t="shared" si="11"/>
        <v>0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4"/>
      <c r="F711" s="13"/>
      <c r="G711" s="13"/>
      <c r="H711" s="13"/>
      <c r="I711" s="13" t="s">
        <v>2363</v>
      </c>
      <c r="J711" s="14" t="s">
        <v>2364</v>
      </c>
      <c r="K711" s="15">
        <v>732.87512600000002</v>
      </c>
      <c r="L711" s="15">
        <v>732.87512600000002</v>
      </c>
      <c r="M711" s="15">
        <f t="shared" ref="M711:M774" si="12">L711-K711</f>
        <v>0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4"/>
      <c r="F712" s="13"/>
      <c r="G712" s="13"/>
      <c r="H712" s="13"/>
      <c r="I712" s="13" t="s">
        <v>2365</v>
      </c>
      <c r="J712" s="14" t="s">
        <v>2366</v>
      </c>
      <c r="K712" s="15">
        <v>9227.8904569999995</v>
      </c>
      <c r="L712" s="15">
        <v>8224.0889289999996</v>
      </c>
      <c r="M712" s="15">
        <f t="shared" si="12"/>
        <v>-1003.801528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4"/>
      <c r="F713" s="13"/>
      <c r="G713" s="13"/>
      <c r="H713" s="13"/>
      <c r="I713" s="13" t="s">
        <v>2367</v>
      </c>
      <c r="J713" s="14" t="s">
        <v>2368</v>
      </c>
      <c r="K713" s="15">
        <v>22154.106018999999</v>
      </c>
      <c r="L713" s="15">
        <v>22154.106018999999</v>
      </c>
      <c r="M713" s="15">
        <f t="shared" si="12"/>
        <v>0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65">
        <v>23</v>
      </c>
      <c r="F714" s="60" t="s">
        <v>407</v>
      </c>
      <c r="G714" s="60"/>
      <c r="H714" s="60"/>
      <c r="I714" s="60"/>
      <c r="J714" s="68"/>
      <c r="K714" s="66">
        <v>134623.035206</v>
      </c>
      <c r="L714" s="66">
        <v>116175.54273781</v>
      </c>
      <c r="M714" s="66">
        <f t="shared" si="12"/>
        <v>-18447.492468190001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4"/>
      <c r="F715" s="13"/>
      <c r="G715" s="82" t="s">
        <v>16</v>
      </c>
      <c r="H715" s="82"/>
      <c r="I715" s="82"/>
      <c r="J715" s="83"/>
      <c r="K715" s="84">
        <v>134623.035206</v>
      </c>
      <c r="L715" s="84">
        <v>116175.54273781</v>
      </c>
      <c r="M715" s="84">
        <f t="shared" si="12"/>
        <v>-18447.492468190001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4"/>
      <c r="F716" s="13"/>
      <c r="G716" s="13"/>
      <c r="H716" s="60" t="s">
        <v>1805</v>
      </c>
      <c r="I716" s="60"/>
      <c r="J716" s="68"/>
      <c r="K716" s="66">
        <v>80510.637512999994</v>
      </c>
      <c r="L716" s="66">
        <v>91372.088203749998</v>
      </c>
      <c r="M716" s="66">
        <f t="shared" si="12"/>
        <v>10861.450690750004</v>
      </c>
      <c r="N716" s="23"/>
      <c r="O716" s="23"/>
      <c r="P716" s="23"/>
      <c r="Q716" s="23"/>
    </row>
    <row r="717" spans="1:17" ht="30" x14ac:dyDescent="0.3">
      <c r="A717" s="23"/>
      <c r="B717" s="22"/>
      <c r="C717" s="22"/>
      <c r="D717" s="13"/>
      <c r="E717" s="24"/>
      <c r="F717" s="13"/>
      <c r="G717" s="13"/>
      <c r="H717" s="13"/>
      <c r="I717" s="13" t="s">
        <v>2037</v>
      </c>
      <c r="J717" s="14" t="s">
        <v>2369</v>
      </c>
      <c r="K717" s="15">
        <v>0</v>
      </c>
      <c r="L717" s="15">
        <v>11.018968050000002</v>
      </c>
      <c r="M717" s="15">
        <f t="shared" si="12"/>
        <v>11.018968050000002</v>
      </c>
      <c r="N717" s="23"/>
      <c r="O717" s="23"/>
      <c r="P717" s="23"/>
      <c r="Q717" s="23"/>
    </row>
    <row r="718" spans="1:17" ht="30" x14ac:dyDescent="0.3">
      <c r="A718" s="23"/>
      <c r="B718" s="22"/>
      <c r="C718" s="22"/>
      <c r="D718" s="13"/>
      <c r="E718" s="24"/>
      <c r="F718" s="13"/>
      <c r="G718" s="13"/>
      <c r="H718" s="13"/>
      <c r="I718" s="13" t="s">
        <v>2370</v>
      </c>
      <c r="J718" s="14" t="s">
        <v>2371</v>
      </c>
      <c r="K718" s="15">
        <v>7458.7610269999996</v>
      </c>
      <c r="L718" s="15">
        <v>7458.7610269999996</v>
      </c>
      <c r="M718" s="15">
        <f t="shared" si="12"/>
        <v>0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4"/>
      <c r="F719" s="13"/>
      <c r="G719" s="13"/>
      <c r="H719" s="13"/>
      <c r="I719" s="13" t="s">
        <v>2372</v>
      </c>
      <c r="J719" s="14" t="s">
        <v>2373</v>
      </c>
      <c r="K719" s="15">
        <v>51.876486</v>
      </c>
      <c r="L719" s="15">
        <v>44.478714879999998</v>
      </c>
      <c r="M719" s="15">
        <f t="shared" si="12"/>
        <v>-7.3977711200000016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4"/>
      <c r="F720" s="13"/>
      <c r="G720" s="13"/>
      <c r="H720" s="13"/>
      <c r="I720" s="13" t="s">
        <v>2374</v>
      </c>
      <c r="J720" s="14" t="s">
        <v>2375</v>
      </c>
      <c r="K720" s="15">
        <v>73000</v>
      </c>
      <c r="L720" s="15">
        <v>82386.721300000005</v>
      </c>
      <c r="M720" s="15">
        <f t="shared" si="12"/>
        <v>9386.7213000000047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4"/>
      <c r="F721" s="13"/>
      <c r="G721" s="13"/>
      <c r="H721" s="13"/>
      <c r="I721" s="13" t="s">
        <v>2376</v>
      </c>
      <c r="J721" s="14" t="s">
        <v>2377</v>
      </c>
      <c r="K721" s="15">
        <v>0</v>
      </c>
      <c r="L721" s="15">
        <v>1471.10819382</v>
      </c>
      <c r="M721" s="15">
        <f t="shared" si="12"/>
        <v>1471.10819382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4"/>
      <c r="F722" s="13"/>
      <c r="G722" s="13"/>
      <c r="H722" s="60" t="s">
        <v>17</v>
      </c>
      <c r="I722" s="60"/>
      <c r="J722" s="68"/>
      <c r="K722" s="66">
        <v>44850.006916999999</v>
      </c>
      <c r="L722" s="66">
        <v>14267.398664609997</v>
      </c>
      <c r="M722" s="66">
        <f t="shared" si="12"/>
        <v>-30582.608252390004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4"/>
      <c r="F723" s="13"/>
      <c r="G723" s="13"/>
      <c r="H723" s="13"/>
      <c r="I723" s="13" t="s">
        <v>21</v>
      </c>
      <c r="J723" s="14" t="s">
        <v>2378</v>
      </c>
      <c r="K723" s="15">
        <v>14791.771908000001</v>
      </c>
      <c r="L723" s="15">
        <v>330.92736361999999</v>
      </c>
      <c r="M723" s="15">
        <f t="shared" si="12"/>
        <v>-14460.844544380001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4"/>
      <c r="F724" s="13"/>
      <c r="G724" s="13"/>
      <c r="H724" s="13"/>
      <c r="I724" s="13" t="s">
        <v>2379</v>
      </c>
      <c r="J724" s="14" t="s">
        <v>2380</v>
      </c>
      <c r="K724" s="15">
        <v>0</v>
      </c>
      <c r="L724" s="15">
        <v>3580.97355384</v>
      </c>
      <c r="M724" s="15">
        <f t="shared" si="12"/>
        <v>3580.97355384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4"/>
      <c r="F725" s="13"/>
      <c r="G725" s="13"/>
      <c r="H725" s="13"/>
      <c r="I725" s="13" t="s">
        <v>2381</v>
      </c>
      <c r="J725" s="14" t="s">
        <v>2382</v>
      </c>
      <c r="K725" s="15">
        <v>89.270240000000001</v>
      </c>
      <c r="L725" s="15">
        <v>0</v>
      </c>
      <c r="M725" s="15">
        <f t="shared" si="12"/>
        <v>-89.270240000000001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4"/>
      <c r="F726" s="13"/>
      <c r="G726" s="13"/>
      <c r="H726" s="13"/>
      <c r="I726" s="13" t="s">
        <v>1704</v>
      </c>
      <c r="J726" s="14" t="s">
        <v>2383</v>
      </c>
      <c r="K726" s="15">
        <v>2411</v>
      </c>
      <c r="L726" s="15">
        <v>0</v>
      </c>
      <c r="M726" s="15">
        <f t="shared" si="12"/>
        <v>-2411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4"/>
      <c r="F727" s="13"/>
      <c r="G727" s="13"/>
      <c r="H727" s="13"/>
      <c r="I727" s="13" t="s">
        <v>1706</v>
      </c>
      <c r="J727" s="14" t="s">
        <v>2384</v>
      </c>
      <c r="K727" s="15">
        <v>20</v>
      </c>
      <c r="L727" s="15">
        <v>0</v>
      </c>
      <c r="M727" s="15">
        <f t="shared" si="12"/>
        <v>-20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4"/>
      <c r="F728" s="13"/>
      <c r="G728" s="13"/>
      <c r="H728" s="13"/>
      <c r="I728" s="13" t="s">
        <v>2385</v>
      </c>
      <c r="J728" s="14" t="s">
        <v>2386</v>
      </c>
      <c r="K728" s="15">
        <v>0</v>
      </c>
      <c r="L728" s="15">
        <v>2.2349800000000002</v>
      </c>
      <c r="M728" s="15">
        <f t="shared" si="12"/>
        <v>2.2349800000000002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4"/>
      <c r="F729" s="13"/>
      <c r="G729" s="13"/>
      <c r="H729" s="13"/>
      <c r="I729" s="13" t="s">
        <v>2387</v>
      </c>
      <c r="J729" s="14" t="s">
        <v>2388</v>
      </c>
      <c r="K729" s="15">
        <v>0</v>
      </c>
      <c r="L729" s="15">
        <v>5738.2024066099993</v>
      </c>
      <c r="M729" s="15">
        <f t="shared" si="12"/>
        <v>5738.2024066099993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4"/>
      <c r="F730" s="13"/>
      <c r="G730" s="13"/>
      <c r="H730" s="13"/>
      <c r="I730" s="13" t="s">
        <v>2389</v>
      </c>
      <c r="J730" s="14" t="s">
        <v>2390</v>
      </c>
      <c r="K730" s="15">
        <v>1037.5297230000001</v>
      </c>
      <c r="L730" s="15">
        <v>1037.5297230000001</v>
      </c>
      <c r="M730" s="15">
        <f t="shared" si="12"/>
        <v>0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4"/>
      <c r="F731" s="13"/>
      <c r="G731" s="13"/>
      <c r="H731" s="13"/>
      <c r="I731" s="13" t="s">
        <v>2391</v>
      </c>
      <c r="J731" s="14" t="s">
        <v>2392</v>
      </c>
      <c r="K731" s="15">
        <v>0</v>
      </c>
      <c r="L731" s="15">
        <v>428.74544999</v>
      </c>
      <c r="M731" s="15">
        <f t="shared" si="12"/>
        <v>428.74544999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4"/>
      <c r="F732" s="13"/>
      <c r="G732" s="13"/>
      <c r="H732" s="13"/>
      <c r="I732" s="13" t="s">
        <v>2393</v>
      </c>
      <c r="J732" s="14" t="s">
        <v>2394</v>
      </c>
      <c r="K732" s="15">
        <v>0</v>
      </c>
      <c r="L732" s="15">
        <v>72.867528719999996</v>
      </c>
      <c r="M732" s="15">
        <f t="shared" si="12"/>
        <v>72.867528719999996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4"/>
      <c r="F733" s="13"/>
      <c r="G733" s="13"/>
      <c r="H733" s="13"/>
      <c r="I733" s="13" t="s">
        <v>2395</v>
      </c>
      <c r="J733" s="14" t="s">
        <v>2396</v>
      </c>
      <c r="K733" s="15">
        <v>2373.9</v>
      </c>
      <c r="L733" s="15">
        <v>0</v>
      </c>
      <c r="M733" s="15">
        <f t="shared" si="12"/>
        <v>-2373.9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4"/>
      <c r="F734" s="13"/>
      <c r="G734" s="13"/>
      <c r="H734" s="13"/>
      <c r="I734" s="13" t="s">
        <v>2397</v>
      </c>
      <c r="J734" s="14" t="s">
        <v>2398</v>
      </c>
      <c r="K734" s="15">
        <v>8160.4</v>
      </c>
      <c r="L734" s="15">
        <v>0</v>
      </c>
      <c r="M734" s="15">
        <f t="shared" si="12"/>
        <v>-8160.4</v>
      </c>
      <c r="N734" s="23"/>
      <c r="O734" s="23"/>
      <c r="P734" s="23"/>
      <c r="Q734" s="23"/>
    </row>
    <row r="735" spans="1:17" ht="30" x14ac:dyDescent="0.3">
      <c r="A735" s="23"/>
      <c r="B735" s="22"/>
      <c r="C735" s="22"/>
      <c r="D735" s="13"/>
      <c r="E735" s="24"/>
      <c r="F735" s="13"/>
      <c r="G735" s="13"/>
      <c r="H735" s="13"/>
      <c r="I735" s="13" t="s">
        <v>2399</v>
      </c>
      <c r="J735" s="14" t="s">
        <v>2400</v>
      </c>
      <c r="K735" s="15">
        <v>0</v>
      </c>
      <c r="L735" s="15">
        <v>9.5843938099999999</v>
      </c>
      <c r="M735" s="15">
        <f t="shared" si="12"/>
        <v>9.5843938099999999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4"/>
      <c r="F736" s="13"/>
      <c r="G736" s="13"/>
      <c r="H736" s="13"/>
      <c r="I736" s="13" t="s">
        <v>2401</v>
      </c>
      <c r="J736" s="13" t="s">
        <v>2402</v>
      </c>
      <c r="K736" s="15">
        <v>0</v>
      </c>
      <c r="L736" s="15">
        <v>2421.34452108</v>
      </c>
      <c r="M736" s="15">
        <f t="shared" si="12"/>
        <v>2421.34452108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4"/>
      <c r="F737" s="13"/>
      <c r="G737" s="13"/>
      <c r="H737" s="13"/>
      <c r="I737" s="13" t="s">
        <v>2403</v>
      </c>
      <c r="J737" s="14" t="s">
        <v>2404</v>
      </c>
      <c r="K737" s="15">
        <v>0</v>
      </c>
      <c r="L737" s="15">
        <v>422.58076221000005</v>
      </c>
      <c r="M737" s="15">
        <f t="shared" si="12"/>
        <v>422.58076221000005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4"/>
      <c r="F738" s="13"/>
      <c r="G738" s="13"/>
      <c r="H738" s="13"/>
      <c r="I738" s="13" t="s">
        <v>2405</v>
      </c>
      <c r="J738" s="14" t="s">
        <v>2406</v>
      </c>
      <c r="K738" s="15">
        <v>0</v>
      </c>
      <c r="L738" s="15">
        <v>123.60662334</v>
      </c>
      <c r="M738" s="15">
        <f t="shared" si="12"/>
        <v>123.60662334</v>
      </c>
      <c r="N738" s="23"/>
      <c r="O738" s="23"/>
      <c r="P738" s="23"/>
      <c r="Q738" s="23"/>
    </row>
    <row r="739" spans="1:17" ht="30" x14ac:dyDescent="0.3">
      <c r="A739" s="23"/>
      <c r="B739" s="22"/>
      <c r="C739" s="22"/>
      <c r="D739" s="13"/>
      <c r="E739" s="24"/>
      <c r="F739" s="13"/>
      <c r="G739" s="13"/>
      <c r="H739" s="13"/>
      <c r="I739" s="13" t="s">
        <v>2407</v>
      </c>
      <c r="J739" s="14" t="s">
        <v>2408</v>
      </c>
      <c r="K739" s="15">
        <v>0</v>
      </c>
      <c r="L739" s="15">
        <v>75.254967719999996</v>
      </c>
      <c r="M739" s="15">
        <f t="shared" si="12"/>
        <v>75.254967719999996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4"/>
      <c r="F740" s="13"/>
      <c r="G740" s="13"/>
      <c r="H740" s="13"/>
      <c r="I740" s="13" t="s">
        <v>2409</v>
      </c>
      <c r="J740" s="14" t="s">
        <v>407</v>
      </c>
      <c r="K740" s="15">
        <v>15966.135045999999</v>
      </c>
      <c r="L740" s="15">
        <v>23.546390670000001</v>
      </c>
      <c r="M740" s="15">
        <f t="shared" si="12"/>
        <v>-15942.588655329999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4"/>
      <c r="F741" s="13"/>
      <c r="G741" s="13"/>
      <c r="H741" s="60" t="s">
        <v>2148</v>
      </c>
      <c r="I741" s="60"/>
      <c r="J741" s="68"/>
      <c r="K741" s="66">
        <v>9262.3907760000002</v>
      </c>
      <c r="L741" s="66">
        <v>1.69782945</v>
      </c>
      <c r="M741" s="66">
        <f t="shared" si="12"/>
        <v>-9260.6929465499998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4"/>
      <c r="F742" s="13"/>
      <c r="G742" s="13"/>
      <c r="H742" s="13"/>
      <c r="I742" s="13" t="s">
        <v>2197</v>
      </c>
      <c r="J742" s="14" t="s">
        <v>2410</v>
      </c>
      <c r="K742" s="15">
        <v>9054.8848309999994</v>
      </c>
      <c r="L742" s="15">
        <v>1.69782945</v>
      </c>
      <c r="M742" s="15">
        <f t="shared" si="12"/>
        <v>-9053.187001549999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4"/>
      <c r="F743" s="13"/>
      <c r="G743" s="13"/>
      <c r="H743" s="13"/>
      <c r="I743" s="13" t="s">
        <v>2261</v>
      </c>
      <c r="J743" s="14" t="s">
        <v>2411</v>
      </c>
      <c r="K743" s="15">
        <v>207.505945</v>
      </c>
      <c r="L743" s="15">
        <v>0</v>
      </c>
      <c r="M743" s="15">
        <f t="shared" si="12"/>
        <v>-207.505945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4"/>
      <c r="F744" s="13"/>
      <c r="G744" s="13"/>
      <c r="H744" s="60" t="s">
        <v>2336</v>
      </c>
      <c r="I744" s="60"/>
      <c r="J744" s="68"/>
      <c r="K744" s="66">
        <v>0</v>
      </c>
      <c r="L744" s="66">
        <v>10534.358039999999</v>
      </c>
      <c r="M744" s="66">
        <f t="shared" si="12"/>
        <v>10534.358039999999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4"/>
      <c r="F745" s="13"/>
      <c r="G745" s="13"/>
      <c r="H745" s="13"/>
      <c r="I745" s="13" t="s">
        <v>2412</v>
      </c>
      <c r="J745" s="14" t="s">
        <v>2413</v>
      </c>
      <c r="K745" s="15">
        <v>0</v>
      </c>
      <c r="L745" s="15">
        <v>8160.4182000000001</v>
      </c>
      <c r="M745" s="15">
        <f t="shared" si="12"/>
        <v>8160.4182000000001</v>
      </c>
      <c r="N745" s="23"/>
      <c r="O745" s="23"/>
      <c r="P745" s="23"/>
      <c r="Q745" s="23"/>
    </row>
    <row r="746" spans="1:17" ht="30" x14ac:dyDescent="0.3">
      <c r="A746" s="23"/>
      <c r="B746" s="22"/>
      <c r="C746" s="22"/>
      <c r="D746" s="13"/>
      <c r="E746" s="24"/>
      <c r="F746" s="13"/>
      <c r="G746" s="13"/>
      <c r="H746" s="13"/>
      <c r="I746" s="13" t="s">
        <v>2414</v>
      </c>
      <c r="J746" s="14" t="s">
        <v>2415</v>
      </c>
      <c r="K746" s="15">
        <v>0</v>
      </c>
      <c r="L746" s="15">
        <v>2373.93984</v>
      </c>
      <c r="M746" s="15">
        <f t="shared" si="12"/>
        <v>2373.93984</v>
      </c>
      <c r="N746" s="23"/>
      <c r="O746" s="23"/>
      <c r="P746" s="23"/>
      <c r="Q746" s="23"/>
    </row>
    <row r="747" spans="1:17" ht="30" customHeight="1" x14ac:dyDescent="0.3">
      <c r="A747" s="23"/>
      <c r="B747" s="22"/>
      <c r="C747" s="22"/>
      <c r="D747" s="13"/>
      <c r="E747" s="65">
        <v>25</v>
      </c>
      <c r="F747" s="91" t="s">
        <v>408</v>
      </c>
      <c r="G747" s="91"/>
      <c r="H747" s="91"/>
      <c r="I747" s="91"/>
      <c r="J747" s="91"/>
      <c r="K747" s="66">
        <v>60244.832605000003</v>
      </c>
      <c r="L747" s="66">
        <v>43670.45963094999</v>
      </c>
      <c r="M747" s="66">
        <f t="shared" si="12"/>
        <v>-16574.372974050013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4"/>
      <c r="F748" s="13"/>
      <c r="G748" s="82" t="s">
        <v>16</v>
      </c>
      <c r="H748" s="82"/>
      <c r="I748" s="82"/>
      <c r="J748" s="83"/>
      <c r="K748" s="84">
        <v>47477.002311999997</v>
      </c>
      <c r="L748" s="84">
        <v>43670.45963094999</v>
      </c>
      <c r="M748" s="84">
        <f t="shared" si="12"/>
        <v>-3806.5426810500066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4"/>
      <c r="F749" s="13"/>
      <c r="G749" s="13"/>
      <c r="H749" s="60" t="s">
        <v>1805</v>
      </c>
      <c r="I749" s="60"/>
      <c r="J749" s="68"/>
      <c r="K749" s="66">
        <v>189.880461</v>
      </c>
      <c r="L749" s="66">
        <v>189.880461</v>
      </c>
      <c r="M749" s="66">
        <f t="shared" si="12"/>
        <v>0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4"/>
      <c r="F750" s="13"/>
      <c r="G750" s="13"/>
      <c r="H750" s="13"/>
      <c r="I750" s="13" t="s">
        <v>2137</v>
      </c>
      <c r="J750" s="14" t="s">
        <v>2416</v>
      </c>
      <c r="K750" s="15">
        <v>189.880461</v>
      </c>
      <c r="L750" s="15">
        <v>189.880461</v>
      </c>
      <c r="M750" s="15">
        <f t="shared" si="12"/>
        <v>0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4"/>
      <c r="F751" s="13"/>
      <c r="G751" s="13"/>
      <c r="H751" s="60" t="s">
        <v>17</v>
      </c>
      <c r="I751" s="60"/>
      <c r="J751" s="68"/>
      <c r="K751" s="66">
        <v>43315.001205</v>
      </c>
      <c r="L751" s="66">
        <v>42956.26633867999</v>
      </c>
      <c r="M751" s="66">
        <f t="shared" si="12"/>
        <v>-358.73486632001004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4"/>
      <c r="F752" s="13"/>
      <c r="G752" s="13"/>
      <c r="H752" s="13"/>
      <c r="I752" s="13" t="s">
        <v>1719</v>
      </c>
      <c r="J752" s="14" t="s">
        <v>2417</v>
      </c>
      <c r="K752" s="15">
        <v>42130.328061</v>
      </c>
      <c r="L752" s="15">
        <v>41387.506688589994</v>
      </c>
      <c r="M752" s="15">
        <f t="shared" si="12"/>
        <v>-742.82137241000601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4"/>
      <c r="F753" s="13"/>
      <c r="G753" s="13"/>
      <c r="H753" s="13"/>
      <c r="I753" s="13" t="s">
        <v>1779</v>
      </c>
      <c r="J753" s="14" t="s">
        <v>2418</v>
      </c>
      <c r="K753" s="15">
        <v>1184.6731440000001</v>
      </c>
      <c r="L753" s="15">
        <v>1494.0876744899999</v>
      </c>
      <c r="M753" s="15">
        <f t="shared" si="12"/>
        <v>309.41453048999983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4"/>
      <c r="F754" s="13"/>
      <c r="G754" s="13"/>
      <c r="H754" s="13"/>
      <c r="I754" s="13" t="s">
        <v>2419</v>
      </c>
      <c r="J754" s="14" t="s">
        <v>2032</v>
      </c>
      <c r="K754" s="15">
        <v>0</v>
      </c>
      <c r="L754" s="15">
        <v>12.42553388</v>
      </c>
      <c r="M754" s="15">
        <f t="shared" si="12"/>
        <v>12.42553388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4"/>
      <c r="F755" s="13"/>
      <c r="G755" s="13"/>
      <c r="H755" s="13"/>
      <c r="I755" s="13" t="s">
        <v>2420</v>
      </c>
      <c r="J755" s="14" t="s">
        <v>2016</v>
      </c>
      <c r="K755" s="15">
        <v>0</v>
      </c>
      <c r="L755" s="15">
        <v>15.19</v>
      </c>
      <c r="M755" s="15">
        <f t="shared" si="12"/>
        <v>15.19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4"/>
      <c r="F756" s="13"/>
      <c r="G756" s="13"/>
      <c r="H756" s="13"/>
      <c r="I756" s="13" t="s">
        <v>2421</v>
      </c>
      <c r="J756" s="14" t="s">
        <v>2022</v>
      </c>
      <c r="K756" s="15">
        <v>0</v>
      </c>
      <c r="L756" s="15">
        <v>26.911001719999998</v>
      </c>
      <c r="M756" s="15">
        <f t="shared" si="12"/>
        <v>26.911001719999998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4"/>
      <c r="F757" s="13"/>
      <c r="G757" s="13"/>
      <c r="H757" s="13"/>
      <c r="I757" s="13" t="s">
        <v>2422</v>
      </c>
      <c r="J757" s="14" t="s">
        <v>2026</v>
      </c>
      <c r="K757" s="15">
        <v>0</v>
      </c>
      <c r="L757" s="15">
        <v>20.145440000000001</v>
      </c>
      <c r="M757" s="15">
        <f t="shared" si="12"/>
        <v>20.145440000000001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4"/>
      <c r="F758" s="13"/>
      <c r="G758" s="13"/>
      <c r="H758" s="60" t="s">
        <v>1708</v>
      </c>
      <c r="I758" s="60"/>
      <c r="J758" s="68"/>
      <c r="K758" s="66">
        <v>3972.1206459999999</v>
      </c>
      <c r="L758" s="66">
        <v>524.31283126999995</v>
      </c>
      <c r="M758" s="66">
        <f t="shared" si="12"/>
        <v>-3447.8078147299998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4"/>
      <c r="F759" s="13"/>
      <c r="G759" s="13"/>
      <c r="H759" s="13"/>
      <c r="I759" s="13" t="s">
        <v>1709</v>
      </c>
      <c r="J759" s="14" t="s">
        <v>1761</v>
      </c>
      <c r="K759" s="15">
        <v>3936.4346310000001</v>
      </c>
      <c r="L759" s="15">
        <v>510.69749793</v>
      </c>
      <c r="M759" s="15">
        <f t="shared" si="12"/>
        <v>-3425.7371330700003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4"/>
      <c r="F760" s="13"/>
      <c r="G760" s="13"/>
      <c r="H760" s="13"/>
      <c r="I760" s="13" t="s">
        <v>1713</v>
      </c>
      <c r="J760" s="14" t="s">
        <v>1768</v>
      </c>
      <c r="K760" s="15">
        <v>35.686014999999998</v>
      </c>
      <c r="L760" s="15">
        <v>13.615333339999999</v>
      </c>
      <c r="M760" s="15">
        <f t="shared" si="12"/>
        <v>-22.070681659999998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4"/>
      <c r="F761" s="13"/>
      <c r="G761" s="82" t="s">
        <v>2423</v>
      </c>
      <c r="H761" s="82"/>
      <c r="I761" s="82"/>
      <c r="J761" s="83"/>
      <c r="K761" s="84">
        <v>12767.830293000001</v>
      </c>
      <c r="L761" s="84">
        <v>0</v>
      </c>
      <c r="M761" s="84">
        <f t="shared" si="12"/>
        <v>-12767.830293000001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4"/>
      <c r="F762" s="13"/>
      <c r="G762" s="13"/>
      <c r="H762" s="60" t="s">
        <v>2424</v>
      </c>
      <c r="I762" s="60"/>
      <c r="J762" s="68"/>
      <c r="K762" s="66">
        <v>12767.830293000001</v>
      </c>
      <c r="L762" s="66">
        <v>0</v>
      </c>
      <c r="M762" s="66">
        <f t="shared" si="12"/>
        <v>-12767.830293000001</v>
      </c>
      <c r="N762" s="23"/>
      <c r="O762" s="23"/>
      <c r="P762" s="23"/>
      <c r="Q762" s="23"/>
    </row>
    <row r="763" spans="1:17" ht="30" x14ac:dyDescent="0.3">
      <c r="A763" s="23"/>
      <c r="B763" s="22"/>
      <c r="C763" s="22"/>
      <c r="D763" s="13"/>
      <c r="E763" s="24"/>
      <c r="F763" s="13"/>
      <c r="G763" s="13"/>
      <c r="H763" s="13"/>
      <c r="I763" s="13" t="s">
        <v>2425</v>
      </c>
      <c r="J763" s="14" t="s">
        <v>2426</v>
      </c>
      <c r="K763" s="15">
        <v>12597.346423000001</v>
      </c>
      <c r="L763" s="15">
        <v>0</v>
      </c>
      <c r="M763" s="15">
        <f t="shared" si="12"/>
        <v>-12597.346423000001</v>
      </c>
      <c r="N763" s="23"/>
      <c r="O763" s="23"/>
      <c r="P763" s="23"/>
      <c r="Q763" s="23"/>
    </row>
    <row r="764" spans="1:17" ht="30" x14ac:dyDescent="0.3">
      <c r="A764" s="23"/>
      <c r="B764" s="22"/>
      <c r="C764" s="22"/>
      <c r="D764" s="13"/>
      <c r="E764" s="24"/>
      <c r="F764" s="13"/>
      <c r="G764" s="13"/>
      <c r="H764" s="13"/>
      <c r="I764" s="13" t="s">
        <v>2427</v>
      </c>
      <c r="J764" s="14" t="s">
        <v>2428</v>
      </c>
      <c r="K764" s="15">
        <v>170.48387</v>
      </c>
      <c r="L764" s="15">
        <v>0</v>
      </c>
      <c r="M764" s="15">
        <f t="shared" si="12"/>
        <v>-170.48387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65">
        <v>33</v>
      </c>
      <c r="F765" s="60" t="s">
        <v>410</v>
      </c>
      <c r="G765" s="60"/>
      <c r="H765" s="60"/>
      <c r="I765" s="60"/>
      <c r="J765" s="68"/>
      <c r="K765" s="66">
        <v>830299.61338200001</v>
      </c>
      <c r="L765" s="66">
        <v>853061.74292192003</v>
      </c>
      <c r="M765" s="66">
        <f t="shared" si="12"/>
        <v>22762.129539920017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4"/>
      <c r="F766" s="13"/>
      <c r="G766" s="82" t="s">
        <v>2423</v>
      </c>
      <c r="H766" s="82"/>
      <c r="I766" s="82"/>
      <c r="J766" s="83"/>
      <c r="K766" s="84">
        <v>830299.61338200001</v>
      </c>
      <c r="L766" s="84">
        <v>853061.74292192003</v>
      </c>
      <c r="M766" s="84">
        <f t="shared" si="12"/>
        <v>22762.129539920017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4"/>
      <c r="F767" s="13"/>
      <c r="G767" s="13"/>
      <c r="H767" s="60" t="s">
        <v>2424</v>
      </c>
      <c r="I767" s="60"/>
      <c r="J767" s="68"/>
      <c r="K767" s="66">
        <v>830299.61338200001</v>
      </c>
      <c r="L767" s="66">
        <v>853061.74292192003</v>
      </c>
      <c r="M767" s="66">
        <f t="shared" si="12"/>
        <v>22762.129539920017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4"/>
      <c r="F768" s="13"/>
      <c r="G768" s="13"/>
      <c r="H768" s="13"/>
      <c r="I768" s="13" t="s">
        <v>2425</v>
      </c>
      <c r="J768" s="14" t="s">
        <v>2429</v>
      </c>
      <c r="K768" s="15">
        <v>117537.24825800001</v>
      </c>
      <c r="L768" s="15">
        <v>118665.03656947995</v>
      </c>
      <c r="M768" s="15">
        <f t="shared" si="12"/>
        <v>1127.7883114799479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4"/>
      <c r="F769" s="13"/>
      <c r="G769" s="13"/>
      <c r="H769" s="13"/>
      <c r="I769" s="13" t="s">
        <v>2427</v>
      </c>
      <c r="J769" s="14" t="s">
        <v>2430</v>
      </c>
      <c r="K769" s="15">
        <v>11433.075675</v>
      </c>
      <c r="L769" s="15">
        <v>11421.642599000001</v>
      </c>
      <c r="M769" s="15">
        <f t="shared" si="12"/>
        <v>-11.433075999999346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4"/>
      <c r="F770" s="13"/>
      <c r="G770" s="13"/>
      <c r="H770" s="13"/>
      <c r="I770" s="13" t="s">
        <v>2431</v>
      </c>
      <c r="J770" s="14" t="s">
        <v>2432</v>
      </c>
      <c r="K770" s="15">
        <v>82887.934150000001</v>
      </c>
      <c r="L770" s="15">
        <v>82805.046216000002</v>
      </c>
      <c r="M770" s="15">
        <f t="shared" si="12"/>
        <v>-82.887933999998495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4"/>
      <c r="F771" s="13"/>
      <c r="G771" s="13"/>
      <c r="H771" s="13"/>
      <c r="I771" s="13" t="s">
        <v>2433</v>
      </c>
      <c r="J771" s="14" t="s">
        <v>2434</v>
      </c>
      <c r="K771" s="15">
        <v>95547.846713000006</v>
      </c>
      <c r="L771" s="15">
        <v>95452.298865999997</v>
      </c>
      <c r="M771" s="15">
        <f t="shared" si="12"/>
        <v>-95.547847000008915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4"/>
      <c r="F772" s="13"/>
      <c r="G772" s="13"/>
      <c r="H772" s="13"/>
      <c r="I772" s="13" t="s">
        <v>2435</v>
      </c>
      <c r="J772" s="14" t="s">
        <v>2436</v>
      </c>
      <c r="K772" s="15">
        <v>13962.820795</v>
      </c>
      <c r="L772" s="15">
        <v>13948.857974</v>
      </c>
      <c r="M772" s="15">
        <f t="shared" si="12"/>
        <v>-13.962820999999167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4"/>
      <c r="F773" s="13"/>
      <c r="G773" s="13"/>
      <c r="H773" s="13"/>
      <c r="I773" s="13" t="s">
        <v>2437</v>
      </c>
      <c r="J773" s="14" t="s">
        <v>2438</v>
      </c>
      <c r="K773" s="15">
        <v>10490.327974</v>
      </c>
      <c r="L773" s="15">
        <v>10479.837646</v>
      </c>
      <c r="M773" s="15">
        <f t="shared" si="12"/>
        <v>-10.490327999999863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4"/>
      <c r="F774" s="13"/>
      <c r="G774" s="13"/>
      <c r="H774" s="13"/>
      <c r="I774" s="13" t="s">
        <v>2439</v>
      </c>
      <c r="J774" s="14" t="s">
        <v>2440</v>
      </c>
      <c r="K774" s="15">
        <v>5900.8094810000002</v>
      </c>
      <c r="L774" s="15">
        <v>5894.9086719999996</v>
      </c>
      <c r="M774" s="15">
        <f t="shared" si="12"/>
        <v>-5.9008090000006632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4"/>
      <c r="F775" s="13"/>
      <c r="G775" s="13"/>
      <c r="H775" s="13"/>
      <c r="I775" s="13" t="s">
        <v>2441</v>
      </c>
      <c r="J775" s="14" t="s">
        <v>2442</v>
      </c>
      <c r="K775" s="15">
        <v>5102.3207039999998</v>
      </c>
      <c r="L775" s="15">
        <v>5262.4581264600001</v>
      </c>
      <c r="M775" s="15">
        <f t="shared" ref="M775:M838" si="13">L775-K775</f>
        <v>160.13742246000038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4"/>
      <c r="F776" s="13"/>
      <c r="G776" s="13"/>
      <c r="H776" s="13"/>
      <c r="I776" s="13" t="s">
        <v>2443</v>
      </c>
      <c r="J776" s="14" t="s">
        <v>2444</v>
      </c>
      <c r="K776" s="15">
        <v>2917.1056579999999</v>
      </c>
      <c r="L776" s="15">
        <v>2712.2490417599975</v>
      </c>
      <c r="M776" s="15">
        <f t="shared" si="13"/>
        <v>-204.8566162400025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4"/>
      <c r="F777" s="13"/>
      <c r="G777" s="13"/>
      <c r="H777" s="13"/>
      <c r="I777" s="13" t="s">
        <v>2445</v>
      </c>
      <c r="J777" s="14" t="s">
        <v>2446</v>
      </c>
      <c r="K777" s="15">
        <v>7988.0497489999998</v>
      </c>
      <c r="L777" s="15">
        <v>7980.0616989999999</v>
      </c>
      <c r="M777" s="15">
        <f t="shared" si="13"/>
        <v>-7.9880499999999302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4"/>
      <c r="F778" s="13"/>
      <c r="G778" s="13"/>
      <c r="H778" s="13"/>
      <c r="I778" s="13" t="s">
        <v>2447</v>
      </c>
      <c r="J778" s="14" t="s">
        <v>2448</v>
      </c>
      <c r="K778" s="15">
        <v>52205.824999999997</v>
      </c>
      <c r="L778" s="15">
        <v>52153.619175</v>
      </c>
      <c r="M778" s="15">
        <f t="shared" si="13"/>
        <v>-52.205824999997276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4"/>
      <c r="F779" s="13"/>
      <c r="G779" s="13"/>
      <c r="H779" s="13"/>
      <c r="I779" s="13" t="s">
        <v>2449</v>
      </c>
      <c r="J779" s="14" t="s">
        <v>2450</v>
      </c>
      <c r="K779" s="15">
        <v>386413.92657700001</v>
      </c>
      <c r="L779" s="15">
        <v>408411.31601122004</v>
      </c>
      <c r="M779" s="15">
        <f t="shared" si="13"/>
        <v>21997.389434220036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4"/>
      <c r="F780" s="13"/>
      <c r="G780" s="13"/>
      <c r="H780" s="13"/>
      <c r="I780" s="13" t="s">
        <v>2451</v>
      </c>
      <c r="J780" s="14" t="s">
        <v>2452</v>
      </c>
      <c r="K780" s="15">
        <v>10749.607402</v>
      </c>
      <c r="L780" s="15">
        <v>10738.857795</v>
      </c>
      <c r="M780" s="15">
        <f t="shared" si="13"/>
        <v>-10.749606999999742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4"/>
      <c r="F781" s="13"/>
      <c r="G781" s="13"/>
      <c r="H781" s="13"/>
      <c r="I781" s="13" t="s">
        <v>2453</v>
      </c>
      <c r="J781" s="14" t="s">
        <v>2454</v>
      </c>
      <c r="K781" s="15">
        <v>15796.80611</v>
      </c>
      <c r="L781" s="15">
        <v>15781.009303999999</v>
      </c>
      <c r="M781" s="15">
        <f t="shared" si="13"/>
        <v>-15.796806000000288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4"/>
      <c r="F782" s="13"/>
      <c r="G782" s="13"/>
      <c r="H782" s="13"/>
      <c r="I782" s="13" t="s">
        <v>2455</v>
      </c>
      <c r="J782" s="14" t="s">
        <v>2456</v>
      </c>
      <c r="K782" s="15">
        <v>11365.909136</v>
      </c>
      <c r="L782" s="15">
        <v>11354.543227</v>
      </c>
      <c r="M782" s="15">
        <f t="shared" si="13"/>
        <v>-11.365909000000102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69" t="s">
        <v>411</v>
      </c>
      <c r="E783" s="74"/>
      <c r="F783" s="69"/>
      <c r="G783" s="69"/>
      <c r="H783" s="69"/>
      <c r="I783" s="69"/>
      <c r="J783" s="75"/>
      <c r="K783" s="76">
        <v>1407789.387103</v>
      </c>
      <c r="L783" s="76">
        <v>1464261.168999</v>
      </c>
      <c r="M783" s="76">
        <f t="shared" si="13"/>
        <v>56471.78189600003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65">
        <v>50</v>
      </c>
      <c r="F784" s="60" t="s">
        <v>404</v>
      </c>
      <c r="G784" s="60"/>
      <c r="H784" s="60"/>
      <c r="I784" s="60"/>
      <c r="J784" s="68"/>
      <c r="K784" s="66">
        <v>1010840.765109</v>
      </c>
      <c r="L784" s="66">
        <v>1048745.112011</v>
      </c>
      <c r="M784" s="66">
        <f t="shared" si="13"/>
        <v>37904.346902000019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4"/>
      <c r="F785" s="13"/>
      <c r="G785" s="82" t="s">
        <v>16</v>
      </c>
      <c r="H785" s="82"/>
      <c r="I785" s="82"/>
      <c r="J785" s="83"/>
      <c r="K785" s="84">
        <v>1010840.765109</v>
      </c>
      <c r="L785" s="84">
        <v>1048745.112011</v>
      </c>
      <c r="M785" s="84">
        <f t="shared" si="13"/>
        <v>37904.346902000019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4"/>
      <c r="F786" s="13"/>
      <c r="G786" s="13"/>
      <c r="H786" s="60" t="s">
        <v>17</v>
      </c>
      <c r="I786" s="60"/>
      <c r="J786" s="68"/>
      <c r="K786" s="66">
        <v>300301.57361800002</v>
      </c>
      <c r="L786" s="66">
        <v>339152.38663399999</v>
      </c>
      <c r="M786" s="66">
        <f t="shared" si="13"/>
        <v>38850.813015999971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4"/>
      <c r="F787" s="13"/>
      <c r="G787" s="13"/>
      <c r="H787" s="13"/>
      <c r="I787" s="13" t="s">
        <v>1715</v>
      </c>
      <c r="J787" s="14" t="s">
        <v>2096</v>
      </c>
      <c r="K787" s="15">
        <v>7906.6641</v>
      </c>
      <c r="L787" s="15">
        <v>7807.3332449999998</v>
      </c>
      <c r="M787" s="15">
        <f t="shared" si="13"/>
        <v>-99.330855000000156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4"/>
      <c r="F788" s="13"/>
      <c r="G788" s="13"/>
      <c r="H788" s="13"/>
      <c r="I788" s="13" t="s">
        <v>1719</v>
      </c>
      <c r="J788" s="14" t="s">
        <v>2457</v>
      </c>
      <c r="K788" s="15">
        <v>1236.7298539999999</v>
      </c>
      <c r="L788" s="15">
        <v>1262.9279859999999</v>
      </c>
      <c r="M788" s="15">
        <f t="shared" si="13"/>
        <v>26.198131999999987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4"/>
      <c r="F789" s="13"/>
      <c r="G789" s="13"/>
      <c r="H789" s="13"/>
      <c r="I789" s="13" t="s">
        <v>1779</v>
      </c>
      <c r="J789" s="14" t="s">
        <v>2079</v>
      </c>
      <c r="K789" s="15">
        <v>725.88708999999994</v>
      </c>
      <c r="L789" s="15">
        <v>750.79389300000003</v>
      </c>
      <c r="M789" s="15">
        <f t="shared" si="13"/>
        <v>24.906803000000082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4"/>
      <c r="F790" s="13"/>
      <c r="G790" s="13"/>
      <c r="H790" s="13"/>
      <c r="I790" s="13" t="s">
        <v>1721</v>
      </c>
      <c r="J790" s="14" t="s">
        <v>2458</v>
      </c>
      <c r="K790" s="15">
        <v>5960.0806990000001</v>
      </c>
      <c r="L790" s="15">
        <v>5763.8705630000004</v>
      </c>
      <c r="M790" s="15">
        <f t="shared" si="13"/>
        <v>-196.21013599999969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4"/>
      <c r="F791" s="13"/>
      <c r="G791" s="13"/>
      <c r="H791" s="13"/>
      <c r="I791" s="13" t="s">
        <v>1723</v>
      </c>
      <c r="J791" s="14" t="s">
        <v>2459</v>
      </c>
      <c r="K791" s="15">
        <v>14450.327883</v>
      </c>
      <c r="L791" s="15">
        <v>12220.445253</v>
      </c>
      <c r="M791" s="15">
        <f t="shared" si="13"/>
        <v>-2229.8826300000001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4"/>
      <c r="F792" s="13"/>
      <c r="G792" s="13"/>
      <c r="H792" s="13"/>
      <c r="I792" s="13" t="s">
        <v>1727</v>
      </c>
      <c r="J792" s="14" t="s">
        <v>2080</v>
      </c>
      <c r="K792" s="15">
        <v>259640.68946699999</v>
      </c>
      <c r="L792" s="15">
        <v>296267.87988199998</v>
      </c>
      <c r="M792" s="15">
        <f t="shared" si="13"/>
        <v>36627.19041499999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4"/>
      <c r="F793" s="13"/>
      <c r="G793" s="13"/>
      <c r="H793" s="13"/>
      <c r="I793" s="13" t="s">
        <v>1729</v>
      </c>
      <c r="J793" s="14" t="s">
        <v>2460</v>
      </c>
      <c r="K793" s="15">
        <v>1829.1045549999999</v>
      </c>
      <c r="L793" s="15">
        <v>2058.7786550000001</v>
      </c>
      <c r="M793" s="15">
        <f t="shared" si="13"/>
        <v>229.67410000000018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4"/>
      <c r="F794" s="13"/>
      <c r="G794" s="13"/>
      <c r="H794" s="13"/>
      <c r="I794" s="13" t="s">
        <v>2112</v>
      </c>
      <c r="J794" s="14" t="s">
        <v>2113</v>
      </c>
      <c r="K794" s="15">
        <v>2618.5981400000001</v>
      </c>
      <c r="L794" s="15">
        <v>4691.1920040000005</v>
      </c>
      <c r="M794" s="15">
        <f t="shared" si="13"/>
        <v>2072.5938640000004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4"/>
      <c r="F795" s="13"/>
      <c r="G795" s="13"/>
      <c r="H795" s="13"/>
      <c r="I795" s="13" t="s">
        <v>424</v>
      </c>
      <c r="J795" s="14" t="s">
        <v>425</v>
      </c>
      <c r="K795" s="15">
        <v>0</v>
      </c>
      <c r="L795" s="15">
        <v>4.7153070000000001</v>
      </c>
      <c r="M795" s="15">
        <f t="shared" si="13"/>
        <v>4.7153070000000001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4"/>
      <c r="F796" s="13"/>
      <c r="G796" s="13"/>
      <c r="H796" s="13"/>
      <c r="I796" s="13" t="s">
        <v>20</v>
      </c>
      <c r="J796" s="14" t="s">
        <v>27</v>
      </c>
      <c r="K796" s="15">
        <v>0</v>
      </c>
      <c r="L796" s="15">
        <v>65.898007000000007</v>
      </c>
      <c r="M796" s="15">
        <f t="shared" si="13"/>
        <v>65.898007000000007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4"/>
      <c r="F797" s="13"/>
      <c r="G797" s="13"/>
      <c r="H797" s="13"/>
      <c r="I797" s="13" t="s">
        <v>1917</v>
      </c>
      <c r="J797" s="14" t="s">
        <v>1918</v>
      </c>
      <c r="K797" s="15">
        <v>18.015172</v>
      </c>
      <c r="L797" s="15">
        <v>3.389961</v>
      </c>
      <c r="M797" s="15">
        <f t="shared" si="13"/>
        <v>-14.625211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4"/>
      <c r="F798" s="13"/>
      <c r="G798" s="13"/>
      <c r="H798" s="13"/>
      <c r="I798" s="13" t="s">
        <v>2237</v>
      </c>
      <c r="J798" s="14" t="s">
        <v>2238</v>
      </c>
      <c r="K798" s="15">
        <v>5915.4766579999996</v>
      </c>
      <c r="L798" s="15">
        <v>8255.1618780000008</v>
      </c>
      <c r="M798" s="15">
        <f t="shared" si="13"/>
        <v>2339.6852200000012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4"/>
      <c r="F799" s="13"/>
      <c r="G799" s="13"/>
      <c r="H799" s="60" t="s">
        <v>1708</v>
      </c>
      <c r="I799" s="60"/>
      <c r="J799" s="68"/>
      <c r="K799" s="66">
        <v>74060.672281000006</v>
      </c>
      <c r="L799" s="66">
        <v>57277.101803999998</v>
      </c>
      <c r="M799" s="66">
        <f t="shared" si="13"/>
        <v>-16783.570477000008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4"/>
      <c r="F800" s="13"/>
      <c r="G800" s="13"/>
      <c r="H800" s="13"/>
      <c r="I800" s="13" t="s">
        <v>1709</v>
      </c>
      <c r="J800" s="14" t="s">
        <v>1761</v>
      </c>
      <c r="K800" s="15">
        <v>82178.023879999993</v>
      </c>
      <c r="L800" s="15">
        <v>65797.707580000002</v>
      </c>
      <c r="M800" s="15">
        <f t="shared" si="13"/>
        <v>-16380.316299999991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4"/>
      <c r="F801" s="13"/>
      <c r="G801" s="13"/>
      <c r="H801" s="13"/>
      <c r="I801" s="13" t="s">
        <v>1713</v>
      </c>
      <c r="J801" s="14" t="s">
        <v>1768</v>
      </c>
      <c r="K801" s="15">
        <v>330.67277100000001</v>
      </c>
      <c r="L801" s="15">
        <v>339.53264100000001</v>
      </c>
      <c r="M801" s="15">
        <f t="shared" si="13"/>
        <v>8.8598700000000008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4"/>
      <c r="F802" s="13"/>
      <c r="G802" s="13"/>
      <c r="H802" s="13"/>
      <c r="I802" s="13" t="s">
        <v>2461</v>
      </c>
      <c r="J802" s="14" t="s">
        <v>2462</v>
      </c>
      <c r="K802" s="15">
        <v>-8448.0243699999992</v>
      </c>
      <c r="L802" s="15">
        <v>-8860.1384170000001</v>
      </c>
      <c r="M802" s="15">
        <f t="shared" si="13"/>
        <v>-412.11404700000094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4"/>
      <c r="F803" s="13"/>
      <c r="G803" s="13"/>
      <c r="H803" s="60" t="s">
        <v>2336</v>
      </c>
      <c r="I803" s="60"/>
      <c r="J803" s="68"/>
      <c r="K803" s="66">
        <v>636478.51921000006</v>
      </c>
      <c r="L803" s="66">
        <v>652315.62357299996</v>
      </c>
      <c r="M803" s="66">
        <f t="shared" si="13"/>
        <v>15837.104362999904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4"/>
      <c r="F804" s="13"/>
      <c r="G804" s="13"/>
      <c r="H804" s="13"/>
      <c r="I804" s="13" t="s">
        <v>2463</v>
      </c>
      <c r="J804" s="14" t="s">
        <v>2464</v>
      </c>
      <c r="K804" s="15">
        <v>474317.23066499998</v>
      </c>
      <c r="L804" s="15">
        <v>474317.23066499998</v>
      </c>
      <c r="M804" s="15">
        <f t="shared" si="13"/>
        <v>0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4"/>
      <c r="F805" s="13"/>
      <c r="G805" s="13"/>
      <c r="H805" s="13"/>
      <c r="I805" s="13" t="s">
        <v>2465</v>
      </c>
      <c r="J805" s="14" t="s">
        <v>2466</v>
      </c>
      <c r="K805" s="15">
        <v>26135.569501999998</v>
      </c>
      <c r="L805" s="15">
        <v>29164.492836000001</v>
      </c>
      <c r="M805" s="15">
        <f t="shared" si="13"/>
        <v>3028.9233340000028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4"/>
      <c r="F806" s="13"/>
      <c r="G806" s="13"/>
      <c r="H806" s="13"/>
      <c r="I806" s="13" t="s">
        <v>2467</v>
      </c>
      <c r="J806" s="14" t="s">
        <v>2468</v>
      </c>
      <c r="K806" s="15">
        <v>114658.889591</v>
      </c>
      <c r="L806" s="15">
        <v>123238.401556</v>
      </c>
      <c r="M806" s="15">
        <f t="shared" si="13"/>
        <v>8579.5119649999979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4"/>
      <c r="F807" s="13"/>
      <c r="G807" s="13"/>
      <c r="H807" s="13"/>
      <c r="I807" s="13" t="s">
        <v>2469</v>
      </c>
      <c r="J807" s="14" t="s">
        <v>2470</v>
      </c>
      <c r="K807" s="15">
        <v>21366.829452000002</v>
      </c>
      <c r="L807" s="15">
        <v>25595.498516</v>
      </c>
      <c r="M807" s="15">
        <f t="shared" si="13"/>
        <v>4228.6690639999979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65">
        <v>51</v>
      </c>
      <c r="F808" s="60" t="s">
        <v>402</v>
      </c>
      <c r="G808" s="60"/>
      <c r="H808" s="60"/>
      <c r="I808" s="60"/>
      <c r="J808" s="68"/>
      <c r="K808" s="66">
        <v>396948.62199399999</v>
      </c>
      <c r="L808" s="66">
        <v>415516.056988</v>
      </c>
      <c r="M808" s="66">
        <f t="shared" si="13"/>
        <v>18567.43499400001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4"/>
      <c r="F809" s="13"/>
      <c r="G809" s="82" t="s">
        <v>16</v>
      </c>
      <c r="H809" s="82"/>
      <c r="I809" s="82"/>
      <c r="J809" s="83"/>
      <c r="K809" s="84">
        <v>396948.62199399999</v>
      </c>
      <c r="L809" s="84">
        <v>415516.056988</v>
      </c>
      <c r="M809" s="84">
        <f t="shared" si="13"/>
        <v>18567.43499400001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4"/>
      <c r="F810" s="13"/>
      <c r="G810" s="13"/>
      <c r="H810" s="60" t="s">
        <v>17</v>
      </c>
      <c r="I810" s="60"/>
      <c r="J810" s="68"/>
      <c r="K810" s="66">
        <v>57632.516012</v>
      </c>
      <c r="L810" s="66">
        <v>66652.821544999999</v>
      </c>
      <c r="M810" s="66">
        <f t="shared" si="13"/>
        <v>9020.3055329999988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4"/>
      <c r="F811" s="13"/>
      <c r="G811" s="13"/>
      <c r="H811" s="13"/>
      <c r="I811" s="13" t="s">
        <v>1735</v>
      </c>
      <c r="J811" s="14" t="s">
        <v>2079</v>
      </c>
      <c r="K811" s="15">
        <v>175.97628</v>
      </c>
      <c r="L811" s="15">
        <v>172.29990900000001</v>
      </c>
      <c r="M811" s="15">
        <f t="shared" si="13"/>
        <v>-3.676370999999989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4"/>
      <c r="F812" s="13"/>
      <c r="G812" s="13"/>
      <c r="H812" s="13"/>
      <c r="I812" s="13" t="s">
        <v>1741</v>
      </c>
      <c r="J812" s="14" t="s">
        <v>2471</v>
      </c>
      <c r="K812" s="15">
        <v>19495.520165000002</v>
      </c>
      <c r="L812" s="15">
        <v>21064.575796000001</v>
      </c>
      <c r="M812" s="15">
        <f t="shared" si="13"/>
        <v>1569.0556309999993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4"/>
      <c r="F813" s="13"/>
      <c r="G813" s="13"/>
      <c r="H813" s="13"/>
      <c r="I813" s="13" t="s">
        <v>1757</v>
      </c>
      <c r="J813" s="14" t="s">
        <v>2472</v>
      </c>
      <c r="K813" s="15">
        <v>52.953035</v>
      </c>
      <c r="L813" s="15">
        <v>50.278599</v>
      </c>
      <c r="M813" s="15">
        <f t="shared" si="13"/>
        <v>-2.674436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4"/>
      <c r="F814" s="13"/>
      <c r="G814" s="13"/>
      <c r="H814" s="13"/>
      <c r="I814" s="13" t="s">
        <v>2317</v>
      </c>
      <c r="J814" s="14" t="s">
        <v>2473</v>
      </c>
      <c r="K814" s="15">
        <v>51.790840000000003</v>
      </c>
      <c r="L814" s="15">
        <v>49.473489000000001</v>
      </c>
      <c r="M814" s="15">
        <f t="shared" si="13"/>
        <v>-2.3173510000000022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4"/>
      <c r="F815" s="13"/>
      <c r="G815" s="13"/>
      <c r="H815" s="13"/>
      <c r="I815" s="13" t="s">
        <v>2474</v>
      </c>
      <c r="J815" s="14" t="s">
        <v>2096</v>
      </c>
      <c r="K815" s="15">
        <v>5651.627399</v>
      </c>
      <c r="L815" s="15">
        <v>4669.1540279999999</v>
      </c>
      <c r="M815" s="15">
        <f t="shared" si="13"/>
        <v>-982.47337100000004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4"/>
      <c r="F816" s="13"/>
      <c r="G816" s="13"/>
      <c r="H816" s="13"/>
      <c r="I816" s="13" t="s">
        <v>2475</v>
      </c>
      <c r="J816" s="14" t="s">
        <v>2476</v>
      </c>
      <c r="K816" s="15">
        <v>26284.065106999999</v>
      </c>
      <c r="L816" s="15">
        <v>30943.039359999999</v>
      </c>
      <c r="M816" s="15">
        <f t="shared" si="13"/>
        <v>4658.9742530000003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4"/>
      <c r="F817" s="13"/>
      <c r="G817" s="13"/>
      <c r="H817" s="13"/>
      <c r="I817" s="13" t="s">
        <v>2477</v>
      </c>
      <c r="J817" s="14" t="s">
        <v>2478</v>
      </c>
      <c r="K817" s="15">
        <v>244.45665500000001</v>
      </c>
      <c r="L817" s="15">
        <v>247.013936</v>
      </c>
      <c r="M817" s="15">
        <f t="shared" si="13"/>
        <v>2.557280999999989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4"/>
      <c r="F818" s="13"/>
      <c r="G818" s="13"/>
      <c r="H818" s="13"/>
      <c r="I818" s="13" t="s">
        <v>2056</v>
      </c>
      <c r="J818" s="14" t="s">
        <v>2479</v>
      </c>
      <c r="K818" s="15">
        <v>876.762655</v>
      </c>
      <c r="L818" s="15">
        <v>677.80380500000001</v>
      </c>
      <c r="M818" s="15">
        <f t="shared" si="13"/>
        <v>-198.95884999999998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4"/>
      <c r="F819" s="13"/>
      <c r="G819" s="13"/>
      <c r="H819" s="13"/>
      <c r="I819" s="13" t="s">
        <v>2480</v>
      </c>
      <c r="J819" s="14" t="s">
        <v>2481</v>
      </c>
      <c r="K819" s="15">
        <v>2637.0090610000002</v>
      </c>
      <c r="L819" s="15">
        <v>2515.4461150000002</v>
      </c>
      <c r="M819" s="15">
        <f t="shared" si="13"/>
        <v>-121.56294600000001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4"/>
      <c r="F820" s="13"/>
      <c r="G820" s="13"/>
      <c r="H820" s="13"/>
      <c r="I820" s="13" t="s">
        <v>2482</v>
      </c>
      <c r="J820" s="14" t="s">
        <v>2483</v>
      </c>
      <c r="K820" s="15">
        <v>5.0235500000000002</v>
      </c>
      <c r="L820" s="15">
        <v>24.384322999999998</v>
      </c>
      <c r="M820" s="15">
        <f t="shared" si="13"/>
        <v>19.360772999999998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4"/>
      <c r="F821" s="13"/>
      <c r="G821" s="13"/>
      <c r="H821" s="13"/>
      <c r="I821" s="13" t="s">
        <v>2089</v>
      </c>
      <c r="J821" s="14" t="s">
        <v>2484</v>
      </c>
      <c r="K821" s="15">
        <v>846.06799999999998</v>
      </c>
      <c r="L821" s="15">
        <v>3666.233052</v>
      </c>
      <c r="M821" s="15">
        <f t="shared" si="13"/>
        <v>2820.1650520000003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4"/>
      <c r="F822" s="13"/>
      <c r="G822" s="13"/>
      <c r="H822" s="13"/>
      <c r="I822" s="13" t="s">
        <v>20</v>
      </c>
      <c r="J822" s="14" t="s">
        <v>27</v>
      </c>
      <c r="K822" s="15">
        <v>55.932000000000002</v>
      </c>
      <c r="L822" s="15">
        <v>35.341169000000001</v>
      </c>
      <c r="M822" s="15">
        <f t="shared" si="13"/>
        <v>-20.590831000000001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4"/>
      <c r="F823" s="13"/>
      <c r="G823" s="13"/>
      <c r="H823" s="13"/>
      <c r="I823" s="13" t="s">
        <v>1917</v>
      </c>
      <c r="J823" s="14" t="s">
        <v>1918</v>
      </c>
      <c r="K823" s="15">
        <v>0</v>
      </c>
      <c r="L823" s="15">
        <v>1.4536</v>
      </c>
      <c r="M823" s="15">
        <f t="shared" si="13"/>
        <v>1.4536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4"/>
      <c r="F824" s="13"/>
      <c r="G824" s="13"/>
      <c r="H824" s="13"/>
      <c r="I824" s="13" t="s">
        <v>2237</v>
      </c>
      <c r="J824" s="14" t="s">
        <v>2485</v>
      </c>
      <c r="K824" s="15">
        <v>1255.331265</v>
      </c>
      <c r="L824" s="15">
        <v>2536.3243640000001</v>
      </c>
      <c r="M824" s="15">
        <f t="shared" si="13"/>
        <v>1280.993099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4"/>
      <c r="F825" s="13"/>
      <c r="G825" s="13"/>
      <c r="H825" s="60" t="s">
        <v>1708</v>
      </c>
      <c r="I825" s="60"/>
      <c r="J825" s="68"/>
      <c r="K825" s="66">
        <v>60165.328610999997</v>
      </c>
      <c r="L825" s="66">
        <v>60060.288910000003</v>
      </c>
      <c r="M825" s="66">
        <f t="shared" si="13"/>
        <v>-105.03970099999424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4"/>
      <c r="F826" s="13"/>
      <c r="G826" s="13"/>
      <c r="H826" s="13"/>
      <c r="I826" s="13" t="s">
        <v>1709</v>
      </c>
      <c r="J826" s="14" t="s">
        <v>1761</v>
      </c>
      <c r="K826" s="15">
        <v>39577.240814999997</v>
      </c>
      <c r="L826" s="15">
        <v>43191.303479000002</v>
      </c>
      <c r="M826" s="15">
        <f t="shared" si="13"/>
        <v>3614.0626640000046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4"/>
      <c r="F827" s="13"/>
      <c r="G827" s="13"/>
      <c r="H827" s="13"/>
      <c r="I827" s="13" t="s">
        <v>1711</v>
      </c>
      <c r="J827" s="14" t="s">
        <v>2486</v>
      </c>
      <c r="K827" s="15">
        <v>20133.123204</v>
      </c>
      <c r="L827" s="15">
        <v>16414.058163999998</v>
      </c>
      <c r="M827" s="15">
        <f t="shared" si="13"/>
        <v>-3719.0650400000013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4"/>
      <c r="F828" s="13"/>
      <c r="G828" s="13"/>
      <c r="H828" s="13"/>
      <c r="I828" s="13" t="s">
        <v>1713</v>
      </c>
      <c r="J828" s="14" t="s">
        <v>1768</v>
      </c>
      <c r="K828" s="15">
        <v>454.96459199999998</v>
      </c>
      <c r="L828" s="15">
        <v>454.92726699999997</v>
      </c>
      <c r="M828" s="15">
        <f t="shared" si="13"/>
        <v>-3.7325000000009823E-2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4"/>
      <c r="F829" s="13"/>
      <c r="G829" s="13"/>
      <c r="H829" s="60" t="s">
        <v>2336</v>
      </c>
      <c r="I829" s="60"/>
      <c r="J829" s="68"/>
      <c r="K829" s="66">
        <v>279150.77737099997</v>
      </c>
      <c r="L829" s="66">
        <v>288802.94653299998</v>
      </c>
      <c r="M829" s="66">
        <f t="shared" si="13"/>
        <v>9652.1691620000056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4"/>
      <c r="F830" s="13"/>
      <c r="G830" s="13"/>
      <c r="H830" s="13"/>
      <c r="I830" s="13" t="s">
        <v>2487</v>
      </c>
      <c r="J830" s="14" t="s">
        <v>2488</v>
      </c>
      <c r="K830" s="15">
        <v>3668.4995749999998</v>
      </c>
      <c r="L830" s="15">
        <v>3456.611077</v>
      </c>
      <c r="M830" s="15">
        <f t="shared" si="13"/>
        <v>-211.8884979999998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4"/>
      <c r="F831" s="13"/>
      <c r="G831" s="13"/>
      <c r="H831" s="13"/>
      <c r="I831" s="13" t="s">
        <v>2489</v>
      </c>
      <c r="J831" s="14" t="s">
        <v>2490</v>
      </c>
      <c r="K831" s="15">
        <v>240.44500500000001</v>
      </c>
      <c r="L831" s="15">
        <v>61.543889999999998</v>
      </c>
      <c r="M831" s="15">
        <f t="shared" si="13"/>
        <v>-178.901115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4"/>
      <c r="F832" s="13"/>
      <c r="G832" s="13"/>
      <c r="H832" s="13"/>
      <c r="I832" s="13" t="s">
        <v>2351</v>
      </c>
      <c r="J832" s="14" t="s">
        <v>2491</v>
      </c>
      <c r="K832" s="15">
        <v>495.64558699999998</v>
      </c>
      <c r="L832" s="15">
        <v>255.15737799999999</v>
      </c>
      <c r="M832" s="15">
        <f t="shared" si="13"/>
        <v>-240.48820899999998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4"/>
      <c r="F833" s="13"/>
      <c r="G833" s="13"/>
      <c r="H833" s="13"/>
      <c r="I833" s="13" t="s">
        <v>2353</v>
      </c>
      <c r="J833" s="14" t="s">
        <v>2492</v>
      </c>
      <c r="K833" s="15">
        <v>2835.1870450000001</v>
      </c>
      <c r="L833" s="15">
        <v>4162.2864719999998</v>
      </c>
      <c r="M833" s="15">
        <f t="shared" si="13"/>
        <v>1327.0994269999997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4"/>
      <c r="F834" s="13"/>
      <c r="G834" s="13"/>
      <c r="H834" s="13"/>
      <c r="I834" s="13" t="s">
        <v>2493</v>
      </c>
      <c r="J834" s="14" t="s">
        <v>2494</v>
      </c>
      <c r="K834" s="15">
        <v>471.46115200000003</v>
      </c>
      <c r="L834" s="15">
        <v>420.16604799999999</v>
      </c>
      <c r="M834" s="15">
        <f t="shared" si="13"/>
        <v>-51.295104000000038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4"/>
      <c r="F835" s="13"/>
      <c r="G835" s="13"/>
      <c r="H835" s="13"/>
      <c r="I835" s="13" t="s">
        <v>2355</v>
      </c>
      <c r="J835" s="14" t="s">
        <v>2495</v>
      </c>
      <c r="K835" s="15">
        <v>19892.257839000002</v>
      </c>
      <c r="L835" s="15">
        <v>19349.892007999999</v>
      </c>
      <c r="M835" s="15">
        <f t="shared" si="13"/>
        <v>-542.3658310000028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4"/>
      <c r="F836" s="13"/>
      <c r="G836" s="13"/>
      <c r="H836" s="13"/>
      <c r="I836" s="13" t="s">
        <v>2357</v>
      </c>
      <c r="J836" s="14" t="s">
        <v>2496</v>
      </c>
      <c r="K836" s="15">
        <v>250621.750749</v>
      </c>
      <c r="L836" s="15">
        <v>259727.043428</v>
      </c>
      <c r="M836" s="15">
        <f t="shared" si="13"/>
        <v>9105.2926790000056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4"/>
      <c r="F837" s="13"/>
      <c r="G837" s="13"/>
      <c r="H837" s="13"/>
      <c r="I837" s="13" t="s">
        <v>2497</v>
      </c>
      <c r="J837" s="14" t="s">
        <v>2498</v>
      </c>
      <c r="K837" s="15">
        <v>71.201690999999997</v>
      </c>
      <c r="L837" s="15">
        <v>61.031804999999999</v>
      </c>
      <c r="M837" s="15">
        <f t="shared" si="13"/>
        <v>-10.169885999999998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4"/>
      <c r="F838" s="13"/>
      <c r="G838" s="13"/>
      <c r="H838" s="13"/>
      <c r="I838" s="13" t="s">
        <v>2499</v>
      </c>
      <c r="J838" s="14" t="s">
        <v>2500</v>
      </c>
      <c r="K838" s="15">
        <v>854.32872799999996</v>
      </c>
      <c r="L838" s="15">
        <v>1309.2144269999999</v>
      </c>
      <c r="M838" s="15">
        <f t="shared" si="13"/>
        <v>454.88569899999993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69" t="s">
        <v>412</v>
      </c>
      <c r="E839" s="74"/>
      <c r="F839" s="69"/>
      <c r="G839" s="69"/>
      <c r="H839" s="69"/>
      <c r="I839" s="69"/>
      <c r="J839" s="75"/>
      <c r="K839" s="76">
        <v>1086278.258164</v>
      </c>
      <c r="L839" s="76">
        <v>1127453.165429</v>
      </c>
      <c r="M839" s="76">
        <f t="shared" ref="M839:M902" si="14">L839-K839</f>
        <v>41174.907265000045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65">
        <v>52</v>
      </c>
      <c r="F840" s="60" t="s">
        <v>413</v>
      </c>
      <c r="G840" s="60"/>
      <c r="H840" s="60"/>
      <c r="I840" s="60"/>
      <c r="J840" s="68"/>
      <c r="K840" s="66">
        <v>636281.09273499995</v>
      </c>
      <c r="L840" s="66">
        <v>677456</v>
      </c>
      <c r="M840" s="66">
        <f t="shared" si="14"/>
        <v>41174.907265000045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4"/>
      <c r="F841" s="13"/>
      <c r="G841" s="82" t="s">
        <v>16</v>
      </c>
      <c r="H841" s="82"/>
      <c r="I841" s="82"/>
      <c r="J841" s="83"/>
      <c r="K841" s="84">
        <v>636281.09273499995</v>
      </c>
      <c r="L841" s="84">
        <v>677456</v>
      </c>
      <c r="M841" s="84">
        <f t="shared" si="14"/>
        <v>41174.907265000045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4"/>
      <c r="F842" s="13"/>
      <c r="G842" s="13"/>
      <c r="H842" s="60" t="s">
        <v>17</v>
      </c>
      <c r="I842" s="60"/>
      <c r="J842" s="68"/>
      <c r="K842" s="66">
        <v>545786.95901400002</v>
      </c>
      <c r="L842" s="66">
        <v>586021.78654500004</v>
      </c>
      <c r="M842" s="66">
        <f t="shared" si="14"/>
        <v>40234.827531000017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4"/>
      <c r="F843" s="13"/>
      <c r="G843" s="13"/>
      <c r="H843" s="13"/>
      <c r="I843" s="13" t="s">
        <v>1846</v>
      </c>
      <c r="J843" s="14" t="s">
        <v>2501</v>
      </c>
      <c r="K843" s="15">
        <v>65608.862110000002</v>
      </c>
      <c r="L843" s="15">
        <v>63405.425600000002</v>
      </c>
      <c r="M843" s="15">
        <f t="shared" si="14"/>
        <v>-2203.4365099999995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4"/>
      <c r="F844" s="13"/>
      <c r="G844" s="13"/>
      <c r="H844" s="13"/>
      <c r="I844" s="13" t="s">
        <v>1788</v>
      </c>
      <c r="J844" s="14" t="s">
        <v>2502</v>
      </c>
      <c r="K844" s="15">
        <v>22935.960755</v>
      </c>
      <c r="L844" s="15">
        <v>25920.731510000001</v>
      </c>
      <c r="M844" s="15">
        <f t="shared" si="14"/>
        <v>2984.7707550000014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4"/>
      <c r="F845" s="13"/>
      <c r="G845" s="13"/>
      <c r="H845" s="13"/>
      <c r="I845" s="13" t="s">
        <v>1727</v>
      </c>
      <c r="J845" s="14" t="s">
        <v>2503</v>
      </c>
      <c r="K845" s="15">
        <v>2135.7660879999999</v>
      </c>
      <c r="L845" s="15">
        <v>2117.6347930000002</v>
      </c>
      <c r="M845" s="15">
        <f t="shared" si="14"/>
        <v>-18.131294999999682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4"/>
      <c r="F846" s="13"/>
      <c r="G846" s="13"/>
      <c r="H846" s="13"/>
      <c r="I846" s="13" t="s">
        <v>1729</v>
      </c>
      <c r="J846" s="14" t="s">
        <v>2504</v>
      </c>
      <c r="K846" s="15">
        <v>1679.414397</v>
      </c>
      <c r="L846" s="15">
        <v>756.00480500000003</v>
      </c>
      <c r="M846" s="15">
        <f t="shared" si="14"/>
        <v>-923.40959199999998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4"/>
      <c r="F847" s="13"/>
      <c r="G847" s="13"/>
      <c r="H847" s="13"/>
      <c r="I847" s="13" t="s">
        <v>1731</v>
      </c>
      <c r="J847" s="14" t="s">
        <v>2505</v>
      </c>
      <c r="K847" s="15">
        <v>16316.777459999999</v>
      </c>
      <c r="L847" s="15">
        <v>17527.481543000002</v>
      </c>
      <c r="M847" s="15">
        <f t="shared" si="14"/>
        <v>1210.7040830000024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4"/>
      <c r="F848" s="13"/>
      <c r="G848" s="13"/>
      <c r="H848" s="13"/>
      <c r="I848" s="13" t="s">
        <v>1733</v>
      </c>
      <c r="J848" s="14" t="s">
        <v>2506</v>
      </c>
      <c r="K848" s="15">
        <v>757.92636700000003</v>
      </c>
      <c r="L848" s="15">
        <v>508.21565500000003</v>
      </c>
      <c r="M848" s="15">
        <f t="shared" si="14"/>
        <v>-249.710712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4"/>
      <c r="F849" s="13"/>
      <c r="G849" s="13"/>
      <c r="H849" s="13"/>
      <c r="I849" s="13" t="s">
        <v>1735</v>
      </c>
      <c r="J849" s="14" t="s">
        <v>2507</v>
      </c>
      <c r="K849" s="15">
        <v>6656.2783760000002</v>
      </c>
      <c r="L849" s="15">
        <v>5606.5527689999999</v>
      </c>
      <c r="M849" s="15">
        <f t="shared" si="14"/>
        <v>-1049.7256070000003</v>
      </c>
      <c r="N849" s="23"/>
      <c r="O849" s="23"/>
      <c r="P849" s="23"/>
      <c r="Q849" s="23"/>
    </row>
    <row r="850" spans="1:17" ht="30" x14ac:dyDescent="0.3">
      <c r="A850" s="23"/>
      <c r="B850" s="22"/>
      <c r="C850" s="22"/>
      <c r="D850" s="13"/>
      <c r="E850" s="24"/>
      <c r="F850" s="13"/>
      <c r="G850" s="13"/>
      <c r="H850" s="13"/>
      <c r="I850" s="13" t="s">
        <v>1737</v>
      </c>
      <c r="J850" s="14" t="s">
        <v>2508</v>
      </c>
      <c r="K850" s="15">
        <v>20</v>
      </c>
      <c r="L850" s="15">
        <v>19.739376</v>
      </c>
      <c r="M850" s="15">
        <f t="shared" si="14"/>
        <v>-0.26062399999999997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4"/>
      <c r="F851" s="13"/>
      <c r="G851" s="13"/>
      <c r="H851" s="13"/>
      <c r="I851" s="13" t="s">
        <v>2509</v>
      </c>
      <c r="J851" s="14" t="s">
        <v>2510</v>
      </c>
      <c r="K851" s="15">
        <v>362989.40266399999</v>
      </c>
      <c r="L851" s="15">
        <v>310055.87409599999</v>
      </c>
      <c r="M851" s="15">
        <f t="shared" si="14"/>
        <v>-52933.528568000009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4"/>
      <c r="F852" s="13"/>
      <c r="G852" s="13"/>
      <c r="H852" s="13"/>
      <c r="I852" s="13" t="s">
        <v>20</v>
      </c>
      <c r="J852" s="14" t="s">
        <v>27</v>
      </c>
      <c r="K852" s="15">
        <v>16561.407620000002</v>
      </c>
      <c r="L852" s="15">
        <v>20411.048332999999</v>
      </c>
      <c r="M852" s="15">
        <f t="shared" si="14"/>
        <v>3849.640712999997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4"/>
      <c r="F853" s="13"/>
      <c r="G853" s="13"/>
      <c r="H853" s="13"/>
      <c r="I853" s="13" t="s">
        <v>1917</v>
      </c>
      <c r="J853" s="14" t="s">
        <v>1918</v>
      </c>
      <c r="K853" s="15">
        <v>0.50624999999999998</v>
      </c>
      <c r="L853" s="15">
        <v>877.61467200000004</v>
      </c>
      <c r="M853" s="15">
        <f t="shared" si="14"/>
        <v>877.10842200000002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4"/>
      <c r="F854" s="13"/>
      <c r="G854" s="13"/>
      <c r="H854" s="13"/>
      <c r="I854" s="13" t="s">
        <v>2237</v>
      </c>
      <c r="J854" s="14" t="s">
        <v>2238</v>
      </c>
      <c r="K854" s="15">
        <v>1088.466608</v>
      </c>
      <c r="L854" s="15">
        <v>1540.662411</v>
      </c>
      <c r="M854" s="15">
        <f t="shared" si="14"/>
        <v>452.19580300000007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4"/>
      <c r="F855" s="13"/>
      <c r="G855" s="13"/>
      <c r="H855" s="13"/>
      <c r="I855" s="13" t="s">
        <v>2511</v>
      </c>
      <c r="J855" s="14" t="s">
        <v>2512</v>
      </c>
      <c r="K855" s="15">
        <v>1425.6390940000001</v>
      </c>
      <c r="L855" s="15">
        <v>1234.1689469999999</v>
      </c>
      <c r="M855" s="15">
        <f t="shared" si="14"/>
        <v>-191.47014700000022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4"/>
      <c r="F856" s="13"/>
      <c r="G856" s="13"/>
      <c r="H856" s="13"/>
      <c r="I856" s="13" t="s">
        <v>2513</v>
      </c>
      <c r="J856" s="14" t="s">
        <v>2514</v>
      </c>
      <c r="K856" s="15">
        <v>171.303539</v>
      </c>
      <c r="L856" s="15">
        <v>288.61608000000001</v>
      </c>
      <c r="M856" s="15">
        <f t="shared" si="14"/>
        <v>117.31254100000001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4"/>
      <c r="F857" s="13"/>
      <c r="G857" s="13"/>
      <c r="H857" s="13"/>
      <c r="I857" s="13" t="s">
        <v>1698</v>
      </c>
      <c r="J857" s="14" t="s">
        <v>2515</v>
      </c>
      <c r="K857" s="15">
        <v>47439.247686000002</v>
      </c>
      <c r="L857" s="15">
        <v>135752.01595500001</v>
      </c>
      <c r="M857" s="15">
        <f t="shared" si="14"/>
        <v>88312.768269000007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4"/>
      <c r="F858" s="13"/>
      <c r="G858" s="13"/>
      <c r="H858" s="60" t="s">
        <v>1708</v>
      </c>
      <c r="I858" s="60"/>
      <c r="J858" s="68"/>
      <c r="K858" s="66">
        <v>21118.128365</v>
      </c>
      <c r="L858" s="66">
        <v>22802.436921</v>
      </c>
      <c r="M858" s="66">
        <f t="shared" si="14"/>
        <v>1684.308556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4"/>
      <c r="F859" s="13"/>
      <c r="G859" s="13"/>
      <c r="H859" s="13"/>
      <c r="I859" s="13" t="s">
        <v>1709</v>
      </c>
      <c r="J859" s="14" t="s">
        <v>1761</v>
      </c>
      <c r="K859" s="15">
        <v>20372.090515</v>
      </c>
      <c r="L859" s="15">
        <v>20131.902515999998</v>
      </c>
      <c r="M859" s="15">
        <f t="shared" si="14"/>
        <v>-240.18799900000158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4"/>
      <c r="F860" s="13"/>
      <c r="G860" s="13"/>
      <c r="H860" s="13"/>
      <c r="I860" s="13" t="s">
        <v>1713</v>
      </c>
      <c r="J860" s="14" t="s">
        <v>1768</v>
      </c>
      <c r="K860" s="15">
        <v>746.03785000000005</v>
      </c>
      <c r="L860" s="15">
        <v>717.53471999999999</v>
      </c>
      <c r="M860" s="15">
        <f t="shared" si="14"/>
        <v>-28.503130000000056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4"/>
      <c r="F861" s="13"/>
      <c r="G861" s="13"/>
      <c r="H861" s="13"/>
      <c r="I861" s="13" t="s">
        <v>2461</v>
      </c>
      <c r="J861" s="14" t="s">
        <v>2462</v>
      </c>
      <c r="K861" s="15">
        <v>0</v>
      </c>
      <c r="L861" s="15">
        <v>1952.999685</v>
      </c>
      <c r="M861" s="15">
        <f t="shared" si="14"/>
        <v>1952.999685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4"/>
      <c r="F862" s="13"/>
      <c r="G862" s="13"/>
      <c r="H862" s="60" t="s">
        <v>2336</v>
      </c>
      <c r="I862" s="60"/>
      <c r="J862" s="68"/>
      <c r="K862" s="66">
        <v>69376.005355999994</v>
      </c>
      <c r="L862" s="66">
        <v>68631.776534000004</v>
      </c>
      <c r="M862" s="66">
        <f t="shared" si="14"/>
        <v>-744.22882199999003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4"/>
      <c r="F863" s="13"/>
      <c r="G863" s="13"/>
      <c r="H863" s="13"/>
      <c r="I863" s="13" t="s">
        <v>2465</v>
      </c>
      <c r="J863" s="14" t="s">
        <v>2516</v>
      </c>
      <c r="K863" s="15">
        <v>69376.005355999994</v>
      </c>
      <c r="L863" s="15">
        <v>68631.776534000004</v>
      </c>
      <c r="M863" s="15">
        <f t="shared" si="14"/>
        <v>-744.22882199999003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65">
        <v>53</v>
      </c>
      <c r="F864" s="60" t="s">
        <v>416</v>
      </c>
      <c r="G864" s="60"/>
      <c r="H864" s="60"/>
      <c r="I864" s="60"/>
      <c r="J864" s="68"/>
      <c r="K864" s="66">
        <v>449997.16542899999</v>
      </c>
      <c r="L864" s="66">
        <v>449997.16542899999</v>
      </c>
      <c r="M864" s="66">
        <f t="shared" si="14"/>
        <v>0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4"/>
      <c r="F865" s="13"/>
      <c r="G865" s="82" t="s">
        <v>16</v>
      </c>
      <c r="H865" s="82"/>
      <c r="I865" s="82"/>
      <c r="J865" s="83"/>
      <c r="K865" s="84">
        <v>449997.16542899999</v>
      </c>
      <c r="L865" s="84">
        <v>449997.16542899999</v>
      </c>
      <c r="M865" s="84">
        <f t="shared" si="14"/>
        <v>0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4"/>
      <c r="F866" s="13"/>
      <c r="G866" s="13"/>
      <c r="H866" s="60" t="s">
        <v>17</v>
      </c>
      <c r="I866" s="60"/>
      <c r="J866" s="68"/>
      <c r="K866" s="66">
        <v>381376.75581499998</v>
      </c>
      <c r="L866" s="66">
        <v>381376.75581499998</v>
      </c>
      <c r="M866" s="66">
        <f t="shared" si="14"/>
        <v>0</v>
      </c>
      <c r="N866" s="23"/>
      <c r="O866" s="23"/>
      <c r="P866" s="23"/>
      <c r="Q866" s="23"/>
    </row>
    <row r="867" spans="1:17" ht="30" x14ac:dyDescent="0.3">
      <c r="A867" s="23"/>
      <c r="B867" s="22"/>
      <c r="C867" s="22"/>
      <c r="D867" s="13"/>
      <c r="E867" s="24"/>
      <c r="F867" s="13"/>
      <c r="G867" s="13"/>
      <c r="H867" s="13"/>
      <c r="I867" s="13" t="s">
        <v>2517</v>
      </c>
      <c r="J867" s="14" t="s">
        <v>2518</v>
      </c>
      <c r="K867" s="15">
        <v>73002.837201000002</v>
      </c>
      <c r="L867" s="15">
        <v>73002.837201000002</v>
      </c>
      <c r="M867" s="15">
        <f t="shared" si="14"/>
        <v>0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4"/>
      <c r="F868" s="13"/>
      <c r="G868" s="13"/>
      <c r="H868" s="13"/>
      <c r="I868" s="13" t="s">
        <v>2519</v>
      </c>
      <c r="J868" s="13" t="s">
        <v>2520</v>
      </c>
      <c r="K868" s="15">
        <v>11027.118984000001</v>
      </c>
      <c r="L868" s="15">
        <v>11027.118984000001</v>
      </c>
      <c r="M868" s="15">
        <f t="shared" si="14"/>
        <v>0</v>
      </c>
      <c r="N868" s="23"/>
      <c r="O868" s="23"/>
      <c r="P868" s="23"/>
      <c r="Q868" s="23"/>
    </row>
    <row r="869" spans="1:17" ht="30" x14ac:dyDescent="0.3">
      <c r="A869" s="23"/>
      <c r="B869" s="22"/>
      <c r="C869" s="22"/>
      <c r="D869" s="13"/>
      <c r="E869" s="24"/>
      <c r="F869" s="13"/>
      <c r="G869" s="13"/>
      <c r="H869" s="13"/>
      <c r="I869" s="13" t="s">
        <v>2521</v>
      </c>
      <c r="J869" s="14" t="s">
        <v>2522</v>
      </c>
      <c r="K869" s="15">
        <v>85</v>
      </c>
      <c r="L869" s="15">
        <v>85</v>
      </c>
      <c r="M869" s="15">
        <f t="shared" si="14"/>
        <v>0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4"/>
      <c r="F870" s="13"/>
      <c r="G870" s="13"/>
      <c r="H870" s="13"/>
      <c r="I870" s="13" t="s">
        <v>2523</v>
      </c>
      <c r="J870" s="14" t="s">
        <v>2524</v>
      </c>
      <c r="K870" s="15">
        <v>10992.622153</v>
      </c>
      <c r="L870" s="15">
        <v>10992.622153</v>
      </c>
      <c r="M870" s="15">
        <f t="shared" si="14"/>
        <v>0</v>
      </c>
      <c r="N870" s="23"/>
      <c r="O870" s="23"/>
      <c r="P870" s="23"/>
      <c r="Q870" s="23"/>
    </row>
    <row r="871" spans="1:17" ht="30" x14ac:dyDescent="0.3">
      <c r="A871" s="23"/>
      <c r="B871" s="22"/>
      <c r="C871" s="22"/>
      <c r="D871" s="13"/>
      <c r="E871" s="24"/>
      <c r="F871" s="13"/>
      <c r="G871" s="13"/>
      <c r="H871" s="13"/>
      <c r="I871" s="13" t="s">
        <v>2525</v>
      </c>
      <c r="J871" s="14" t="s">
        <v>2526</v>
      </c>
      <c r="K871" s="15">
        <v>43137.893196999998</v>
      </c>
      <c r="L871" s="15">
        <v>43137.893196999998</v>
      </c>
      <c r="M871" s="15">
        <f t="shared" si="14"/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4"/>
      <c r="F872" s="13"/>
      <c r="G872" s="13"/>
      <c r="H872" s="13"/>
      <c r="I872" s="13" t="s">
        <v>2527</v>
      </c>
      <c r="J872" s="14" t="s">
        <v>2528</v>
      </c>
      <c r="K872" s="15">
        <v>44773.875239000001</v>
      </c>
      <c r="L872" s="15">
        <v>44773.875239000001</v>
      </c>
      <c r="M872" s="15">
        <f t="shared" si="14"/>
        <v>0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4"/>
      <c r="F873" s="13"/>
      <c r="G873" s="13"/>
      <c r="H873" s="13"/>
      <c r="I873" s="13" t="s">
        <v>2529</v>
      </c>
      <c r="J873" s="14" t="s">
        <v>2507</v>
      </c>
      <c r="K873" s="15">
        <v>7019.915266</v>
      </c>
      <c r="L873" s="15">
        <v>7019.915266</v>
      </c>
      <c r="M873" s="15">
        <f t="shared" si="14"/>
        <v>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4"/>
      <c r="F874" s="13"/>
      <c r="G874" s="13"/>
      <c r="H874" s="13"/>
      <c r="I874" s="13" t="s">
        <v>2530</v>
      </c>
      <c r="J874" s="14" t="s">
        <v>2531</v>
      </c>
      <c r="K874" s="15">
        <v>2988.2282460000001</v>
      </c>
      <c r="L874" s="15">
        <v>2988.2282460000001</v>
      </c>
      <c r="M874" s="15">
        <f t="shared" si="14"/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4"/>
      <c r="F875" s="13"/>
      <c r="G875" s="13"/>
      <c r="H875" s="13"/>
      <c r="I875" s="13" t="s">
        <v>2532</v>
      </c>
      <c r="J875" s="14" t="s">
        <v>2533</v>
      </c>
      <c r="K875" s="15">
        <v>47448.826365000001</v>
      </c>
      <c r="L875" s="15">
        <v>47448.826365000001</v>
      </c>
      <c r="M875" s="15">
        <f t="shared" si="14"/>
        <v>0</v>
      </c>
      <c r="N875" s="23"/>
      <c r="O875" s="23"/>
      <c r="P875" s="23"/>
      <c r="Q875" s="23"/>
    </row>
    <row r="876" spans="1:17" ht="30" x14ac:dyDescent="0.3">
      <c r="A876" s="23"/>
      <c r="B876" s="22"/>
      <c r="C876" s="22"/>
      <c r="D876" s="13"/>
      <c r="E876" s="24"/>
      <c r="F876" s="13"/>
      <c r="G876" s="13"/>
      <c r="H876" s="13"/>
      <c r="I876" s="13" t="s">
        <v>2534</v>
      </c>
      <c r="J876" s="14" t="s">
        <v>2535</v>
      </c>
      <c r="K876" s="15">
        <v>28.732645000000002</v>
      </c>
      <c r="L876" s="15">
        <v>28.732645000000002</v>
      </c>
      <c r="M876" s="15">
        <f t="shared" si="14"/>
        <v>0</v>
      </c>
      <c r="N876" s="23"/>
      <c r="O876" s="23"/>
      <c r="P876" s="23"/>
      <c r="Q876" s="23"/>
    </row>
    <row r="877" spans="1:17" ht="30" x14ac:dyDescent="0.3">
      <c r="A877" s="23"/>
      <c r="B877" s="22"/>
      <c r="C877" s="22"/>
      <c r="D877" s="13"/>
      <c r="E877" s="24"/>
      <c r="F877" s="13"/>
      <c r="G877" s="13"/>
      <c r="H877" s="13"/>
      <c r="I877" s="13" t="s">
        <v>2536</v>
      </c>
      <c r="J877" s="14" t="s">
        <v>2537</v>
      </c>
      <c r="K877" s="15">
        <v>539.95590700000002</v>
      </c>
      <c r="L877" s="15">
        <v>539.95590700000002</v>
      </c>
      <c r="M877" s="15">
        <f t="shared" si="14"/>
        <v>0</v>
      </c>
      <c r="N877" s="23"/>
      <c r="O877" s="23"/>
      <c r="P877" s="23"/>
      <c r="Q877" s="23"/>
    </row>
    <row r="878" spans="1:17" ht="30" x14ac:dyDescent="0.3">
      <c r="A878" s="23"/>
      <c r="B878" s="22"/>
      <c r="C878" s="22"/>
      <c r="D878" s="13"/>
      <c r="E878" s="24"/>
      <c r="F878" s="13"/>
      <c r="G878" s="13"/>
      <c r="H878" s="13"/>
      <c r="I878" s="13" t="s">
        <v>2538</v>
      </c>
      <c r="J878" s="14" t="s">
        <v>2539</v>
      </c>
      <c r="K878" s="15">
        <v>23.309342000000001</v>
      </c>
      <c r="L878" s="15">
        <v>23.309342000000001</v>
      </c>
      <c r="M878" s="15">
        <f t="shared" si="14"/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4"/>
      <c r="F879" s="13"/>
      <c r="G879" s="13"/>
      <c r="H879" s="13"/>
      <c r="I879" s="13" t="s">
        <v>2540</v>
      </c>
      <c r="J879" s="14" t="s">
        <v>2541</v>
      </c>
      <c r="K879" s="15">
        <v>10580.292160999999</v>
      </c>
      <c r="L879" s="15">
        <v>10580.292160999999</v>
      </c>
      <c r="M879" s="15">
        <f t="shared" si="14"/>
        <v>0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4"/>
      <c r="F880" s="13"/>
      <c r="G880" s="13"/>
      <c r="H880" s="13"/>
      <c r="I880" s="13" t="s">
        <v>1944</v>
      </c>
      <c r="J880" s="14" t="s">
        <v>1945</v>
      </c>
      <c r="K880" s="15">
        <v>312.17933099999999</v>
      </c>
      <c r="L880" s="15">
        <v>312.17933099999999</v>
      </c>
      <c r="M880" s="15">
        <f t="shared" si="14"/>
        <v>0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4"/>
      <c r="F881" s="13"/>
      <c r="G881" s="13"/>
      <c r="H881" s="13"/>
      <c r="I881" s="13" t="s">
        <v>20</v>
      </c>
      <c r="J881" s="14" t="s">
        <v>27</v>
      </c>
      <c r="K881" s="15">
        <v>16923.774988000001</v>
      </c>
      <c r="L881" s="15">
        <v>16923.774988000001</v>
      </c>
      <c r="M881" s="15">
        <f t="shared" si="14"/>
        <v>0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4"/>
      <c r="F882" s="13"/>
      <c r="G882" s="13"/>
      <c r="H882" s="13"/>
      <c r="I882" s="13" t="s">
        <v>1917</v>
      </c>
      <c r="J882" s="14" t="s">
        <v>1918</v>
      </c>
      <c r="K882" s="15">
        <v>127.78</v>
      </c>
      <c r="L882" s="15">
        <v>127.78</v>
      </c>
      <c r="M882" s="15">
        <f t="shared" si="14"/>
        <v>0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4"/>
      <c r="F883" s="13"/>
      <c r="G883" s="13"/>
      <c r="H883" s="13"/>
      <c r="I883" s="13" t="s">
        <v>2237</v>
      </c>
      <c r="J883" s="14" t="s">
        <v>2238</v>
      </c>
      <c r="K883" s="15">
        <v>6370.0225730000002</v>
      </c>
      <c r="L883" s="15">
        <v>6370.0225730000002</v>
      </c>
      <c r="M883" s="15">
        <f t="shared" si="14"/>
        <v>0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4"/>
      <c r="F884" s="13"/>
      <c r="G884" s="13"/>
      <c r="H884" s="13"/>
      <c r="I884" s="13" t="s">
        <v>2542</v>
      </c>
      <c r="J884" s="14" t="s">
        <v>2543</v>
      </c>
      <c r="K884" s="15">
        <v>13259.269274</v>
      </c>
      <c r="L884" s="15">
        <v>13259.269274</v>
      </c>
      <c r="M884" s="15">
        <f t="shared" si="14"/>
        <v>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4"/>
      <c r="F885" s="13"/>
      <c r="G885" s="13"/>
      <c r="H885" s="13"/>
      <c r="I885" s="13" t="s">
        <v>2544</v>
      </c>
      <c r="J885" s="14" t="s">
        <v>2545</v>
      </c>
      <c r="K885" s="15">
        <v>3318.6653310000002</v>
      </c>
      <c r="L885" s="15">
        <v>3318.6653310000002</v>
      </c>
      <c r="M885" s="15">
        <f t="shared" si="14"/>
        <v>0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4"/>
      <c r="F886" s="13"/>
      <c r="G886" s="13"/>
      <c r="H886" s="13"/>
      <c r="I886" s="13" t="s">
        <v>2546</v>
      </c>
      <c r="J886" s="14" t="s">
        <v>2547</v>
      </c>
      <c r="K886" s="15">
        <v>1290.8088090000001</v>
      </c>
      <c r="L886" s="15">
        <v>1290.8088090000001</v>
      </c>
      <c r="M886" s="15">
        <f t="shared" si="14"/>
        <v>0</v>
      </c>
      <c r="N886" s="23"/>
      <c r="O886" s="23"/>
      <c r="P886" s="23"/>
      <c r="Q886" s="23"/>
    </row>
    <row r="887" spans="1:17" ht="30" x14ac:dyDescent="0.3">
      <c r="A887" s="23"/>
      <c r="B887" s="22"/>
      <c r="C887" s="22"/>
      <c r="D887" s="13"/>
      <c r="E887" s="24"/>
      <c r="F887" s="13"/>
      <c r="G887" s="13"/>
      <c r="H887" s="13"/>
      <c r="I887" s="13" t="s">
        <v>2548</v>
      </c>
      <c r="J887" s="14" t="s">
        <v>2549</v>
      </c>
      <c r="K887" s="15">
        <v>88125.648803000004</v>
      </c>
      <c r="L887" s="15">
        <v>88125.648803000004</v>
      </c>
      <c r="M887" s="15">
        <f t="shared" si="14"/>
        <v>0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4"/>
      <c r="F888" s="13"/>
      <c r="G888" s="13"/>
      <c r="H888" s="60" t="s">
        <v>1708</v>
      </c>
      <c r="I888" s="60"/>
      <c r="J888" s="68"/>
      <c r="K888" s="66">
        <v>19789.191787</v>
      </c>
      <c r="L888" s="66">
        <v>19789.191787</v>
      </c>
      <c r="M888" s="66">
        <f t="shared" si="14"/>
        <v>0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4"/>
      <c r="F889" s="13"/>
      <c r="G889" s="13"/>
      <c r="H889" s="13"/>
      <c r="I889" s="13" t="s">
        <v>1709</v>
      </c>
      <c r="J889" s="14" t="s">
        <v>1761</v>
      </c>
      <c r="K889" s="15">
        <v>18508.269312</v>
      </c>
      <c r="L889" s="15">
        <v>18508.269312</v>
      </c>
      <c r="M889" s="15">
        <f t="shared" si="14"/>
        <v>0</v>
      </c>
      <c r="N889" s="23"/>
      <c r="O889" s="23"/>
      <c r="P889" s="23"/>
      <c r="Q889" s="23"/>
    </row>
    <row r="890" spans="1:17" ht="15" x14ac:dyDescent="0.3">
      <c r="A890" s="23"/>
      <c r="B890" s="22"/>
      <c r="C890" s="22"/>
      <c r="D890" s="13"/>
      <c r="E890" s="24"/>
      <c r="F890" s="13"/>
      <c r="G890" s="13"/>
      <c r="H890" s="13"/>
      <c r="I890" s="13" t="s">
        <v>1713</v>
      </c>
      <c r="J890" s="14" t="s">
        <v>1768</v>
      </c>
      <c r="K890" s="15">
        <v>80.833072999999999</v>
      </c>
      <c r="L890" s="15">
        <v>80.833072999999999</v>
      </c>
      <c r="M890" s="15">
        <f t="shared" si="14"/>
        <v>0</v>
      </c>
      <c r="N890" s="23"/>
      <c r="O890" s="23"/>
      <c r="P890" s="23"/>
      <c r="Q890" s="23"/>
    </row>
    <row r="891" spans="1:17" ht="15" x14ac:dyDescent="0.3">
      <c r="A891" s="23"/>
      <c r="B891" s="22"/>
      <c r="C891" s="22"/>
      <c r="D891" s="13"/>
      <c r="E891" s="24"/>
      <c r="F891" s="13"/>
      <c r="G891" s="13"/>
      <c r="H891" s="13"/>
      <c r="I891" s="13" t="s">
        <v>2461</v>
      </c>
      <c r="J891" s="14" t="s">
        <v>2462</v>
      </c>
      <c r="K891" s="15">
        <v>1200.0894020000001</v>
      </c>
      <c r="L891" s="15">
        <v>1200.0894020000001</v>
      </c>
      <c r="M891" s="15">
        <f t="shared" si="14"/>
        <v>0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24"/>
      <c r="F892" s="13"/>
      <c r="G892" s="13"/>
      <c r="H892" s="60" t="s">
        <v>2336</v>
      </c>
      <c r="I892" s="60"/>
      <c r="J892" s="68"/>
      <c r="K892" s="66">
        <v>48831.217827</v>
      </c>
      <c r="L892" s="66">
        <v>48831.217827</v>
      </c>
      <c r="M892" s="66">
        <f t="shared" si="14"/>
        <v>0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4"/>
      <c r="F893" s="13"/>
      <c r="G893" s="13"/>
      <c r="H893" s="13"/>
      <c r="I893" s="13" t="s">
        <v>2463</v>
      </c>
      <c r="J893" s="14" t="s">
        <v>2550</v>
      </c>
      <c r="K893" s="15">
        <v>48831.217827</v>
      </c>
      <c r="L893" s="15">
        <v>48831.217827</v>
      </c>
      <c r="M893" s="15">
        <f t="shared" si="14"/>
        <v>0</v>
      </c>
      <c r="N893" s="23"/>
      <c r="O893" s="23"/>
      <c r="P893" s="23"/>
      <c r="Q893" s="23"/>
    </row>
    <row r="894" spans="1:17" s="1" customFormat="1" ht="20.100000000000001" customHeight="1" thickBot="1" x14ac:dyDescent="0.3">
      <c r="A894" s="40"/>
      <c r="B894" s="41" t="s">
        <v>1649</v>
      </c>
      <c r="C894" s="41"/>
      <c r="D894" s="41"/>
      <c r="E894" s="41"/>
      <c r="F894" s="41"/>
      <c r="G894" s="41"/>
      <c r="H894" s="41"/>
      <c r="I894" s="41"/>
      <c r="J894" s="42"/>
      <c r="K894" s="42">
        <v>1840953.8550209999</v>
      </c>
      <c r="L894" s="42">
        <v>1849007.7170580998</v>
      </c>
      <c r="M894" s="42">
        <f t="shared" si="14"/>
        <v>8053.8620370998979</v>
      </c>
      <c r="N894" s="15"/>
      <c r="O894" s="15"/>
      <c r="P894" s="15"/>
      <c r="Q894" s="15"/>
    </row>
    <row r="895" spans="1:17" ht="15" x14ac:dyDescent="0.3">
      <c r="A895" s="23"/>
      <c r="B895" s="22"/>
      <c r="C895" s="22"/>
      <c r="D895" s="69" t="s">
        <v>419</v>
      </c>
      <c r="E895" s="74"/>
      <c r="F895" s="69"/>
      <c r="G895" s="69"/>
      <c r="H895" s="69"/>
      <c r="I895" s="69"/>
      <c r="J895" s="75"/>
      <c r="K895" s="76">
        <v>1668812.10784</v>
      </c>
      <c r="L895" s="76">
        <v>1684990.0698810997</v>
      </c>
      <c r="M895" s="76">
        <f t="shared" si="14"/>
        <v>16177.962041099789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65">
        <v>24</v>
      </c>
      <c r="F896" s="60" t="s">
        <v>420</v>
      </c>
      <c r="G896" s="60"/>
      <c r="H896" s="60"/>
      <c r="I896" s="60"/>
      <c r="J896" s="68"/>
      <c r="K896" s="66">
        <v>580638.16985800001</v>
      </c>
      <c r="L896" s="66">
        <v>580472.02825137996</v>
      </c>
      <c r="M896" s="66">
        <f t="shared" si="14"/>
        <v>-166.14160662004724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13"/>
      <c r="E897" s="24"/>
      <c r="F897" s="13"/>
      <c r="G897" s="82" t="s">
        <v>2551</v>
      </c>
      <c r="H897" s="82"/>
      <c r="I897" s="82"/>
      <c r="J897" s="83"/>
      <c r="K897" s="84">
        <v>580638.16985800001</v>
      </c>
      <c r="L897" s="84">
        <v>580472.02825137996</v>
      </c>
      <c r="M897" s="84">
        <f t="shared" si="14"/>
        <v>-166.14160662004724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13"/>
      <c r="E898" s="24"/>
      <c r="F898" s="13"/>
      <c r="G898" s="13"/>
      <c r="H898" s="60" t="s">
        <v>2551</v>
      </c>
      <c r="I898" s="60"/>
      <c r="J898" s="68"/>
      <c r="K898" s="66">
        <v>580638.16985800001</v>
      </c>
      <c r="L898" s="66">
        <v>580472.02825137996</v>
      </c>
      <c r="M898" s="66">
        <f t="shared" si="14"/>
        <v>-166.14160662004724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4"/>
      <c r="F899" s="13"/>
      <c r="G899" s="13"/>
      <c r="H899" s="13"/>
      <c r="I899" s="13" t="s">
        <v>2552</v>
      </c>
      <c r="J899" s="14" t="s">
        <v>2553</v>
      </c>
      <c r="K899" s="15">
        <v>486836.13455199997</v>
      </c>
      <c r="L899" s="15">
        <v>474767.96194538003</v>
      </c>
      <c r="M899" s="15">
        <f t="shared" si="14"/>
        <v>-12068.172606619948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4"/>
      <c r="F900" s="13"/>
      <c r="G900" s="13"/>
      <c r="H900" s="13"/>
      <c r="I900" s="13" t="s">
        <v>2554</v>
      </c>
      <c r="J900" s="14" t="s">
        <v>2555</v>
      </c>
      <c r="K900" s="15">
        <v>4085.9579800000001</v>
      </c>
      <c r="L900" s="15">
        <v>4085.9579800000001</v>
      </c>
      <c r="M900" s="15">
        <f t="shared" si="14"/>
        <v>0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4"/>
      <c r="F901" s="13"/>
      <c r="G901" s="13"/>
      <c r="H901" s="13"/>
      <c r="I901" s="13" t="s">
        <v>2556</v>
      </c>
      <c r="J901" s="14" t="s">
        <v>2557</v>
      </c>
      <c r="K901" s="15">
        <v>45.535269999999997</v>
      </c>
      <c r="L901" s="15">
        <v>65.535269999999997</v>
      </c>
      <c r="M901" s="15">
        <f t="shared" si="14"/>
        <v>20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4"/>
      <c r="F902" s="13"/>
      <c r="G902" s="13"/>
      <c r="H902" s="13"/>
      <c r="I902" s="13" t="s">
        <v>2558</v>
      </c>
      <c r="J902" s="14" t="s">
        <v>2559</v>
      </c>
      <c r="K902" s="15">
        <v>2758.6721980000002</v>
      </c>
      <c r="L902" s="15">
        <v>2758.6721979999993</v>
      </c>
      <c r="M902" s="15">
        <f t="shared" si="14"/>
        <v>0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4"/>
      <c r="F903" s="13"/>
      <c r="G903" s="13"/>
      <c r="H903" s="13"/>
      <c r="I903" s="13" t="s">
        <v>2560</v>
      </c>
      <c r="J903" s="14" t="s">
        <v>2561</v>
      </c>
      <c r="K903" s="15">
        <v>70113.820745000005</v>
      </c>
      <c r="L903" s="15">
        <v>71570.520745000002</v>
      </c>
      <c r="M903" s="15">
        <f t="shared" ref="M903:M940" si="15">L903-K903</f>
        <v>1456.6999999999971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4"/>
      <c r="F904" s="13"/>
      <c r="G904" s="13"/>
      <c r="H904" s="13"/>
      <c r="I904" s="13" t="s">
        <v>2562</v>
      </c>
      <c r="J904" s="14" t="s">
        <v>2563</v>
      </c>
      <c r="K904" s="15">
        <v>6.1200000000000002E-4</v>
      </c>
      <c r="L904" s="15">
        <v>6.1200000000000002E-4</v>
      </c>
      <c r="M904" s="15">
        <f t="shared" si="15"/>
        <v>0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24"/>
      <c r="F905" s="13"/>
      <c r="G905" s="13"/>
      <c r="H905" s="13"/>
      <c r="I905" s="13" t="s">
        <v>2564</v>
      </c>
      <c r="J905" s="14" t="s">
        <v>2565</v>
      </c>
      <c r="K905" s="15">
        <v>121.78</v>
      </c>
      <c r="L905" s="15">
        <v>10453.780000000001</v>
      </c>
      <c r="M905" s="15">
        <f t="shared" si="15"/>
        <v>10332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4"/>
      <c r="F906" s="13"/>
      <c r="G906" s="13"/>
      <c r="H906" s="13"/>
      <c r="I906" s="13" t="s">
        <v>2566</v>
      </c>
      <c r="J906" s="14" t="s">
        <v>2567</v>
      </c>
      <c r="K906" s="15">
        <v>743.40813100000003</v>
      </c>
      <c r="L906" s="15">
        <v>836.73913100000004</v>
      </c>
      <c r="M906" s="15">
        <f t="shared" si="15"/>
        <v>93.331000000000017</v>
      </c>
      <c r="N906" s="23"/>
      <c r="O906" s="23"/>
      <c r="P906" s="23"/>
      <c r="Q906" s="23"/>
    </row>
    <row r="907" spans="1:17" ht="15" x14ac:dyDescent="0.3">
      <c r="A907" s="23"/>
      <c r="B907" s="22"/>
      <c r="C907" s="22"/>
      <c r="D907" s="13"/>
      <c r="E907" s="24"/>
      <c r="F907" s="13"/>
      <c r="G907" s="13"/>
      <c r="H907" s="13"/>
      <c r="I907" s="13" t="s">
        <v>2568</v>
      </c>
      <c r="J907" s="14" t="s">
        <v>2569</v>
      </c>
      <c r="K907" s="15">
        <v>15932.86037</v>
      </c>
      <c r="L907" s="15">
        <v>15932.86037</v>
      </c>
      <c r="M907" s="15">
        <f t="shared" si="15"/>
        <v>0</v>
      </c>
      <c r="N907" s="23"/>
      <c r="O907" s="23"/>
      <c r="P907" s="23"/>
      <c r="Q907" s="23"/>
    </row>
    <row r="908" spans="1:17" ht="15" x14ac:dyDescent="0.3">
      <c r="A908" s="23"/>
      <c r="B908" s="22"/>
      <c r="C908" s="22"/>
      <c r="D908" s="13"/>
      <c r="E908" s="65">
        <v>28</v>
      </c>
      <c r="F908" s="60" t="s">
        <v>421</v>
      </c>
      <c r="G908" s="60"/>
      <c r="H908" s="60"/>
      <c r="I908" s="60"/>
      <c r="J908" s="68"/>
      <c r="K908" s="66">
        <v>1019490.0370820001</v>
      </c>
      <c r="L908" s="66">
        <v>1056614.3278300001</v>
      </c>
      <c r="M908" s="66">
        <f t="shared" si="15"/>
        <v>37124.290748000029</v>
      </c>
      <c r="N908" s="23"/>
      <c r="O908" s="23"/>
      <c r="P908" s="23"/>
      <c r="Q908" s="23"/>
    </row>
    <row r="909" spans="1:17" ht="15" x14ac:dyDescent="0.3">
      <c r="A909" s="23"/>
      <c r="B909" s="22"/>
      <c r="C909" s="22"/>
      <c r="D909" s="13"/>
      <c r="E909" s="24"/>
      <c r="F909" s="13"/>
      <c r="G909" s="82" t="s">
        <v>2551</v>
      </c>
      <c r="H909" s="82"/>
      <c r="I909" s="82"/>
      <c r="J909" s="83"/>
      <c r="K909" s="84">
        <v>1019490.0370820001</v>
      </c>
      <c r="L909" s="84">
        <v>1056614.3278300001</v>
      </c>
      <c r="M909" s="84">
        <f t="shared" si="15"/>
        <v>37124.290748000029</v>
      </c>
      <c r="N909" s="23"/>
      <c r="O909" s="23"/>
      <c r="P909" s="23"/>
      <c r="Q909" s="23"/>
    </row>
    <row r="910" spans="1:17" ht="15" x14ac:dyDescent="0.3">
      <c r="A910" s="23"/>
      <c r="B910" s="22"/>
      <c r="C910" s="22"/>
      <c r="D910" s="13"/>
      <c r="E910" s="24"/>
      <c r="F910" s="13"/>
      <c r="G910" s="13"/>
      <c r="H910" s="60" t="s">
        <v>2551</v>
      </c>
      <c r="I910" s="60"/>
      <c r="J910" s="68"/>
      <c r="K910" s="66">
        <v>1019490.0370820001</v>
      </c>
      <c r="L910" s="66">
        <v>1056614.3278300001</v>
      </c>
      <c r="M910" s="66">
        <f t="shared" si="15"/>
        <v>37124.290748000029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4"/>
      <c r="F911" s="13"/>
      <c r="G911" s="13"/>
      <c r="H911" s="13"/>
      <c r="I911" s="13" t="s">
        <v>2570</v>
      </c>
      <c r="J911" s="14" t="s">
        <v>2571</v>
      </c>
      <c r="K911" s="15">
        <v>747354.09937900002</v>
      </c>
      <c r="L911" s="15">
        <v>775538.832345</v>
      </c>
      <c r="M911" s="15">
        <f t="shared" si="15"/>
        <v>28184.732965999981</v>
      </c>
      <c r="N911" s="23"/>
      <c r="O911" s="23"/>
      <c r="P911" s="23"/>
      <c r="Q911" s="23"/>
    </row>
    <row r="912" spans="1:17" ht="15" x14ac:dyDescent="0.3">
      <c r="A912" s="23"/>
      <c r="B912" s="22"/>
      <c r="C912" s="22"/>
      <c r="D912" s="13"/>
      <c r="E912" s="24"/>
      <c r="F912" s="13"/>
      <c r="G912" s="13"/>
      <c r="H912" s="13"/>
      <c r="I912" s="13" t="s">
        <v>2572</v>
      </c>
      <c r="J912" s="14" t="s">
        <v>2573</v>
      </c>
      <c r="K912" s="15">
        <v>37289.875182999996</v>
      </c>
      <c r="L912" s="15">
        <v>38822.275931999997</v>
      </c>
      <c r="M912" s="15">
        <f t="shared" si="15"/>
        <v>1532.4007490000004</v>
      </c>
      <c r="N912" s="23"/>
      <c r="O912" s="23"/>
      <c r="P912" s="23"/>
      <c r="Q912" s="23"/>
    </row>
    <row r="913" spans="1:17" ht="15" x14ac:dyDescent="0.3">
      <c r="A913" s="23"/>
      <c r="B913" s="22"/>
      <c r="C913" s="22"/>
      <c r="D913" s="13"/>
      <c r="E913" s="24"/>
      <c r="F913" s="13"/>
      <c r="G913" s="13"/>
      <c r="H913" s="13"/>
      <c r="I913" s="13" t="s">
        <v>2574</v>
      </c>
      <c r="J913" s="14" t="s">
        <v>2575</v>
      </c>
      <c r="K913" s="15">
        <v>231884.27216699999</v>
      </c>
      <c r="L913" s="15">
        <v>239291.42920000001</v>
      </c>
      <c r="M913" s="15">
        <f t="shared" si="15"/>
        <v>7407.157033000025</v>
      </c>
      <c r="N913" s="23"/>
      <c r="O913" s="23"/>
      <c r="P913" s="23"/>
      <c r="Q913" s="23"/>
    </row>
    <row r="914" spans="1:17" ht="15" x14ac:dyDescent="0.3">
      <c r="A914" s="23"/>
      <c r="B914" s="22"/>
      <c r="C914" s="22"/>
      <c r="D914" s="13"/>
      <c r="E914" s="24"/>
      <c r="F914" s="13"/>
      <c r="G914" s="13"/>
      <c r="H914" s="13"/>
      <c r="I914" s="13" t="s">
        <v>2576</v>
      </c>
      <c r="J914" s="14" t="s">
        <v>2577</v>
      </c>
      <c r="K914" s="15">
        <v>2961.7903529999999</v>
      </c>
      <c r="L914" s="15">
        <v>2961.7903529999999</v>
      </c>
      <c r="M914" s="15">
        <f t="shared" si="15"/>
        <v>0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13"/>
      <c r="E915" s="65">
        <v>30</v>
      </c>
      <c r="F915" s="60" t="s">
        <v>422</v>
      </c>
      <c r="G915" s="60"/>
      <c r="H915" s="60"/>
      <c r="I915" s="60"/>
      <c r="J915" s="68"/>
      <c r="K915" s="66">
        <v>30000</v>
      </c>
      <c r="L915" s="66">
        <v>9053.6712931000002</v>
      </c>
      <c r="M915" s="66">
        <f t="shared" si="15"/>
        <v>-20946.3287069</v>
      </c>
      <c r="N915" s="23"/>
      <c r="O915" s="23"/>
      <c r="P915" s="23"/>
      <c r="Q915" s="23"/>
    </row>
    <row r="916" spans="1:17" ht="15" x14ac:dyDescent="0.3">
      <c r="A916" s="23"/>
      <c r="B916" s="22"/>
      <c r="C916" s="22"/>
      <c r="D916" s="13"/>
      <c r="E916" s="24"/>
      <c r="F916" s="13"/>
      <c r="G916" s="82" t="s">
        <v>2551</v>
      </c>
      <c r="H916" s="82"/>
      <c r="I916" s="82"/>
      <c r="J916" s="83"/>
      <c r="K916" s="84">
        <v>30000</v>
      </c>
      <c r="L916" s="84">
        <v>9053.6712931000002</v>
      </c>
      <c r="M916" s="84">
        <f t="shared" si="15"/>
        <v>-20946.3287069</v>
      </c>
      <c r="N916" s="23"/>
      <c r="O916" s="23"/>
      <c r="P916" s="23"/>
      <c r="Q916" s="23"/>
    </row>
    <row r="917" spans="1:17" ht="15" x14ac:dyDescent="0.3">
      <c r="A917" s="23"/>
      <c r="B917" s="22"/>
      <c r="C917" s="22"/>
      <c r="D917" s="13"/>
      <c r="E917" s="24"/>
      <c r="F917" s="13"/>
      <c r="G917" s="13"/>
      <c r="H917" s="60" t="s">
        <v>2551</v>
      </c>
      <c r="I917" s="60"/>
      <c r="J917" s="68"/>
      <c r="K917" s="66">
        <v>30000</v>
      </c>
      <c r="L917" s="66">
        <v>9053.6712931000002</v>
      </c>
      <c r="M917" s="66">
        <f t="shared" si="15"/>
        <v>-20946.3287069</v>
      </c>
      <c r="N917" s="23"/>
      <c r="O917" s="23"/>
      <c r="P917" s="23"/>
      <c r="Q917" s="23"/>
    </row>
    <row r="918" spans="1:17" ht="15" x14ac:dyDescent="0.3">
      <c r="A918" s="23"/>
      <c r="B918" s="22"/>
      <c r="C918" s="22"/>
      <c r="D918" s="13"/>
      <c r="E918" s="24"/>
      <c r="F918" s="13"/>
      <c r="G918" s="13"/>
      <c r="H918" s="13"/>
      <c r="I918" s="13" t="s">
        <v>2578</v>
      </c>
      <c r="J918" s="14" t="s">
        <v>2579</v>
      </c>
      <c r="K918" s="15">
        <v>30000</v>
      </c>
      <c r="L918" s="15">
        <v>9053.6712931000002</v>
      </c>
      <c r="M918" s="15">
        <f t="shared" si="15"/>
        <v>-20946.3287069</v>
      </c>
      <c r="N918" s="23"/>
      <c r="O918" s="23"/>
      <c r="P918" s="23"/>
      <c r="Q918" s="23"/>
    </row>
    <row r="919" spans="1:17" ht="15" x14ac:dyDescent="0.3">
      <c r="A919" s="23"/>
      <c r="B919" s="22"/>
      <c r="C919" s="22"/>
      <c r="D919" s="13"/>
      <c r="E919" s="65">
        <v>34</v>
      </c>
      <c r="F919" s="60" t="s">
        <v>423</v>
      </c>
      <c r="G919" s="60"/>
      <c r="H919" s="60"/>
      <c r="I919" s="60"/>
      <c r="J919" s="68"/>
      <c r="K919" s="66">
        <v>38683.900900000001</v>
      </c>
      <c r="L919" s="66">
        <v>38850.042506619997</v>
      </c>
      <c r="M919" s="66">
        <f t="shared" si="15"/>
        <v>166.14160661999631</v>
      </c>
      <c r="N919" s="23"/>
      <c r="O919" s="23"/>
      <c r="P919" s="23"/>
      <c r="Q919" s="23"/>
    </row>
    <row r="920" spans="1:17" ht="15" x14ac:dyDescent="0.3">
      <c r="A920" s="23"/>
      <c r="B920" s="22"/>
      <c r="C920" s="22"/>
      <c r="D920" s="13"/>
      <c r="E920" s="24"/>
      <c r="F920" s="13"/>
      <c r="G920" s="82" t="s">
        <v>2551</v>
      </c>
      <c r="H920" s="82"/>
      <c r="I920" s="82"/>
      <c r="J920" s="83"/>
      <c r="K920" s="84">
        <v>38683.900900000001</v>
      </c>
      <c r="L920" s="84">
        <v>38850.042506619997</v>
      </c>
      <c r="M920" s="84">
        <f t="shared" si="15"/>
        <v>166.14160661999631</v>
      </c>
      <c r="N920" s="23"/>
      <c r="O920" s="23"/>
      <c r="P920" s="23"/>
      <c r="Q920" s="23"/>
    </row>
    <row r="921" spans="1:17" ht="15" x14ac:dyDescent="0.3">
      <c r="A921" s="23"/>
      <c r="B921" s="22"/>
      <c r="C921" s="22"/>
      <c r="D921" s="13"/>
      <c r="E921" s="24"/>
      <c r="F921" s="13"/>
      <c r="G921" s="13"/>
      <c r="H921" s="60" t="s">
        <v>2551</v>
      </c>
      <c r="I921" s="60"/>
      <c r="J921" s="68"/>
      <c r="K921" s="66">
        <v>38683.900900000001</v>
      </c>
      <c r="L921" s="66">
        <v>38850.042506619997</v>
      </c>
      <c r="M921" s="66">
        <f t="shared" si="15"/>
        <v>166.14160661999631</v>
      </c>
      <c r="N921" s="23"/>
      <c r="O921" s="23"/>
      <c r="P921" s="23"/>
      <c r="Q921" s="23"/>
    </row>
    <row r="922" spans="1:17" ht="15" x14ac:dyDescent="0.3">
      <c r="A922" s="23"/>
      <c r="B922" s="22"/>
      <c r="C922" s="22"/>
      <c r="D922" s="13"/>
      <c r="E922" s="24"/>
      <c r="F922" s="13"/>
      <c r="G922" s="13"/>
      <c r="H922" s="13"/>
      <c r="I922" s="13" t="s">
        <v>2552</v>
      </c>
      <c r="J922" s="14" t="s">
        <v>2580</v>
      </c>
      <c r="K922" s="15">
        <v>1E-4</v>
      </c>
      <c r="L922" s="15">
        <v>0</v>
      </c>
      <c r="M922" s="15">
        <f t="shared" si="15"/>
        <v>-1E-4</v>
      </c>
      <c r="N922" s="23"/>
      <c r="O922" s="23"/>
      <c r="P922" s="23"/>
      <c r="Q922" s="23"/>
    </row>
    <row r="923" spans="1:17" ht="15" x14ac:dyDescent="0.3">
      <c r="A923" s="23"/>
      <c r="B923" s="22"/>
      <c r="C923" s="22"/>
      <c r="D923" s="13"/>
      <c r="E923" s="24"/>
      <c r="F923" s="13"/>
      <c r="G923" s="13"/>
      <c r="H923" s="13"/>
      <c r="I923" s="13" t="s">
        <v>2554</v>
      </c>
      <c r="J923" s="14" t="s">
        <v>2581</v>
      </c>
      <c r="K923" s="15">
        <v>1E-4</v>
      </c>
      <c r="L923" s="15">
        <v>0</v>
      </c>
      <c r="M923" s="15">
        <f t="shared" si="15"/>
        <v>-1E-4</v>
      </c>
      <c r="N923" s="23"/>
      <c r="O923" s="23"/>
      <c r="P923" s="23"/>
      <c r="Q923" s="23"/>
    </row>
    <row r="924" spans="1:17" ht="15" x14ac:dyDescent="0.3">
      <c r="A924" s="23"/>
      <c r="B924" s="22"/>
      <c r="C924" s="22"/>
      <c r="D924" s="13"/>
      <c r="E924" s="24"/>
      <c r="F924" s="13"/>
      <c r="G924" s="13"/>
      <c r="H924" s="13"/>
      <c r="I924" s="13" t="s">
        <v>2556</v>
      </c>
      <c r="J924" s="14" t="s">
        <v>2582</v>
      </c>
      <c r="K924" s="15">
        <v>1E-4</v>
      </c>
      <c r="L924" s="15">
        <v>0</v>
      </c>
      <c r="M924" s="15">
        <f t="shared" si="15"/>
        <v>-1E-4</v>
      </c>
      <c r="N924" s="23"/>
      <c r="O924" s="23"/>
      <c r="P924" s="23"/>
      <c r="Q924" s="23"/>
    </row>
    <row r="925" spans="1:17" ht="15" x14ac:dyDescent="0.3">
      <c r="A925" s="23"/>
      <c r="B925" s="22"/>
      <c r="C925" s="22"/>
      <c r="D925" s="13"/>
      <c r="E925" s="24"/>
      <c r="F925" s="13"/>
      <c r="G925" s="13"/>
      <c r="H925" s="13"/>
      <c r="I925" s="13" t="s">
        <v>2558</v>
      </c>
      <c r="J925" s="14" t="s">
        <v>2583</v>
      </c>
      <c r="K925" s="15">
        <v>1E-4</v>
      </c>
      <c r="L925" s="15">
        <v>0</v>
      </c>
      <c r="M925" s="15">
        <f t="shared" si="15"/>
        <v>-1E-4</v>
      </c>
      <c r="N925" s="23"/>
      <c r="O925" s="23"/>
      <c r="P925" s="23"/>
      <c r="Q925" s="23"/>
    </row>
    <row r="926" spans="1:17" ht="15" x14ac:dyDescent="0.3">
      <c r="A926" s="23"/>
      <c r="B926" s="22"/>
      <c r="C926" s="22"/>
      <c r="D926" s="13"/>
      <c r="E926" s="24"/>
      <c r="F926" s="13"/>
      <c r="G926" s="13"/>
      <c r="H926" s="13"/>
      <c r="I926" s="13" t="s">
        <v>2560</v>
      </c>
      <c r="J926" s="14" t="s">
        <v>2584</v>
      </c>
      <c r="K926" s="15">
        <v>23268.500100000001</v>
      </c>
      <c r="L926" s="15">
        <v>23122.15502142</v>
      </c>
      <c r="M926" s="15">
        <f t="shared" si="15"/>
        <v>-146.34507858000143</v>
      </c>
      <c r="N926" s="23"/>
      <c r="O926" s="23"/>
      <c r="P926" s="23"/>
      <c r="Q926" s="23"/>
    </row>
    <row r="927" spans="1:17" ht="15" x14ac:dyDescent="0.3">
      <c r="A927" s="23"/>
      <c r="B927" s="22"/>
      <c r="C927" s="22"/>
      <c r="D927" s="13"/>
      <c r="E927" s="24"/>
      <c r="F927" s="13"/>
      <c r="G927" s="13"/>
      <c r="H927" s="13"/>
      <c r="I927" s="13" t="s">
        <v>2562</v>
      </c>
      <c r="J927" s="14" t="s">
        <v>2585</v>
      </c>
      <c r="K927" s="15">
        <v>1E-4</v>
      </c>
      <c r="L927" s="15">
        <v>0</v>
      </c>
      <c r="M927" s="15">
        <f t="shared" si="15"/>
        <v>-1E-4</v>
      </c>
      <c r="N927" s="23"/>
      <c r="O927" s="23"/>
      <c r="P927" s="23"/>
      <c r="Q927" s="23"/>
    </row>
    <row r="928" spans="1:17" ht="15" x14ac:dyDescent="0.3">
      <c r="A928" s="23"/>
      <c r="B928" s="22"/>
      <c r="C928" s="22"/>
      <c r="D928" s="13"/>
      <c r="E928" s="24"/>
      <c r="F928" s="13"/>
      <c r="G928" s="13"/>
      <c r="H928" s="13"/>
      <c r="I928" s="13" t="s">
        <v>2564</v>
      </c>
      <c r="J928" s="14" t="s">
        <v>2586</v>
      </c>
      <c r="K928" s="15">
        <v>1E-4</v>
      </c>
      <c r="L928" s="15">
        <v>312.48748519999998</v>
      </c>
      <c r="M928" s="15">
        <f t="shared" si="15"/>
        <v>312.48738520000001</v>
      </c>
      <c r="N928" s="23"/>
      <c r="O928" s="23"/>
      <c r="P928" s="23"/>
      <c r="Q928" s="23"/>
    </row>
    <row r="929" spans="1:17" ht="15" x14ac:dyDescent="0.3">
      <c r="A929" s="23"/>
      <c r="B929" s="22"/>
      <c r="C929" s="22"/>
      <c r="D929" s="13"/>
      <c r="E929" s="24"/>
      <c r="F929" s="13"/>
      <c r="G929" s="13"/>
      <c r="H929" s="13"/>
      <c r="I929" s="13" t="s">
        <v>2566</v>
      </c>
      <c r="J929" s="14" t="s">
        <v>2587</v>
      </c>
      <c r="K929" s="15">
        <v>1E-4</v>
      </c>
      <c r="L929" s="15">
        <v>0</v>
      </c>
      <c r="M929" s="15">
        <f t="shared" si="15"/>
        <v>-1E-4</v>
      </c>
      <c r="N929" s="23"/>
      <c r="O929" s="23"/>
      <c r="P929" s="23"/>
      <c r="Q929" s="23"/>
    </row>
    <row r="930" spans="1:17" ht="15" x14ac:dyDescent="0.3">
      <c r="A930" s="23"/>
      <c r="B930" s="22"/>
      <c r="C930" s="22"/>
      <c r="D930" s="13"/>
      <c r="E930" s="24"/>
      <c r="F930" s="13"/>
      <c r="G930" s="13"/>
      <c r="H930" s="13"/>
      <c r="I930" s="13" t="s">
        <v>2568</v>
      </c>
      <c r="J930" s="14" t="s">
        <v>2588</v>
      </c>
      <c r="K930" s="15">
        <v>1E-4</v>
      </c>
      <c r="L930" s="15">
        <v>0</v>
      </c>
      <c r="M930" s="15">
        <f t="shared" si="15"/>
        <v>-1E-4</v>
      </c>
      <c r="N930" s="23"/>
      <c r="O930" s="23"/>
      <c r="P930" s="23"/>
      <c r="Q930" s="23"/>
    </row>
    <row r="931" spans="1:17" ht="15" x14ac:dyDescent="0.3">
      <c r="A931" s="23"/>
      <c r="B931" s="22"/>
      <c r="C931" s="22"/>
      <c r="D931" s="13"/>
      <c r="E931" s="24"/>
      <c r="F931" s="13"/>
      <c r="G931" s="13"/>
      <c r="H931" s="13"/>
      <c r="I931" s="13" t="s">
        <v>2589</v>
      </c>
      <c r="J931" s="14" t="s">
        <v>2590</v>
      </c>
      <c r="K931" s="15">
        <v>15415.4</v>
      </c>
      <c r="L931" s="15">
        <v>15415.4</v>
      </c>
      <c r="M931" s="15">
        <f t="shared" si="15"/>
        <v>0</v>
      </c>
      <c r="N931" s="23"/>
      <c r="O931" s="23"/>
      <c r="P931" s="23"/>
      <c r="Q931" s="23"/>
    </row>
    <row r="932" spans="1:17" ht="15" x14ac:dyDescent="0.3">
      <c r="A932" s="23"/>
      <c r="B932" s="22"/>
      <c r="C932" s="22"/>
      <c r="D932" s="69" t="s">
        <v>412</v>
      </c>
      <c r="E932" s="74"/>
      <c r="F932" s="69"/>
      <c r="G932" s="69"/>
      <c r="H932" s="69"/>
      <c r="I932" s="69"/>
      <c r="J932" s="75"/>
      <c r="K932" s="76">
        <v>172141.74718100001</v>
      </c>
      <c r="L932" s="76">
        <v>164017.64717700001</v>
      </c>
      <c r="M932" s="76">
        <f t="shared" si="15"/>
        <v>-8124.1000040000072</v>
      </c>
      <c r="N932" s="23"/>
      <c r="O932" s="23"/>
      <c r="P932" s="23"/>
      <c r="Q932" s="23"/>
    </row>
    <row r="933" spans="1:17" ht="15" x14ac:dyDescent="0.3">
      <c r="A933" s="23"/>
      <c r="B933" s="22"/>
      <c r="C933" s="22"/>
      <c r="D933" s="13"/>
      <c r="E933" s="65">
        <v>52</v>
      </c>
      <c r="F933" s="60" t="s">
        <v>413</v>
      </c>
      <c r="G933" s="60"/>
      <c r="H933" s="60"/>
      <c r="I933" s="60"/>
      <c r="J933" s="68"/>
      <c r="K933" s="66">
        <v>142556.10000400001</v>
      </c>
      <c r="L933" s="66">
        <v>134432</v>
      </c>
      <c r="M933" s="66">
        <f t="shared" si="15"/>
        <v>-8124.1000040000072</v>
      </c>
      <c r="N933" s="23"/>
      <c r="O933" s="23"/>
      <c r="P933" s="23"/>
      <c r="Q933" s="23"/>
    </row>
    <row r="934" spans="1:17" ht="15" x14ac:dyDescent="0.3">
      <c r="A934" s="23"/>
      <c r="B934" s="22"/>
      <c r="C934" s="22"/>
      <c r="D934" s="13"/>
      <c r="E934" s="24"/>
      <c r="F934" s="13"/>
      <c r="G934" s="82" t="s">
        <v>16</v>
      </c>
      <c r="H934" s="82"/>
      <c r="I934" s="82"/>
      <c r="J934" s="83"/>
      <c r="K934" s="84">
        <v>142556.10000400001</v>
      </c>
      <c r="L934" s="84">
        <v>134432</v>
      </c>
      <c r="M934" s="84">
        <f t="shared" si="15"/>
        <v>-8124.1000040000072</v>
      </c>
      <c r="N934" s="23"/>
      <c r="O934" s="23"/>
      <c r="P934" s="23"/>
      <c r="Q934" s="23"/>
    </row>
    <row r="935" spans="1:17" ht="15" x14ac:dyDescent="0.3">
      <c r="A935" s="23"/>
      <c r="B935" s="22"/>
      <c r="C935" s="22"/>
      <c r="D935" s="13"/>
      <c r="E935" s="24"/>
      <c r="F935" s="13"/>
      <c r="G935" s="13"/>
      <c r="H935" s="60" t="s">
        <v>17</v>
      </c>
      <c r="I935" s="60"/>
      <c r="J935" s="68"/>
      <c r="K935" s="66">
        <v>142556.10000400001</v>
      </c>
      <c r="L935" s="66">
        <v>134432</v>
      </c>
      <c r="M935" s="66">
        <f t="shared" si="15"/>
        <v>-8124.1000040000072</v>
      </c>
      <c r="N935" s="23"/>
      <c r="O935" s="23"/>
      <c r="P935" s="23"/>
      <c r="Q935" s="23"/>
    </row>
    <row r="936" spans="1:17" ht="15" x14ac:dyDescent="0.3">
      <c r="A936" s="23"/>
      <c r="B936" s="22"/>
      <c r="C936" s="22"/>
      <c r="D936" s="13"/>
      <c r="E936" s="24"/>
      <c r="F936" s="13"/>
      <c r="G936" s="13"/>
      <c r="H936" s="13"/>
      <c r="I936" s="13" t="s">
        <v>1735</v>
      </c>
      <c r="J936" s="14" t="s">
        <v>2507</v>
      </c>
      <c r="K936" s="15">
        <v>142556.10000400001</v>
      </c>
      <c r="L936" s="15">
        <v>134432</v>
      </c>
      <c r="M936" s="15">
        <f t="shared" si="15"/>
        <v>-8124.1000040000072</v>
      </c>
      <c r="N936" s="23"/>
      <c r="O936" s="23"/>
      <c r="P936" s="23"/>
      <c r="Q936" s="23"/>
    </row>
    <row r="937" spans="1:17" ht="15" x14ac:dyDescent="0.3">
      <c r="A937" s="23"/>
      <c r="B937" s="22"/>
      <c r="C937" s="22"/>
      <c r="D937" s="13"/>
      <c r="E937" s="65">
        <v>53</v>
      </c>
      <c r="F937" s="60" t="s">
        <v>416</v>
      </c>
      <c r="G937" s="60"/>
      <c r="H937" s="60"/>
      <c r="I937" s="60"/>
      <c r="J937" s="68"/>
      <c r="K937" s="66">
        <v>29585.647176999999</v>
      </c>
      <c r="L937" s="66">
        <v>29585.647176999999</v>
      </c>
      <c r="M937" s="66">
        <f t="shared" si="15"/>
        <v>0</v>
      </c>
      <c r="N937" s="23"/>
      <c r="O937" s="23"/>
      <c r="P937" s="23"/>
      <c r="Q937" s="23"/>
    </row>
    <row r="938" spans="1:17" ht="15" x14ac:dyDescent="0.3">
      <c r="A938" s="23"/>
      <c r="B938" s="22"/>
      <c r="C938" s="22"/>
      <c r="D938" s="13"/>
      <c r="E938" s="24"/>
      <c r="F938" s="13"/>
      <c r="G938" s="82" t="s">
        <v>16</v>
      </c>
      <c r="H938" s="82"/>
      <c r="I938" s="82"/>
      <c r="J938" s="83"/>
      <c r="K938" s="84">
        <v>29585.647176999999</v>
      </c>
      <c r="L938" s="84">
        <v>29585.647176999999</v>
      </c>
      <c r="M938" s="84">
        <f t="shared" si="15"/>
        <v>0</v>
      </c>
      <c r="N938" s="23"/>
      <c r="O938" s="23"/>
      <c r="P938" s="23"/>
      <c r="Q938" s="23"/>
    </row>
    <row r="939" spans="1:17" ht="15" x14ac:dyDescent="0.3">
      <c r="A939" s="23"/>
      <c r="B939" s="22"/>
      <c r="C939" s="22"/>
      <c r="D939" s="13"/>
      <c r="E939" s="24"/>
      <c r="F939" s="13"/>
      <c r="G939" s="13"/>
      <c r="H939" s="60" t="s">
        <v>1708</v>
      </c>
      <c r="I939" s="60"/>
      <c r="J939" s="68"/>
      <c r="K939" s="66">
        <v>29585.647176999999</v>
      </c>
      <c r="L939" s="66">
        <v>29585.647176999999</v>
      </c>
      <c r="M939" s="66">
        <f t="shared" si="15"/>
        <v>0</v>
      </c>
      <c r="N939" s="23"/>
      <c r="O939" s="23"/>
      <c r="P939" s="23"/>
      <c r="Q939" s="23"/>
    </row>
    <row r="940" spans="1:17" ht="15" x14ac:dyDescent="0.3">
      <c r="A940" s="23"/>
      <c r="B940" s="22"/>
      <c r="C940" s="22"/>
      <c r="D940" s="13"/>
      <c r="E940" s="24"/>
      <c r="F940" s="13"/>
      <c r="G940" s="13"/>
      <c r="H940" s="13"/>
      <c r="I940" s="13" t="s">
        <v>1709</v>
      </c>
      <c r="J940" s="14" t="s">
        <v>1761</v>
      </c>
      <c r="K940" s="15">
        <v>29585.647176999999</v>
      </c>
      <c r="L940" s="15">
        <v>29585.647176999999</v>
      </c>
      <c r="M940" s="15">
        <f t="shared" si="15"/>
        <v>0</v>
      </c>
      <c r="N940" s="23"/>
      <c r="O940" s="23"/>
      <c r="P940" s="23"/>
      <c r="Q940" s="23"/>
    </row>
    <row r="941" spans="1:17" ht="7.5" customHeight="1" x14ac:dyDescent="0.3">
      <c r="A941" s="23"/>
      <c r="B941" s="22"/>
      <c r="C941" s="22"/>
      <c r="D941" s="13"/>
      <c r="E941" s="24"/>
      <c r="F941" s="13"/>
      <c r="G941" s="13"/>
      <c r="H941" s="13"/>
      <c r="I941" s="13"/>
      <c r="J941" s="14"/>
      <c r="K941" s="15"/>
      <c r="L941" s="15"/>
      <c r="M941" s="15"/>
      <c r="N941" s="23"/>
      <c r="O941" s="23"/>
      <c r="P941" s="23"/>
      <c r="Q941" s="23"/>
    </row>
    <row r="942" spans="1:17" ht="15" x14ac:dyDescent="0.3">
      <c r="A942" s="23"/>
      <c r="B942" s="34" t="s">
        <v>11</v>
      </c>
      <c r="C942" s="23"/>
      <c r="E942" s="34"/>
      <c r="F942" s="34"/>
      <c r="G942" s="34"/>
      <c r="H942" s="34"/>
      <c r="I942" s="34"/>
      <c r="J942" s="34"/>
      <c r="K942" s="54">
        <v>1023474.834266</v>
      </c>
      <c r="L942" s="54">
        <v>1044373.4992059299</v>
      </c>
      <c r="M942" s="54">
        <f>+L942-K942</f>
        <v>20898.664939929964</v>
      </c>
      <c r="N942" s="23"/>
      <c r="O942" s="23"/>
      <c r="P942" s="23"/>
      <c r="Q942" s="23"/>
    </row>
    <row r="943" spans="1:17" ht="15" x14ac:dyDescent="0.3">
      <c r="A943" s="23"/>
      <c r="B943" s="23"/>
      <c r="C943" s="23"/>
      <c r="D943" s="35"/>
      <c r="E943" s="35"/>
      <c r="F943" s="35"/>
      <c r="G943" s="35"/>
      <c r="H943" s="35" t="s">
        <v>12</v>
      </c>
      <c r="I943" s="35"/>
      <c r="J943" s="35"/>
      <c r="K943" s="55">
        <v>50025.346301999998</v>
      </c>
      <c r="L943" s="55">
        <v>44786.586188220004</v>
      </c>
      <c r="M943" s="55">
        <f>+L943-K943</f>
        <v>-5238.7601137799938</v>
      </c>
      <c r="N943" s="23"/>
      <c r="O943" s="23"/>
      <c r="P943" s="23"/>
      <c r="Q943" s="23"/>
    </row>
    <row r="944" spans="1:17" ht="15" x14ac:dyDescent="0.3">
      <c r="A944" s="23"/>
      <c r="B944" s="23"/>
      <c r="C944" s="23"/>
      <c r="D944" s="35"/>
      <c r="E944" s="35"/>
      <c r="F944" s="35"/>
      <c r="G944" s="35"/>
      <c r="H944" s="35" t="s">
        <v>13</v>
      </c>
      <c r="I944" s="35"/>
      <c r="J944" s="35"/>
      <c r="K944" s="55">
        <v>973449.48796399997</v>
      </c>
      <c r="L944" s="55">
        <v>999586.91301770997</v>
      </c>
      <c r="M944" s="55">
        <f>+L944-K944</f>
        <v>26137.425053710002</v>
      </c>
      <c r="N944" s="23"/>
      <c r="O944" s="23"/>
      <c r="P944" s="23"/>
      <c r="Q944" s="23"/>
    </row>
    <row r="945" spans="1:17" ht="7.5" customHeight="1" thickBot="1" x14ac:dyDescent="0.35">
      <c r="A945" s="12"/>
      <c r="B945" s="16"/>
      <c r="C945" s="16"/>
      <c r="D945" s="16"/>
      <c r="E945" s="16"/>
      <c r="F945" s="17"/>
      <c r="G945" s="17"/>
      <c r="H945" s="17"/>
      <c r="I945" s="17"/>
      <c r="J945" s="17"/>
      <c r="K945" s="18"/>
      <c r="L945" s="18"/>
      <c r="M945" s="18"/>
      <c r="N945" s="12"/>
      <c r="O945" s="12"/>
      <c r="P945" s="12"/>
      <c r="Q945" s="12"/>
    </row>
    <row r="946" spans="1:17" ht="15" x14ac:dyDescent="0.3">
      <c r="A946" s="12"/>
      <c r="B946" s="8" t="s">
        <v>14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12"/>
      <c r="O946" s="12"/>
      <c r="P946" s="12"/>
      <c r="Q946" s="12"/>
    </row>
    <row r="947" spans="1:17" ht="15" x14ac:dyDescent="0.3">
      <c r="A947" s="12"/>
      <c r="B947" s="8" t="s">
        <v>15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12"/>
      <c r="O947" s="12"/>
      <c r="P947" s="12"/>
      <c r="Q947" s="12"/>
    </row>
    <row r="948" spans="1:17" ht="15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19"/>
      <c r="K948" s="8"/>
      <c r="L948" s="8"/>
      <c r="M948" s="8"/>
      <c r="N948" s="12"/>
      <c r="O948" s="12"/>
      <c r="P948" s="12"/>
      <c r="Q948" s="12"/>
    </row>
    <row r="949" spans="1:17" ht="15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19"/>
      <c r="K949" s="8"/>
      <c r="L949" s="8"/>
      <c r="M949" s="8"/>
      <c r="N949" s="12"/>
      <c r="O949" s="12"/>
      <c r="P949" s="12"/>
      <c r="Q949" s="12"/>
    </row>
    <row r="950" spans="1:17" ht="15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19"/>
      <c r="K950" s="8"/>
      <c r="L950" s="8"/>
      <c r="M950" s="8"/>
      <c r="N950" s="12"/>
      <c r="O950" s="12"/>
      <c r="P950" s="12"/>
      <c r="Q950" s="12"/>
    </row>
    <row r="951" spans="1:17" ht="15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19"/>
      <c r="K951" s="8"/>
      <c r="L951" s="8"/>
      <c r="M951" s="8"/>
      <c r="N951" s="12"/>
      <c r="O951" s="12"/>
      <c r="P951" s="12"/>
      <c r="Q951" s="12"/>
    </row>
    <row r="952" spans="1:17" ht="15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19"/>
      <c r="K952" s="8"/>
      <c r="L952" s="8"/>
      <c r="M952" s="8"/>
      <c r="N952" s="12"/>
      <c r="O952" s="12"/>
      <c r="P952" s="12"/>
      <c r="Q952" s="12"/>
    </row>
    <row r="953" spans="1:17" ht="15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19"/>
      <c r="K953" s="8"/>
      <c r="L953" s="8"/>
      <c r="M953" s="8"/>
      <c r="N953" s="12"/>
      <c r="O953" s="12"/>
      <c r="P953" s="12"/>
      <c r="Q953" s="12"/>
    </row>
    <row r="954" spans="1:17" ht="15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19"/>
      <c r="K954" s="8"/>
      <c r="L954" s="8"/>
      <c r="M954" s="8"/>
      <c r="N954" s="12"/>
      <c r="O954" s="12"/>
      <c r="P954" s="12"/>
      <c r="Q954" s="12"/>
    </row>
  </sheetData>
  <mergeCells count="7">
    <mergeCell ref="F747:J747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2023-01-26T01:45:59Z</dcterms:modified>
</cp:coreProperties>
</file>