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Mis documentos\Anexos_Mar22\Excel\"/>
    </mc:Choice>
  </mc:AlternateContent>
  <bookViews>
    <workbookView xWindow="0" yWindow="0" windowWidth="28800" windowHeight="12330"/>
  </bookViews>
  <sheets>
    <sheet name="CuadroResumen" sheetId="1" r:id="rId1"/>
  </sheets>
  <definedNames>
    <definedName name="_xlnm._FilterDatabase" localSheetId="0" hidden="1">CuadroResumen!$A$13:$G$38</definedName>
    <definedName name="_xlnm.Print_Area" localSheetId="0">CuadroResumen!$A$1:$G$45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F12" i="1" s="1"/>
  <c r="G12" i="1" s="1"/>
  <c r="D12" i="1"/>
  <c r="C12" i="1"/>
  <c r="B12" i="1"/>
</calcChain>
</file>

<file path=xl/sharedStrings.xml><?xml version="1.0" encoding="utf-8"?>
<sst xmlns="http://schemas.openxmlformats.org/spreadsheetml/2006/main" count="51" uniqueCount="51">
  <si>
    <t>Informes sobre la Situación Económica,
las Finanzas Públicas y la Deuda Pública</t>
  </si>
  <si>
    <t>Primer Trimestre de 2022</t>
  </si>
  <si>
    <t>XIV. SALDO DE LOS SUBEJERCICIOS PRESUPUESTARIOS</t>
  </si>
  <si>
    <t>SUBEJERCICIO</t>
  </si>
  <si>
    <t>Enero-marzo 2022</t>
  </si>
  <si>
    <t>(Millones de pesos)</t>
  </si>
  <si>
    <t>Modificado al mes</t>
  </si>
  <si>
    <r>
      <t xml:space="preserve">CLC's Tramitadas </t>
    </r>
    <r>
      <rPr>
        <b/>
        <vertAlign val="superscript"/>
        <sz val="10"/>
        <color theme="0"/>
        <rFont val="Montserrat"/>
      </rPr>
      <t>1/</t>
    </r>
  </si>
  <si>
    <t>Comprometido</t>
  </si>
  <si>
    <t>Acuerdos de Ministración</t>
  </si>
  <si>
    <t>Ejercido</t>
  </si>
  <si>
    <r>
      <t xml:space="preserve">Subejercicios </t>
    </r>
    <r>
      <rPr>
        <b/>
        <vertAlign val="superscript"/>
        <sz val="10"/>
        <color theme="0"/>
        <rFont val="Montserrat"/>
      </rPr>
      <t>2/</t>
    </r>
  </si>
  <si>
    <t>Ramo</t>
  </si>
  <si>
    <t>(a)</t>
  </si>
  <si>
    <t>(b)</t>
  </si>
  <si>
    <t>(c)</t>
  </si>
  <si>
    <t>(d)</t>
  </si>
  <si>
    <t>(e) = (b) + (c) +(d)</t>
  </si>
  <si>
    <t>(f) = (a) - (e)</t>
  </si>
  <si>
    <t>Total</t>
  </si>
  <si>
    <t>Oficina de la Presidencia de la República</t>
  </si>
  <si>
    <t>Gobernación</t>
  </si>
  <si>
    <t>Relaciones Exteriores</t>
  </si>
  <si>
    <t>Hacienda y Crédito Público</t>
  </si>
  <si>
    <t>Defensa Nacional</t>
  </si>
  <si>
    <t>Agricultura y 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</si>
  <si>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</si>
  <si>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</si>
  <si>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</si>
  <si>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</si>
  <si>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</si>
  <si>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</si>
  <si>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</si>
  <si>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</si>
  <si>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</si>
  <si>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</si>
  <si>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</si>
  <si>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</si>
  <si>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</si>
  <si>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</si>
  <si>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</si>
  <si>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</si>
  <si>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</si>
  <si>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</si>
  <si>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</si>
  <si>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</si>
  <si>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1/ Considera las CLC's tramitadas en la Tesoreria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</si>
  <si>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2022".</t>
  </si>
  <si>
    <t>Nota: Las sumas pueden no coincidir con los totales debido al redondeo de las cifras.</t>
  </si>
  <si>
    <t>CLC: Cuenta por Liquidar Certificada.</t>
  </si>
  <si>
    <t>Fuente: Secretaría de Hacienda y Crédito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</si>
</sst>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_ ;[Red]\-#,##0.0\ "/>
  </numFmts>
  <fonts count="17" x14ac:knownFonts="1">
    <font>
      <sz val="11"/>
      <color theme="1"/>
      <name val="Calibri"/>
      <family val="2"/>
      <scheme val="minor"/>
    </font>
    <font>
      <sz val="11"/>
      <color theme="1"/>
      <name val="Calibri"/>
      <family val="2"/>
      <scheme val="minor"/>
    </font>
    <font>
      <b/>
      <sz val="13"/>
      <color theme="0"/>
      <name val="Montserrat"/>
    </font>
    <font>
      <b/>
      <sz val="13"/>
      <color indexed="23"/>
      <name val="Montserrat"/>
    </font>
    <font>
      <sz val="10"/>
      <name val="Montserrat"/>
    </font>
    <font>
      <b/>
      <sz val="13"/>
      <color theme="1"/>
      <name val="Montserrat"/>
    </font>
    <font>
      <sz val="10"/>
      <color theme="1"/>
      <name val="Arial"/>
      <family val="2"/>
    </font>
    <font>
      <b/>
      <sz val="12"/>
      <name val="Montserrat"/>
    </font>
    <font>
      <sz val="12"/>
      <color theme="1"/>
      <name val="Montserrat"/>
    </font>
    <font>
      <sz val="10"/>
      <color theme="1"/>
      <name val="Adobe Caslon Pro"/>
      <family val="1"/>
    </font>
    <font>
      <sz val="10"/>
      <color indexed="8"/>
      <name val="Arial"/>
      <family val="2"/>
    </font>
    <font>
      <sz val="12"/>
      <name val="Montserrat"/>
    </font>
    <font>
      <sz val="10"/>
      <color theme="1"/>
      <name val="Soberana Sans"/>
      <family val="3"/>
    </font>
    <font>
      <b/>
      <sz val="10"/>
      <color theme="0"/>
      <name val="Montserrat"/>
    </font>
    <font>
      <b/>
      <vertAlign val="superscript"/>
      <sz val="10"/>
      <color theme="0"/>
      <name val="Montserrat"/>
    </font>
    <font>
      <sz val="10"/>
      <color theme="1"/>
      <name val="Montserrat"/>
    </font>
    <font>
      <b/>
      <sz val="10"/>
      <color theme="1"/>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4">
    <border>
      <left/>
      <right/>
      <top/>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4">
    <xf numFmtId="0" fontId="0" fillId="0" borderId="0"/>
    <xf numFmtId="43" fontId="1" fillId="0" borderId="0" applyFont="0" applyFill="0" applyBorder="0" applyAlignment="0" applyProtection="0"/>
    <xf numFmtId="0" fontId="6" fillId="0" borderId="0"/>
    <xf numFmtId="0" fontId="10" fillId="0" borderId="0"/>
  </cellStyleXfs>
  <cellXfs count="32">
    <xf numFmtId="0" fontId="0" fillId="0" borderId="0" xfId="0"/>
    <xf numFmtId="0" fontId="4" fillId="0" borderId="0" xfId="0" applyFont="1"/>
    <xf numFmtId="0" fontId="4" fillId="0" borderId="0" xfId="0" applyFont="1" applyBorder="1"/>
    <xf numFmtId="0" fontId="7" fillId="0" borderId="0" xfId="2" applyFont="1" applyAlignment="1">
      <alignment horizontal="left" vertical="top" wrapText="1"/>
    </xf>
    <xf numFmtId="0" fontId="8" fillId="0" borderId="0" xfId="0" applyFont="1"/>
    <xf numFmtId="0" fontId="9" fillId="0" borderId="0" xfId="0" applyFont="1"/>
    <xf numFmtId="0" fontId="11" fillId="0" borderId="0" xfId="3" applyFont="1" applyAlignment="1">
      <alignment vertical="top"/>
    </xf>
    <xf numFmtId="0" fontId="11" fillId="0" borderId="1" xfId="3" applyFont="1" applyBorder="1" applyAlignment="1">
      <alignment vertical="top"/>
    </xf>
    <xf numFmtId="0" fontId="8" fillId="0" borderId="1" xfId="0" applyFont="1" applyBorder="1"/>
    <xf numFmtId="0" fontId="12" fillId="0" borderId="0" xfId="0" applyFont="1"/>
    <xf numFmtId="0" fontId="13" fillId="2" borderId="0" xfId="0" applyFont="1" applyFill="1" applyAlignment="1">
      <alignment horizontal="center" vertical="center"/>
    </xf>
    <xf numFmtId="0" fontId="13" fillId="2" borderId="0" xfId="3" applyFont="1" applyFill="1" applyAlignment="1">
      <alignment horizontal="center" vertical="center"/>
    </xf>
    <xf numFmtId="0" fontId="15" fillId="0" borderId="2" xfId="0" applyFont="1" applyBorder="1" applyAlignment="1">
      <alignment horizontal="centerContinuous"/>
    </xf>
    <xf numFmtId="0" fontId="4" fillId="0" borderId="2" xfId="0" applyFont="1" applyBorder="1" applyAlignment="1">
      <alignment horizontal="center" vertical="top"/>
    </xf>
    <xf numFmtId="0" fontId="4" fillId="0" borderId="2" xfId="3" applyFont="1" applyBorder="1" applyAlignment="1">
      <alignment horizontal="center" vertical="top"/>
    </xf>
    <xf numFmtId="0" fontId="15" fillId="0" borderId="3" xfId="0" applyFont="1" applyBorder="1" applyAlignment="1">
      <alignment horizontal="centerContinuous"/>
    </xf>
    <xf numFmtId="0" fontId="4" fillId="0" borderId="3" xfId="0" applyFont="1" applyBorder="1" applyAlignment="1">
      <alignment horizontal="center" vertical="top"/>
    </xf>
    <xf numFmtId="0" fontId="4" fillId="0" borderId="3" xfId="3" applyFont="1" applyBorder="1" applyAlignment="1">
      <alignment horizontal="center" vertical="top"/>
    </xf>
    <xf numFmtId="0" fontId="16" fillId="3" borderId="0" xfId="0" applyFont="1" applyFill="1" applyAlignment="1">
      <alignment horizontal="left"/>
    </xf>
    <xf numFmtId="164" fontId="16" fillId="3" borderId="0" xfId="0" applyNumberFormat="1" applyFont="1" applyFill="1"/>
    <xf numFmtId="0" fontId="15" fillId="3" borderId="0" xfId="0" applyFont="1" applyFill="1" applyAlignment="1">
      <alignment horizontal="left"/>
    </xf>
    <xf numFmtId="164" fontId="15" fillId="3" borderId="0" xfId="0" applyNumberFormat="1" applyFont="1" applyFill="1"/>
    <xf numFmtId="165" fontId="15" fillId="3" borderId="0" xfId="0" applyNumberFormat="1" applyFont="1" applyFill="1"/>
    <xf numFmtId="43" fontId="9" fillId="0" borderId="0" xfId="1" applyFont="1"/>
    <xf numFmtId="0" fontId="15" fillId="3" borderId="2" xfId="0" applyFont="1" applyFill="1" applyBorder="1"/>
    <xf numFmtId="0" fontId="15" fillId="0" borderId="0" xfId="0" applyFont="1"/>
    <xf numFmtId="0" fontId="4" fillId="0" borderId="0" xfId="3" applyFont="1" applyAlignment="1">
      <alignment vertical="top"/>
    </xf>
    <xf numFmtId="0" fontId="13" fillId="2" borderId="0" xfId="0" applyFont="1" applyFill="1" applyAlignment="1">
      <alignment horizontal="center" vertical="center" wrapText="1"/>
    </xf>
    <xf numFmtId="0" fontId="4" fillId="0" borderId="0" xfId="3" applyFont="1" applyAlignment="1">
      <alignment horizontal="left" vertical="top" wrapText="1"/>
    </xf>
    <xf numFmtId="0" fontId="2" fillId="2" borderId="0" xfId="0" applyFont="1" applyFill="1" applyAlignment="1">
      <alignment horizontal="center" vertical="center" wrapText="1"/>
    </xf>
    <xf numFmtId="0" fontId="3" fillId="0" borderId="0" xfId="0" applyFont="1" applyAlignment="1">
      <alignment horizontal="left" vertical="center" wrapText="1"/>
    </xf>
    <xf numFmtId="0" fontId="5" fillId="0" borderId="0" xfId="0" applyFont="1" applyBorder="1" applyAlignment="1">
      <alignment horizontal="left" wrapText="1"/>
    </xf>
  </cellXfs>
  <cellStyles count="4">
    <cellStyle name="Millares" xfId="1" builtinId="3"/>
    <cellStyle name="Normal" xfId="0" builtinId="0"/>
    <cellStyle name="Normal 2 2"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H45"/>
  <sheetViews>
    <sheetView showGridLines="0" tabSelected="1" zoomScaleNormal="100" workbookViewId="0">
      <selection activeCell="K12" sqref="K12"/>
    </sheetView>
  </sheetViews>
  <sheetFormatPr baseColWidth="10" defaultColWidth="11.42578125" defaultRowHeight="17.25" x14ac:dyDescent="0.5"/>
  <cols>
    <col min="1" max="1" width="51.28515625" style="5" customWidth="1"/>
    <col min="2" max="5" width="15.7109375" style="5" customWidth="1"/>
    <col min="6" max="6" width="17.7109375" style="5" customWidth="1"/>
    <col min="7" max="7" width="15.7109375" style="5" customWidth="1"/>
    <col min="8" max="8" width="12.85546875" style="5" bestFit="1" customWidth="1"/>
    <col min="9" max="16384" width="11.42578125" style="5"/>
  </cols>
  <sheetData>
    <row r="1" spans="1:8" s="1" customFormat="1" ht="48.75" customHeight="1" x14ac:dyDescent="0.3">
      <c r="A1" s="29" t="s">
        <v>0</v>
      </c>
      <c r="B1" s="29"/>
      <c r="C1" s="30" t="s">
        <v>1</v>
      </c>
      <c r="D1" s="30"/>
      <c r="E1" s="30"/>
    </row>
    <row r="2" spans="1:8" s="1" customFormat="1" ht="47.25" customHeight="1" x14ac:dyDescent="0.4">
      <c r="A2" s="31" t="s">
        <v>2</v>
      </c>
      <c r="B2" s="31"/>
      <c r="C2" s="31"/>
      <c r="D2" s="31"/>
      <c r="E2" s="2"/>
      <c r="F2" s="2"/>
      <c r="G2" s="2"/>
    </row>
    <row r="3" spans="1:8" ht="21" x14ac:dyDescent="0.5">
      <c r="A3" s="3" t="s">
        <v>3</v>
      </c>
      <c r="B3" s="3"/>
      <c r="C3" s="3"/>
      <c r="D3" s="3"/>
      <c r="E3" s="4"/>
      <c r="F3" s="4"/>
      <c r="G3" s="4"/>
    </row>
    <row r="4" spans="1:8" ht="21" x14ac:dyDescent="0.5">
      <c r="A4" s="6" t="s">
        <v>4</v>
      </c>
      <c r="B4" s="4"/>
      <c r="C4" s="4"/>
      <c r="D4" s="4"/>
      <c r="E4" s="4"/>
      <c r="F4" s="4"/>
      <c r="G4" s="4"/>
    </row>
    <row r="5" spans="1:8" ht="21.75" thickBot="1" x14ac:dyDescent="0.55000000000000004">
      <c r="A5" s="6" t="s">
        <v>5</v>
      </c>
      <c r="B5" s="4"/>
      <c r="C5" s="4"/>
      <c r="D5" s="4"/>
      <c r="E5" s="4"/>
      <c r="F5" s="4"/>
      <c r="G5" s="4"/>
    </row>
    <row r="6" spans="1:8" s="9" customFormat="1" ht="4.5" customHeight="1" x14ac:dyDescent="0.35">
      <c r="A6" s="7"/>
      <c r="B6" s="8"/>
      <c r="C6" s="8"/>
      <c r="D6" s="8"/>
      <c r="E6" s="8"/>
      <c r="F6" s="8"/>
      <c r="G6" s="8"/>
    </row>
    <row r="7" spans="1:8" s="9" customFormat="1" ht="15" x14ac:dyDescent="0.2">
      <c r="A7" s="10"/>
      <c r="B7" s="27" t="s">
        <v>6</v>
      </c>
      <c r="C7" s="27" t="s">
        <v>7</v>
      </c>
      <c r="D7" s="27" t="s">
        <v>8</v>
      </c>
      <c r="E7" s="27" t="s">
        <v>9</v>
      </c>
      <c r="F7" s="27" t="s">
        <v>10</v>
      </c>
      <c r="G7" s="27" t="s">
        <v>11</v>
      </c>
    </row>
    <row r="8" spans="1:8" s="9" customFormat="1" ht="15" x14ac:dyDescent="0.2">
      <c r="A8" s="10" t="s">
        <v>12</v>
      </c>
      <c r="B8" s="27"/>
      <c r="C8" s="27"/>
      <c r="D8" s="27"/>
      <c r="E8" s="27"/>
      <c r="F8" s="27"/>
      <c r="G8" s="27"/>
    </row>
    <row r="9" spans="1:8" s="9" customFormat="1" ht="15" x14ac:dyDescent="0.2">
      <c r="A9" s="10"/>
      <c r="B9" s="10" t="s">
        <v>13</v>
      </c>
      <c r="C9" s="10" t="s">
        <v>14</v>
      </c>
      <c r="D9" s="10" t="s">
        <v>15</v>
      </c>
      <c r="E9" s="10" t="s">
        <v>16</v>
      </c>
      <c r="F9" s="10" t="s">
        <v>17</v>
      </c>
      <c r="G9" s="11" t="s">
        <v>18</v>
      </c>
    </row>
    <row r="10" spans="1:8" s="9" customFormat="1" ht="4.5" customHeight="1" thickBot="1" x14ac:dyDescent="0.35">
      <c r="A10" s="12"/>
      <c r="B10" s="13"/>
      <c r="C10" s="13"/>
      <c r="D10" s="13"/>
      <c r="E10" s="13"/>
      <c r="F10" s="13"/>
      <c r="G10" s="14"/>
    </row>
    <row r="11" spans="1:8" s="9" customFormat="1" ht="4.5" customHeight="1" thickBot="1" x14ac:dyDescent="0.35">
      <c r="A11" s="15"/>
      <c r="B11" s="16"/>
      <c r="C11" s="16"/>
      <c r="D11" s="16"/>
      <c r="E11" s="16"/>
      <c r="F11" s="16"/>
      <c r="G11" s="17"/>
    </row>
    <row r="12" spans="1:8" ht="18" x14ac:dyDescent="0.5">
      <c r="A12" s="18" t="s">
        <v>19</v>
      </c>
      <c r="B12" s="19">
        <f>SUM(B13:B38)</f>
        <v>503673.31564936013</v>
      </c>
      <c r="C12" s="19">
        <f t="shared" ref="C12:E12" si="0">SUM(C13:C38)</f>
        <v>469251.74498015008</v>
      </c>
      <c r="D12" s="19">
        <f t="shared" si="0"/>
        <v>25580.634145529995</v>
      </c>
      <c r="E12" s="19">
        <f t="shared" si="0"/>
        <v>2997.2779999999998</v>
      </c>
      <c r="F12" s="19">
        <f>+C12+D12+E12</f>
        <v>497829.65712568007</v>
      </c>
      <c r="G12" s="19">
        <f>+B12-F12</f>
        <v>5843.6585236800602</v>
      </c>
    </row>
    <row r="13" spans="1:8" ht="18" x14ac:dyDescent="0.5">
      <c r="A13" s="20" t="s">
        <v>20</v>
      </c>
      <c r="B13" s="21">
        <v>211.58517199999991</v>
      </c>
      <c r="C13" s="21">
        <v>117.95337268999997</v>
      </c>
      <c r="D13" s="21">
        <v>20.813579400000005</v>
      </c>
      <c r="E13" s="21">
        <v>0</v>
      </c>
      <c r="F13" s="21">
        <v>138.76695208999996</v>
      </c>
      <c r="G13" s="22">
        <v>72.818219910000039</v>
      </c>
      <c r="H13" s="23"/>
    </row>
    <row r="14" spans="1:8" ht="18" x14ac:dyDescent="0.5">
      <c r="A14" s="20" t="s">
        <v>21</v>
      </c>
      <c r="B14" s="21">
        <v>1042.7921450000008</v>
      </c>
      <c r="C14" s="21">
        <v>1039.3054652300007</v>
      </c>
      <c r="D14" s="21">
        <v>2.6623489999999999</v>
      </c>
      <c r="E14" s="21">
        <v>999.99999999999977</v>
      </c>
      <c r="F14" s="21">
        <v>2041.9678142300022</v>
      </c>
      <c r="G14" s="22">
        <v>-999.17566922999981</v>
      </c>
    </row>
    <row r="15" spans="1:8" ht="18" x14ac:dyDescent="0.5">
      <c r="A15" s="20" t="s">
        <v>22</v>
      </c>
      <c r="B15" s="21">
        <v>3356.6368176599958</v>
      </c>
      <c r="C15" s="21">
        <v>2543.117166019998</v>
      </c>
      <c r="D15" s="21">
        <v>92.072137190000078</v>
      </c>
      <c r="E15" s="21">
        <v>361.3</v>
      </c>
      <c r="F15" s="21">
        <v>2996.4893032099976</v>
      </c>
      <c r="G15" s="22">
        <v>360.1475144499999</v>
      </c>
    </row>
    <row r="16" spans="1:8" ht="18" x14ac:dyDescent="0.5">
      <c r="A16" s="20" t="s">
        <v>23</v>
      </c>
      <c r="B16" s="21">
        <v>5812.0852350900041</v>
      </c>
      <c r="C16" s="21">
        <v>4721.4950589900018</v>
      </c>
      <c r="D16" s="21">
        <v>946.59711602999982</v>
      </c>
      <c r="E16" s="21">
        <v>265.97800000000007</v>
      </c>
      <c r="F16" s="21">
        <v>5934.0701750200042</v>
      </c>
      <c r="G16" s="22">
        <v>-121.98493993000001</v>
      </c>
    </row>
    <row r="17" spans="1:7" ht="18" x14ac:dyDescent="0.5">
      <c r="A17" s="20" t="s">
        <v>24</v>
      </c>
      <c r="B17" s="21">
        <v>23898.693623959985</v>
      </c>
      <c r="C17" s="21">
        <v>23824.131004209979</v>
      </c>
      <c r="D17" s="21">
        <v>49.880980639999997</v>
      </c>
      <c r="E17" s="21">
        <v>0</v>
      </c>
      <c r="F17" s="21">
        <v>23874.011984849982</v>
      </c>
      <c r="G17" s="22">
        <v>24.681639109999999</v>
      </c>
    </row>
    <row r="18" spans="1:7" ht="18" x14ac:dyDescent="0.5">
      <c r="A18" s="20" t="s">
        <v>25</v>
      </c>
      <c r="B18" s="21">
        <v>24544.670410540002</v>
      </c>
      <c r="C18" s="21">
        <v>24479.68838241999</v>
      </c>
      <c r="D18" s="21">
        <v>61.284063949999933</v>
      </c>
      <c r="E18" s="21">
        <v>0</v>
      </c>
      <c r="F18" s="21">
        <v>24540.97244637</v>
      </c>
      <c r="G18" s="22">
        <v>3.697964170000001</v>
      </c>
    </row>
    <row r="19" spans="1:7" ht="18" x14ac:dyDescent="0.5">
      <c r="A19" s="20" t="s">
        <v>26</v>
      </c>
      <c r="B19" s="21">
        <v>10258.264220999983</v>
      </c>
      <c r="C19" s="21">
        <v>10147.168147549977</v>
      </c>
      <c r="D19" s="21">
        <v>54.775574160000041</v>
      </c>
      <c r="E19" s="21">
        <v>0</v>
      </c>
      <c r="F19" s="21">
        <v>10201.943721709978</v>
      </c>
      <c r="G19" s="22">
        <v>56.320499289999994</v>
      </c>
    </row>
    <row r="20" spans="1:7" ht="18" x14ac:dyDescent="0.5">
      <c r="A20" s="20" t="s">
        <v>27</v>
      </c>
      <c r="B20" s="21">
        <v>630.0128330000008</v>
      </c>
      <c r="C20" s="21">
        <v>629.83629494000081</v>
      </c>
      <c r="D20" s="21">
        <v>0.17653806</v>
      </c>
      <c r="E20" s="21">
        <v>0</v>
      </c>
      <c r="F20" s="21">
        <v>630.0128330000008</v>
      </c>
      <c r="G20" s="22">
        <v>0</v>
      </c>
    </row>
    <row r="21" spans="1:7" ht="18" x14ac:dyDescent="0.5">
      <c r="A21" s="20" t="s">
        <v>28</v>
      </c>
      <c r="B21" s="21">
        <v>90908.841530270045</v>
      </c>
      <c r="C21" s="21">
        <v>90080.473248270049</v>
      </c>
      <c r="D21" s="21">
        <v>824.87030908999986</v>
      </c>
      <c r="E21" s="21">
        <v>0</v>
      </c>
      <c r="F21" s="21">
        <v>90905.343557360044</v>
      </c>
      <c r="G21" s="22">
        <v>3.4979729099999997</v>
      </c>
    </row>
    <row r="22" spans="1:7" ht="18" x14ac:dyDescent="0.5">
      <c r="A22" s="20" t="s">
        <v>29</v>
      </c>
      <c r="B22" s="21">
        <v>34505.344710000005</v>
      </c>
      <c r="C22" s="21">
        <v>31753.23759250002</v>
      </c>
      <c r="D22" s="21">
        <v>1466.6374966199992</v>
      </c>
      <c r="E22" s="21">
        <v>600.00000000000011</v>
      </c>
      <c r="F22" s="21">
        <v>33819.875089120025</v>
      </c>
      <c r="G22" s="22">
        <v>685.46962087999998</v>
      </c>
    </row>
    <row r="23" spans="1:7" ht="18" x14ac:dyDescent="0.5">
      <c r="A23" s="20" t="s">
        <v>30</v>
      </c>
      <c r="B23" s="21">
        <v>8177.2621416399925</v>
      </c>
      <c r="C23" s="21">
        <v>8177.2621416399925</v>
      </c>
      <c r="D23" s="21">
        <v>0</v>
      </c>
      <c r="E23" s="21">
        <v>0</v>
      </c>
      <c r="F23" s="21">
        <v>8177.2621416399925</v>
      </c>
      <c r="G23" s="22">
        <v>0</v>
      </c>
    </row>
    <row r="24" spans="1:7" ht="18" x14ac:dyDescent="0.5">
      <c r="A24" s="20" t="s">
        <v>31</v>
      </c>
      <c r="B24" s="21">
        <v>8560.6709906400065</v>
      </c>
      <c r="C24" s="21">
        <v>7806.8327804700048</v>
      </c>
      <c r="D24" s="21">
        <v>753.83821017000025</v>
      </c>
      <c r="E24" s="21">
        <v>0</v>
      </c>
      <c r="F24" s="21">
        <v>8560.6709906400065</v>
      </c>
      <c r="G24" s="22">
        <v>0</v>
      </c>
    </row>
    <row r="25" spans="1:7" ht="18" x14ac:dyDescent="0.5">
      <c r="A25" s="20" t="s">
        <v>32</v>
      </c>
      <c r="B25" s="21">
        <v>7460.4348969999965</v>
      </c>
      <c r="C25" s="21">
        <v>3803.4932232299989</v>
      </c>
      <c r="D25" s="21">
        <v>3438.226581389999</v>
      </c>
      <c r="E25" s="21">
        <v>0</v>
      </c>
      <c r="F25" s="21">
        <v>7241.7198046199965</v>
      </c>
      <c r="G25" s="22">
        <v>218.71509237999999</v>
      </c>
    </row>
    <row r="26" spans="1:7" ht="18" x14ac:dyDescent="0.5">
      <c r="A26" s="20" t="s">
        <v>33</v>
      </c>
      <c r="B26" s="21">
        <v>7150.1442814499906</v>
      </c>
      <c r="C26" s="21">
        <v>6119.3663906699921</v>
      </c>
      <c r="D26" s="21">
        <v>591.92992952999987</v>
      </c>
      <c r="E26" s="21">
        <v>0</v>
      </c>
      <c r="F26" s="21">
        <v>6711.2963201999892</v>
      </c>
      <c r="G26" s="22">
        <v>438.84796125000025</v>
      </c>
    </row>
    <row r="27" spans="1:7" ht="18" x14ac:dyDescent="0.5">
      <c r="A27" s="20" t="s">
        <v>34</v>
      </c>
      <c r="B27" s="21">
        <v>80839.55035549993</v>
      </c>
      <c r="C27" s="21">
        <v>68717.454497100043</v>
      </c>
      <c r="D27" s="21">
        <v>11859.563901109997</v>
      </c>
      <c r="E27" s="21">
        <v>150</v>
      </c>
      <c r="F27" s="21">
        <v>80727.018398209926</v>
      </c>
      <c r="G27" s="22">
        <v>112.53195729000005</v>
      </c>
    </row>
    <row r="28" spans="1:7" ht="18" x14ac:dyDescent="0.5">
      <c r="A28" s="20" t="s">
        <v>35</v>
      </c>
      <c r="B28" s="21">
        <v>136849.87677500001</v>
      </c>
      <c r="C28" s="21">
        <v>133320.74489191009</v>
      </c>
      <c r="D28" s="21">
        <v>1709.9706692599996</v>
      </c>
      <c r="E28" s="21">
        <v>0</v>
      </c>
      <c r="F28" s="21">
        <v>135030.71556116999</v>
      </c>
      <c r="G28" s="22">
        <v>1819.1612138300006</v>
      </c>
    </row>
    <row r="29" spans="1:7" ht="18" x14ac:dyDescent="0.5">
      <c r="A29" s="20" t="s">
        <v>36</v>
      </c>
      <c r="B29" s="21">
        <v>33302.222926170027</v>
      </c>
      <c r="C29" s="21">
        <v>30332.213967700001</v>
      </c>
      <c r="D29" s="21">
        <v>1652.7466914399993</v>
      </c>
      <c r="E29" s="21">
        <v>0</v>
      </c>
      <c r="F29" s="21">
        <v>31984.960659140019</v>
      </c>
      <c r="G29" s="22">
        <v>1317.2622670300002</v>
      </c>
    </row>
    <row r="30" spans="1:7" ht="18" x14ac:dyDescent="0.5">
      <c r="A30" s="20" t="s">
        <v>37</v>
      </c>
      <c r="B30" s="21">
        <v>348.04130400000031</v>
      </c>
      <c r="C30" s="21">
        <v>285.91764183999993</v>
      </c>
      <c r="D30" s="21">
        <v>48.613025749999984</v>
      </c>
      <c r="E30" s="21">
        <v>299.99999999999994</v>
      </c>
      <c r="F30" s="21">
        <v>634.53066759000001</v>
      </c>
      <c r="G30" s="22">
        <v>-286.48936358999998</v>
      </c>
    </row>
    <row r="31" spans="1:7" ht="18" x14ac:dyDescent="0.5">
      <c r="A31" s="20" t="s">
        <v>38</v>
      </c>
      <c r="B31" s="21">
        <v>210.54748900000041</v>
      </c>
      <c r="C31" s="21">
        <v>198.60772916000036</v>
      </c>
      <c r="D31" s="21">
        <v>2.7448122699999993</v>
      </c>
      <c r="E31" s="21">
        <v>0</v>
      </c>
      <c r="F31" s="21">
        <v>201.35254143000037</v>
      </c>
      <c r="G31" s="22">
        <v>9.1949475700000018</v>
      </c>
    </row>
    <row r="32" spans="1:7" ht="18" x14ac:dyDescent="0.5">
      <c r="A32" s="20" t="s">
        <v>39</v>
      </c>
      <c r="B32" s="21">
        <v>10816.912337999996</v>
      </c>
      <c r="C32" s="21">
        <v>8401.9287053299977</v>
      </c>
      <c r="D32" s="21">
        <v>1358.9140633500001</v>
      </c>
      <c r="E32" s="21">
        <v>300</v>
      </c>
      <c r="F32" s="21">
        <v>10060.842768679999</v>
      </c>
      <c r="G32" s="22">
        <v>756.06956931999991</v>
      </c>
    </row>
    <row r="33" spans="1:7" ht="18" x14ac:dyDescent="0.5">
      <c r="A33" s="20" t="s">
        <v>40</v>
      </c>
      <c r="B33" s="21">
        <v>34.46561100000001</v>
      </c>
      <c r="C33" s="21">
        <v>29.758223080000011</v>
      </c>
      <c r="D33" s="21">
        <v>2.70630266</v>
      </c>
      <c r="E33" s="21">
        <v>0</v>
      </c>
      <c r="F33" s="21">
        <v>32.464525740000013</v>
      </c>
      <c r="G33" s="22">
        <v>2.00108526</v>
      </c>
    </row>
    <row r="34" spans="1:7" ht="18" x14ac:dyDescent="0.5">
      <c r="A34" s="20" t="s">
        <v>41</v>
      </c>
      <c r="B34" s="21">
        <v>8421.4217260000005</v>
      </c>
      <c r="C34" s="21">
        <v>8231.59172115</v>
      </c>
      <c r="D34" s="21">
        <v>189.83000485000005</v>
      </c>
      <c r="E34" s="21">
        <v>0</v>
      </c>
      <c r="F34" s="21">
        <v>8421.4217260000005</v>
      </c>
      <c r="G34" s="22">
        <v>0</v>
      </c>
    </row>
    <row r="35" spans="1:7" ht="18" x14ac:dyDescent="0.5">
      <c r="A35" s="20" t="s">
        <v>42</v>
      </c>
      <c r="B35" s="21">
        <v>80.047855999999996</v>
      </c>
      <c r="C35" s="21">
        <v>74.513934709999972</v>
      </c>
      <c r="D35" s="21">
        <v>5.3798882900000002</v>
      </c>
      <c r="E35" s="21">
        <v>10.000000000000007</v>
      </c>
      <c r="F35" s="21">
        <v>89.893822999999983</v>
      </c>
      <c r="G35" s="22">
        <v>-9.845967000000007</v>
      </c>
    </row>
    <row r="36" spans="1:7" ht="18" x14ac:dyDescent="0.5">
      <c r="A36" s="20" t="s">
        <v>43</v>
      </c>
      <c r="B36" s="21">
        <v>70.020704000000052</v>
      </c>
      <c r="C36" s="21">
        <v>68.952880190000016</v>
      </c>
      <c r="D36" s="21">
        <v>3.4575380000000003E-2</v>
      </c>
      <c r="E36" s="21">
        <v>10.000000000000004</v>
      </c>
      <c r="F36" s="21">
        <v>78.987455570000051</v>
      </c>
      <c r="G36" s="22">
        <v>-8.9667515699999925</v>
      </c>
    </row>
    <row r="37" spans="1:7" ht="18" x14ac:dyDescent="0.5">
      <c r="A37" s="20" t="s">
        <v>44</v>
      </c>
      <c r="B37" s="21">
        <v>3532.8911604400014</v>
      </c>
      <c r="C37" s="21">
        <v>2184.4342749700008</v>
      </c>
      <c r="D37" s="21">
        <v>274.22174005999989</v>
      </c>
      <c r="E37" s="21">
        <v>0</v>
      </c>
      <c r="F37" s="21">
        <v>2458.6560150300011</v>
      </c>
      <c r="G37" s="22">
        <v>1074.2351454100001</v>
      </c>
    </row>
    <row r="38" spans="1:7" ht="18" x14ac:dyDescent="0.5">
      <c r="A38" s="20" t="s">
        <v>45</v>
      </c>
      <c r="B38" s="21">
        <v>2649.8783950000034</v>
      </c>
      <c r="C38" s="21">
        <v>2162.2662441800003</v>
      </c>
      <c r="D38" s="21">
        <v>172.14360587999985</v>
      </c>
      <c r="E38" s="21">
        <v>0</v>
      </c>
      <c r="F38" s="21">
        <v>2334.4098500600016</v>
      </c>
      <c r="G38" s="22">
        <v>315.46854494000002</v>
      </c>
    </row>
    <row r="39" spans="1:7" ht="4.5" customHeight="1" thickBot="1" x14ac:dyDescent="0.55000000000000004">
      <c r="A39" s="24"/>
      <c r="B39" s="24"/>
      <c r="C39" s="24"/>
      <c r="D39" s="24"/>
      <c r="E39" s="24"/>
      <c r="F39" s="24"/>
      <c r="G39" s="24"/>
    </row>
    <row r="40" spans="1:7" ht="4.5" customHeight="1" x14ac:dyDescent="0.5">
      <c r="A40" s="25"/>
      <c r="B40" s="25"/>
      <c r="C40" s="25"/>
      <c r="D40" s="25"/>
      <c r="E40" s="25"/>
      <c r="F40" s="25"/>
      <c r="G40" s="25"/>
    </row>
    <row r="41" spans="1:7" ht="35.25" customHeight="1" x14ac:dyDescent="0.5">
      <c r="A41" s="28" t="s">
        <v>46</v>
      </c>
      <c r="B41" s="28"/>
      <c r="C41" s="28"/>
      <c r="D41" s="28"/>
      <c r="E41" s="28"/>
      <c r="F41" s="28"/>
      <c r="G41" s="28"/>
    </row>
    <row r="42" spans="1:7" ht="28.5" customHeight="1" x14ac:dyDescent="0.5">
      <c r="A42" s="28" t="s">
        <v>47</v>
      </c>
      <c r="B42" s="28"/>
      <c r="C42" s="28"/>
      <c r="D42" s="28"/>
      <c r="E42" s="28"/>
      <c r="F42" s="28"/>
      <c r="G42" s="28"/>
    </row>
    <row r="43" spans="1:7" ht="18" x14ac:dyDescent="0.5">
      <c r="A43" s="26" t="s">
        <v>48</v>
      </c>
      <c r="B43" s="25"/>
      <c r="C43" s="25"/>
      <c r="D43" s="25"/>
      <c r="E43" s="25"/>
      <c r="F43" s="25"/>
      <c r="G43" s="25"/>
    </row>
    <row r="44" spans="1:7" ht="18" x14ac:dyDescent="0.5">
      <c r="A44" s="26" t="s">
        <v>49</v>
      </c>
      <c r="B44" s="25"/>
      <c r="C44" s="25"/>
      <c r="D44" s="25"/>
      <c r="E44" s="25"/>
      <c r="F44" s="25"/>
      <c r="G44" s="25"/>
    </row>
    <row r="45" spans="1:7" ht="18" x14ac:dyDescent="0.5">
      <c r="A45" s="26" t="s">
        <v>50</v>
      </c>
      <c r="B45" s="25"/>
      <c r="C45" s="25"/>
      <c r="D45" s="25"/>
      <c r="E45" s="25"/>
      <c r="F45" s="25"/>
      <c r="G45" s="25"/>
    </row>
  </sheetData>
  <mergeCells count="11">
    <mergeCell ref="F7:F8"/>
    <mergeCell ref="G7:G8"/>
    <mergeCell ref="A41:G41"/>
    <mergeCell ref="A42:G42"/>
    <mergeCell ref="A1:B1"/>
    <mergeCell ref="C1:E1"/>
    <mergeCell ref="A2:D2"/>
    <mergeCell ref="B7:B8"/>
    <mergeCell ref="C7:C8"/>
    <mergeCell ref="D7:D8"/>
    <mergeCell ref="E7:E8"/>
  </mergeCells>
  <pageMargins left="0.7" right="0.7"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CuadroResumen</vt:lpstr>
      <vt:lpstr>CuadroResumen!Área_de_impresión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2022-04-25T17:25:12Z</dcterms:created>
  <dcterms:modified xsi:type="dcterms:W3CDTF">2022-04-28T23:10:03Z</dcterms:modified>
</cp:coreProperties>
</file>