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Mis Documentos\Informes\Informe de Finanzas Anexos\2019\i\Excel\"/>
    </mc:Choice>
  </mc:AlternateContent>
  <bookViews>
    <workbookView xWindow="0" yWindow="0" windowWidth="28800" windowHeight="12435"/>
  </bookViews>
  <sheets>
    <sheet name="CuadroResumen" sheetId="6" r:id="rId1"/>
  </sheets>
  <definedNames>
    <definedName name="_xlnm._FilterDatabase" localSheetId="0" hidden="1">CuadroResumen!$A$15:$G$40</definedName>
    <definedName name="_xlnm.Print_Area" localSheetId="0">CuadroResumen!$A$1:$G$47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6" l="1"/>
  <c r="D14" i="6"/>
  <c r="C14" i="6"/>
  <c r="B14" i="6"/>
  <c r="F14" i="6" l="1"/>
  <c r="G14" i="6" s="1"/>
</calcChain>
</file>

<file path=xl/sharedStrings.xml><?xml version="1.0" encoding="utf-8"?>
<sst xmlns="http://schemas.openxmlformats.org/spreadsheetml/2006/main" count="50" uniqueCount="50">
  <si>
    <t>Relaciones Exteriores</t>
  </si>
  <si>
    <t>Oficina de la Presidencia de la República</t>
  </si>
  <si>
    <t>Gobernación</t>
  </si>
  <si>
    <t>Hacienda y Crédito Público</t>
  </si>
  <si>
    <t>Defensa Nacional</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</si>
  <si>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</si>
  <si>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</si>
  <si>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</si>
  <si>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</si>
  <si>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</si>
  <si>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</si>
  <si>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</si>
  <si>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</si>
  <si>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</si>
  <si>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</si>
  <si>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</si>
  <si>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</si>
  <si>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</si>
  <si>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</si>
  <si>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</si>
  <si>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</si>
  <si>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</si>
  <si>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</si>
  <si>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</si>
  <si>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Agricultura y Desarrollo Rural</t>
  </si>
  <si>
    <t>Bienestar</t>
  </si>
  <si>
    <t>Total</t>
  </si>
  <si>
    <t>(Millones de pesos)</t>
  </si>
  <si>
    <t>Modificado al mes</t>
  </si>
  <si>
    <t>CLC's Tramitadas 1/</t>
  </si>
  <si>
    <t>Acuerdos de Ministración</t>
  </si>
  <si>
    <t>Ejercido</t>
  </si>
  <si>
    <t>(a)</t>
  </si>
  <si>
    <t>(b)</t>
  </si>
  <si>
    <t>(c)</t>
  </si>
  <si>
    <t>(d)</t>
  </si>
  <si>
    <t>(e) = (b) + (c) +(d)</t>
  </si>
  <si>
    <t>(f) = (a) - (e)</t>
  </si>
  <si>
    <t>Nota: Las sumas pueden no coincidir con los totales debido al redondeo de las cifras.</t>
  </si>
  <si>
    <t>CLC: Cuenta por Liquidar Certificada.</t>
  </si>
  <si>
    <t>Fuente: Secretaría de Hacienda y Crédito Público.</t>
  </si>
  <si>
    <t>Comprometido</t>
  </si>
  <si>
    <t>SUBEJERCICIO 2019</t>
  </si>
  <si>
    <t>Enero-marzo</t>
  </si>
  <si>
    <t>Subejercicios 2/</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</si>
  <si>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</si>
  <si>
    <t xml:space="preserve">Informes sobre la Situación Económica, las Finanzas Públicas y la Deuda Pública </t>
  </si>
  <si>
    <t>XIII. SALDO DE LOS SUBEJERCICIOS PRESUPUESTARIOS</t>
  </si>
  <si>
    <t>1/ Considera las CLC's tramitadas en la Tesorería de la Federación. Incluye las CLC's pagadas, así como las que están pendientes de pago con cargo al presupuesto modificado autorizado.</t>
  </si>
  <si>
    <t>Primer Trimestre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</si>
</sst>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1"/>
      <name val="Montserrat"/>
    </font>
    <font>
      <sz val="8"/>
      <name val="Montserrat"/>
    </font>
    <font>
      <sz val="8"/>
      <color theme="1"/>
      <name val="Montserrat"/>
    </font>
    <font>
      <sz val="9"/>
      <color theme="1"/>
      <name val="Soberana Sans"/>
      <family val="3"/>
    </font>
    <font>
      <sz val="9"/>
      <color theme="1"/>
      <name val="Montserrat"/>
    </font>
    <font>
      <sz val="14"/>
      <color rgb="FF000000"/>
      <name val="Montserrat Bold"/>
    </font>
    <font>
      <b/>
      <sz val="12"/>
      <color indexed="23"/>
      <name val="Montserrat"/>
    </font>
    <font>
      <sz val="14"/>
      <color rgb="FF000000"/>
      <name val="Montserrat"/>
    </font>
    <font>
      <sz val="14"/>
      <color rgb="FF000000"/>
      <name val="Soberana Titular"/>
      <family val="3"/>
    </font>
    <font>
      <sz val="11"/>
      <color theme="1"/>
      <name val="Adobe Caslon Pro"/>
      <family val="1"/>
    </font>
    <font>
      <b/>
      <sz val="12"/>
      <color indexed="23"/>
      <name val="Soberana Titular"/>
      <family val="3"/>
    </font>
    <font>
      <sz val="9"/>
      <color theme="1"/>
      <name val="Soberana Titular"/>
      <family val="3"/>
    </font>
    <font>
      <b/>
      <sz val="14"/>
      <color theme="1"/>
      <name val="Montserrat"/>
    </font>
    <font>
      <b/>
      <sz val="14"/>
      <color theme="1"/>
      <name val="Soberana Titular"/>
      <family val="3"/>
    </font>
    <font>
      <b/>
      <sz val="10"/>
      <color theme="0"/>
      <name val="Montserrat"/>
    </font>
    <font>
      <b/>
      <sz val="2"/>
      <color theme="0"/>
      <name val="Montserrat"/>
    </font>
  </fonts>
  <fills count="5">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6">
    <xf numFmtId="0" fontId="0" fillId="0" borderId="0"/>
    <xf numFmtId="0" fontId="2" fillId="0" borderId="0"/>
    <xf numFmtId="0" fontId="3" fillId="0" borderId="0"/>
    <xf numFmtId="0" fontId="6" fillId="0" borderId="0"/>
    <xf numFmtId="0" fontId="2" fillId="0" borderId="0"/>
    <xf numFmtId="0" fontId="1" fillId="0" borderId="0"/>
  </cellStyleXfs>
  <cellXfs count="49">
    <xf numFmtId="0" fontId="0" fillId="0" borderId="0" xfId="0"/>
    <xf numFmtId="0" fontId="5" fillId="0" borderId="0" xfId="0" applyFont="1"/>
    <xf numFmtId="0" fontId="7" fillId="0" borderId="1" xfId="3" applyFont="1" applyFill="1" applyBorder="1" applyAlignment="1">
      <alignment vertical="top"/>
    </xf>
    <xf numFmtId="0" fontId="8" fillId="0" borderId="1" xfId="0" applyFont="1" applyFill="1" applyBorder="1"/>
    <xf numFmtId="0" fontId="8" fillId="0" borderId="0" xfId="0" applyFont="1"/>
    <xf numFmtId="0" fontId="9" fillId="0" borderId="0" xfId="0" applyFont="1"/>
    <xf numFmtId="0" fontId="8" fillId="3" borderId="0" xfId="0" applyFont="1" applyFill="1" applyAlignment="1">
      <alignment horizontal="left"/>
    </xf>
    <xf numFmtId="164" fontId="8" fillId="3" borderId="0" xfId="0" applyNumberFormat="1" applyFont="1" applyFill="1"/>
    <xf numFmtId="0" fontId="8" fillId="0" borderId="1" xfId="0" applyFont="1" applyBorder="1"/>
    <xf numFmtId="0" fontId="11" fillId="0" borderId="0" xfId="3" applyFont="1" applyFill="1" applyBorder="1" applyAlignment="1">
      <alignment vertical="top"/>
    </xf>
    <xf numFmtId="0" fontId="12" fillId="0" borderId="0" xfId="0" applyFont="1"/>
    <xf numFmtId="0" fontId="14" fillId="0" borderId="0" xfId="5" applyFont="1"/>
    <xf numFmtId="0" fontId="16" fillId="0" borderId="0" xfId="0" applyFont="1" applyFill="1" applyBorder="1" applyAlignment="1">
      <alignment vertical="center"/>
    </xf>
    <xf numFmtId="0" fontId="17" fillId="0" borderId="0" xfId="0" applyFont="1" applyFill="1" applyBorder="1" applyAlignment="1">
      <alignment wrapText="1"/>
    </xf>
    <xf numFmtId="0" fontId="18" fillId="0" borderId="0" xfId="0" applyFont="1" applyFill="1" applyBorder="1" applyAlignment="1">
      <alignment wrapText="1"/>
    </xf>
    <xf numFmtId="0" fontId="19" fillId="0" borderId="0" xfId="5" applyFont="1" applyFill="1"/>
    <xf numFmtId="0" fontId="20" fillId="0" borderId="0" xfId="0" applyFont="1" applyFill="1" applyBorder="1" applyAlignment="1">
      <alignment vertical="center"/>
    </xf>
    <xf numFmtId="0" fontId="13" fillId="0" borderId="0" xfId="5" applyFont="1" applyFill="1"/>
    <xf numFmtId="0" fontId="21" fillId="0" borderId="0" xfId="5" applyFont="1" applyAlignment="1">
      <alignment horizontal="left" vertical="top"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Fill="1" applyBorder="1" applyAlignment="1">
      <alignment vertical="center" wrapText="1"/>
    </xf>
    <xf numFmtId="0" fontId="22" fillId="0" borderId="0" xfId="0" applyFont="1" applyBorder="1" applyAlignment="1">
      <alignment horizontal="left" vertical="center" wrapText="1"/>
    </xf>
    <xf numFmtId="0" fontId="4" fillId="4" borderId="0" xfId="2" applyFont="1" applyFill="1" applyBorder="1" applyAlignment="1">
      <alignment horizontal="left" vertical="top" wrapText="1"/>
    </xf>
    <xf numFmtId="0" fontId="5" fillId="4" borderId="0" xfId="0" applyFont="1" applyFill="1"/>
    <xf numFmtId="0" fontId="7" fillId="4" borderId="0" xfId="3" applyFont="1" applyFill="1" applyBorder="1" applyAlignment="1">
      <alignment vertical="top"/>
    </xf>
    <xf numFmtId="0" fontId="8" fillId="4" borderId="0" xfId="0" applyFont="1" applyFill="1"/>
    <xf numFmtId="0" fontId="24" fillId="2" borderId="0" xfId="0" applyFont="1" applyFill="1" applyAlignment="1">
      <alignment horizontal="left"/>
    </xf>
    <xf numFmtId="0" fontId="24" fillId="2" borderId="0" xfId="0" applyFont="1" applyFill="1"/>
    <xf numFmtId="0" fontId="24" fillId="2" borderId="0" xfId="0" applyFont="1" applyFill="1" applyBorder="1" applyAlignment="1">
      <alignment horizontal="centerContinuous" vertical="top" wrapText="1"/>
    </xf>
    <xf numFmtId="0" fontId="24" fillId="2" borderId="0" xfId="0" applyFont="1" applyFill="1" applyAlignment="1">
      <alignment horizontal="centerContinuous" vertical="top"/>
    </xf>
    <xf numFmtId="0" fontId="24" fillId="2" borderId="0" xfId="0" applyFont="1" applyFill="1" applyAlignment="1">
      <alignment horizontal="center" vertical="top" wrapText="1"/>
    </xf>
    <xf numFmtId="0" fontId="24" fillId="2" borderId="0" xfId="0" applyFont="1" applyFill="1" applyBorder="1" applyAlignment="1">
      <alignment horizontal="center" vertical="top" wrapText="1"/>
    </xf>
    <xf numFmtId="0" fontId="24" fillId="2" borderId="0" xfId="0" applyFont="1" applyFill="1" applyBorder="1" applyAlignment="1">
      <alignment horizontal="centerContinuous"/>
    </xf>
    <xf numFmtId="0" fontId="24" fillId="2" borderId="0" xfId="0" applyFont="1" applyFill="1" applyBorder="1" applyAlignment="1">
      <alignment horizontal="center" vertical="top"/>
    </xf>
    <xf numFmtId="0" fontId="24" fillId="2" borderId="0" xfId="3" applyFont="1" applyFill="1" applyBorder="1" applyAlignment="1">
      <alignment horizontal="center" vertical="top"/>
    </xf>
    <xf numFmtId="0" fontId="25" fillId="4" borderId="1" xfId="0" applyFont="1" applyFill="1" applyBorder="1" applyAlignment="1">
      <alignment horizontal="centerContinuous"/>
    </xf>
    <xf numFmtId="0" fontId="25" fillId="4" borderId="1" xfId="0" applyFont="1" applyFill="1" applyBorder="1" applyAlignment="1">
      <alignment horizontal="center" vertical="top"/>
    </xf>
    <xf numFmtId="0" fontId="25" fillId="4" borderId="1" xfId="3" applyFont="1" applyFill="1" applyBorder="1" applyAlignment="1">
      <alignment horizontal="center" vertical="top"/>
    </xf>
    <xf numFmtId="0" fontId="25" fillId="4" borderId="2" xfId="0" applyFont="1" applyFill="1" applyBorder="1" applyAlignment="1">
      <alignment horizontal="centerContinuous"/>
    </xf>
    <xf numFmtId="0" fontId="25" fillId="4" borderId="2" xfId="0" applyFont="1" applyFill="1" applyBorder="1" applyAlignment="1">
      <alignment horizontal="center" vertical="top"/>
    </xf>
    <xf numFmtId="0" fontId="25" fillId="4" borderId="2" xfId="3" applyFont="1" applyFill="1" applyBorder="1" applyAlignment="1">
      <alignment horizontal="center" vertical="top"/>
    </xf>
    <xf numFmtId="0" fontId="7" fillId="4" borderId="1" xfId="3" applyFont="1" applyFill="1" applyBorder="1" applyAlignment="1">
      <alignment vertical="top"/>
    </xf>
    <xf numFmtId="0" fontId="8" fillId="4" borderId="1" xfId="0" applyFont="1" applyFill="1" applyBorder="1"/>
    <xf numFmtId="0" fontId="10" fillId="3" borderId="0" xfId="0" applyFont="1" applyFill="1" applyAlignment="1">
      <alignment horizontal="left"/>
    </xf>
    <xf numFmtId="164" fontId="10" fillId="3" borderId="0" xfId="0" applyNumberFormat="1" applyFont="1" applyFill="1"/>
    <xf numFmtId="0" fontId="11" fillId="0" borderId="0" xfId="3" applyFont="1" applyFill="1" applyBorder="1" applyAlignment="1">
      <alignment horizontal="left" vertical="top" wrapText="1"/>
    </xf>
    <xf numFmtId="0" fontId="15" fillId="2" borderId="0" xfId="0" applyFont="1" applyFill="1" applyBorder="1" applyAlignment="1">
      <alignment horizontal="center" vertical="center" wrapText="1"/>
    </xf>
    <xf numFmtId="0" fontId="22" fillId="0" borderId="0" xfId="0" applyFont="1" applyBorder="1" applyAlignment="1">
      <alignment horizontal="left" vertical="center" wrapText="1"/>
    </xf>
  </cellXfs>
  <cellStyles count="6">
    <cellStyle name="Normal" xfId="0" builtinId="0"/>
    <cellStyle name="Normal 2" xfId="1"/>
    <cellStyle name="Normal 2 2" xfId="3"/>
    <cellStyle name="Normal 2 2 2" xfId="4"/>
    <cellStyle name="Normal 3" xfId="5"/>
    <cellStyle name="Normal 3 2" xfId="2"/>
  </cellStyles>
  <dxfs count="0"/>
  <tableStyles count="0" defaultTableStyle="TableStyleMedium2" defaultPivotStyle="PivotStyleLight16"/>
  <colors>
    <mruColors>
      <color rgb="FFD4C19C"/>
      <color rgb="FFB38E5D"/>
      <color rgb="FF5624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AL47"/>
  <sheetViews>
    <sheetView showGridLines="0" tabSelected="1" zoomScaleNormal="100" workbookViewId="0">
      <selection sqref="A1:E1"/>
    </sheetView>
  </sheetViews>
  <sheetFormatPr baseColWidth="10" defaultRowHeight="17.25" x14ac:dyDescent="0.5"/>
  <cols>
    <col min="1" max="1" width="59.85546875" style="1" customWidth="1"/>
    <col min="2" max="2" width="12.7109375" style="1" customWidth="1"/>
    <col min="3" max="3" width="15.28515625" style="1" customWidth="1"/>
    <col min="4" max="4" width="17.28515625" style="1" customWidth="1"/>
    <col min="5" max="5" width="15.7109375" style="1" customWidth="1"/>
    <col min="6" max="6" width="17.85546875" style="1" customWidth="1"/>
    <col min="7" max="7" width="18.42578125" style="1" customWidth="1"/>
    <col min="8" max="16384" width="11.42578125" style="1"/>
  </cols>
  <sheetData>
    <row r="1" spans="1:38" s="15" customFormat="1" ht="63" customHeight="1" x14ac:dyDescent="0.6">
      <c r="A1" s="47" t="s">
        <v>46</v>
      </c>
      <c r="B1" s="47"/>
      <c r="C1" s="47"/>
      <c r="D1" s="47"/>
      <c r="E1" s="47"/>
      <c r="F1" s="12" t="s">
        <v>49</v>
      </c>
      <c r="G1" s="13"/>
      <c r="H1" s="13"/>
      <c r="I1" s="14"/>
      <c r="K1" s="16"/>
      <c r="L1" s="17"/>
      <c r="M1" s="17"/>
      <c r="N1" s="17"/>
      <c r="O1" s="17"/>
      <c r="P1" s="17"/>
      <c r="Q1" s="17"/>
      <c r="R1" s="17"/>
      <c r="S1" s="17"/>
      <c r="T1" s="17"/>
      <c r="U1" s="17"/>
      <c r="V1" s="17"/>
      <c r="W1" s="17"/>
      <c r="X1" s="17"/>
    </row>
    <row r="2" spans="1:38" s="15" customFormat="1" ht="12" customHeight="1" x14ac:dyDescent="0.6">
      <c r="A2" s="11"/>
      <c r="B2" s="11"/>
      <c r="C2" s="11"/>
      <c r="D2" s="11"/>
      <c r="E2" s="11"/>
      <c r="F2" s="11"/>
      <c r="G2" s="11"/>
      <c r="H2" s="11"/>
      <c r="I2" s="18"/>
      <c r="J2" s="17"/>
      <c r="K2" s="17"/>
      <c r="L2" s="17"/>
      <c r="M2" s="17"/>
      <c r="N2" s="17"/>
      <c r="O2" s="17"/>
      <c r="P2" s="17"/>
      <c r="Q2" s="17"/>
      <c r="R2" s="17"/>
      <c r="S2" s="17"/>
      <c r="T2" s="17"/>
      <c r="U2" s="17"/>
      <c r="V2" s="17"/>
      <c r="W2" s="17"/>
      <c r="X2" s="17"/>
    </row>
    <row r="3" spans="1:38" s="15" customFormat="1" ht="21" customHeight="1" x14ac:dyDescent="0.6">
      <c r="A3" s="48" t="s">
        <v>47</v>
      </c>
      <c r="B3" s="48"/>
      <c r="C3" s="48"/>
      <c r="D3" s="48"/>
      <c r="E3" s="48"/>
      <c r="F3" s="48"/>
      <c r="G3" s="48"/>
      <c r="H3" s="19"/>
      <c r="I3" s="20"/>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5" customFormat="1" ht="10.5" customHeight="1" x14ac:dyDescent="0.6">
      <c r="A4" s="22"/>
      <c r="B4" s="22"/>
      <c r="C4" s="22"/>
      <c r="D4" s="22"/>
      <c r="E4" s="22"/>
      <c r="F4" s="22"/>
      <c r="G4" s="22"/>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ht="18.75" x14ac:dyDescent="0.5">
      <c r="A5" s="23" t="s">
        <v>42</v>
      </c>
      <c r="B5" s="23"/>
      <c r="C5" s="23"/>
      <c r="D5" s="23"/>
      <c r="E5" s="24"/>
      <c r="F5" s="24"/>
      <c r="G5" s="24"/>
    </row>
    <row r="6" spans="1:38" ht="18" x14ac:dyDescent="0.5">
      <c r="A6" s="25" t="s">
        <v>43</v>
      </c>
      <c r="B6" s="26"/>
      <c r="C6" s="26"/>
      <c r="D6" s="26"/>
      <c r="E6" s="26"/>
      <c r="F6" s="26"/>
      <c r="G6" s="26"/>
    </row>
    <row r="7" spans="1:38" ht="18.75" thickBot="1" x14ac:dyDescent="0.55000000000000004">
      <c r="A7" s="42" t="s">
        <v>27</v>
      </c>
      <c r="B7" s="43"/>
      <c r="C7" s="43"/>
      <c r="D7" s="43"/>
      <c r="E7" s="43"/>
      <c r="F7" s="43"/>
      <c r="G7" s="43"/>
    </row>
    <row r="8" spans="1:38" ht="7.5" customHeight="1" thickBot="1" x14ac:dyDescent="0.55000000000000004">
      <c r="A8" s="2"/>
      <c r="B8" s="3"/>
      <c r="C8" s="3"/>
      <c r="D8" s="3"/>
      <c r="E8" s="3"/>
      <c r="F8" s="3"/>
      <c r="G8" s="3"/>
    </row>
    <row r="9" spans="1:38" ht="18" x14ac:dyDescent="0.5">
      <c r="A9" s="27"/>
      <c r="B9" s="28"/>
      <c r="C9" s="28"/>
      <c r="D9" s="28"/>
      <c r="E9" s="28"/>
      <c r="F9" s="28"/>
      <c r="G9" s="29"/>
    </row>
    <row r="10" spans="1:38" s="5" customFormat="1" ht="30" x14ac:dyDescent="0.2">
      <c r="A10" s="30"/>
      <c r="B10" s="31" t="s">
        <v>28</v>
      </c>
      <c r="C10" s="31" t="s">
        <v>29</v>
      </c>
      <c r="D10" s="31" t="s">
        <v>41</v>
      </c>
      <c r="E10" s="31" t="s">
        <v>30</v>
      </c>
      <c r="F10" s="31" t="s">
        <v>31</v>
      </c>
      <c r="G10" s="32" t="s">
        <v>44</v>
      </c>
    </row>
    <row r="11" spans="1:38" ht="18" x14ac:dyDescent="0.5">
      <c r="A11" s="33"/>
      <c r="B11" s="34" t="s">
        <v>32</v>
      </c>
      <c r="C11" s="34" t="s">
        <v>33</v>
      </c>
      <c r="D11" s="34" t="s">
        <v>34</v>
      </c>
      <c r="E11" s="34" t="s">
        <v>35</v>
      </c>
      <c r="F11" s="34" t="s">
        <v>36</v>
      </c>
      <c r="G11" s="35" t="s">
        <v>37</v>
      </c>
    </row>
    <row r="12" spans="1:38" s="24" customFormat="1" ht="4.5" customHeight="1" thickBot="1" x14ac:dyDescent="0.55000000000000004">
      <c r="A12" s="36"/>
      <c r="B12" s="37"/>
      <c r="C12" s="37"/>
      <c r="D12" s="37"/>
      <c r="E12" s="37"/>
      <c r="F12" s="37"/>
      <c r="G12" s="38"/>
    </row>
    <row r="13" spans="1:38" s="24" customFormat="1" ht="4.5" customHeight="1" thickBot="1" x14ac:dyDescent="0.55000000000000004">
      <c r="A13" s="39"/>
      <c r="B13" s="40"/>
      <c r="C13" s="40"/>
      <c r="D13" s="40"/>
      <c r="E13" s="40"/>
      <c r="F13" s="40"/>
      <c r="G13" s="41"/>
    </row>
    <row r="14" spans="1:38" ht="18" x14ac:dyDescent="0.5">
      <c r="A14" s="44" t="s">
        <v>26</v>
      </c>
      <c r="B14" s="45">
        <f>SUM(B15:B40)</f>
        <v>283518.17573982017</v>
      </c>
      <c r="C14" s="45">
        <f t="shared" ref="C14:E14" si="0">SUM(C15:C40)</f>
        <v>249455.21189963014</v>
      </c>
      <c r="D14" s="45">
        <f t="shared" si="0"/>
        <v>7644.2730220699978</v>
      </c>
      <c r="E14" s="45">
        <f t="shared" si="0"/>
        <v>2652.0532832599997</v>
      </c>
      <c r="F14" s="45">
        <f>+C14+D14+E14</f>
        <v>259751.53820496015</v>
      </c>
      <c r="G14" s="45">
        <f>+B14-F14</f>
        <v>23766.637534860027</v>
      </c>
    </row>
    <row r="15" spans="1:38" ht="18" x14ac:dyDescent="0.5">
      <c r="A15" s="6" t="s">
        <v>1</v>
      </c>
      <c r="B15" s="7">
        <v>319.64624799999996</v>
      </c>
      <c r="C15" s="7">
        <v>130.19897244999996</v>
      </c>
      <c r="D15" s="7">
        <v>20.746809089999999</v>
      </c>
      <c r="E15" s="7">
        <v>0</v>
      </c>
      <c r="F15" s="7">
        <v>150.9457815399999</v>
      </c>
      <c r="G15" s="7">
        <v>168.70046645999997</v>
      </c>
    </row>
    <row r="16" spans="1:38" ht="18" x14ac:dyDescent="0.5">
      <c r="A16" s="6" t="s">
        <v>2</v>
      </c>
      <c r="B16" s="7">
        <v>14622.926888000011</v>
      </c>
      <c r="C16" s="7">
        <v>14324.624815340012</v>
      </c>
      <c r="D16" s="7">
        <v>0</v>
      </c>
      <c r="E16" s="7">
        <v>1249.9999999999995</v>
      </c>
      <c r="F16" s="7">
        <v>15574.624815340003</v>
      </c>
      <c r="G16" s="7">
        <v>-951.69792733999941</v>
      </c>
    </row>
    <row r="17" spans="1:7" ht="18" x14ac:dyDescent="0.5">
      <c r="A17" s="6" t="s">
        <v>0</v>
      </c>
      <c r="B17" s="7">
        <v>3280.8970449200006</v>
      </c>
      <c r="C17" s="7">
        <v>2045.4543173099987</v>
      </c>
      <c r="D17" s="7">
        <v>1071.5829045200001</v>
      </c>
      <c r="E17" s="7">
        <v>300</v>
      </c>
      <c r="F17" s="7">
        <v>3417.0372218300008</v>
      </c>
      <c r="G17" s="7">
        <v>-136.14017691000004</v>
      </c>
    </row>
    <row r="18" spans="1:7" ht="18" x14ac:dyDescent="0.5">
      <c r="A18" s="6" t="s">
        <v>3</v>
      </c>
      <c r="B18" s="7">
        <v>7807.0928532099915</v>
      </c>
      <c r="C18" s="7">
        <v>6189.3654253299965</v>
      </c>
      <c r="D18" s="7">
        <v>319.25325115999982</v>
      </c>
      <c r="E18" s="7">
        <v>187.84000000000006</v>
      </c>
      <c r="F18" s="7">
        <v>6696.4586764899877</v>
      </c>
      <c r="G18" s="7">
        <v>1110.6341767200001</v>
      </c>
    </row>
    <row r="19" spans="1:7" ht="18" x14ac:dyDescent="0.5">
      <c r="A19" s="6" t="s">
        <v>4</v>
      </c>
      <c r="B19" s="7">
        <v>19724.928772490006</v>
      </c>
      <c r="C19" s="7">
        <v>19324.928772490006</v>
      </c>
      <c r="D19" s="7">
        <v>0</v>
      </c>
      <c r="E19" s="7">
        <v>0</v>
      </c>
      <c r="F19" s="7">
        <v>19324.928772490006</v>
      </c>
      <c r="G19" s="7">
        <v>400</v>
      </c>
    </row>
    <row r="20" spans="1:7" ht="18" x14ac:dyDescent="0.5">
      <c r="A20" s="6" t="s">
        <v>24</v>
      </c>
      <c r="B20" s="7">
        <v>18239.553488230002</v>
      </c>
      <c r="C20" s="7">
        <v>17405.637515039998</v>
      </c>
      <c r="D20" s="7">
        <v>80.614108990000005</v>
      </c>
      <c r="E20" s="7">
        <v>0</v>
      </c>
      <c r="F20" s="7">
        <v>17486.251624029996</v>
      </c>
      <c r="G20" s="7">
        <v>753.30186419999995</v>
      </c>
    </row>
    <row r="21" spans="1:7" ht="18" x14ac:dyDescent="0.5">
      <c r="A21" s="6" t="s">
        <v>5</v>
      </c>
      <c r="B21" s="7">
        <v>15166.907571880007</v>
      </c>
      <c r="C21" s="7">
        <v>7233.3617648799827</v>
      </c>
      <c r="D21" s="7">
        <v>1231.49506855</v>
      </c>
      <c r="E21" s="7">
        <v>0</v>
      </c>
      <c r="F21" s="7">
        <v>8464.8568334299816</v>
      </c>
      <c r="G21" s="7">
        <v>6702.0507384499997</v>
      </c>
    </row>
    <row r="22" spans="1:7" ht="18" x14ac:dyDescent="0.5">
      <c r="A22" s="6" t="s">
        <v>6</v>
      </c>
      <c r="B22" s="7">
        <v>1327.0445140000038</v>
      </c>
      <c r="C22" s="7">
        <v>1327.0445140000038</v>
      </c>
      <c r="D22" s="7">
        <v>0</v>
      </c>
      <c r="E22" s="7">
        <v>0</v>
      </c>
      <c r="F22" s="7">
        <v>1327.0445140000038</v>
      </c>
      <c r="G22" s="7">
        <v>0</v>
      </c>
    </row>
    <row r="23" spans="1:7" ht="18" x14ac:dyDescent="0.5">
      <c r="A23" s="6" t="s">
        <v>7</v>
      </c>
      <c r="B23" s="7">
        <v>74895.655534050064</v>
      </c>
      <c r="C23" s="7">
        <v>67920.008812960106</v>
      </c>
      <c r="D23" s="7">
        <v>0.85564778000000008</v>
      </c>
      <c r="E23" s="7">
        <v>0</v>
      </c>
      <c r="F23" s="7">
        <v>67920.864460740093</v>
      </c>
      <c r="G23" s="7">
        <v>6974.7910733099998</v>
      </c>
    </row>
    <row r="24" spans="1:7" ht="18" x14ac:dyDescent="0.5">
      <c r="A24" s="6" t="s">
        <v>8</v>
      </c>
      <c r="B24" s="7">
        <v>32807.252792000014</v>
      </c>
      <c r="C24" s="7">
        <v>30638.264262680019</v>
      </c>
      <c r="D24" s="7">
        <v>319.40738493999999</v>
      </c>
      <c r="E24" s="7">
        <v>600</v>
      </c>
      <c r="F24" s="7">
        <v>31557.671647620005</v>
      </c>
      <c r="G24" s="7">
        <v>1249.5811443800003</v>
      </c>
    </row>
    <row r="25" spans="1:7" ht="18" x14ac:dyDescent="0.5">
      <c r="A25" s="6" t="s">
        <v>9</v>
      </c>
      <c r="B25" s="7">
        <v>8213.3053392999918</v>
      </c>
      <c r="C25" s="7">
        <v>8200.2448403199924</v>
      </c>
      <c r="D25" s="7">
        <v>13.06049898</v>
      </c>
      <c r="E25" s="7">
        <v>0</v>
      </c>
      <c r="F25" s="7">
        <v>8213.3053392999918</v>
      </c>
      <c r="G25" s="7">
        <v>0</v>
      </c>
    </row>
    <row r="26" spans="1:7" ht="18" x14ac:dyDescent="0.5">
      <c r="A26" s="6" t="s">
        <v>10</v>
      </c>
      <c r="B26" s="7">
        <v>5220.9564960000043</v>
      </c>
      <c r="C26" s="7">
        <v>1059.7190354299994</v>
      </c>
      <c r="D26" s="7">
        <v>4161.2374605700006</v>
      </c>
      <c r="E26" s="7">
        <v>0</v>
      </c>
      <c r="F26" s="7">
        <v>5220.9564960000043</v>
      </c>
      <c r="G26" s="7">
        <v>0</v>
      </c>
    </row>
    <row r="27" spans="1:7" ht="18" x14ac:dyDescent="0.5">
      <c r="A27" s="6" t="s">
        <v>11</v>
      </c>
      <c r="B27" s="7">
        <v>2496.3728159999996</v>
      </c>
      <c r="C27" s="7">
        <v>1954.6965456799999</v>
      </c>
      <c r="D27" s="7">
        <v>40.671994650000009</v>
      </c>
      <c r="E27" s="7">
        <v>0</v>
      </c>
      <c r="F27" s="7">
        <v>1995.3685403299999</v>
      </c>
      <c r="G27" s="7">
        <v>501.00427566999997</v>
      </c>
    </row>
    <row r="28" spans="1:7" ht="18" x14ac:dyDescent="0.5">
      <c r="A28" s="6" t="s">
        <v>12</v>
      </c>
      <c r="B28" s="7">
        <v>6437.9513080000188</v>
      </c>
      <c r="C28" s="7">
        <v>6241.5829556700164</v>
      </c>
      <c r="D28" s="7">
        <v>89.017509650000022</v>
      </c>
      <c r="E28" s="7">
        <v>0</v>
      </c>
      <c r="F28" s="7">
        <v>6330.6004653200162</v>
      </c>
      <c r="G28" s="7">
        <v>107.35084268000001</v>
      </c>
    </row>
    <row r="29" spans="1:7" ht="18" x14ac:dyDescent="0.5">
      <c r="A29" s="6" t="s">
        <v>13</v>
      </c>
      <c r="B29" s="7">
        <v>4282.8796879999954</v>
      </c>
      <c r="C29" s="7">
        <v>4032.322302200002</v>
      </c>
      <c r="D29" s="7">
        <v>78.866421679999988</v>
      </c>
      <c r="E29" s="7">
        <v>0</v>
      </c>
      <c r="F29" s="7">
        <v>4111.1887238800036</v>
      </c>
      <c r="G29" s="7">
        <v>171.69096412000002</v>
      </c>
    </row>
    <row r="30" spans="1:7" ht="18" x14ac:dyDescent="0.5">
      <c r="A30" s="6" t="s">
        <v>14</v>
      </c>
      <c r="B30" s="7">
        <v>14330.745190880014</v>
      </c>
      <c r="C30" s="7">
        <v>14270.550775529997</v>
      </c>
      <c r="D30" s="7">
        <v>8.6694516900000007</v>
      </c>
      <c r="E30" s="7">
        <v>0</v>
      </c>
      <c r="F30" s="7">
        <v>14279.220227219987</v>
      </c>
      <c r="G30" s="7">
        <v>51.524963659999997</v>
      </c>
    </row>
    <row r="31" spans="1:7" ht="18" x14ac:dyDescent="0.5">
      <c r="A31" s="6" t="s">
        <v>25</v>
      </c>
      <c r="B31" s="7">
        <v>41896.31745242</v>
      </c>
      <c r="C31" s="7">
        <v>35684.548360289999</v>
      </c>
      <c r="D31" s="7">
        <v>7.9100999999999999</v>
      </c>
      <c r="E31" s="7">
        <v>0</v>
      </c>
      <c r="F31" s="7">
        <v>35692.458460289999</v>
      </c>
      <c r="G31" s="7">
        <v>6203.8589921299999</v>
      </c>
    </row>
    <row r="32" spans="1:7" ht="18" x14ac:dyDescent="0.5">
      <c r="A32" s="6" t="s">
        <v>15</v>
      </c>
      <c r="B32" s="7">
        <v>1073.5658383299999</v>
      </c>
      <c r="C32" s="7">
        <v>486.42954364999986</v>
      </c>
      <c r="D32" s="7">
        <v>64.758541360000038</v>
      </c>
      <c r="E32" s="7">
        <v>0</v>
      </c>
      <c r="F32" s="7">
        <v>551.18808500999978</v>
      </c>
      <c r="G32" s="7">
        <v>522.37775332000001</v>
      </c>
    </row>
    <row r="33" spans="1:7" ht="18" x14ac:dyDescent="0.5">
      <c r="A33" s="6" t="s">
        <v>16</v>
      </c>
      <c r="B33" s="7">
        <v>235.34239899999992</v>
      </c>
      <c r="C33" s="7">
        <v>176.14727882000011</v>
      </c>
      <c r="D33" s="7">
        <v>40.245113509999982</v>
      </c>
      <c r="E33" s="7">
        <v>300</v>
      </c>
      <c r="F33" s="7">
        <v>516.39239233000012</v>
      </c>
      <c r="G33" s="7">
        <v>-281.04999333000023</v>
      </c>
    </row>
    <row r="34" spans="1:7" ht="18" x14ac:dyDescent="0.5">
      <c r="A34" s="6" t="s">
        <v>17</v>
      </c>
      <c r="B34" s="7">
        <v>200.93666900000022</v>
      </c>
      <c r="C34" s="7">
        <v>189.62139759000033</v>
      </c>
      <c r="D34" s="7">
        <v>1.06730719</v>
      </c>
      <c r="E34" s="7">
        <v>0</v>
      </c>
      <c r="F34" s="7">
        <v>190.68870478000031</v>
      </c>
      <c r="G34" s="7">
        <v>10.247964219999998</v>
      </c>
    </row>
    <row r="35" spans="1:7" ht="18" x14ac:dyDescent="0.5">
      <c r="A35" s="6" t="s">
        <v>18</v>
      </c>
      <c r="B35" s="7">
        <v>32.184148079999993</v>
      </c>
      <c r="C35" s="7">
        <v>30.397176190000007</v>
      </c>
      <c r="D35" s="7">
        <v>1.0030489399999998</v>
      </c>
      <c r="E35" s="7">
        <v>0</v>
      </c>
      <c r="F35" s="7">
        <v>31.400225129999999</v>
      </c>
      <c r="G35" s="7">
        <v>0.78392295000000001</v>
      </c>
    </row>
    <row r="36" spans="1:7" ht="18" x14ac:dyDescent="0.5">
      <c r="A36" s="6" t="s">
        <v>19</v>
      </c>
      <c r="B36" s="7">
        <v>6984.7090209999997</v>
      </c>
      <c r="C36" s="7">
        <v>6975.2484757300008</v>
      </c>
      <c r="D36" s="7">
        <v>0.4635002700000001</v>
      </c>
      <c r="E36" s="7">
        <v>0</v>
      </c>
      <c r="F36" s="7">
        <v>6975.7119759999996</v>
      </c>
      <c r="G36" s="7">
        <v>8.997045</v>
      </c>
    </row>
    <row r="37" spans="1:7" ht="18" x14ac:dyDescent="0.5">
      <c r="A37" s="6" t="s">
        <v>20</v>
      </c>
      <c r="B37" s="7">
        <v>114.05577464999999</v>
      </c>
      <c r="C37" s="7">
        <v>102.87278770000002</v>
      </c>
      <c r="D37" s="7">
        <v>3.1157129999999998E-2</v>
      </c>
      <c r="E37" s="7">
        <v>4.2132832599999981</v>
      </c>
      <c r="F37" s="7">
        <v>107.11722809</v>
      </c>
      <c r="G37" s="7">
        <v>6.9385465600000025</v>
      </c>
    </row>
    <row r="38" spans="1:7" ht="18" x14ac:dyDescent="0.5">
      <c r="A38" s="6" t="s">
        <v>21</v>
      </c>
      <c r="B38" s="7">
        <v>80.423292379999978</v>
      </c>
      <c r="C38" s="7">
        <v>77.448337059999986</v>
      </c>
      <c r="D38" s="7">
        <v>5.964780000000002E-3</v>
      </c>
      <c r="E38" s="7">
        <v>10</v>
      </c>
      <c r="F38" s="7">
        <v>87.454301840000014</v>
      </c>
      <c r="G38" s="7">
        <v>-7.0310094599999999</v>
      </c>
    </row>
    <row r="39" spans="1:7" ht="18" x14ac:dyDescent="0.5">
      <c r="A39" s="6" t="s">
        <v>22</v>
      </c>
      <c r="B39" s="7">
        <v>957.10470499999951</v>
      </c>
      <c r="C39" s="7">
        <v>795.40826361000029</v>
      </c>
      <c r="D39" s="7">
        <v>64.131522509999996</v>
      </c>
      <c r="E39" s="7">
        <v>0</v>
      </c>
      <c r="F39" s="7">
        <v>859.53978612000003</v>
      </c>
      <c r="G39" s="7">
        <v>97.564918880000008</v>
      </c>
    </row>
    <row r="40" spans="1:7" ht="18" x14ac:dyDescent="0.5">
      <c r="A40" s="6" t="s">
        <v>23</v>
      </c>
      <c r="B40" s="7">
        <v>2769.4198950000027</v>
      </c>
      <c r="C40" s="7">
        <v>2639.0846516800016</v>
      </c>
      <c r="D40" s="7">
        <v>29.178254130000006</v>
      </c>
      <c r="E40" s="7">
        <v>0</v>
      </c>
      <c r="F40" s="7">
        <v>2668.2629058100033</v>
      </c>
      <c r="G40" s="7">
        <v>101.15698919</v>
      </c>
    </row>
    <row r="41" spans="1:7" ht="4.5" customHeight="1" thickBot="1" x14ac:dyDescent="0.55000000000000004">
      <c r="A41" s="8"/>
      <c r="B41" s="8"/>
      <c r="C41" s="8"/>
      <c r="D41" s="8"/>
      <c r="E41" s="8"/>
      <c r="F41" s="8"/>
      <c r="G41" s="8"/>
    </row>
    <row r="42" spans="1:7" ht="4.5" customHeight="1" x14ac:dyDescent="0.5">
      <c r="A42" s="4"/>
      <c r="B42" s="4"/>
      <c r="C42" s="4"/>
      <c r="D42" s="4"/>
      <c r="E42" s="4"/>
      <c r="F42" s="4"/>
      <c r="G42" s="4"/>
    </row>
    <row r="43" spans="1:7" x14ac:dyDescent="0.5">
      <c r="A43" s="9" t="s">
        <v>48</v>
      </c>
      <c r="B43" s="10"/>
      <c r="C43" s="10"/>
      <c r="D43" s="10"/>
      <c r="E43" s="10"/>
      <c r="F43" s="10"/>
      <c r="G43" s="10"/>
    </row>
    <row r="44" spans="1:7" ht="28.5" customHeight="1" x14ac:dyDescent="0.5">
      <c r="A44" s="46" t="s">
        <v>45</v>
      </c>
      <c r="B44" s="46"/>
      <c r="C44" s="46"/>
      <c r="D44" s="46"/>
      <c r="E44" s="46"/>
      <c r="F44" s="46"/>
      <c r="G44" s="46"/>
    </row>
    <row r="45" spans="1:7" x14ac:dyDescent="0.5">
      <c r="A45" s="9" t="s">
        <v>38</v>
      </c>
      <c r="B45" s="10"/>
      <c r="C45" s="10"/>
      <c r="D45" s="10"/>
      <c r="E45" s="10"/>
      <c r="F45" s="10"/>
      <c r="G45" s="10"/>
    </row>
    <row r="46" spans="1:7" x14ac:dyDescent="0.5">
      <c r="A46" s="9" t="s">
        <v>39</v>
      </c>
      <c r="B46" s="10"/>
      <c r="C46" s="10"/>
      <c r="D46" s="10"/>
      <c r="E46" s="10"/>
      <c r="F46" s="10"/>
      <c r="G46" s="10"/>
    </row>
    <row r="47" spans="1:7" x14ac:dyDescent="0.5">
      <c r="A47" s="9" t="s">
        <v>40</v>
      </c>
      <c r="B47" s="10"/>
      <c r="C47" s="10"/>
      <c r="D47" s="10"/>
      <c r="E47" s="10"/>
      <c r="F47" s="10"/>
      <c r="G47" s="10"/>
    </row>
  </sheetData>
  <mergeCells count="3">
    <mergeCell ref="A44:G44"/>
    <mergeCell ref="A1:E1"/>
    <mergeCell ref="A3:G3"/>
  </mergeCells>
  <pageMargins left="0.7" right="0.7" top="0.75" bottom="0.75" header="0.3" footer="0.3"/>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EAE4F6-901F-4342-A303-322405E11A9C}">
  <ds:schemaRefs>
    <ds:schemaRef ds:uri="http://www.w3.org/XML/1998/namespace"/>
    <ds:schemaRef ds:uri="http://schemas.microsoft.com/sharepoint/v3"/>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B544B23-FC66-4C2A-B181-AC9ACC55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6340D3-C078-4E36-945B-1927E1A39B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CuadroResumen</vt:lpstr>
      <vt:lpstr>CuadroResumen!Área_de_impresión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lastModifiedBy>Usuario de Windows</cp:lastModifiedBy>
  <cp:lastPrinted>2019-04-27T00:31:11Z</cp:lastPrinted>
  <dcterms:created xsi:type="dcterms:W3CDTF">2019-04-24T00:23:53Z</dcterms:created>
  <dcterms:modified xsi:type="dcterms:W3CDTF">2019-04-29T18:32:51Z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