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_cabrera\Documents\FIDEICOMISOS RESPALDO RED\INFORMES TRIMESTRALES\I Trimestre 2017\"/>
    </mc:Choice>
  </mc:AlternateContent>
  <bookViews>
    <workbookView xWindow="0" yWindow="0" windowWidth="25200" windowHeight="11985" activeTab="1"/>
  </bookViews>
  <sheets>
    <sheet name="C1" sheetId="1" r:id="rId1"/>
    <sheet name="C2" sheetId="2" r:id="rId2"/>
  </sheets>
  <definedNames>
    <definedName name="_xlnm._FilterDatabase" localSheetId="0" hidden="1">'C1'!$B$9:$K$1561</definedName>
    <definedName name="_xlnm._FilterDatabase" localSheetId="1" hidden="1">'C2'!$B$9:$M$903</definedName>
    <definedName name="_xlnm.Print_Area" localSheetId="0">'C1'!$A$1:$K$1565</definedName>
    <definedName name="_xlnm.Print_Area" localSheetId="1">'C2'!$A$1:$M$910</definedName>
    <definedName name="_xlnm.Print_Titles" localSheetId="0">'C1'!$3:$7</definedName>
    <definedName name="_xlnm.Print_Titles" localSheetId="1">'C2'!$3:$7</definedName>
  </definedNames>
  <calcPr calcId="152511"/>
</workbook>
</file>

<file path=xl/calcChain.xml><?xml version="1.0" encoding="utf-8"?>
<calcChain xmlns="http://schemas.openxmlformats.org/spreadsheetml/2006/main">
  <c r="L10" i="2" l="1"/>
  <c r="K10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J10" i="1" l="1"/>
  <c r="I10" i="1"/>
  <c r="K1561" i="1"/>
  <c r="K1560" i="1"/>
  <c r="J1559" i="1"/>
  <c r="I1559" i="1"/>
  <c r="I9" i="1" l="1"/>
  <c r="I8" i="1" s="1"/>
  <c r="J9" i="1"/>
  <c r="J8" i="1" s="1"/>
  <c r="K1559" i="1"/>
  <c r="K1558" i="1" l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8" i="1" l="1"/>
  <c r="K10" i="1"/>
  <c r="K9" i="1" l="1"/>
  <c r="L905" i="2"/>
  <c r="L9" i="2" s="1"/>
  <c r="L8" i="2" s="1"/>
  <c r="K905" i="2"/>
  <c r="K9" i="2" s="1"/>
  <c r="K8" i="2" s="1"/>
  <c r="M907" i="2" l="1"/>
  <c r="M906" i="2"/>
  <c r="M905" i="2" l="1"/>
  <c r="M10" i="2" l="1"/>
  <c r="M8" i="2" l="1"/>
  <c r="M9" i="2"/>
</calcChain>
</file>

<file path=xl/sharedStrings.xml><?xml version="1.0" encoding="utf-8"?>
<sst xmlns="http://schemas.openxmlformats.org/spreadsheetml/2006/main" count="3391" uniqueCount="2352">
  <si>
    <t>Ramos Autónomos</t>
  </si>
  <si>
    <t>Poder Legislativo</t>
  </si>
  <si>
    <t>Sector central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</si>
  <si>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</si>
  <si>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</si>
  <si>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</si>
  <si>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</si>
  <si>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</si>
  <si>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</si>
  <si>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</si>
  <si>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</si>
  <si>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</si>
  <si>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</si>
  <si>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</si>
  <si>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</si>
  <si>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</si>
  <si>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</si>
  <si>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</si>
  <si>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</si>
  <si>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</si>
  <si>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</si>
  <si>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</si>
  <si>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</si>
  <si>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</si>
  <si>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</si>
  <si>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</si>
  <si>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</si>
  <si>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</si>
  <si>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</si>
  <si>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K00</t>
  </si>
  <si>
    <t>Instituto Nacional de Migración</t>
  </si>
  <si>
    <t>L00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</si>
  <si>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</si>
  <si>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</si>
  <si>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</si>
  <si>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</si>
  <si>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</si>
  <si>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</si>
  <si>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</si>
  <si>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</si>
  <si>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</si>
  <si>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</si>
  <si>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</si>
  <si>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</si>
  <si>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</si>
  <si>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</si>
  <si>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</si>
  <si>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</si>
  <si>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</si>
  <si>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</si>
  <si>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</si>
  <si>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</si>
  <si>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</si>
  <si>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</si>
  <si>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</si>
  <si>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</si>
  <si>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</si>
  <si>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</si>
  <si>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</si>
  <si>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</si>
  <si>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</si>
  <si>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</si>
  <si>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</si>
  <si>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</si>
  <si>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</si>
  <si>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</si>
  <si>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</si>
  <si>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</si>
  <si>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</si>
  <si>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</si>
  <si>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</si>
  <si>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</si>
  <si>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</si>
  <si>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</si>
  <si>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</si>
  <si>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</si>
  <si>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</si>
  <si>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</si>
  <si>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</si>
  <si>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</si>
  <si>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</si>
  <si>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</si>
  <si>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</si>
  <si>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</si>
  <si>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</si>
  <si>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</si>
  <si>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</si>
  <si>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</si>
  <si>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</si>
  <si>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</si>
  <si>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</si>
  <si>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</si>
  <si>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</si>
  <si>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</si>
  <si>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</si>
  <si>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</si>
  <si>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</si>
  <si>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</si>
  <si>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</si>
  <si>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</si>
  <si>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</si>
  <si>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</si>
  <si>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</si>
  <si>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</si>
  <si>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</si>
  <si>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</si>
  <si>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</si>
  <si>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</si>
  <si>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</si>
  <si>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</si>
  <si>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</si>
  <si>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</si>
  <si>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</si>
  <si>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</si>
  <si>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</si>
  <si>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</si>
  <si>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Comunicaciones y Transportes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</si>
  <si>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</si>
  <si>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</si>
  <si>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</si>
  <si>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</si>
  <si>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J3C</t>
  </si>
  <si>
    <t>Administración Portuaria Integral de Puerto Madero, S.A. de C.V.</t>
  </si>
  <si>
    <t>J3E</t>
  </si>
  <si>
    <t>Administración Portuaria Integral de Veracruz,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</si>
  <si>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</si>
  <si>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</si>
  <si>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</si>
  <si>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</si>
  <si>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</si>
  <si>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</si>
  <si>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</si>
  <si>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</si>
  <si>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</si>
  <si>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</si>
  <si>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</si>
  <si>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</si>
  <si>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</si>
  <si>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</si>
  <si>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</si>
  <si>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</si>
  <si>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</si>
  <si>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</si>
  <si>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</si>
  <si>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</si>
  <si>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</si>
  <si>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</si>
  <si>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</si>
  <si>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</si>
  <si>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</si>
  <si>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</si>
  <si>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</si>
  <si>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</si>
  <si>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</si>
  <si>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</si>
  <si>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</si>
  <si>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</si>
  <si>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</si>
  <si>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</si>
  <si>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</si>
  <si>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</si>
  <si>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</si>
  <si>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</si>
  <si>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</si>
  <si>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</si>
  <si>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</si>
  <si>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</si>
  <si>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</si>
  <si>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</si>
  <si>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</si>
  <si>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</si>
  <si>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</si>
  <si>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</si>
  <si>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</si>
  <si>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</si>
  <si>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</si>
  <si>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</si>
  <si>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</si>
  <si>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</si>
  <si>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</si>
  <si>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</si>
  <si>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</si>
  <si>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</si>
  <si>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</si>
  <si>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</si>
  <si>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</si>
  <si>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</si>
  <si>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</si>
  <si>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</si>
  <si>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</si>
  <si>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</si>
  <si>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</si>
  <si>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</si>
  <si>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</si>
  <si>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</si>
  <si>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</si>
  <si>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</si>
  <si>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</si>
  <si>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</si>
  <si>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</si>
  <si>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</si>
  <si>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</si>
  <si>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</si>
  <si>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</si>
  <si>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</si>
  <si>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</si>
  <si>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</si>
  <si>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</si>
  <si>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</si>
  <si>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</si>
  <si>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</si>
  <si>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</si>
  <si>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</si>
  <si>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</si>
  <si>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</si>
  <si>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</si>
  <si>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</si>
  <si>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</si>
  <si>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</si>
  <si>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</si>
  <si>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</si>
  <si>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</si>
  <si>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</si>
  <si>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</si>
  <si>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</si>
  <si>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</si>
  <si>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</si>
  <si>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</si>
  <si>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</si>
  <si>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</si>
  <si>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</si>
  <si>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</si>
  <si>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</si>
  <si>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</si>
  <si>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</si>
  <si>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</si>
  <si>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</si>
  <si>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</si>
  <si>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</si>
  <si>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</si>
  <si>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</si>
  <si>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</si>
  <si>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</si>
  <si>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</si>
  <si>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</si>
  <si>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</si>
  <si>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</si>
  <si>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</si>
  <si>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</si>
  <si>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</si>
  <si>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</si>
  <si>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</si>
  <si>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</si>
  <si>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</si>
  <si>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</si>
  <si>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</si>
  <si>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</si>
  <si>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</si>
  <si>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</si>
  <si>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</si>
  <si>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</si>
  <si>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</si>
  <si>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</si>
  <si>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</si>
  <si>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</si>
  <si>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</si>
  <si>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</si>
  <si>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</si>
  <si>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</si>
  <si>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</si>
  <si>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</si>
  <si>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</si>
  <si>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</si>
  <si>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</si>
  <si>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</si>
  <si>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</si>
  <si>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</si>
  <si>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</si>
  <si>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</si>
  <si>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</si>
  <si>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</si>
  <si>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</si>
  <si>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</si>
  <si>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</si>
  <si>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</si>
  <si>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</si>
  <si>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</si>
  <si>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</si>
  <si>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</si>
  <si>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</si>
  <si>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</si>
  <si>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</si>
  <si>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</si>
  <si>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</si>
  <si>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</si>
  <si>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</si>
  <si>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</si>
  <si>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</si>
  <si>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</si>
  <si>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</si>
  <si>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</si>
  <si>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</si>
  <si>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</si>
  <si>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</si>
  <si>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</si>
  <si>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</si>
  <si>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</si>
  <si>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</si>
  <si>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</si>
  <si>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</si>
  <si>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</si>
  <si>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</si>
  <si>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</si>
  <si>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</si>
  <si>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</si>
  <si>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</si>
  <si>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</si>
  <si>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</si>
  <si>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</si>
  <si>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</si>
  <si>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</si>
  <si>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</si>
  <si>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</si>
  <si>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</si>
  <si>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</si>
  <si>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</si>
  <si>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</si>
  <si>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</si>
  <si>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</si>
  <si>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</si>
  <si>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</si>
  <si>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</si>
  <si>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</si>
  <si>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</si>
  <si>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</si>
  <si>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</si>
  <si>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</si>
  <si>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</si>
  <si>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</si>
  <si>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</si>
  <si>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</si>
  <si>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</si>
  <si>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</si>
  <si>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</si>
  <si>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</si>
  <si>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</si>
  <si>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</si>
  <si>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</si>
  <si>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</si>
  <si>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</si>
  <si>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</si>
  <si>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</si>
  <si>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</si>
  <si>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</si>
  <si>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</si>
  <si>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</si>
  <si>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</si>
  <si>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</si>
  <si>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</si>
  <si>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</si>
  <si>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</si>
  <si>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</si>
  <si>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</si>
  <si>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</si>
  <si>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</si>
  <si>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</si>
  <si>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</si>
  <si>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</si>
  <si>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</si>
  <si>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</si>
  <si>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</si>
  <si>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</si>
  <si>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</si>
  <si>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</si>
  <si>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</si>
  <si>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</si>
  <si>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</si>
  <si>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</si>
  <si>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</si>
  <si>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</si>
  <si>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</si>
  <si>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</si>
  <si>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</si>
  <si>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</si>
  <si>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</si>
  <si>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</si>
  <si>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</si>
  <si>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</si>
  <si>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</si>
  <si>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</si>
  <si>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</si>
  <si>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</si>
  <si>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</si>
  <si>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</si>
  <si>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</si>
  <si>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</si>
  <si>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</si>
  <si>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</si>
  <si>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</si>
  <si>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</si>
  <si>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</si>
  <si>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</si>
  <si>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</si>
  <si>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</si>
  <si>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</si>
  <si>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</si>
  <si>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</si>
  <si>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</si>
  <si>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</si>
  <si>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</si>
  <si>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</si>
  <si>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</si>
  <si>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</si>
  <si>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</si>
  <si>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</si>
  <si>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</si>
  <si>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</si>
  <si>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</si>
  <si>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</si>
  <si>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</si>
  <si>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</si>
  <si>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</si>
  <si>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</si>
  <si>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</si>
  <si>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</si>
  <si>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</si>
  <si>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</si>
  <si>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</si>
  <si>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</si>
  <si>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</si>
  <si>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</si>
  <si>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</si>
  <si>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</si>
  <si>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</si>
  <si>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</si>
  <si>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</si>
  <si>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</si>
  <si>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</si>
  <si>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</si>
  <si>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</si>
  <si>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</si>
  <si>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</si>
  <si>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</si>
  <si>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</si>
  <si>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</si>
  <si>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</si>
  <si>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</si>
  <si>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</si>
  <si>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</si>
  <si>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</si>
  <si>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</si>
  <si>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</si>
  <si>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</si>
  <si>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</si>
  <si>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</si>
  <si>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</si>
  <si>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</si>
  <si>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</si>
  <si>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</si>
  <si>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</si>
  <si>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</si>
  <si>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</si>
  <si>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</si>
  <si>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</si>
  <si>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</si>
  <si>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</si>
  <si>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</si>
  <si>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</si>
  <si>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</si>
  <si>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</si>
  <si>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</si>
  <si>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</si>
  <si>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</si>
  <si>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</si>
  <si>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</si>
  <si>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</si>
  <si>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</si>
  <si>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E022</t>
  </si>
  <si>
    <t>E023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</si>
  <si>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</si>
  <si>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</si>
  <si>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</si>
  <si>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E026</t>
  </si>
  <si>
    <t>E028</t>
  </si>
  <si>
    <t>E029</t>
  </si>
  <si>
    <t>P019</t>
  </si>
  <si>
    <t>Planear las actividades y analizar los resultados institucionales</t>
  </si>
  <si>
    <t>R021</t>
  </si>
  <si>
    <t>Actividades de apoyo administrativo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</si>
  <si>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</si>
  <si>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</si>
  <si>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</si>
  <si>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</si>
  <si>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</si>
  <si>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</si>
  <si>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G004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</si>
  <si>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</si>
  <si>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</si>
  <si>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</si>
  <si>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</si>
  <si>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P004</t>
  </si>
  <si>
    <t>P005</t>
  </si>
  <si>
    <t>Impartición de Justicia Fiscal y Administrativa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</si>
  <si>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</si>
  <si>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</si>
  <si>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</si>
  <si>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</si>
  <si>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</si>
  <si>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U002</t>
  </si>
  <si>
    <t>U003</t>
  </si>
  <si>
    <t>U004</t>
  </si>
  <si>
    <t>U006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</si>
  <si>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</si>
  <si>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</si>
  <si>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</si>
  <si>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</si>
  <si>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</si>
  <si>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</si>
  <si>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</si>
  <si>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</si>
  <si>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</si>
  <si>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</si>
  <si>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E904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</si>
  <si>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</si>
  <si>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</si>
  <si>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</si>
  <si>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</si>
  <si>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K028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</si>
  <si>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</si>
  <si>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</si>
  <si>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</si>
  <si>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</si>
  <si>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</si>
  <si>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</si>
  <si>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</si>
  <si>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</si>
  <si>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</si>
  <si>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</si>
  <si>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</si>
  <si>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</si>
  <si>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P020</t>
  </si>
  <si>
    <t>P021</t>
  </si>
  <si>
    <t>Implementar las políticas, programas y acciones tendientes a garantizar la seguridad pública de la Nación y sus habitantes</t>
  </si>
  <si>
    <t>P022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</si>
  <si>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</si>
  <si>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</si>
  <si>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</si>
  <si>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</si>
  <si>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</si>
  <si>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R903</t>
  </si>
  <si>
    <t>Plataforma México</t>
  </si>
  <si>
    <t>Compromisos de Gobierno Federal</t>
  </si>
  <si>
    <t>L001</t>
  </si>
  <si>
    <t>N001</t>
  </si>
  <si>
    <t>Coordinación del Sistema Nacional de Protección Civil</t>
  </si>
  <si>
    <t>Fortalecimiento de las capacidades del Servicio Exterior Mexicano y de la Cancillería.</t>
  </si>
  <si>
    <t>P008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</si>
  <si>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</si>
  <si>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</si>
  <si>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</si>
  <si>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</si>
  <si>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</si>
  <si>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</si>
  <si>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</si>
  <si>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</si>
  <si>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U010</t>
  </si>
  <si>
    <t>U011</t>
  </si>
  <si>
    <t>Programa de Derechos Indígenas</t>
  </si>
  <si>
    <t>B001</t>
  </si>
  <si>
    <t>Producción de impresos valorados, no valorados, numerados y de seguridad</t>
  </si>
  <si>
    <t>B002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</si>
  <si>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</si>
  <si>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</si>
  <si>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</si>
  <si>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</si>
  <si>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</si>
  <si>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</si>
  <si>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</si>
  <si>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E033</t>
  </si>
  <si>
    <t>F001</t>
  </si>
  <si>
    <t>F002</t>
  </si>
  <si>
    <t>F010</t>
  </si>
  <si>
    <t>F017</t>
  </si>
  <si>
    <t>F029</t>
  </si>
  <si>
    <t>F030</t>
  </si>
  <si>
    <t>Reducción de Costos de Acceso al Crédito</t>
  </si>
  <si>
    <t>G001</t>
  </si>
  <si>
    <t>Regulación del sector financiero</t>
  </si>
  <si>
    <t>G002</t>
  </si>
  <si>
    <t>G003</t>
  </si>
  <si>
    <t>G005</t>
  </si>
  <si>
    <t>K014</t>
  </si>
  <si>
    <t>Otros proyectos de infraestructura social</t>
  </si>
  <si>
    <t>Diseño de la política de ingresos</t>
  </si>
  <si>
    <t>Asesoría jurídica y representación judicial y administrativa de la SHCP</t>
  </si>
  <si>
    <t>Fortalecimiento de la Igualdad Sustantiva entre Mujeres y Hombres</t>
  </si>
  <si>
    <t>P013</t>
  </si>
  <si>
    <t>Planeación y Articulación de la Acción Pública hacia los Pueblos Indígenas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</si>
  <si>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</si>
  <si>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</si>
  <si>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</si>
  <si>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</si>
  <si>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</si>
  <si>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</si>
  <si>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</si>
  <si>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</si>
  <si>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</si>
  <si>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</si>
  <si>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</si>
  <si>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</si>
  <si>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</si>
  <si>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</si>
  <si>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</si>
  <si>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</si>
  <si>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</si>
  <si>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</si>
  <si>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</si>
  <si>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</si>
  <si>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</si>
  <si>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</si>
  <si>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</si>
  <si>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</si>
  <si>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</si>
  <si>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</si>
  <si>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</si>
  <si>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</si>
  <si>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</si>
  <si>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</si>
  <si>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</si>
  <si>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</si>
  <si>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</si>
  <si>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</si>
  <si>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</si>
  <si>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</si>
  <si>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</si>
  <si>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</si>
  <si>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</si>
  <si>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</si>
  <si>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</si>
  <si>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</si>
  <si>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</si>
  <si>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S263</t>
  </si>
  <si>
    <t>Programa de Sanidad e Inocuidad Agroalimentaria</t>
  </si>
  <si>
    <t>U009</t>
  </si>
  <si>
    <t>Fomento de la Ganadería y Normalización de la Calidad de los Productos Pecuarios</t>
  </si>
  <si>
    <t>U017</t>
  </si>
  <si>
    <t>U019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</si>
  <si>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</si>
  <si>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</si>
  <si>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</si>
  <si>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</si>
  <si>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</si>
  <si>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</si>
  <si>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</si>
  <si>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Operación de infraestructura marítimo-portuaria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</si>
  <si>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</si>
  <si>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</si>
  <si>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</si>
  <si>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</si>
  <si>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</si>
  <si>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</si>
  <si>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</si>
  <si>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</si>
  <si>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</si>
  <si>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G007</t>
  </si>
  <si>
    <t>G008</t>
  </si>
  <si>
    <t>Derecho de Vía</t>
  </si>
  <si>
    <t>K003</t>
  </si>
  <si>
    <t>K004</t>
  </si>
  <si>
    <t>K005</t>
  </si>
  <si>
    <t>K010</t>
  </si>
  <si>
    <t>K031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</si>
  <si>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</si>
  <si>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</si>
  <si>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</si>
  <si>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</si>
  <si>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</si>
  <si>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</si>
  <si>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</si>
  <si>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</si>
  <si>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</si>
  <si>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</si>
  <si>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</si>
  <si>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</si>
  <si>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K045</t>
  </si>
  <si>
    <t>Sistema Satelital</t>
  </si>
  <si>
    <t>K048</t>
  </si>
  <si>
    <t>Servicios relacionados para la liberación del derecho de vía</t>
  </si>
  <si>
    <t>S017</t>
  </si>
  <si>
    <t>S020</t>
  </si>
  <si>
    <t>Fondo Nacional Emprendedor</t>
  </si>
  <si>
    <t>S021</t>
  </si>
  <si>
    <t>S151</t>
  </si>
  <si>
    <t>S220</t>
  </si>
  <si>
    <t>F003</t>
  </si>
  <si>
    <t>Planeación, elaboración y seguimiento de las políticas y programas de la dependencia</t>
  </si>
  <si>
    <t>P007</t>
  </si>
  <si>
    <t>S072</t>
  </si>
  <si>
    <t>PROSPERA Programa de Inclusión Social</t>
  </si>
  <si>
    <t>S221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</si>
  <si>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</si>
  <si>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</si>
  <si>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</si>
  <si>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</si>
  <si>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</si>
  <si>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</si>
  <si>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U031</t>
  </si>
  <si>
    <t>Fortalecimiento a la educación temprana y el desarrollo infantil</t>
  </si>
  <si>
    <t>U079</t>
  </si>
  <si>
    <t>U080</t>
  </si>
  <si>
    <t>Apoyos a centros y organizaciones de educación</t>
  </si>
  <si>
    <t>U081</t>
  </si>
  <si>
    <t>U082</t>
  </si>
  <si>
    <t>B003</t>
  </si>
  <si>
    <t>Formación y certificación para el trabajo</t>
  </si>
  <si>
    <t>Atención al deporte</t>
  </si>
  <si>
    <t>E021</t>
  </si>
  <si>
    <t>Normalización y certificación en competencias laborales</t>
  </si>
  <si>
    <t>E039</t>
  </si>
  <si>
    <t>E041</t>
  </si>
  <si>
    <t>Protección de los derechos tutelados por la Ley Federal del Derecho de Autor</t>
  </si>
  <si>
    <t>E042</t>
  </si>
  <si>
    <t>E047</t>
  </si>
  <si>
    <t>E064</t>
  </si>
  <si>
    <t>E066</t>
  </si>
  <si>
    <t>E067</t>
  </si>
  <si>
    <t>Sistema de Información y Gestión Educativa</t>
  </si>
  <si>
    <t>Normar los servicios educativos</t>
  </si>
  <si>
    <t>R070</t>
  </si>
  <si>
    <t>Programas de Cultura en las Entidades Federativas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</si>
  <si>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</si>
  <si>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</si>
  <si>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</si>
  <si>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</si>
  <si>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</si>
  <si>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</si>
  <si>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</si>
  <si>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</si>
  <si>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S251</t>
  </si>
  <si>
    <t>Programa de Desarrollo Comunitario "Comunidad DIFerente"</t>
  </si>
  <si>
    <t>U005</t>
  </si>
  <si>
    <t>Seguro Popular</t>
  </si>
  <si>
    <t>U007</t>
  </si>
  <si>
    <t>U008</t>
  </si>
  <si>
    <t>Vigilancia epidemiológica</t>
  </si>
  <si>
    <t>Investigación y desarrollo tecnológico en salud</t>
  </si>
  <si>
    <t>Prevención y atención contra las adicciones</t>
  </si>
  <si>
    <t>E036</t>
  </si>
  <si>
    <t>E040</t>
  </si>
  <si>
    <t>Protección Contra Riesgos Sanitarios</t>
  </si>
  <si>
    <t>K011</t>
  </si>
  <si>
    <t>P012</t>
  </si>
  <si>
    <t>Asistencia social y protección del paciente</t>
  </si>
  <si>
    <t>Prevención y atención de VIH/SIDA y otras ITS</t>
  </si>
  <si>
    <t>Emplear el Poder Naval de la Federación para salvaguardar la soberanía y seguridad nacionales</t>
  </si>
  <si>
    <t>A006</t>
  </si>
  <si>
    <t>A007</t>
  </si>
  <si>
    <t>Administración y fomento de los servicios de salud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</si>
  <si>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</si>
  <si>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</si>
  <si>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</si>
  <si>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</si>
  <si>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</si>
  <si>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</si>
  <si>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Instrumentación de la política laboral</t>
  </si>
  <si>
    <t>S177</t>
  </si>
  <si>
    <t>S213</t>
  </si>
  <si>
    <t>S254</t>
  </si>
  <si>
    <t>S255</t>
  </si>
  <si>
    <t>Consolidación de Reservas Urbanas</t>
  </si>
  <si>
    <t>Programa de modernización de los registros públicos de la propiedad y catastros</t>
  </si>
  <si>
    <t>Procuración de justicia agraria</t>
  </si>
  <si>
    <t>Ordenamiento y regulación de la propiedad rural</t>
  </si>
  <si>
    <t>Modernización del Catastro Rural Nacional</t>
  </si>
  <si>
    <t>Conducción e instrumentación de la política nacional de vivienda</t>
  </si>
  <si>
    <t>Obligaciones jurídicas Ineludibles</t>
  </si>
  <si>
    <t>S046</t>
  </si>
  <si>
    <t>S074</t>
  </si>
  <si>
    <t>S217</t>
  </si>
  <si>
    <t>S219</t>
  </si>
  <si>
    <t>Programa de Devolución de Derechos</t>
  </si>
  <si>
    <t>U022</t>
  </si>
  <si>
    <t>U025</t>
  </si>
  <si>
    <t>Capacitación Ambiental y Desarrollo Sustentable</t>
  </si>
  <si>
    <t>Investigación científica y tecnológica</t>
  </si>
  <si>
    <t>Regulación Ambiental</t>
  </si>
  <si>
    <t>G010</t>
  </si>
  <si>
    <t>G013</t>
  </si>
  <si>
    <t>G026</t>
  </si>
  <si>
    <t>G030</t>
  </si>
  <si>
    <t>K007</t>
  </si>
  <si>
    <t>K129</t>
  </si>
  <si>
    <t>Infraestructura para la Protección de Centros de Población y Áreas Productivas</t>
  </si>
  <si>
    <t>K141</t>
  </si>
  <si>
    <t>Conducción de las políticas hídricas</t>
  </si>
  <si>
    <t>Planeación, Dirección y Evaluación Ambiental</t>
  </si>
  <si>
    <t>R015</t>
  </si>
  <si>
    <t>Fideicomisos Ambientales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</si>
  <si>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</si>
  <si>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</si>
  <si>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</si>
  <si>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</si>
  <si>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</si>
  <si>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</si>
  <si>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</si>
  <si>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</si>
  <si>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</si>
  <si>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</si>
  <si>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</si>
  <si>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</si>
  <si>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en Materia Petrolera  </t>
  </si>
  <si>
    <t>Conducción de la política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</si>
  <si>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</si>
  <si>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</si>
  <si>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</si>
  <si>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</si>
  <si>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</si>
  <si>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</si>
  <si>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</si>
  <si>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</si>
  <si>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</si>
  <si>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</si>
  <si>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</si>
  <si>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</si>
  <si>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</si>
  <si>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S176</t>
  </si>
  <si>
    <t>Pensión para Adultos Mayores</t>
  </si>
  <si>
    <t>S241</t>
  </si>
  <si>
    <t>Seguro de vida para jefas de familia</t>
  </si>
  <si>
    <t>Subsidios a programas para jóvenes</t>
  </si>
  <si>
    <t>Comedores Comunitarios</t>
  </si>
  <si>
    <t>B004</t>
  </si>
  <si>
    <t>Servicios a grupos con necesidades especiales</t>
  </si>
  <si>
    <t>Desarrollo integral de las personas con discapacidad</t>
  </si>
  <si>
    <t>S248</t>
  </si>
  <si>
    <t>Promoción de México como Destino Turístico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</si>
  <si>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</si>
  <si>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</si>
  <si>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</si>
  <si>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</si>
  <si>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</si>
  <si>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</si>
  <si>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</si>
  <si>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</si>
  <si>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</si>
  <si>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</si>
  <si>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</si>
  <si>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O007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</si>
  <si>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</si>
  <si>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</si>
  <si>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</si>
  <si>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</si>
  <si>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</si>
  <si>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</si>
  <si>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S191</t>
  </si>
  <si>
    <t>Sistema Nacional de Investigadores</t>
  </si>
  <si>
    <t>S192</t>
  </si>
  <si>
    <t>S236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</si>
  <si>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</si>
  <si>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</si>
  <si>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</si>
  <si>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</si>
  <si>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</si>
  <si>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</si>
  <si>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</si>
  <si>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</si>
  <si>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</si>
  <si>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</si>
  <si>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</si>
  <si>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</si>
  <si>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</si>
  <si>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</si>
  <si>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</si>
  <si>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</si>
  <si>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</si>
  <si>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</si>
  <si>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</si>
  <si>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</si>
  <si>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</si>
  <si>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</si>
  <si>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</si>
  <si>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</si>
  <si>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</si>
  <si>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</si>
  <si>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</si>
  <si>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</si>
  <si>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</si>
  <si>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</si>
  <si>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</si>
  <si>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</si>
  <si>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</si>
  <si>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</si>
  <si>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</si>
  <si>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</si>
  <si>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</si>
  <si>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</si>
  <si>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</si>
  <si>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U057</t>
  </si>
  <si>
    <t>U075</t>
  </si>
  <si>
    <t>U087</t>
  </si>
  <si>
    <t>Fondo de Capitalidad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</si>
  <si>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</si>
  <si>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</si>
  <si>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</si>
  <si>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</si>
  <si>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</si>
  <si>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R080</t>
  </si>
  <si>
    <t>R081</t>
  </si>
  <si>
    <t>Provisión para la Armonización Contable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</si>
  <si>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</si>
  <si>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</si>
  <si>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</si>
  <si>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</si>
  <si>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</si>
  <si>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</si>
  <si>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</si>
  <si>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</si>
  <si>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</si>
  <si>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</si>
  <si>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</si>
  <si>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</si>
  <si>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</si>
  <si>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</si>
  <si>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</si>
  <si>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</si>
  <si>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</si>
  <si>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</si>
  <si>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</si>
  <si>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</si>
  <si>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</si>
  <si>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</si>
  <si>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</si>
  <si>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</si>
  <si>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</si>
  <si>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</si>
  <si>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</si>
  <si>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</si>
  <si>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</si>
  <si>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</si>
  <si>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</si>
  <si>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</si>
  <si>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Servicios médicos al personal de PEMEX</t>
  </si>
  <si>
    <t>Prestación de servicios de telecomunicaciones internos a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</si>
  <si>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</si>
  <si>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</si>
  <si>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</si>
  <si>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</si>
  <si>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</si>
  <si>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</si>
  <si>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</si>
  <si>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E555</t>
  </si>
  <si>
    <t>E561</t>
  </si>
  <si>
    <t>Operación y mantenimiento de las centrales generadoras de energía eléctrica</t>
  </si>
  <si>
    <t>E562</t>
  </si>
  <si>
    <t>E563</t>
  </si>
  <si>
    <t>Suministro de energéticos a las centrales generadoras de electricidad</t>
  </si>
  <si>
    <t>E567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</si>
  <si>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</si>
  <si>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</si>
  <si>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</si>
  <si>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</si>
  <si>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</si>
  <si>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</si>
  <si>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</si>
  <si>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</si>
  <si>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</si>
  <si>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</si>
  <si>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</si>
  <si>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P553</t>
  </si>
  <si>
    <t>R582</t>
  </si>
  <si>
    <t>R584</t>
  </si>
  <si>
    <t>R585</t>
  </si>
  <si>
    <t>Planeación y dirección de los procesos productivos</t>
  </si>
  <si>
    <t>J001</t>
  </si>
  <si>
    <t>Servicios de guardería</t>
  </si>
  <si>
    <t>Pensiones en curso de pago Ley 1973</t>
  </si>
  <si>
    <t>Rentas vitalicias Ley 1997</t>
  </si>
  <si>
    <t>J003</t>
  </si>
  <si>
    <t>Régimen de Pensiones y Jubilaciones IMSS</t>
  </si>
  <si>
    <t>J004</t>
  </si>
  <si>
    <t>Suministro de Claves de Medicamentos</t>
  </si>
  <si>
    <t>Equidad de Género</t>
  </si>
  <si>
    <t>Atención a Personas con Discapacidad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</si>
  <si>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</si>
  <si>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</si>
  <si>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</si>
  <si>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</si>
  <si>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</si>
  <si>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</si>
  <si>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</si>
  <si>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</si>
  <si>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</si>
  <si>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</si>
  <si>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</si>
  <si>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</si>
  <si>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</si>
  <si>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</si>
  <si>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</si>
  <si>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</si>
  <si>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</si>
  <si>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</si>
  <si>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</si>
  <si>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</si>
  <si>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</si>
  <si>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</si>
  <si>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</si>
  <si>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</si>
  <si>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</si>
  <si>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</si>
  <si>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</si>
  <si>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</si>
  <si>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</si>
  <si>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</si>
  <si>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</si>
  <si>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</si>
  <si>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</si>
  <si>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</si>
  <si>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</si>
  <si>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</si>
  <si>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</si>
  <si>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</si>
  <si>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</si>
  <si>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</si>
  <si>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</si>
  <si>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</si>
  <si>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</si>
  <si>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</si>
  <si>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</si>
  <si>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</si>
  <si>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</si>
  <si>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</si>
  <si>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Censo de Población y Vivienda</t>
  </si>
  <si>
    <t>Apoyo a las actividades de seguridad y logística para garantizar la integridad del Ejecutivo Federal</t>
  </si>
  <si>
    <t>Hacienda y Crédito Público</t>
  </si>
  <si>
    <t>R032</t>
  </si>
  <si>
    <t>Ramos Generales (Gasto No Programable)</t>
  </si>
  <si>
    <t>Atender asuntos relacionados con Sexualidad, Salud y VIH  </t>
  </si>
  <si>
    <t>Coordinación de la Política Nacional de Evaluación Educativa</t>
  </si>
  <si>
    <t>A023</t>
  </si>
  <si>
    <t>Salud y producción animal</t>
  </si>
  <si>
    <t>Desarrollo de Infraestructura Aeroportuaria</t>
  </si>
  <si>
    <t>Programa de Fomento a la Economía Social</t>
  </si>
  <si>
    <t>Diseño e instrumentación de acciones en materia de competitividad, competencia y política regulatoria</t>
  </si>
  <si>
    <t>Programa de la Reforma Educativa</t>
  </si>
  <si>
    <t>Calidad en la Atención Médica</t>
  </si>
  <si>
    <t>Prevención y Control de Sobrepeso, Obesidad y Diabetes</t>
  </si>
  <si>
    <t>Rectoría en Salud</t>
  </si>
  <si>
    <t>Atención de asuntos jurídicos en materia agraria, territorial, urbana y vivienda</t>
  </si>
  <si>
    <t>G031</t>
  </si>
  <si>
    <t>Programa IMSS-PROSPERA</t>
  </si>
  <si>
    <t>Fondo Regional</t>
  </si>
  <si>
    <t>Fondo Metropolitano</t>
  </si>
  <si>
    <t>U093</t>
  </si>
  <si>
    <t>Fondo para entidades federativas y municipios productores de hidrocarburos</t>
  </si>
  <si>
    <t>U116</t>
  </si>
  <si>
    <t>CONACYT</t>
  </si>
  <si>
    <t>Fiscalización</t>
  </si>
  <si>
    <t>FEIEF</t>
  </si>
  <si>
    <t>FEIP</t>
  </si>
  <si>
    <t>Fideicomiso Fondo de Estabilización de los Ingresos Presupuestarios</t>
  </si>
  <si>
    <t>Fideicomiso Fondo de Estabilización de los Ingresos de las Entidades Federativas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</si>
  <si>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</si>
  <si>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</si>
  <si>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</si>
  <si>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</si>
  <si>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</si>
  <si>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</si>
  <si>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</si>
  <si>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</si>
  <si>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Empresas Productivas del Estado</t>
  </si>
  <si>
    <t>AYL</t>
  </si>
  <si>
    <t>Sistema Público de Radiodifusión del Estado Mexicano</t>
  </si>
  <si>
    <t>Coordinación General @prende.mx</t>
  </si>
  <si>
    <t>Comisión Nacional del Agua</t>
  </si>
  <si>
    <t>Agencia Nacional de Seguridad Industrial y de Protección al Medio Ambiente del Sector Hidrocarburos  </t>
  </si>
  <si>
    <t>K111</t>
  </si>
  <si>
    <t>Rehabilitación y Modernización de Presas y Estructuras de Cabeza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</si>
  <si>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</si>
  <si>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</si>
  <si>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</si>
  <si>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</si>
  <si>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</si>
  <si>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</si>
  <si>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</si>
  <si>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</si>
  <si>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</si>
  <si>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</si>
  <si>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</si>
  <si>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</si>
  <si>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</si>
  <si>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</si>
  <si>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</si>
  <si>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</si>
  <si>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</si>
  <si>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</si>
  <si>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</si>
  <si>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</si>
  <si>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</si>
  <si>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</si>
  <si>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</si>
  <si>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</si>
  <si>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</si>
  <si>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</si>
  <si>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</si>
  <si>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</si>
  <si>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</si>
  <si>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</si>
  <si>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</si>
  <si>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</si>
  <si>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</si>
  <si>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</si>
  <si>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</si>
  <si>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</si>
  <si>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</si>
  <si>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</si>
  <si>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</si>
  <si>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</si>
  <si>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</si>
  <si>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</si>
  <si>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</si>
  <si>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</si>
  <si>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</si>
  <si>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</si>
  <si>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</si>
  <si>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</si>
  <si>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</si>
  <si>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</si>
  <si>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</si>
  <si>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</si>
  <si>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</si>
  <si>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</si>
  <si>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</si>
  <si>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</si>
  <si>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</si>
  <si>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</si>
  <si>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</si>
  <si>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</si>
  <si>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</si>
  <si>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</si>
  <si>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</si>
  <si>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</si>
  <si>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</si>
  <si>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</si>
  <si>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</si>
  <si>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</si>
  <si>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</si>
  <si>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</si>
  <si>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</si>
  <si>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Instituto Nacional de Estadística y Geografía</t>
  </si>
  <si>
    <t>Sala Regional del Noroeste II, con sede en Ciudad Obregón, Son.</t>
  </si>
  <si>
    <t>Primera Sala Regional del Norte Centro II, con sede en Torreón, Coah.</t>
  </si>
  <si>
    <t>Primera Sala Regional de Occidente, con sede en Guadalajara, Jal.</t>
  </si>
  <si>
    <t>Sala Regional del Centro III, con sede en Celaya, Gto.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</si>
  <si>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</si>
  <si>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</si>
  <si>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</si>
  <si>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</si>
  <si>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</si>
  <si>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</si>
  <si>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</si>
  <si>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</si>
  <si>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</si>
  <si>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</si>
  <si>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</si>
  <si>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</si>
  <si>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</si>
  <si>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</si>
  <si>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</si>
  <si>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</si>
  <si>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</si>
  <si>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</si>
  <si>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</si>
  <si>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</si>
  <si>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</si>
  <si>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</si>
  <si>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</si>
  <si>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</si>
  <si>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</si>
  <si>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</si>
  <si>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</si>
  <si>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</si>
  <si>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</si>
  <si>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</si>
  <si>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</si>
  <si>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</si>
  <si>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</si>
  <si>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</si>
  <si>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</si>
  <si>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Coordinación de Marca País y Medios Internacionales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</si>
  <si>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</si>
  <si>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</si>
  <si>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</si>
  <si>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</si>
  <si>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</si>
  <si>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</si>
  <si>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</si>
  <si>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</si>
  <si>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</si>
  <si>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</si>
  <si>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</si>
  <si>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</si>
  <si>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</si>
  <si>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</si>
  <si>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</si>
  <si>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</si>
  <si>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</si>
  <si>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</si>
  <si>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</si>
  <si>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</si>
  <si>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</si>
  <si>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</si>
  <si>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</si>
  <si>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</si>
  <si>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</si>
  <si>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</si>
  <si>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</si>
  <si>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</si>
  <si>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</si>
  <si>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</si>
  <si>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</si>
  <si>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</si>
  <si>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</si>
  <si>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</si>
  <si>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</si>
  <si>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</si>
  <si>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</si>
  <si>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</si>
  <si>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</si>
  <si>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</si>
  <si>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</si>
  <si>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</si>
  <si>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</si>
  <si>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</si>
  <si>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</si>
  <si>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</si>
  <si>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</si>
  <si>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</si>
  <si>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</si>
  <si>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</si>
  <si>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</si>
  <si>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</si>
  <si>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</si>
  <si>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</si>
  <si>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</si>
  <si>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</si>
  <si>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</si>
  <si>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</si>
  <si>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</si>
  <si>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</si>
  <si>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</si>
  <si>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</si>
  <si>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</si>
  <si>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</si>
  <si>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</si>
  <si>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</si>
  <si>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</si>
  <si>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</si>
  <si>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</si>
  <si>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</si>
  <si>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</si>
  <si>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</si>
  <si>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</si>
  <si>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</si>
  <si>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</si>
  <si>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</si>
  <si>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</si>
  <si>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</si>
  <si>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</si>
  <si>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</si>
  <si>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</si>
  <si>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</si>
  <si>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</si>
  <si>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</si>
  <si>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</si>
  <si>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</si>
  <si>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</si>
  <si>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</si>
  <si>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</si>
  <si>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</si>
  <si>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</si>
  <si>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</si>
  <si>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</si>
  <si>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</si>
  <si>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</si>
  <si>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</si>
  <si>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</si>
  <si>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</si>
  <si>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</si>
  <si>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</si>
  <si>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</si>
  <si>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</si>
  <si>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</si>
  <si>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</si>
  <si>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</si>
  <si>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</si>
  <si>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</si>
  <si>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</si>
  <si>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</si>
  <si>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</si>
  <si>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</si>
  <si>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</si>
  <si>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</si>
  <si>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</si>
  <si>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</si>
  <si>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</si>
  <si>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</si>
  <si>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</si>
  <si>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</si>
  <si>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</si>
  <si>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</si>
  <si>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</si>
  <si>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</si>
  <si>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</si>
  <si>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</si>
  <si>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</si>
  <si>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</si>
  <si>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</si>
  <si>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</si>
  <si>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</si>
  <si>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</si>
  <si>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</si>
  <si>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</si>
  <si>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</si>
  <si>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</si>
  <si>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</si>
  <si>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</si>
  <si>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</si>
  <si>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</si>
  <si>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</si>
  <si>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</si>
  <si>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</si>
  <si>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</si>
  <si>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</si>
  <si>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</si>
  <si>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</si>
  <si>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</si>
  <si>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</si>
  <si>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</si>
  <si>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</si>
  <si>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</si>
  <si>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</si>
  <si>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</si>
  <si>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</si>
  <si>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</si>
  <si>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</si>
  <si>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</si>
  <si>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</si>
  <si>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</si>
  <si>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</si>
  <si>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</si>
  <si>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</si>
  <si>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</si>
  <si>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</si>
  <si>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</si>
  <si>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</si>
  <si>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</si>
  <si>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</si>
  <si>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</si>
  <si>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</si>
  <si>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</si>
  <si>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</si>
  <si>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</si>
  <si>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</si>
  <si>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</si>
  <si>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</si>
  <si>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</si>
  <si>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</si>
  <si>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</si>
  <si>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</si>
  <si>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</si>
  <si>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</si>
  <si>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</si>
  <si>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</si>
  <si>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</si>
  <si>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</si>
  <si>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</si>
  <si>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</si>
  <si>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</si>
  <si>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</si>
  <si>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</si>
  <si>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</si>
  <si>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</si>
  <si>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</si>
  <si>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</si>
  <si>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</si>
  <si>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</si>
  <si>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</si>
  <si>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</si>
  <si>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</si>
  <si>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</si>
  <si>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</si>
  <si>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</si>
  <si>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</si>
  <si>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</si>
  <si>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</si>
  <si>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</si>
  <si>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</si>
  <si>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</si>
  <si>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</si>
  <si>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</si>
  <si>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</si>
  <si>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</si>
  <si>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</si>
  <si>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</si>
  <si>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</si>
  <si>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</si>
  <si>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</si>
  <si>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</si>
  <si>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</si>
  <si>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</si>
  <si>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</si>
  <si>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</si>
  <si>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</si>
  <si>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</si>
  <si>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</si>
  <si>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</si>
  <si>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</si>
  <si>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</si>
  <si>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</si>
  <si>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</si>
  <si>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</si>
  <si>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</si>
  <si>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</si>
  <si>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</si>
  <si>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</si>
  <si>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</si>
  <si>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</si>
  <si>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</si>
  <si>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</si>
  <si>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</si>
  <si>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</si>
  <si>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</si>
  <si>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</si>
  <si>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</si>
  <si>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</si>
  <si>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</si>
  <si>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</si>
  <si>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</si>
  <si>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</si>
  <si>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</si>
  <si>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</si>
  <si>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</si>
  <si>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</si>
  <si>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</si>
  <si>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</si>
  <si>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</si>
  <si>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</si>
  <si>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</si>
  <si>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</si>
  <si>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</si>
  <si>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</si>
  <si>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</si>
  <si>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Subdelegación en San Luis Río Colorado</t>
  </si>
  <si>
    <t>Subdelegación en Poza Rica</t>
  </si>
  <si>
    <t>Coordinación General de Minería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</si>
  <si>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</si>
  <si>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</si>
  <si>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</si>
  <si>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</si>
  <si>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</si>
  <si>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</si>
  <si>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</si>
  <si>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</si>
  <si>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</si>
  <si>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</si>
  <si>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</si>
  <si>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</si>
  <si>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</si>
  <si>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</si>
  <si>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</si>
  <si>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</si>
  <si>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</si>
  <si>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</si>
  <si>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</si>
  <si>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</si>
  <si>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</si>
  <si>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</si>
  <si>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Dirección General de Relaciones Internacionales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</si>
  <si>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</si>
  <si>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</si>
  <si>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</si>
  <si>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</si>
  <si>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</si>
  <si>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</si>
  <si>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</si>
  <si>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</si>
  <si>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</si>
  <si>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</si>
  <si>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</si>
  <si>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</si>
  <si>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</si>
  <si>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</si>
  <si>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</si>
  <si>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</si>
  <si>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</si>
  <si>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</si>
  <si>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</si>
  <si>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</si>
  <si>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</si>
  <si>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</si>
  <si>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</si>
  <si>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</si>
  <si>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</si>
  <si>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</si>
  <si>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</si>
  <si>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</si>
  <si>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</si>
  <si>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</si>
  <si>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</si>
  <si>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</si>
  <si>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</si>
  <si>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</si>
  <si>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</si>
  <si>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</si>
  <si>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</si>
  <si>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</si>
  <si>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</si>
  <si>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</si>
  <si>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</si>
  <si>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</si>
  <si>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</si>
  <si>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</si>
  <si>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</si>
  <si>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</si>
  <si>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</si>
  <si>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</si>
  <si>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</si>
  <si>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</si>
  <si>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</si>
  <si>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</si>
  <si>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</si>
  <si>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Recursos Materiales y Servicios</t>
  </si>
  <si>
    <t>Dirección General de Innovación, Calidad y Organización</t>
  </si>
  <si>
    <t>Instituto Nacional de Rehabilitación Luis Guillermo Ibarra Ibarra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</si>
  <si>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</si>
  <si>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</si>
  <si>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</si>
  <si>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</si>
  <si>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</si>
  <si>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</si>
  <si>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</si>
  <si>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</si>
  <si>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</si>
  <si>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</si>
  <si>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</si>
  <si>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</si>
  <si>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</si>
  <si>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</si>
  <si>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</si>
  <si>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</si>
  <si>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</si>
  <si>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</si>
  <si>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</si>
  <si>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</si>
  <si>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</si>
  <si>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</si>
  <si>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</si>
  <si>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</si>
  <si>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</si>
  <si>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</si>
  <si>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</si>
  <si>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</si>
  <si>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</si>
  <si>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</si>
  <si>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</si>
  <si>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</si>
  <si>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</si>
  <si>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</si>
  <si>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</si>
  <si>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</si>
  <si>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</si>
  <si>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</si>
  <si>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</si>
  <si>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</si>
  <si>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</si>
  <si>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</si>
  <si>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</si>
  <si>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</si>
  <si>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</si>
  <si>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</si>
  <si>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</si>
  <si>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</si>
  <si>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</si>
  <si>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</si>
  <si>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</si>
  <si>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</si>
  <si>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</si>
  <si>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</si>
  <si>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</si>
  <si>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</si>
  <si>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</si>
  <si>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</si>
  <si>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</si>
  <si>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</si>
  <si>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</si>
  <si>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</si>
  <si>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</si>
  <si>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</si>
  <si>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</si>
  <si>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</si>
  <si>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</si>
  <si>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</si>
  <si>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</si>
  <si>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</si>
  <si>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</si>
  <si>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</si>
  <si>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</si>
  <si>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</si>
  <si>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</si>
  <si>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</si>
  <si>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</si>
  <si>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</si>
  <si>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</si>
  <si>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</si>
  <si>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</si>
  <si>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</si>
  <si>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</si>
  <si>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</si>
  <si>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</si>
  <si>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</si>
  <si>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</si>
  <si>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</si>
  <si>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</si>
  <si>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</si>
  <si>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</si>
  <si>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</si>
  <si>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</si>
  <si>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</si>
  <si>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</si>
  <si>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</si>
  <si>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</si>
  <si>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</si>
  <si>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</si>
  <si>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</si>
  <si>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</si>
  <si>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</si>
  <si>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</si>
  <si>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</si>
  <si>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</si>
  <si>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</si>
  <si>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</si>
  <si>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</si>
  <si>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</si>
  <si>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</si>
  <si>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</si>
  <si>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</si>
  <si>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</si>
  <si>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</si>
  <si>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</si>
  <si>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</si>
  <si>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</si>
  <si>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</si>
  <si>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</si>
  <si>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</si>
  <si>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</si>
  <si>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</si>
  <si>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</si>
  <si>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</si>
  <si>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</si>
  <si>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</si>
  <si>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</si>
  <si>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</si>
  <si>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</si>
  <si>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</si>
  <si>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</si>
  <si>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</si>
  <si>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</si>
  <si>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</si>
  <si>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</si>
  <si>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</si>
  <si>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</si>
  <si>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</si>
  <si>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</si>
  <si>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</si>
  <si>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</si>
  <si>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</si>
  <si>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</si>
  <si>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</si>
  <si>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</si>
  <si>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</si>
  <si>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</si>
  <si>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</si>
  <si>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</si>
  <si>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</si>
  <si>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</si>
  <si>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</si>
  <si>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</si>
  <si>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</si>
  <si>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</si>
  <si>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</si>
  <si>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</si>
  <si>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</si>
  <si>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</si>
  <si>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</si>
  <si>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</si>
  <si>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</si>
  <si>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</si>
  <si>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</si>
  <si>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</si>
  <si>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</si>
  <si>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</si>
  <si>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</si>
  <si>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</si>
  <si>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</si>
  <si>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</si>
  <si>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</si>
  <si>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</si>
  <si>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</si>
  <si>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</si>
  <si>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</si>
  <si>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</si>
  <si>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</si>
  <si>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</si>
  <si>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</si>
  <si>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</si>
  <si>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</si>
  <si>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</si>
  <si>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</si>
  <si>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</si>
  <si>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</si>
  <si>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</si>
  <si>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</si>
  <si>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</si>
  <si>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</si>
  <si>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</si>
  <si>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</si>
  <si>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</si>
  <si>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</si>
  <si>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</si>
  <si>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</si>
  <si>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</si>
  <si>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</si>
  <si>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</si>
  <si>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</si>
  <si>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</si>
  <si>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</si>
  <si>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</si>
  <si>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</si>
  <si>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</si>
  <si>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</si>
  <si>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</si>
  <si>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</si>
  <si>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</si>
  <si>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</si>
  <si>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</si>
  <si>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</si>
  <si>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</si>
  <si>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</si>
  <si>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</si>
  <si>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</si>
  <si>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</si>
  <si>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</si>
  <si>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</si>
  <si>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</si>
  <si>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</si>
  <si>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</si>
  <si>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</si>
  <si>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</si>
  <si>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</si>
  <si>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</si>
  <si>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</si>
  <si>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</si>
  <si>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</si>
  <si>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</si>
  <si>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</si>
  <si>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</si>
  <si>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</si>
  <si>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</si>
  <si>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</si>
  <si>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</si>
  <si>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</si>
  <si>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</si>
  <si>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</si>
  <si>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</si>
  <si>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</si>
  <si>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</si>
  <si>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</si>
  <si>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</si>
  <si>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</si>
  <si>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</si>
  <si>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</si>
  <si>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</si>
  <si>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</si>
  <si>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</si>
  <si>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</si>
  <si>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Relación con Inversionistas y Promoción</t>
  </si>
  <si>
    <t>Dirección General de Impacto Social y Ocupación Superficial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</si>
  <si>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</si>
  <si>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</si>
  <si>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</si>
  <si>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</si>
  <si>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</si>
  <si>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Subsecretaría de Electricidad</t>
  </si>
  <si>
    <t>Dirección General de Distribución y Comercialización de Energía Eléctrica y Vinculación Social</t>
  </si>
  <si>
    <t>Dirección General de Análisis, Seguimiento e Información Eléctrica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</si>
  <si>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</si>
  <si>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</si>
  <si>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</si>
  <si>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Petrolíferos</t>
  </si>
  <si>
    <t>Dirección General de Normatividad en Hidrocarburos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</si>
  <si>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</si>
  <si>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</si>
  <si>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</si>
  <si>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</si>
  <si>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</si>
  <si>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</si>
  <si>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</si>
  <si>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</si>
  <si>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</si>
  <si>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</si>
  <si>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</si>
  <si>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</si>
  <si>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</si>
  <si>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</si>
  <si>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</si>
  <si>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</si>
  <si>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</si>
  <si>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</si>
  <si>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</si>
  <si>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</si>
  <si>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</si>
  <si>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</si>
  <si>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</si>
  <si>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</si>
  <si>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</si>
  <si>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</si>
  <si>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</si>
  <si>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</si>
  <si>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</si>
  <si>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</si>
  <si>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</si>
  <si>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</si>
  <si>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</si>
  <si>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</si>
  <si>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</si>
  <si>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</si>
  <si>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</si>
  <si>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</si>
  <si>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</si>
  <si>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</si>
  <si>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</si>
  <si>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</si>
  <si>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</si>
  <si>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</si>
  <si>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</si>
  <si>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</si>
  <si>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</si>
  <si>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</si>
  <si>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</si>
  <si>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Dirección General de Participación Social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</si>
  <si>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</si>
  <si>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</si>
  <si>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</si>
  <si>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</si>
  <si>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</si>
  <si>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</si>
  <si>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</si>
  <si>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</si>
  <si>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</si>
  <si>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</si>
  <si>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</si>
  <si>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</si>
  <si>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</si>
  <si>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</si>
  <si>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</si>
  <si>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</si>
  <si>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</si>
  <si>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</si>
  <si>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</si>
  <si>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</si>
  <si>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</si>
  <si>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</si>
  <si>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</si>
  <si>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</si>
  <si>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</si>
  <si>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</si>
  <si>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</si>
  <si>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</si>
  <si>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</si>
  <si>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</si>
  <si>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</si>
  <si>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</si>
  <si>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</si>
  <si>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</si>
  <si>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</si>
  <si>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</si>
  <si>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</si>
  <si>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</si>
  <si>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</si>
  <si>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</si>
  <si>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</si>
  <si>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</si>
  <si>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</si>
  <si>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</si>
  <si>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</si>
  <si>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Centro de Investigación en Geografía y Geomática "Ing. Jorge L. Tamayo",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</si>
  <si>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</si>
  <si>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</si>
  <si>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</si>
  <si>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</si>
  <si>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</si>
  <si>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</si>
  <si>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</si>
  <si>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</si>
  <si>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</si>
  <si>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</si>
  <si>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</si>
  <si>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</si>
  <si>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</si>
  <si>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</si>
  <si>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</si>
  <si>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</si>
  <si>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</si>
  <si>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</si>
  <si>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</si>
  <si>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</si>
  <si>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</si>
  <si>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</si>
  <si>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</si>
  <si>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</si>
  <si>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</si>
  <si>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</si>
  <si>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</si>
  <si>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</si>
  <si>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</si>
  <si>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</si>
  <si>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</si>
  <si>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Aprobado</t>
  </si>
  <si>
    <t>Junta de Gobierno</t>
  </si>
  <si>
    <t>Coordinación de Direcciones del INEE en las Entidades Federativas</t>
  </si>
  <si>
    <t>Instituto Nacional de Transparencia, Acceso a la Información y Protección de Datos Personales</t>
  </si>
  <si>
    <t>Tercera Sala Especializada en Materia de Comercio Exterior y Quinta Sala Auxiliar, con Sede en la Cd. de Xalapa, Edo. de Veracruz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</si>
  <si>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</si>
  <si>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</si>
  <si>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</si>
  <si>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Coordinación General de Comunicación Social y Vocería del Gobierno de la República</t>
  </si>
  <si>
    <t>Subjefatura de la Oficina de la Presidencia</t>
  </si>
  <si>
    <t>Coordinación General de Política y Gobierno</t>
  </si>
  <si>
    <t>Coordinación de Enlace Institucional</t>
  </si>
  <si>
    <t>Policía Federal  </t>
  </si>
  <si>
    <t>Servicio de Protección Federal  </t>
  </si>
  <si>
    <t>P00</t>
  </si>
  <si>
    <t>Secretaría Ejecutiva del Sistema Nacional para la Protección Integral de Niñas, Niños y Adolescentes</t>
  </si>
  <si>
    <t>Secciones Mexicanas de las Comisiones Internacionales de Límites y Aguas entre México y Guatemala, y entre México y Belize</t>
  </si>
  <si>
    <t>Jefatura de la Oficina del Secretario</t>
  </si>
  <si>
    <t>Subsecretaría de Planeación, Evaluación y Coordinación</t>
  </si>
  <si>
    <t>Dirección General de Planeación, Programación y Estadística Educativa</t>
  </si>
  <si>
    <t>Dirección General de Desarrollo de la Gestión Educativa</t>
  </si>
  <si>
    <t>Dirección General de Materiales Educativos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</si>
  <si>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</si>
  <si>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</si>
  <si>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</si>
  <si>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Coordinación Ejecutiva de Vinculación Institucional</t>
  </si>
  <si>
    <t>Agencia de Investigación Criminal</t>
  </si>
  <si>
    <t>Unidad Especializada en Investigación del Delito de Tortura</t>
  </si>
  <si>
    <t>Fiscalía Especializada de Búsqueda de Personas Desaparecidas</t>
  </si>
  <si>
    <t>TVV</t>
  </si>
  <si>
    <t>TYY</t>
  </si>
  <si>
    <t>Pemex Consolidado</t>
  </si>
  <si>
    <t>Dirección General de Coordinación</t>
  </si>
  <si>
    <t>Dirección General Consultiva</t>
  </si>
  <si>
    <t>Dirección General de Generación y Transmisión Energía Eléctrica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</si>
  <si>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</si>
  <si>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</si>
  <si>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</si>
  <si>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</si>
  <si>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</si>
  <si>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</si>
  <si>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</si>
  <si>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</si>
  <si>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</si>
  <si>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Entidades no Sectorizadas</t>
  </si>
  <si>
    <t>Petróleos Mexicanos</t>
  </si>
  <si>
    <t>Operar el Mecanismo Nacional de Prevención de la Tortura</t>
  </si>
  <si>
    <t>Atender asuntos relacionados con los Derechos Humanos Económicos, Sociales, Culturales y Ambientales.</t>
  </si>
  <si>
    <t>Realizar servicios de apoyo  a la función sustantiva</t>
  </si>
  <si>
    <t>Regulación y Supervisión de los sectores Telecomunicaciones y Radiodifusión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</si>
  <si>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</si>
  <si>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</si>
  <si>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</si>
  <si>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</si>
  <si>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Desempeño organizacional y modelo institucional orientado a resultados con enfoque de derechos humanos y perspectiva de género</t>
  </si>
  <si>
    <t>Producción y difusión de información estadística y geográfica</t>
  </si>
  <si>
    <t>Censo Agropecuario</t>
  </si>
  <si>
    <t>Coordinación y apoyo de las acciones a cargo del Consejo de Seguridad Nacional</t>
  </si>
  <si>
    <t>Subsidios en materia de seguridad pública</t>
  </si>
  <si>
    <t>Política y servicios migratorios</t>
  </si>
  <si>
    <t>Operativos para la prevención y disuasión del delito</t>
  </si>
  <si>
    <t>Administración del Sistema Federal Penitenciario</t>
  </si>
  <si>
    <t>Estudios de preinversión</t>
  </si>
  <si>
    <t>Conducción de la política interior</t>
  </si>
  <si>
    <t>Programa de Derechos Humanos</t>
  </si>
  <si>
    <t>P025</t>
  </si>
  <si>
    <t>Coordinación con las instancias que integran el Sistema Nacional de Protección Integral de Niñas, Niños y Adolescentes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</si>
  <si>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</si>
  <si>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</si>
  <si>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</si>
  <si>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</si>
  <si>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</si>
  <si>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</si>
  <si>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Fortalecimiento del Sector de Ahorro y Crédito Popular y Cooperativo</t>
  </si>
  <si>
    <t>Administración de los fondos y valores federales</t>
  </si>
  <si>
    <t>Administración y enajenación de activos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</si>
  <si>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</si>
  <si>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</si>
  <si>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</si>
  <si>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</si>
  <si>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</si>
  <si>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F035</t>
  </si>
  <si>
    <t>Programa de Inclusión Financiera</t>
  </si>
  <si>
    <t>Detección y prevención de ilícitos financieros</t>
  </si>
  <si>
    <t>Regulación y supervisión del Sistema de Ahorro para el Retiro</t>
  </si>
  <si>
    <t>Regulación y supervisión del sector asegurador y afianzador</t>
  </si>
  <si>
    <t>Regulación y supervisión de las entidades del sistema financiero mexicano</t>
  </si>
  <si>
    <t>Diseño y conducción de la política de gasto público</t>
  </si>
  <si>
    <t>Diseño y aplicación de la política económica</t>
  </si>
  <si>
    <t>Administración del Fondo de Pensiones</t>
  </si>
  <si>
    <t>S266</t>
  </si>
  <si>
    <t>Programa de Apoyos a Pequeños Productores</t>
  </si>
  <si>
    <t>Programa de Acciones Complementarias para Mejorar las Sanidades</t>
  </si>
  <si>
    <t>Sistema Nacional de Información para el Desarrollo Rural Sustentable</t>
  </si>
  <si>
    <t>Desarrollo y Vinculación de la Investigación Científica y Tecnológica con el Sector</t>
  </si>
  <si>
    <t>Diseño y Aplicación de la Política Agropecuaria</t>
  </si>
  <si>
    <t>Formación del personal de la marina mercante</t>
  </si>
  <si>
    <t>Programa México conectado</t>
  </si>
  <si>
    <t>Operación y Conservación de infraestructura ferroviaria</t>
  </si>
  <si>
    <t>Proyectos de construcción de carreteras</t>
  </si>
  <si>
    <t>Proyectos de construcción de puertos</t>
  </si>
  <si>
    <t>Proyectos de construcción de aeropuertos</t>
  </si>
  <si>
    <t>Proyectos de infraestructura de ciencia y tecnología</t>
  </si>
  <si>
    <t>Proyectos de construcción de carreteras alimentadoras y caminos rurales</t>
  </si>
  <si>
    <t>Definición, conducción y supervisión de la política de comunicaciones y transportes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</si>
  <si>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</si>
  <si>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</si>
  <si>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</si>
  <si>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Proyectos para la atracción de inversión extranjera estratégica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</si>
  <si>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</si>
  <si>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</si>
  <si>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</si>
  <si>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</si>
  <si>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</si>
  <si>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</si>
  <si>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</si>
  <si>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</si>
  <si>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</si>
  <si>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</si>
  <si>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</si>
  <si>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</si>
  <si>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Escuelas de Tiempo Completo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</si>
  <si>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</si>
  <si>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</si>
  <si>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</si>
  <si>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</si>
  <si>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</si>
  <si>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</si>
  <si>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</si>
  <si>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</si>
  <si>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Subsidios para organismos descentralizados estatales</t>
  </si>
  <si>
    <t>Expansión de la Educación Media Superior y Superior</t>
  </si>
  <si>
    <t>Apoyos para la atención a problemas estructurales de las UPES</t>
  </si>
  <si>
    <t>Producción y distribución de libros y materiales educativos</t>
  </si>
  <si>
    <t>Evaluaciones de la calidad de la educación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</si>
  <si>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</si>
  <si>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</si>
  <si>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</si>
  <si>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</si>
  <si>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</si>
  <si>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</si>
  <si>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Producción y distribución de libros y materiales culturales</t>
  </si>
  <si>
    <t>Investigación Científica y Desarrollo Tecnológico</t>
  </si>
  <si>
    <t>Servicios Cinematográficos</t>
  </si>
  <si>
    <t>Políticas de igualdad de género en el sector educativo</t>
  </si>
  <si>
    <t>Registro Nacional de Profesionistas y sus Asociaciones</t>
  </si>
  <si>
    <t>Programa de infraestructura física educativa</t>
  </si>
  <si>
    <t>Educación para Adultos (INEA)</t>
  </si>
  <si>
    <t>Educación Inicial y Básica Comunitaria</t>
  </si>
  <si>
    <t>Diseño de la Política Educativa</t>
  </si>
  <si>
    <t>Educación y cultura indígena</t>
  </si>
  <si>
    <t>Fortalecimiento a la atención médica</t>
  </si>
  <si>
    <t>S272</t>
  </si>
  <si>
    <t>Apoyos para la protección de las personas en estado de necesidad</t>
  </si>
  <si>
    <t>Formación y capacitación de recursos humanos para la salud</t>
  </si>
  <si>
    <t>Atención a la Salud</t>
  </si>
  <si>
    <t>Programa de vacunación</t>
  </si>
  <si>
    <t>Servicios de asistencia social integral</t>
  </si>
  <si>
    <t>Protección y restitución de los derechos de las niñas, niños y adolescentes</t>
  </si>
  <si>
    <t>Regulación y vigilancia de establecimientos y servicios de atención médica</t>
  </si>
  <si>
    <t>Prevención y control de enfermedades</t>
  </si>
  <si>
    <t>Salud materna, sexual y reproductiva</t>
  </si>
  <si>
    <t>Adquisición, construcción, reparación y mantenimiento de unidades navales</t>
  </si>
  <si>
    <t>Sistema Educativo naval y programa de becas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</si>
  <si>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</si>
  <si>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</si>
  <si>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</si>
  <si>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</si>
  <si>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Evaluación del Salario Mínimo</t>
  </si>
  <si>
    <t>Programa de acceso al financiamiento para soluciones habitacionales</t>
  </si>
  <si>
    <t>Programa para regularizar asentamientos humanos irregulares</t>
  </si>
  <si>
    <t>Programa de Prevención de Riesgos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</si>
  <si>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</si>
  <si>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</si>
  <si>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</si>
  <si>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</si>
  <si>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</si>
  <si>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Programa de Atención de Conflictos Agrarios</t>
  </si>
  <si>
    <t>Política de Desarrollo Urbano y Ordenamiento del Territorio</t>
  </si>
  <si>
    <t>Programa de Conservación para el Desarrollo Sostenible</t>
  </si>
  <si>
    <t>Programa de Apoyo a la Infraestructura Hidroagrícola</t>
  </si>
  <si>
    <t>Apoyos para el Desarrollo Forestal Sustentable</t>
  </si>
  <si>
    <t>Programa de Recuperación y Repoblación de Especies en Riesgo</t>
  </si>
  <si>
    <t>Operación y mantenimiento de infraestructura hídrica</t>
  </si>
  <si>
    <t>Sistemas Meteorológicos e Hidrológicos</t>
  </si>
  <si>
    <t>Protección Forestal</t>
  </si>
  <si>
    <t>Investigación en Cambio Climático, Sustentabilidad y Crecimiento Verde</t>
  </si>
  <si>
    <t>Inspección y Vigilancia del Medio Ambiente y Recursos Naturales</t>
  </si>
  <si>
    <t>Gestión integral y sustentable del agua</t>
  </si>
  <si>
    <t>Sistema Nacional de Áreas Naturales Protegidas</t>
  </si>
  <si>
    <t>Programas de Calidad del Aire y Verificación Vehicular</t>
  </si>
  <si>
    <t>Normativa Ambiental e Instrumentos para el Desarrollo Sustentable</t>
  </si>
  <si>
    <t>Regulación, Gestión y Supervisión del Sector Hidrocarburos</t>
  </si>
  <si>
    <t>Infraestructura de agua potable, alcantarillado y saneamiento</t>
  </si>
  <si>
    <t>Infraestructura para la modernización y rehabilitación de riego y temporal tecnificado</t>
  </si>
  <si>
    <t>Atención de emergencias y desastres naturales</t>
  </si>
  <si>
    <t>Investigación, desarrollo tecnológico y prestación de servicios en materia nuclear y eléctrica</t>
  </si>
  <si>
    <t>Regulación y supervisión de actividades nucleares y radiológicas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</si>
  <si>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</si>
  <si>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</si>
  <si>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</si>
  <si>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</si>
  <si>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Programa de Apoyo a las Instancias de Mujeres en las Entidades Federativas (PAIMEF)</t>
  </si>
  <si>
    <t>Adquisición de leche nacional</t>
  </si>
  <si>
    <t>Articulación de políticas públicas integrales de juventud</t>
  </si>
  <si>
    <t>Promoción y evaluación de la política de desarrollo social y comunitario, la participación y la cohesión social</t>
  </si>
  <si>
    <t>Evaluación de los programas sociales</t>
  </si>
  <si>
    <t>Programa de Desarrollo Regional Turístico Sustentable y Pueblos Mágicos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</si>
  <si>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</si>
  <si>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</si>
  <si>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</si>
  <si>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</si>
  <si>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</si>
  <si>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Fiscalización a la gestión pública</t>
  </si>
  <si>
    <t>Regulación de los procesos, trámites y servicios de la Administración Pública Federal</t>
  </si>
  <si>
    <t>Becas de posgrado y apoyos a la calidad</t>
  </si>
  <si>
    <t>Fortalecimiento sectorial de las capacidades científicas, tecnológicas y de innovación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</si>
  <si>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</si>
  <si>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</si>
  <si>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</si>
  <si>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</si>
  <si>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</si>
  <si>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</si>
  <si>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</si>
  <si>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</si>
  <si>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</si>
  <si>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</si>
  <si>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</si>
  <si>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</si>
  <si>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Atención a Víctimas</t>
  </si>
  <si>
    <t>Producción y Difusión de Materiales Audiovisuales</t>
  </si>
  <si>
    <t>Fondo para la Accesibilidad en el Transporte Público para las Personas con Discapacidad</t>
  </si>
  <si>
    <t>U085</t>
  </si>
  <si>
    <t>Fondo para Fronteras</t>
  </si>
  <si>
    <t>U129</t>
  </si>
  <si>
    <t>Subsidios a las Tarifas Eléctricas</t>
  </si>
  <si>
    <t>U131</t>
  </si>
  <si>
    <t>Operación y Mantenimiento del Programa de Seguridad y Monitoreo en el Estado de México</t>
  </si>
  <si>
    <t>U132</t>
  </si>
  <si>
    <t>Reasignaciones presupuestarias entre dependencias y entidades</t>
  </si>
  <si>
    <t>R066</t>
  </si>
  <si>
    <t>Programa de Separación Laboral </t>
  </si>
  <si>
    <t>Servicios de educación básica en el D.F.</t>
  </si>
  <si>
    <t>Servicios de educación normal en el D.F.</t>
  </si>
  <si>
    <t>Recaudación de ingresos obrero patronales</t>
  </si>
  <si>
    <t>Prestaciones sociales</t>
  </si>
  <si>
    <t>Pago de subsidios a los asegurados</t>
  </si>
  <si>
    <t>E043</t>
  </si>
  <si>
    <t>E044</t>
  </si>
  <si>
    <t>Atención a la Salud</t>
  </si>
  <si>
    <t>E045</t>
  </si>
  <si>
    <t>Operación y mantenimiento de la infraestructura en ecología</t>
  </si>
  <si>
    <t>Prestación de servicios corporativos</t>
  </si>
  <si>
    <t>K030</t>
  </si>
  <si>
    <t>Otros proyectos de infraestructura</t>
  </si>
  <si>
    <t>Aportaciones para pago de pensiones y jubilaciones</t>
  </si>
  <si>
    <t>Operación Red de Fibra Óptica  y apoyo tecnológico a los procesos productivos</t>
  </si>
  <si>
    <t>Operación, mantenimiento y recarga de la Nucleoeléctrica Laguna Verde </t>
  </si>
  <si>
    <t>Operación y mantenimiento a líneas de transmisión, subestaciones de transformación y red fibra óptica</t>
  </si>
  <si>
    <t>Coordinación de las funciones y recursos para la infraestructura eléctrica</t>
  </si>
  <si>
    <t>Planeación del Sistema Eléctrico de la infraestructura de CFE</t>
  </si>
  <si>
    <t>Seguridad física en las instalaciones de electricidad</t>
  </si>
  <si>
    <t>Adquisición de energía eléctrica a los Productores Externos</t>
  </si>
  <si>
    <t>Pago de pensiones  y jubilaciones en CFE</t>
  </si>
  <si>
    <t>Primera Sala Regional del Noreste, con sede en San Pedro Garza García, Nuevo León</t>
  </si>
  <si>
    <t>Primera Sala Regional de Oriente, con sede en el municipio de San Andrés Cholula, Estado de Puebla</t>
  </si>
  <si>
    <t>Tercera Sala Regional del Noreste, con sede en San Pedro Garza García, Nuevo León</t>
  </si>
  <si>
    <t>Segunda Sala Regional del Noreste, con sede en San Pedro Garza García, Nuevo León</t>
  </si>
  <si>
    <t>Segunda Sala Regional de Oriente, con sede en el municipio de San Andrés Cholula, Estado de Puebla</t>
  </si>
  <si>
    <t>Dirección General de Quejas, Orientación y Transparencia</t>
  </si>
  <si>
    <t>Coordinación General de Seguimiento de Recomendaciones y Asuntos Jurídicos</t>
  </si>
  <si>
    <t>Autoridad Federal para el Desarrollo de las Zonas Económicas Especiales</t>
  </si>
  <si>
    <t>HHQ</t>
  </si>
  <si>
    <t>Lotería Nacional para la Asistencia Pública</t>
  </si>
  <si>
    <t>Dirección General de Desarrollo Ferroviario y Multimodal</t>
  </si>
  <si>
    <t>Dirección General del Sistema de Información y Gestión Educativa</t>
  </si>
  <si>
    <t>Dirección General de Formación Continua, Actualización y Desarrollo Profesional de Maestros de Educación Básica</t>
  </si>
  <si>
    <t>Instituto Nacional de Electricidad y Energías Limpias</t>
  </si>
  <si>
    <t>Comercialización de billetes de lotería</t>
  </si>
  <si>
    <t>R073</t>
  </si>
  <si>
    <t>Medidas de Racionalidad y Austeridad Gastos de Operación</t>
  </si>
  <si>
    <t>R125</t>
  </si>
  <si>
    <t>ESTADOS Y MUNICIPIOS Reestructuración en UDIs</t>
  </si>
  <si>
    <t>Tribunal Federal de Justicia Administrativa</t>
  </si>
  <si>
    <t>Agencia Reguladora del Transporte Ferroviario</t>
  </si>
  <si>
    <t>Mantenimiento de Infraestructura</t>
  </si>
  <si>
    <t>Apoyo a la función pública y buen gobierno</t>
  </si>
  <si>
    <t>Primer Trimestre de 2017</t>
  </si>
  <si>
    <t>Enero-marzo</t>
  </si>
  <si>
    <t>Coordinación General de Comunicación</t>
  </si>
  <si>
    <t>Tribunal Federal de Justicia Administrativa</t>
  </si>
  <si>
    <t>Tribunal Federal de Justicia Administrativa con sede en la Ciudad de México</t>
  </si>
  <si>
    <t>Sala Regional de Hidalgo, con sede en la Ciudad de Pachuca, Estado de Hidalgo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</si>
  <si>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</si>
  <si>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</si>
  <si>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</si>
  <si>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Tribunal Superior Militar</t>
  </si>
  <si>
    <t>Fiscalía General de Justicia Militar</t>
  </si>
  <si>
    <t>J4Q</t>
  </si>
  <si>
    <t>Organismo Promotor de Inversiones en Telecomunicaciones</t>
  </si>
  <si>
    <t>Delegación Federal en el Estado de Aguascalientes</t>
  </si>
  <si>
    <t>Subdelegación Federal en Mexicali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</si>
  <si>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</si>
  <si>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</si>
  <si>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</si>
  <si>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</si>
  <si>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</si>
  <si>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</si>
  <si>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</si>
  <si>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</si>
  <si>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</si>
  <si>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</si>
  <si>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</si>
  <si>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</si>
  <si>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</si>
  <si>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</si>
  <si>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</si>
  <si>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</si>
  <si>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</si>
  <si>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</si>
  <si>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</si>
  <si>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</si>
  <si>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Subdelegación Federal en Chetumal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</si>
  <si>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</si>
  <si>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</si>
  <si>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</si>
  <si>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</si>
  <si>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</si>
  <si>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</si>
  <si>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</si>
  <si>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</si>
  <si>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</si>
  <si>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Delegación Federal en el Estado de Baja California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</si>
  <si>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</si>
  <si>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</si>
  <si>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</si>
  <si>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</si>
  <si>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</si>
  <si>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</si>
  <si>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</si>
  <si>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Delegación Federal en el Estado de Quintana Roo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</si>
  <si>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</si>
  <si>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</si>
  <si>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</si>
  <si>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</si>
  <si>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</si>
  <si>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</si>
  <si>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</si>
  <si>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</si>
  <si>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Dirección General de Minas</t>
  </si>
  <si>
    <t>Unidad de Competitividad</t>
  </si>
  <si>
    <t>Unidad de Competencia y Políticas Públicas para la eficiencia de los mercados</t>
  </si>
  <si>
    <t>Unidad de Compras de Gobierno</t>
  </si>
  <si>
    <t>Unidad de Asuntos Jurídicos y Transparencia</t>
  </si>
  <si>
    <t>Unidad de Promoción y Protección de los Derechos Humanos</t>
  </si>
  <si>
    <t>Cuartel General del Alto Mando</t>
  </si>
  <si>
    <t>Unidad de Inteligencia Naval</t>
  </si>
  <si>
    <t>Unidad de Operaciones Especiales de la Armada de México</t>
  </si>
  <si>
    <t>Universidad Naval</t>
  </si>
  <si>
    <t>Unidad de Investigación de Delitos para Personas Migrantes</t>
  </si>
  <si>
    <t>Unidad de Políticas de Apertura Gubernamental y Cooperación Internacional</t>
  </si>
  <si>
    <t>Dirección General de Transparencia</t>
  </si>
  <si>
    <t>Dirección General de Igualdad de Género</t>
  </si>
  <si>
    <t>Unidad Especializada en Ética y Prevención de Conflictos de Interés</t>
  </si>
  <si>
    <t>Cultura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</si>
  <si>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</si>
  <si>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</si>
  <si>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</si>
  <si>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</si>
  <si>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</si>
  <si>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</si>
  <si>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</si>
  <si>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</si>
  <si>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</si>
  <si>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</si>
  <si>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</si>
  <si>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del Libro y la Lectura 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</si>
  <si>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</si>
  <si>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</si>
  <si>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</si>
  <si>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</si>
  <si>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</si>
  <si>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Radio Educación </t>
  </si>
  <si>
    <t>Instituto Nacional del Derecho de Autor </t>
  </si>
  <si>
    <t>Instituto Nacional de Estudios Históricos de las Revoluciones de México </t>
  </si>
  <si>
    <t>Centro de Capacitación Cinematográfica, A.C. </t>
  </si>
  <si>
    <t>Educal S.A. de C.V.</t>
  </si>
  <si>
    <t>Instituto Mexicano de Cinematografía </t>
  </si>
  <si>
    <t>Televisión Metropolitana S.A. de C.V.</t>
  </si>
  <si>
    <t>CALENDARIO DE PRESUPUESTO AUTORIZADO POR RAMO Y UNIDAD RESPONSABLE, 2017
Enero-marzo
(Millones de pesos)</t>
  </si>
  <si>
    <t>CALENDARIO DE PRESUPUESTO AUTORIZADO POR RAMO Y PROGRAMA PRESUPUESTARIO 2017
Enero-marzo
(Millones de pesos)</t>
  </si>
  <si>
    <t>Organización electoral nacional</t>
  </si>
  <si>
    <t>Atender al público en general en oficinas centrales y foraneas; así como, solucionar expedientes de presuntas violaciones a los Derechos Humanos.</t>
  </si>
  <si>
    <t>Atender asuntos relacionados con las personas migrantes</t>
  </si>
  <si>
    <t>Atender asuntos relacionados con víctimas del delito y de violaciones a derechos humanos.</t>
  </si>
  <si>
    <t>Atender asuntos relacionados con personas reportadas como desaparecidas, extraviadas, ausentes y fallecidas no identificadas.</t>
  </si>
  <si>
    <t>Atender asuntos de las niñas, niños y adolescentes</t>
  </si>
  <si>
    <t>Promover el respeto de los Derechos Humanos de periodistas y personas defensores de Derechos Humanos.</t>
  </si>
  <si>
    <t>Coordinar las publicaciones, realizar investigaciones, promover la formación académica y divulgación, así como ofrecer servicios bibliohemerográficos en materia de Derechos Humanos</t>
  </si>
  <si>
    <t>Promover y proteger los Derechos Humanos de los integrantes de pueblos y comunidades indígenas y atender asuntos de indígenas en reclusión.</t>
  </si>
  <si>
    <t>Realizar visitas de supervisión para cumplir con la integración del Diagnóstico Nacional de Supervisión Penitenciaria, así como, realizar pronunciamientos en materia de Derechos Humanos con el Sistema Penitenciario.</t>
  </si>
  <si>
    <t>Atender asuntos relacionados con los jóvenes, las personas adultas mayores y las familias.</t>
  </si>
  <si>
    <t>Promover el respeto de los Derechos Humanos de víctimas y posibles víctimas de la trata de personas.</t>
  </si>
  <si>
    <t>E034</t>
  </si>
  <si>
    <t>Atender asuntos relacionados a acciones Jurídicas y de Inconstitucionalidad.</t>
  </si>
  <si>
    <t>Optimización de los inmuebles federales y valuación de los bienes nacionales</t>
  </si>
  <si>
    <t>Programa de Apoyos a la Comercialización</t>
  </si>
  <si>
    <t>Supervisión y verificación de concesiones en telecomunicaciones</t>
  </si>
  <si>
    <t>Generación y difusión de información para el consumidor  </t>
  </si>
  <si>
    <t>Agua Potable, Drenaje y Tratamiento</t>
  </si>
  <si>
    <t>Diseño y Conducción de la Política Pública de Desarrollo Social</t>
  </si>
  <si>
    <t>Actividades de apoyo a la función pública ybuen gobierno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</si>
  <si>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</si>
  <si>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</si>
  <si>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</si>
  <si>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educativos culturales y artísticos</t>
  </si>
  <si>
    <t>Fondo para el Fortalecimiento de la Infraestructura Estatal y Municipal</t>
  </si>
  <si>
    <t>U135</t>
  </si>
  <si>
    <t>Fondo para el Fortalecimiento Financiero</t>
  </si>
  <si>
    <t>R072</t>
  </si>
  <si>
    <t>Medidas de Racionalidad y Austeridad Servicios Personales</t>
  </si>
  <si>
    <t>R083</t>
  </si>
  <si>
    <t>Conservación, Operación y Equipamiento de la Cámara de Diputados</t>
  </si>
  <si>
    <t>Atención a la Salud en el Trabajo</t>
  </si>
  <si>
    <t>XVIII. Calendario de Presupuesto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</si>
</sst>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4" fillId="5" borderId="0" xfId="0" applyNumberFormat="1" applyFont="1" applyFill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4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 wrapText="1"/>
    </xf>
    <xf numFmtId="166" fontId="4" fillId="7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164" fontId="4" fillId="7" borderId="0" xfId="0" applyNumberFormat="1" applyFont="1" applyFill="1" applyAlignment="1">
      <alignment vertical="top"/>
    </xf>
    <xf numFmtId="166" fontId="4" fillId="4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4" fontId="7" fillId="0" borderId="0" xfId="3" applyNumberFormat="1" applyFont="1"/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5"/>
  <sheetViews>
    <sheetView showGridLines="0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2" width="11.42578125" style="5"/>
    <col min="13" max="14" width="12.7109375" style="5" customWidth="1"/>
    <col min="15" max="16384" width="11.42578125" style="5"/>
  </cols>
  <sheetData>
    <row r="1" spans="1:13" s="8" customFormat="1" ht="54.75" customHeight="1" x14ac:dyDescent="0.6">
      <c r="A1" s="74" t="s">
        <v>1029</v>
      </c>
      <c r="B1" s="74"/>
      <c r="C1" s="74"/>
      <c r="D1" s="74"/>
      <c r="E1" s="74"/>
      <c r="F1" s="74"/>
      <c r="G1" s="74"/>
      <c r="H1" s="74"/>
      <c r="I1" s="6" t="s">
        <v>2214</v>
      </c>
      <c r="J1" s="7"/>
      <c r="K1" s="7"/>
    </row>
    <row r="2" spans="1:13" s="8" customFormat="1" ht="21" x14ac:dyDescent="0.6">
      <c r="A2" s="7"/>
      <c r="B2" s="7"/>
      <c r="C2" s="7"/>
      <c r="D2" s="7"/>
      <c r="E2" s="7"/>
      <c r="F2" s="7"/>
      <c r="G2" s="7"/>
      <c r="H2" s="7"/>
      <c r="I2" s="73"/>
      <c r="J2" s="73"/>
      <c r="K2" s="7"/>
    </row>
    <row r="3" spans="1:13" s="8" customFormat="1" ht="21" customHeight="1" x14ac:dyDescent="0.6">
      <c r="A3" s="75" t="s">
        <v>2351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3" s="8" customFormat="1" ht="66" customHeight="1" x14ac:dyDescent="0.6">
      <c r="A4" s="76" t="s">
        <v>2316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3" s="1" customFormat="1" ht="13.5" x14ac:dyDescent="0.25">
      <c r="A5" s="9"/>
      <c r="B5" s="9"/>
      <c r="C5" s="9"/>
      <c r="D5" s="9"/>
      <c r="E5" s="9"/>
      <c r="F5" s="9"/>
      <c r="G5" s="9"/>
      <c r="H5" s="9"/>
      <c r="I5" s="77" t="s">
        <v>2215</v>
      </c>
      <c r="J5" s="77"/>
      <c r="K5" s="77"/>
    </row>
    <row r="6" spans="1:13" s="1" customFormat="1" ht="15" customHeight="1" x14ac:dyDescent="0.25">
      <c r="A6" s="11"/>
      <c r="B6" s="11"/>
      <c r="C6" s="11"/>
      <c r="D6" s="12" t="s">
        <v>411</v>
      </c>
      <c r="E6" s="11"/>
      <c r="F6" s="11"/>
      <c r="G6" s="11"/>
      <c r="H6" s="11"/>
      <c r="I6" s="10" t="s">
        <v>1927</v>
      </c>
      <c r="J6" s="10" t="s">
        <v>1030</v>
      </c>
      <c r="K6" s="10" t="s">
        <v>410</v>
      </c>
    </row>
    <row r="7" spans="1:13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47" t="s">
        <v>412</v>
      </c>
      <c r="J7" s="47" t="s">
        <v>413</v>
      </c>
      <c r="K7" s="47" t="s">
        <v>414</v>
      </c>
      <c r="L7" s="52"/>
      <c r="M7" s="52"/>
    </row>
    <row r="8" spans="1:13" s="1" customFormat="1" ht="15" customHeight="1" x14ac:dyDescent="0.25">
      <c r="A8" s="14" t="s">
        <v>415</v>
      </c>
      <c r="B8" s="14"/>
      <c r="C8" s="14"/>
      <c r="D8" s="14"/>
      <c r="E8" s="14"/>
      <c r="F8" s="14"/>
      <c r="G8" s="14"/>
      <c r="H8" s="14"/>
      <c r="I8" s="31">
        <f>+I9+I1538</f>
        <v>1222653.7777900002</v>
      </c>
      <c r="J8" s="31">
        <f>+J9+J1538</f>
        <v>1238141.3538214702</v>
      </c>
      <c r="K8" s="31">
        <f>+J8-I8</f>
        <v>15487.576031469973</v>
      </c>
    </row>
    <row r="9" spans="1:13" s="1" customFormat="1" ht="15" customHeight="1" x14ac:dyDescent="0.25">
      <c r="A9" s="9"/>
      <c r="B9" s="16" t="s">
        <v>416</v>
      </c>
      <c r="C9" s="16"/>
      <c r="D9" s="16"/>
      <c r="E9" s="16"/>
      <c r="F9" s="16"/>
      <c r="G9" s="16"/>
      <c r="H9" s="16"/>
      <c r="I9" s="32">
        <f>+I10+I1524+I1531-I1559</f>
        <v>926710.23983000009</v>
      </c>
      <c r="J9" s="32">
        <f>+J10+J1524+J1531-J1559</f>
        <v>916918.10818747012</v>
      </c>
      <c r="K9" s="32">
        <f>+J9-I9</f>
        <v>-9792.1316425299738</v>
      </c>
    </row>
    <row r="10" spans="1:13" s="1" customFormat="1" ht="15" customHeight="1" x14ac:dyDescent="0.25">
      <c r="A10" s="9"/>
      <c r="B10" s="9"/>
      <c r="C10" s="18" t="s">
        <v>417</v>
      </c>
      <c r="D10" s="18"/>
      <c r="E10" s="18"/>
      <c r="F10" s="18"/>
      <c r="G10" s="18"/>
      <c r="H10" s="18"/>
      <c r="I10" s="23">
        <f>+I11+I111+I115+I161+I1506</f>
        <v>687570.79430900002</v>
      </c>
      <c r="J10" s="23">
        <f>+J11+J111+J115+J161+J1506</f>
        <v>704665.11784941005</v>
      </c>
      <c r="K10" s="23">
        <f t="shared" ref="K10" si="0">+J10-I10</f>
        <v>17094.323540410027</v>
      </c>
      <c r="L10" s="52"/>
    </row>
    <row r="11" spans="1:13" ht="14.25" x14ac:dyDescent="0.2">
      <c r="B11" s="35"/>
      <c r="C11" s="39" t="s">
        <v>0</v>
      </c>
      <c r="D11" s="39"/>
      <c r="E11" s="39"/>
      <c r="F11" s="56"/>
      <c r="G11" s="63"/>
      <c r="H11" s="64"/>
      <c r="I11" s="40">
        <v>27644.139020999999</v>
      </c>
      <c r="J11" s="40">
        <v>27904.63509965</v>
      </c>
      <c r="K11" s="40">
        <f t="shared" ref="K11:K66" si="1">+J11-I11</f>
        <v>260.49607865000144</v>
      </c>
    </row>
    <row r="12" spans="1:13" ht="14.25" x14ac:dyDescent="0.2">
      <c r="B12" s="35"/>
      <c r="C12" s="34"/>
      <c r="D12" s="68">
        <v>1</v>
      </c>
      <c r="E12" s="38" t="s">
        <v>1</v>
      </c>
      <c r="F12" s="69"/>
      <c r="G12" s="70"/>
      <c r="H12" s="71"/>
      <c r="I12" s="72">
        <v>4364.9638029999996</v>
      </c>
      <c r="J12" s="72">
        <v>4628.0059739999997</v>
      </c>
      <c r="K12" s="72">
        <f t="shared" si="1"/>
        <v>263.04217100000005</v>
      </c>
    </row>
    <row r="13" spans="1:13" ht="14.25" x14ac:dyDescent="0.2">
      <c r="B13" s="35"/>
      <c r="C13" s="34"/>
      <c r="D13" s="44"/>
      <c r="E13" s="44"/>
      <c r="F13" s="55" t="s">
        <v>2</v>
      </c>
      <c r="G13" s="61"/>
      <c r="H13" s="59"/>
      <c r="I13" s="37">
        <v>4364.9638029999996</v>
      </c>
      <c r="J13" s="37">
        <v>4628.0059739999997</v>
      </c>
      <c r="K13" s="37">
        <f t="shared" si="1"/>
        <v>263.04217100000005</v>
      </c>
      <c r="L13" s="1"/>
      <c r="M13" s="35"/>
    </row>
    <row r="14" spans="1:13" x14ac:dyDescent="0.2">
      <c r="B14" s="35"/>
      <c r="C14" s="34"/>
      <c r="D14" s="44"/>
      <c r="E14" s="44"/>
      <c r="F14" s="53"/>
      <c r="G14" s="57">
        <v>100</v>
      </c>
      <c r="H14" s="58" t="s">
        <v>1077</v>
      </c>
      <c r="I14" s="54">
        <v>2332.3651239999999</v>
      </c>
      <c r="J14" s="46">
        <v>2412.3651239999999</v>
      </c>
      <c r="K14" s="46">
        <f t="shared" si="1"/>
        <v>80</v>
      </c>
      <c r="L14" s="1"/>
      <c r="M14" s="35"/>
    </row>
    <row r="15" spans="1:13" x14ac:dyDescent="0.2">
      <c r="B15" s="35"/>
      <c r="C15" s="34"/>
      <c r="D15" s="44"/>
      <c r="E15" s="44"/>
      <c r="F15" s="53"/>
      <c r="G15" s="57">
        <v>101</v>
      </c>
      <c r="H15" s="58" t="s">
        <v>1078</v>
      </c>
      <c r="I15" s="54">
        <v>600.71169899999995</v>
      </c>
      <c r="J15" s="46">
        <v>783.75387000000001</v>
      </c>
      <c r="K15" s="46">
        <f t="shared" si="1"/>
        <v>183.04217100000005</v>
      </c>
      <c r="L15" s="1"/>
      <c r="M15" s="35"/>
    </row>
    <row r="16" spans="1:13" x14ac:dyDescent="0.2">
      <c r="B16" s="35"/>
      <c r="C16" s="34"/>
      <c r="D16" s="44"/>
      <c r="E16" s="44"/>
      <c r="F16" s="53"/>
      <c r="G16" s="57">
        <v>200</v>
      </c>
      <c r="H16" s="58" t="s">
        <v>1079</v>
      </c>
      <c r="I16" s="54">
        <v>1431.88698</v>
      </c>
      <c r="J16" s="46">
        <v>1431.88698</v>
      </c>
      <c r="K16" s="46">
        <f t="shared" si="1"/>
        <v>0</v>
      </c>
      <c r="L16" s="1"/>
      <c r="M16" s="35"/>
    </row>
    <row r="17" spans="2:13" ht="14.25" x14ac:dyDescent="0.2">
      <c r="B17" s="35"/>
      <c r="C17" s="34"/>
      <c r="D17" s="68">
        <v>3</v>
      </c>
      <c r="E17" s="38" t="s">
        <v>3</v>
      </c>
      <c r="F17" s="69"/>
      <c r="G17" s="70"/>
      <c r="H17" s="71"/>
      <c r="I17" s="72">
        <v>18146.958214999999</v>
      </c>
      <c r="J17" s="72">
        <v>18146.958214999999</v>
      </c>
      <c r="K17" s="72">
        <f t="shared" si="1"/>
        <v>0</v>
      </c>
      <c r="L17" s="1"/>
      <c r="M17" s="35"/>
    </row>
    <row r="18" spans="2:13" ht="14.25" x14ac:dyDescent="0.2">
      <c r="B18" s="35"/>
      <c r="C18" s="34"/>
      <c r="D18" s="44"/>
      <c r="E18" s="44"/>
      <c r="F18" s="55" t="s">
        <v>2</v>
      </c>
      <c r="G18" s="61"/>
      <c r="H18" s="59"/>
      <c r="I18" s="37">
        <v>18146.958214999999</v>
      </c>
      <c r="J18" s="37">
        <v>18146.958214999999</v>
      </c>
      <c r="K18" s="37">
        <f t="shared" si="1"/>
        <v>0</v>
      </c>
      <c r="L18" s="1"/>
      <c r="M18" s="35"/>
    </row>
    <row r="19" spans="2:13" x14ac:dyDescent="0.2">
      <c r="B19" s="35"/>
      <c r="C19" s="34"/>
      <c r="D19" s="44"/>
      <c r="E19" s="44"/>
      <c r="F19" s="53"/>
      <c r="G19" s="57">
        <v>100</v>
      </c>
      <c r="H19" s="58" t="s">
        <v>1080</v>
      </c>
      <c r="I19" s="54">
        <v>1019.5099740000001</v>
      </c>
      <c r="J19" s="46">
        <v>1019.5099740000001</v>
      </c>
      <c r="K19" s="46">
        <f t="shared" si="1"/>
        <v>0</v>
      </c>
      <c r="L19" s="1"/>
      <c r="M19" s="35"/>
    </row>
    <row r="20" spans="2:13" x14ac:dyDescent="0.2">
      <c r="B20" s="35"/>
      <c r="C20" s="34"/>
      <c r="D20" s="44"/>
      <c r="E20" s="44"/>
      <c r="F20" s="53"/>
      <c r="G20" s="57">
        <v>110</v>
      </c>
      <c r="H20" s="58" t="s">
        <v>1081</v>
      </c>
      <c r="I20" s="54">
        <v>16286.361591000001</v>
      </c>
      <c r="J20" s="46">
        <v>16286.361591000001</v>
      </c>
      <c r="K20" s="46">
        <f t="shared" si="1"/>
        <v>0</v>
      </c>
      <c r="L20" s="1"/>
      <c r="M20" s="35"/>
    </row>
    <row r="21" spans="2:13" x14ac:dyDescent="0.2">
      <c r="B21" s="35"/>
      <c r="C21" s="34"/>
      <c r="D21" s="44"/>
      <c r="E21" s="44"/>
      <c r="F21" s="53"/>
      <c r="G21" s="57">
        <v>210</v>
      </c>
      <c r="H21" s="58" t="s">
        <v>1082</v>
      </c>
      <c r="I21" s="54">
        <v>446.77438799999999</v>
      </c>
      <c r="J21" s="46">
        <v>446.77438799999999</v>
      </c>
      <c r="K21" s="46">
        <f t="shared" si="1"/>
        <v>0</v>
      </c>
      <c r="L21" s="1"/>
      <c r="M21" s="35"/>
    </row>
    <row r="22" spans="2:13" x14ac:dyDescent="0.2">
      <c r="B22" s="35"/>
      <c r="C22" s="34"/>
      <c r="D22" s="44"/>
      <c r="E22" s="44"/>
      <c r="F22" s="53"/>
      <c r="G22" s="57">
        <v>211</v>
      </c>
      <c r="H22" s="58" t="s">
        <v>1083</v>
      </c>
      <c r="I22" s="54">
        <v>394.31226199999998</v>
      </c>
      <c r="J22" s="46">
        <v>394.31226199999998</v>
      </c>
      <c r="K22" s="46">
        <f t="shared" si="1"/>
        <v>0</v>
      </c>
      <c r="L22" s="1"/>
      <c r="M22" s="35"/>
    </row>
    <row r="23" spans="2:13" ht="14.25" x14ac:dyDescent="0.2">
      <c r="B23" s="35"/>
      <c r="C23" s="34"/>
      <c r="D23" s="68">
        <v>22</v>
      </c>
      <c r="E23" s="38" t="s">
        <v>4</v>
      </c>
      <c r="F23" s="69"/>
      <c r="G23" s="70"/>
      <c r="H23" s="71"/>
      <c r="I23" s="72">
        <v>3638.4874220000002</v>
      </c>
      <c r="J23" s="72">
        <v>3638.4874220000002</v>
      </c>
      <c r="K23" s="72">
        <f t="shared" si="1"/>
        <v>0</v>
      </c>
      <c r="L23" s="1"/>
      <c r="M23" s="35"/>
    </row>
    <row r="24" spans="2:13" ht="14.25" x14ac:dyDescent="0.2">
      <c r="B24" s="35"/>
      <c r="C24" s="34"/>
      <c r="D24" s="44"/>
      <c r="E24" s="44"/>
      <c r="F24" s="55" t="s">
        <v>2</v>
      </c>
      <c r="G24" s="61"/>
      <c r="H24" s="59"/>
      <c r="I24" s="37">
        <v>3638.4874220000002</v>
      </c>
      <c r="J24" s="37">
        <v>3638.4874220000002</v>
      </c>
      <c r="K24" s="37">
        <f t="shared" si="1"/>
        <v>0</v>
      </c>
      <c r="L24" s="1"/>
      <c r="M24" s="35"/>
    </row>
    <row r="25" spans="2:13" x14ac:dyDescent="0.2">
      <c r="B25" s="35"/>
      <c r="C25" s="34"/>
      <c r="D25" s="44"/>
      <c r="E25" s="44"/>
      <c r="F25" s="53"/>
      <c r="G25" s="57">
        <v>101</v>
      </c>
      <c r="H25" s="58" t="s">
        <v>1084</v>
      </c>
      <c r="I25" s="54">
        <v>12.121543000000001</v>
      </c>
      <c r="J25" s="46">
        <v>12.121543000000001</v>
      </c>
      <c r="K25" s="46">
        <f t="shared" si="1"/>
        <v>0</v>
      </c>
      <c r="L25" s="1"/>
      <c r="M25" s="35"/>
    </row>
    <row r="26" spans="2:13" x14ac:dyDescent="0.2">
      <c r="B26" s="35"/>
      <c r="C26" s="34"/>
      <c r="D26" s="44"/>
      <c r="E26" s="44"/>
      <c r="F26" s="53"/>
      <c r="G26" s="57">
        <v>102</v>
      </c>
      <c r="H26" s="58" t="s">
        <v>1085</v>
      </c>
      <c r="I26" s="54">
        <v>47.013964999999999</v>
      </c>
      <c r="J26" s="46">
        <v>47.013964999999999</v>
      </c>
      <c r="K26" s="46">
        <f t="shared" si="1"/>
        <v>0</v>
      </c>
      <c r="L26" s="1"/>
      <c r="M26" s="35"/>
    </row>
    <row r="27" spans="2:13" x14ac:dyDescent="0.2">
      <c r="B27" s="35"/>
      <c r="C27" s="34"/>
      <c r="D27" s="44"/>
      <c r="E27" s="44"/>
      <c r="F27" s="53"/>
      <c r="G27" s="57">
        <v>103</v>
      </c>
      <c r="H27" s="58" t="s">
        <v>1086</v>
      </c>
      <c r="I27" s="54">
        <v>35.691491999999997</v>
      </c>
      <c r="J27" s="46">
        <v>35.691491999999997</v>
      </c>
      <c r="K27" s="46">
        <f t="shared" si="1"/>
        <v>0</v>
      </c>
      <c r="L27" s="1"/>
      <c r="M27" s="35"/>
    </row>
    <row r="28" spans="2:13" x14ac:dyDescent="0.2">
      <c r="B28" s="35"/>
      <c r="C28" s="34"/>
      <c r="D28" s="44"/>
      <c r="E28" s="44"/>
      <c r="F28" s="53"/>
      <c r="G28" s="57">
        <v>104</v>
      </c>
      <c r="H28" s="58" t="s">
        <v>1087</v>
      </c>
      <c r="I28" s="54">
        <v>13.985246999999999</v>
      </c>
      <c r="J28" s="46">
        <v>13.985246999999999</v>
      </c>
      <c r="K28" s="46">
        <f t="shared" si="1"/>
        <v>0</v>
      </c>
      <c r="L28" s="1"/>
      <c r="M28" s="35"/>
    </row>
    <row r="29" spans="2:13" x14ac:dyDescent="0.2">
      <c r="B29" s="35"/>
      <c r="C29" s="34"/>
      <c r="D29" s="44"/>
      <c r="E29" s="44"/>
      <c r="F29" s="53"/>
      <c r="G29" s="57">
        <v>105</v>
      </c>
      <c r="H29" s="58" t="s">
        <v>1088</v>
      </c>
      <c r="I29" s="54">
        <v>7.795922</v>
      </c>
      <c r="J29" s="46">
        <v>7.795922</v>
      </c>
      <c r="K29" s="46">
        <f t="shared" si="1"/>
        <v>0</v>
      </c>
      <c r="L29" s="1"/>
      <c r="M29" s="35"/>
    </row>
    <row r="30" spans="2:13" x14ac:dyDescent="0.2">
      <c r="B30" s="35"/>
      <c r="C30" s="34"/>
      <c r="D30" s="44"/>
      <c r="E30" s="44"/>
      <c r="F30" s="53"/>
      <c r="G30" s="57">
        <v>106</v>
      </c>
      <c r="H30" s="58" t="s">
        <v>1089</v>
      </c>
      <c r="I30" s="54">
        <v>14.361241</v>
      </c>
      <c r="J30" s="46">
        <v>14.361241</v>
      </c>
      <c r="K30" s="46">
        <f t="shared" si="1"/>
        <v>0</v>
      </c>
      <c r="L30" s="1"/>
      <c r="M30" s="35"/>
    </row>
    <row r="31" spans="2:13" x14ac:dyDescent="0.2">
      <c r="B31" s="35"/>
      <c r="C31" s="34"/>
      <c r="D31" s="44"/>
      <c r="E31" s="44"/>
      <c r="F31" s="53"/>
      <c r="G31" s="57">
        <v>107</v>
      </c>
      <c r="H31" s="58" t="s">
        <v>1090</v>
      </c>
      <c r="I31" s="54">
        <v>32.386144999999999</v>
      </c>
      <c r="J31" s="46">
        <v>32.386144999999999</v>
      </c>
      <c r="K31" s="46">
        <f t="shared" si="1"/>
        <v>0</v>
      </c>
      <c r="L31" s="1"/>
      <c r="M31" s="35"/>
    </row>
    <row r="32" spans="2:13" x14ac:dyDescent="0.2">
      <c r="B32" s="35"/>
      <c r="C32" s="34"/>
      <c r="D32" s="44"/>
      <c r="E32" s="44"/>
      <c r="F32" s="53"/>
      <c r="G32" s="57">
        <v>108</v>
      </c>
      <c r="H32" s="58" t="s">
        <v>1091</v>
      </c>
      <c r="I32" s="54">
        <v>17.325557</v>
      </c>
      <c r="J32" s="46">
        <v>17.325557</v>
      </c>
      <c r="K32" s="46">
        <f t="shared" si="1"/>
        <v>0</v>
      </c>
      <c r="L32" s="1"/>
      <c r="M32" s="35"/>
    </row>
    <row r="33" spans="2:13" x14ac:dyDescent="0.2">
      <c r="B33" s="35"/>
      <c r="C33" s="34"/>
      <c r="D33" s="44"/>
      <c r="E33" s="44"/>
      <c r="F33" s="53"/>
      <c r="G33" s="57">
        <v>109</v>
      </c>
      <c r="H33" s="58" t="s">
        <v>1092</v>
      </c>
      <c r="I33" s="54">
        <v>112.988457</v>
      </c>
      <c r="J33" s="46">
        <v>112.988457</v>
      </c>
      <c r="K33" s="46">
        <f t="shared" si="1"/>
        <v>0</v>
      </c>
      <c r="L33" s="1"/>
      <c r="M33" s="35"/>
    </row>
    <row r="34" spans="2:13" x14ac:dyDescent="0.2">
      <c r="B34" s="35"/>
      <c r="C34" s="34"/>
      <c r="D34" s="44"/>
      <c r="E34" s="44"/>
      <c r="F34" s="53"/>
      <c r="G34" s="57">
        <v>111</v>
      </c>
      <c r="H34" s="58" t="s">
        <v>1093</v>
      </c>
      <c r="I34" s="54">
        <v>343.82282700000002</v>
      </c>
      <c r="J34" s="46">
        <v>343.82282700000002</v>
      </c>
      <c r="K34" s="46">
        <f t="shared" si="1"/>
        <v>0</v>
      </c>
      <c r="L34" s="1"/>
      <c r="M34" s="35"/>
    </row>
    <row r="35" spans="2:13" x14ac:dyDescent="0.2">
      <c r="B35" s="35"/>
      <c r="C35" s="34"/>
      <c r="D35" s="44"/>
      <c r="E35" s="44"/>
      <c r="F35" s="53"/>
      <c r="G35" s="57">
        <v>112</v>
      </c>
      <c r="H35" s="58" t="s">
        <v>1094</v>
      </c>
      <c r="I35" s="54">
        <v>1084.290804</v>
      </c>
      <c r="J35" s="46">
        <v>1084.290804</v>
      </c>
      <c r="K35" s="46">
        <f t="shared" si="1"/>
        <v>0</v>
      </c>
      <c r="L35" s="1"/>
      <c r="M35" s="35"/>
    </row>
    <row r="36" spans="2:13" x14ac:dyDescent="0.2">
      <c r="B36" s="35"/>
      <c r="C36" s="34"/>
      <c r="D36" s="44"/>
      <c r="E36" s="44"/>
      <c r="F36" s="53"/>
      <c r="G36" s="57">
        <v>113</v>
      </c>
      <c r="H36" s="58" t="s">
        <v>1095</v>
      </c>
      <c r="I36" s="54">
        <v>32.11835</v>
      </c>
      <c r="J36" s="46">
        <v>32.11835</v>
      </c>
      <c r="K36" s="46">
        <f t="shared" si="1"/>
        <v>0</v>
      </c>
      <c r="L36" s="1"/>
      <c r="M36" s="35"/>
    </row>
    <row r="37" spans="2:13" x14ac:dyDescent="0.2">
      <c r="B37" s="35"/>
      <c r="C37" s="34"/>
      <c r="D37" s="44"/>
      <c r="E37" s="44"/>
      <c r="F37" s="53"/>
      <c r="G37" s="57">
        <v>114</v>
      </c>
      <c r="H37" s="58" t="s">
        <v>1096</v>
      </c>
      <c r="I37" s="54">
        <v>24.766031999999999</v>
      </c>
      <c r="J37" s="46">
        <v>24.766031999999999</v>
      </c>
      <c r="K37" s="46">
        <f t="shared" si="1"/>
        <v>0</v>
      </c>
      <c r="L37" s="1"/>
      <c r="M37" s="35"/>
    </row>
    <row r="38" spans="2:13" x14ac:dyDescent="0.2">
      <c r="B38" s="35"/>
      <c r="C38" s="34"/>
      <c r="D38" s="44"/>
      <c r="E38" s="44"/>
      <c r="F38" s="53"/>
      <c r="G38" s="57">
        <v>115</v>
      </c>
      <c r="H38" s="58" t="s">
        <v>1097</v>
      </c>
      <c r="I38" s="54">
        <v>196.10220799999999</v>
      </c>
      <c r="J38" s="46">
        <v>196.10220799999999</v>
      </c>
      <c r="K38" s="46">
        <f t="shared" si="1"/>
        <v>0</v>
      </c>
      <c r="L38" s="1"/>
      <c r="M38" s="35"/>
    </row>
    <row r="39" spans="2:13" x14ac:dyDescent="0.2">
      <c r="B39" s="35"/>
      <c r="C39" s="34"/>
      <c r="D39" s="44"/>
      <c r="E39" s="44"/>
      <c r="F39" s="53"/>
      <c r="G39" s="57">
        <v>116</v>
      </c>
      <c r="H39" s="58" t="s">
        <v>1098</v>
      </c>
      <c r="I39" s="54">
        <v>195.68587600000001</v>
      </c>
      <c r="J39" s="46">
        <v>195.68587600000001</v>
      </c>
      <c r="K39" s="46">
        <f t="shared" si="1"/>
        <v>0</v>
      </c>
      <c r="L39" s="1"/>
      <c r="M39" s="35"/>
    </row>
    <row r="40" spans="2:13" x14ac:dyDescent="0.2">
      <c r="B40" s="35"/>
      <c r="C40" s="34"/>
      <c r="D40" s="44"/>
      <c r="E40" s="44"/>
      <c r="F40" s="53"/>
      <c r="G40" s="57">
        <v>118</v>
      </c>
      <c r="H40" s="58" t="s">
        <v>1099</v>
      </c>
      <c r="I40" s="54">
        <v>13.412622000000001</v>
      </c>
      <c r="J40" s="46">
        <v>13.412622000000001</v>
      </c>
      <c r="K40" s="46">
        <f t="shared" si="1"/>
        <v>0</v>
      </c>
      <c r="L40" s="1"/>
      <c r="M40" s="35"/>
    </row>
    <row r="41" spans="2:13" x14ac:dyDescent="0.2">
      <c r="B41" s="35"/>
      <c r="C41" s="34"/>
      <c r="D41" s="44"/>
      <c r="E41" s="44"/>
      <c r="F41" s="53"/>
      <c r="G41" s="57">
        <v>120</v>
      </c>
      <c r="H41" s="58" t="s">
        <v>1100</v>
      </c>
      <c r="I41" s="54">
        <v>97.098297000000002</v>
      </c>
      <c r="J41" s="46">
        <v>97.098297000000002</v>
      </c>
      <c r="K41" s="46">
        <f t="shared" si="1"/>
        <v>0</v>
      </c>
      <c r="L41" s="1"/>
      <c r="M41" s="35"/>
    </row>
    <row r="42" spans="2:13" x14ac:dyDescent="0.2">
      <c r="B42" s="35"/>
      <c r="C42" s="34"/>
      <c r="D42" s="44"/>
      <c r="E42" s="44"/>
      <c r="F42" s="53"/>
      <c r="G42" s="57">
        <v>121</v>
      </c>
      <c r="H42" s="58" t="s">
        <v>1101</v>
      </c>
      <c r="I42" s="54">
        <v>16.181666</v>
      </c>
      <c r="J42" s="46">
        <v>16.181666</v>
      </c>
      <c r="K42" s="46">
        <f t="shared" si="1"/>
        <v>0</v>
      </c>
      <c r="L42" s="1"/>
      <c r="M42" s="35"/>
    </row>
    <row r="43" spans="2:13" x14ac:dyDescent="0.2">
      <c r="B43" s="35"/>
      <c r="C43" s="34"/>
      <c r="D43" s="44"/>
      <c r="E43" s="44"/>
      <c r="F43" s="53"/>
      <c r="G43" s="57">
        <v>122</v>
      </c>
      <c r="H43" s="58" t="s">
        <v>1102</v>
      </c>
      <c r="I43" s="54">
        <v>5.1003360000000004</v>
      </c>
      <c r="J43" s="46">
        <v>5.1003360000000004</v>
      </c>
      <c r="K43" s="46">
        <f t="shared" si="1"/>
        <v>0</v>
      </c>
      <c r="L43" s="1"/>
      <c r="M43" s="35"/>
    </row>
    <row r="44" spans="2:13" x14ac:dyDescent="0.2">
      <c r="B44" s="35"/>
      <c r="C44" s="34"/>
      <c r="D44" s="44"/>
      <c r="E44" s="44"/>
      <c r="F44" s="53"/>
      <c r="G44" s="57">
        <v>123</v>
      </c>
      <c r="H44" s="58" t="s">
        <v>1103</v>
      </c>
      <c r="I44" s="54">
        <v>21.696086000000001</v>
      </c>
      <c r="J44" s="46">
        <v>21.696086000000001</v>
      </c>
      <c r="K44" s="46">
        <f t="shared" si="1"/>
        <v>0</v>
      </c>
      <c r="L44" s="1"/>
      <c r="M44" s="35"/>
    </row>
    <row r="45" spans="2:13" x14ac:dyDescent="0.2">
      <c r="B45" s="35"/>
      <c r="C45" s="34"/>
      <c r="D45" s="44"/>
      <c r="E45" s="44"/>
      <c r="F45" s="53"/>
      <c r="G45" s="57">
        <v>124</v>
      </c>
      <c r="H45" s="58" t="s">
        <v>1104</v>
      </c>
      <c r="I45" s="54">
        <v>14.704704</v>
      </c>
      <c r="J45" s="46">
        <v>14.704704</v>
      </c>
      <c r="K45" s="46">
        <f t="shared" si="1"/>
        <v>0</v>
      </c>
      <c r="L45" s="1"/>
      <c r="M45" s="35"/>
    </row>
    <row r="46" spans="2:13" x14ac:dyDescent="0.2">
      <c r="B46" s="35"/>
      <c r="C46" s="34"/>
      <c r="D46" s="44"/>
      <c r="E46" s="44"/>
      <c r="F46" s="53"/>
      <c r="G46" s="57">
        <v>200</v>
      </c>
      <c r="H46" s="58" t="s">
        <v>1105</v>
      </c>
      <c r="I46" s="54">
        <v>257.45731699999999</v>
      </c>
      <c r="J46" s="46">
        <v>257.45731699999999</v>
      </c>
      <c r="K46" s="46">
        <f t="shared" si="1"/>
        <v>0</v>
      </c>
      <c r="L46" s="1"/>
      <c r="M46" s="35"/>
    </row>
    <row r="47" spans="2:13" x14ac:dyDescent="0.2">
      <c r="B47" s="35"/>
      <c r="C47" s="34"/>
      <c r="D47" s="44"/>
      <c r="E47" s="44"/>
      <c r="F47" s="53"/>
      <c r="G47" s="57">
        <v>300</v>
      </c>
      <c r="H47" s="58" t="s">
        <v>1106</v>
      </c>
      <c r="I47" s="54">
        <v>1042.3807280000001</v>
      </c>
      <c r="J47" s="46">
        <v>1042.3807280000001</v>
      </c>
      <c r="K47" s="46">
        <f t="shared" si="1"/>
        <v>0</v>
      </c>
      <c r="L47" s="1"/>
      <c r="M47" s="35"/>
    </row>
    <row r="48" spans="2:13" ht="14.25" x14ac:dyDescent="0.2">
      <c r="B48" s="35"/>
      <c r="C48" s="34"/>
      <c r="D48" s="68">
        <v>35</v>
      </c>
      <c r="E48" s="38" t="s">
        <v>5</v>
      </c>
      <c r="F48" s="69"/>
      <c r="G48" s="70"/>
      <c r="H48" s="71"/>
      <c r="I48" s="72">
        <v>443.11770300000001</v>
      </c>
      <c r="J48" s="72">
        <v>443.11770300000001</v>
      </c>
      <c r="K48" s="72">
        <f t="shared" si="1"/>
        <v>0</v>
      </c>
      <c r="L48" s="1"/>
      <c r="M48" s="35"/>
    </row>
    <row r="49" spans="2:13" ht="14.25" x14ac:dyDescent="0.2">
      <c r="B49" s="35"/>
      <c r="C49" s="34"/>
      <c r="D49" s="44"/>
      <c r="E49" s="44"/>
      <c r="F49" s="55" t="s">
        <v>2</v>
      </c>
      <c r="G49" s="61"/>
      <c r="H49" s="59"/>
      <c r="I49" s="37">
        <v>443.11770300000001</v>
      </c>
      <c r="J49" s="37">
        <v>443.11770300000001</v>
      </c>
      <c r="K49" s="37">
        <f t="shared" si="1"/>
        <v>0</v>
      </c>
      <c r="L49" s="1"/>
      <c r="M49" s="35"/>
    </row>
    <row r="50" spans="2:13" x14ac:dyDescent="0.2">
      <c r="B50" s="35"/>
      <c r="C50" s="34"/>
      <c r="D50" s="44"/>
      <c r="E50" s="44"/>
      <c r="F50" s="53"/>
      <c r="G50" s="57">
        <v>100</v>
      </c>
      <c r="H50" s="58" t="s">
        <v>1107</v>
      </c>
      <c r="I50" s="54">
        <v>4.9389529999999997</v>
      </c>
      <c r="J50" s="46">
        <v>4.9389529999999997</v>
      </c>
      <c r="K50" s="46">
        <f t="shared" si="1"/>
        <v>0</v>
      </c>
      <c r="L50" s="1"/>
      <c r="M50" s="35"/>
    </row>
    <row r="51" spans="2:13" x14ac:dyDescent="0.2">
      <c r="B51" s="35"/>
      <c r="C51" s="34"/>
      <c r="D51" s="44"/>
      <c r="E51" s="44"/>
      <c r="F51" s="53"/>
      <c r="G51" s="57">
        <v>101</v>
      </c>
      <c r="H51" s="58" t="s">
        <v>1108</v>
      </c>
      <c r="I51" s="54">
        <v>69.654369000000003</v>
      </c>
      <c r="J51" s="46">
        <v>69.654369000000003</v>
      </c>
      <c r="K51" s="46">
        <f t="shared" si="1"/>
        <v>0</v>
      </c>
      <c r="L51" s="1"/>
      <c r="M51" s="35"/>
    </row>
    <row r="52" spans="2:13" x14ac:dyDescent="0.2">
      <c r="B52" s="35"/>
      <c r="C52" s="34"/>
      <c r="D52" s="44"/>
      <c r="E52" s="44"/>
      <c r="F52" s="53"/>
      <c r="G52" s="57">
        <v>102</v>
      </c>
      <c r="H52" s="58" t="s">
        <v>1109</v>
      </c>
      <c r="I52" s="54">
        <v>30.201311</v>
      </c>
      <c r="J52" s="46">
        <v>30.201311</v>
      </c>
      <c r="K52" s="46">
        <f t="shared" si="1"/>
        <v>0</v>
      </c>
      <c r="L52" s="1"/>
      <c r="M52" s="35"/>
    </row>
    <row r="53" spans="2:13" x14ac:dyDescent="0.2">
      <c r="B53" s="35"/>
      <c r="C53" s="34"/>
      <c r="D53" s="44"/>
      <c r="E53" s="44"/>
      <c r="F53" s="53"/>
      <c r="G53" s="57">
        <v>103</v>
      </c>
      <c r="H53" s="58" t="s">
        <v>1110</v>
      </c>
      <c r="I53" s="54">
        <v>28.082998</v>
      </c>
      <c r="J53" s="46">
        <v>28.082998</v>
      </c>
      <c r="K53" s="46">
        <f t="shared" si="1"/>
        <v>0</v>
      </c>
      <c r="L53" s="1"/>
      <c r="M53" s="35"/>
    </row>
    <row r="54" spans="2:13" x14ac:dyDescent="0.2">
      <c r="B54" s="35"/>
      <c r="C54" s="34"/>
      <c r="D54" s="44"/>
      <c r="E54" s="44"/>
      <c r="F54" s="53"/>
      <c r="G54" s="57">
        <v>104</v>
      </c>
      <c r="H54" s="58" t="s">
        <v>1111</v>
      </c>
      <c r="I54" s="54">
        <v>25.894558</v>
      </c>
      <c r="J54" s="46">
        <v>25.894558</v>
      </c>
      <c r="K54" s="46">
        <f t="shared" si="1"/>
        <v>0</v>
      </c>
      <c r="L54" s="1"/>
      <c r="M54" s="35"/>
    </row>
    <row r="55" spans="2:13" x14ac:dyDescent="0.2">
      <c r="B55" s="35"/>
      <c r="C55" s="34"/>
      <c r="D55" s="44"/>
      <c r="E55" s="44"/>
      <c r="F55" s="53"/>
      <c r="G55" s="57">
        <v>105</v>
      </c>
      <c r="H55" s="58" t="s">
        <v>1112</v>
      </c>
      <c r="I55" s="54">
        <v>26.001283999999998</v>
      </c>
      <c r="J55" s="46">
        <v>26.001283999999998</v>
      </c>
      <c r="K55" s="46">
        <f t="shared" si="1"/>
        <v>0</v>
      </c>
      <c r="L55" s="1"/>
      <c r="M55" s="35"/>
    </row>
    <row r="56" spans="2:13" x14ac:dyDescent="0.2">
      <c r="B56" s="35"/>
      <c r="C56" s="34"/>
      <c r="D56" s="44"/>
      <c r="E56" s="44"/>
      <c r="F56" s="53"/>
      <c r="G56" s="57">
        <v>106</v>
      </c>
      <c r="H56" s="58" t="s">
        <v>1086</v>
      </c>
      <c r="I56" s="54">
        <v>14.136796</v>
      </c>
      <c r="J56" s="46">
        <v>14.136796</v>
      </c>
      <c r="K56" s="46">
        <f t="shared" si="1"/>
        <v>0</v>
      </c>
      <c r="L56" s="1"/>
      <c r="M56" s="35"/>
    </row>
    <row r="57" spans="2:13" x14ac:dyDescent="0.2">
      <c r="B57" s="35"/>
      <c r="C57" s="34"/>
      <c r="D57" s="44"/>
      <c r="E57" s="44"/>
      <c r="F57" s="53"/>
      <c r="G57" s="57">
        <v>107</v>
      </c>
      <c r="H57" s="58" t="s">
        <v>2216</v>
      </c>
      <c r="I57" s="54">
        <v>19.825807000000001</v>
      </c>
      <c r="J57" s="46">
        <v>19.825807000000001</v>
      </c>
      <c r="K57" s="46">
        <f t="shared" si="1"/>
        <v>0</v>
      </c>
      <c r="L57" s="1"/>
      <c r="M57" s="35"/>
    </row>
    <row r="58" spans="2:13" x14ac:dyDescent="0.2">
      <c r="B58" s="35"/>
      <c r="C58" s="34"/>
      <c r="D58" s="44"/>
      <c r="E58" s="44"/>
      <c r="F58" s="53"/>
      <c r="G58" s="57">
        <v>108</v>
      </c>
      <c r="H58" s="58" t="s">
        <v>1113</v>
      </c>
      <c r="I58" s="54">
        <v>15.524206</v>
      </c>
      <c r="J58" s="46">
        <v>15.524206</v>
      </c>
      <c r="K58" s="46">
        <f t="shared" si="1"/>
        <v>0</v>
      </c>
      <c r="L58" s="1"/>
      <c r="M58" s="35"/>
    </row>
    <row r="59" spans="2:13" x14ac:dyDescent="0.2">
      <c r="B59" s="35"/>
      <c r="C59" s="34"/>
      <c r="D59" s="44"/>
      <c r="E59" s="44"/>
      <c r="F59" s="53"/>
      <c r="G59" s="57">
        <v>109</v>
      </c>
      <c r="H59" s="58" t="s">
        <v>2196</v>
      </c>
      <c r="I59" s="54">
        <v>17.93675</v>
      </c>
      <c r="J59" s="46">
        <v>17.93675</v>
      </c>
      <c r="K59" s="46">
        <f t="shared" si="1"/>
        <v>0</v>
      </c>
      <c r="L59" s="1"/>
      <c r="M59" s="35"/>
    </row>
    <row r="60" spans="2:13" x14ac:dyDescent="0.2">
      <c r="B60" s="35"/>
      <c r="C60" s="34"/>
      <c r="D60" s="44"/>
      <c r="E60" s="44"/>
      <c r="F60" s="53"/>
      <c r="G60" s="57">
        <v>110</v>
      </c>
      <c r="H60" s="58" t="s">
        <v>1114</v>
      </c>
      <c r="I60" s="54">
        <v>5.8890669999999998</v>
      </c>
      <c r="J60" s="46">
        <v>5.8890669999999998</v>
      </c>
      <c r="K60" s="46">
        <f t="shared" si="1"/>
        <v>0</v>
      </c>
      <c r="L60" s="1"/>
      <c r="M60" s="35"/>
    </row>
    <row r="61" spans="2:13" x14ac:dyDescent="0.2">
      <c r="B61" s="35"/>
      <c r="C61" s="34"/>
      <c r="D61" s="44"/>
      <c r="E61" s="44"/>
      <c r="F61" s="53"/>
      <c r="G61" s="57">
        <v>111</v>
      </c>
      <c r="H61" s="58" t="s">
        <v>1115</v>
      </c>
      <c r="I61" s="54">
        <v>7.1048109999999998</v>
      </c>
      <c r="J61" s="46">
        <v>7.1048109999999998</v>
      </c>
      <c r="K61" s="46">
        <f t="shared" si="1"/>
        <v>0</v>
      </c>
      <c r="L61" s="1"/>
      <c r="M61" s="35"/>
    </row>
    <row r="62" spans="2:13" x14ac:dyDescent="0.2">
      <c r="B62" s="35"/>
      <c r="C62" s="34"/>
      <c r="D62" s="44"/>
      <c r="E62" s="44"/>
      <c r="F62" s="53"/>
      <c r="G62" s="57">
        <v>112</v>
      </c>
      <c r="H62" s="58" t="s">
        <v>1116</v>
      </c>
      <c r="I62" s="54">
        <v>72.884724000000006</v>
      </c>
      <c r="J62" s="46">
        <v>72.884724000000006</v>
      </c>
      <c r="K62" s="46">
        <f t="shared" si="1"/>
        <v>0</v>
      </c>
      <c r="L62" s="1"/>
      <c r="M62" s="35"/>
    </row>
    <row r="63" spans="2:13" x14ac:dyDescent="0.2">
      <c r="B63" s="35"/>
      <c r="C63" s="34"/>
      <c r="D63" s="44"/>
      <c r="E63" s="44"/>
      <c r="F63" s="53"/>
      <c r="G63" s="57">
        <v>113</v>
      </c>
      <c r="H63" s="58" t="s">
        <v>1117</v>
      </c>
      <c r="I63" s="54">
        <v>10.058875</v>
      </c>
      <c r="J63" s="46">
        <v>10.058875</v>
      </c>
      <c r="K63" s="46">
        <f t="shared" si="1"/>
        <v>0</v>
      </c>
      <c r="L63" s="1"/>
      <c r="M63" s="35"/>
    </row>
    <row r="64" spans="2:13" ht="25.5" x14ac:dyDescent="0.2">
      <c r="B64" s="35"/>
      <c r="C64" s="34"/>
      <c r="D64" s="44"/>
      <c r="E64" s="44"/>
      <c r="F64" s="53"/>
      <c r="G64" s="57">
        <v>115</v>
      </c>
      <c r="H64" s="58" t="s">
        <v>2197</v>
      </c>
      <c r="I64" s="54">
        <v>7.2389539999999997</v>
      </c>
      <c r="J64" s="46">
        <v>7.2389539999999997</v>
      </c>
      <c r="K64" s="46">
        <f t="shared" si="1"/>
        <v>0</v>
      </c>
      <c r="L64" s="1"/>
      <c r="M64" s="35"/>
    </row>
    <row r="65" spans="2:13" x14ac:dyDescent="0.2">
      <c r="B65" s="35"/>
      <c r="C65" s="34"/>
      <c r="D65" s="44"/>
      <c r="E65" s="44"/>
      <c r="F65" s="53"/>
      <c r="G65" s="57">
        <v>116</v>
      </c>
      <c r="H65" s="58" t="s">
        <v>1119</v>
      </c>
      <c r="I65" s="54">
        <v>62.378461999999999</v>
      </c>
      <c r="J65" s="46">
        <v>62.378461999999999</v>
      </c>
      <c r="K65" s="46">
        <f t="shared" si="1"/>
        <v>0</v>
      </c>
      <c r="L65" s="1"/>
      <c r="M65" s="35"/>
    </row>
    <row r="66" spans="2:13" x14ac:dyDescent="0.2">
      <c r="B66" s="35"/>
      <c r="C66" s="34"/>
      <c r="D66" s="44"/>
      <c r="E66" s="44"/>
      <c r="F66" s="53"/>
      <c r="G66" s="57">
        <v>117</v>
      </c>
      <c r="H66" s="58" t="s">
        <v>1120</v>
      </c>
      <c r="I66" s="54">
        <v>22.050280000000001</v>
      </c>
      <c r="J66" s="46">
        <v>22.050280000000001</v>
      </c>
      <c r="K66" s="46">
        <f t="shared" si="1"/>
        <v>0</v>
      </c>
      <c r="L66" s="1"/>
      <c r="M66" s="35"/>
    </row>
    <row r="67" spans="2:13" x14ac:dyDescent="0.2">
      <c r="B67" s="35"/>
      <c r="C67" s="34"/>
      <c r="D67" s="44"/>
      <c r="E67" s="44"/>
      <c r="F67" s="53"/>
      <c r="G67" s="57">
        <v>118</v>
      </c>
      <c r="H67" s="58" t="s">
        <v>1121</v>
      </c>
      <c r="I67" s="54">
        <v>3.3154979999999998</v>
      </c>
      <c r="J67" s="46">
        <v>3.3154979999999998</v>
      </c>
      <c r="K67" s="46">
        <f t="shared" ref="K67:K130" si="2">+J67-I67</f>
        <v>0</v>
      </c>
      <c r="L67" s="1"/>
      <c r="M67" s="35"/>
    </row>
    <row r="68" spans="2:13" ht="14.25" x14ac:dyDescent="0.2">
      <c r="B68" s="35"/>
      <c r="C68" s="34"/>
      <c r="D68" s="68">
        <v>41</v>
      </c>
      <c r="E68" s="38" t="s">
        <v>6</v>
      </c>
      <c r="F68" s="69"/>
      <c r="G68" s="70"/>
      <c r="H68" s="71"/>
      <c r="I68" s="72">
        <v>126.16893399999999</v>
      </c>
      <c r="J68" s="72">
        <v>127.16296099999998</v>
      </c>
      <c r="K68" s="72">
        <f t="shared" si="2"/>
        <v>0.99402699999998845</v>
      </c>
      <c r="L68" s="1"/>
      <c r="M68" s="35"/>
    </row>
    <row r="69" spans="2:13" ht="14.25" x14ac:dyDescent="0.2">
      <c r="B69" s="35"/>
      <c r="C69" s="34"/>
      <c r="D69" s="44"/>
      <c r="E69" s="44"/>
      <c r="F69" s="55" t="s">
        <v>2</v>
      </c>
      <c r="G69" s="61"/>
      <c r="H69" s="59"/>
      <c r="I69" s="37">
        <v>126.16893399999999</v>
      </c>
      <c r="J69" s="37">
        <v>127.16296099999998</v>
      </c>
      <c r="K69" s="37">
        <f t="shared" si="2"/>
        <v>0.99402699999998845</v>
      </c>
      <c r="L69" s="1"/>
      <c r="M69" s="35"/>
    </row>
    <row r="70" spans="2:13" x14ac:dyDescent="0.2">
      <c r="B70" s="35"/>
      <c r="C70" s="34"/>
      <c r="D70" s="44"/>
      <c r="E70" s="44"/>
      <c r="F70" s="53"/>
      <c r="G70" s="57">
        <v>100</v>
      </c>
      <c r="H70" s="58" t="s">
        <v>1122</v>
      </c>
      <c r="I70" s="54">
        <v>36.390242000000001</v>
      </c>
      <c r="J70" s="46">
        <v>36.655249600000005</v>
      </c>
      <c r="K70" s="46">
        <f t="shared" si="2"/>
        <v>0.26500760000000412</v>
      </c>
      <c r="L70" s="1"/>
      <c r="M70" s="35"/>
    </row>
    <row r="71" spans="2:13" x14ac:dyDescent="0.2">
      <c r="B71" s="35"/>
      <c r="C71" s="34"/>
      <c r="D71" s="44"/>
      <c r="E71" s="44"/>
      <c r="F71" s="53"/>
      <c r="G71" s="57">
        <v>200</v>
      </c>
      <c r="H71" s="58" t="s">
        <v>1123</v>
      </c>
      <c r="I71" s="54">
        <v>21.896522000000001</v>
      </c>
      <c r="J71" s="46">
        <v>22.084989510000003</v>
      </c>
      <c r="K71" s="46">
        <f t="shared" si="2"/>
        <v>0.18846751000000239</v>
      </c>
      <c r="L71" s="1"/>
      <c r="M71" s="35"/>
    </row>
    <row r="72" spans="2:13" x14ac:dyDescent="0.2">
      <c r="B72" s="35"/>
      <c r="C72" s="34"/>
      <c r="D72" s="44"/>
      <c r="E72" s="44"/>
      <c r="F72" s="53"/>
      <c r="G72" s="57">
        <v>500</v>
      </c>
      <c r="H72" s="58" t="s">
        <v>1124</v>
      </c>
      <c r="I72" s="54">
        <v>3.1606200000000002</v>
      </c>
      <c r="J72" s="46">
        <v>3.1875581299999998</v>
      </c>
      <c r="K72" s="46">
        <f t="shared" si="2"/>
        <v>2.693812999999956E-2</v>
      </c>
      <c r="L72" s="1"/>
      <c r="M72" s="35"/>
    </row>
    <row r="73" spans="2:13" x14ac:dyDescent="0.2">
      <c r="B73" s="35"/>
      <c r="C73" s="34"/>
      <c r="D73" s="44"/>
      <c r="E73" s="44"/>
      <c r="F73" s="53"/>
      <c r="G73" s="57">
        <v>600</v>
      </c>
      <c r="H73" s="58" t="s">
        <v>1125</v>
      </c>
      <c r="I73" s="54">
        <v>36.351320999999999</v>
      </c>
      <c r="J73" s="46">
        <v>36.628455739999993</v>
      </c>
      <c r="K73" s="46">
        <f t="shared" si="2"/>
        <v>0.27713473999999394</v>
      </c>
      <c r="L73" s="1"/>
      <c r="M73" s="35"/>
    </row>
    <row r="74" spans="2:13" x14ac:dyDescent="0.2">
      <c r="B74" s="35"/>
      <c r="C74" s="34"/>
      <c r="D74" s="44"/>
      <c r="E74" s="44"/>
      <c r="F74" s="53"/>
      <c r="G74" s="57">
        <v>700</v>
      </c>
      <c r="H74" s="58" t="s">
        <v>1126</v>
      </c>
      <c r="I74" s="54">
        <v>28.370228999999998</v>
      </c>
      <c r="J74" s="46">
        <v>28.606708019999999</v>
      </c>
      <c r="K74" s="46">
        <f t="shared" si="2"/>
        <v>0.23647902000000087</v>
      </c>
      <c r="L74" s="1"/>
      <c r="M74" s="35"/>
    </row>
    <row r="75" spans="2:13" ht="14.25" x14ac:dyDescent="0.2">
      <c r="B75" s="35"/>
      <c r="C75" s="34"/>
      <c r="D75" s="68">
        <v>42</v>
      </c>
      <c r="E75" s="38" t="s">
        <v>7</v>
      </c>
      <c r="F75" s="69"/>
      <c r="G75" s="70"/>
      <c r="H75" s="71"/>
      <c r="I75" s="72">
        <v>236.930824</v>
      </c>
      <c r="J75" s="72">
        <v>236.930824</v>
      </c>
      <c r="K75" s="72">
        <f t="shared" si="2"/>
        <v>0</v>
      </c>
      <c r="L75" s="1"/>
      <c r="M75" s="35"/>
    </row>
    <row r="76" spans="2:13" ht="14.25" x14ac:dyDescent="0.2">
      <c r="B76" s="35"/>
      <c r="C76" s="34"/>
      <c r="D76" s="44"/>
      <c r="E76" s="44"/>
      <c r="F76" s="55" t="s">
        <v>2</v>
      </c>
      <c r="G76" s="61"/>
      <c r="H76" s="59"/>
      <c r="I76" s="37">
        <v>236.930824</v>
      </c>
      <c r="J76" s="37">
        <v>236.930824</v>
      </c>
      <c r="K76" s="37">
        <f t="shared" si="2"/>
        <v>0</v>
      </c>
      <c r="L76" s="1"/>
      <c r="M76" s="35"/>
    </row>
    <row r="77" spans="2:13" x14ac:dyDescent="0.2">
      <c r="B77" s="35"/>
      <c r="C77" s="34"/>
      <c r="D77" s="44"/>
      <c r="E77" s="44"/>
      <c r="F77" s="53"/>
      <c r="G77" s="57">
        <v>100</v>
      </c>
      <c r="H77" s="58" t="s">
        <v>1928</v>
      </c>
      <c r="I77" s="54">
        <v>18.773137999999999</v>
      </c>
      <c r="J77" s="46">
        <v>18.773137999999999</v>
      </c>
      <c r="K77" s="46">
        <f t="shared" si="2"/>
        <v>0</v>
      </c>
      <c r="L77" s="1"/>
      <c r="M77" s="35"/>
    </row>
    <row r="78" spans="2:13" x14ac:dyDescent="0.2">
      <c r="B78" s="35"/>
      <c r="C78" s="34"/>
      <c r="D78" s="44"/>
      <c r="E78" s="44"/>
      <c r="F78" s="53"/>
      <c r="G78" s="57">
        <v>200</v>
      </c>
      <c r="H78" s="58" t="s">
        <v>1127</v>
      </c>
      <c r="I78" s="54">
        <v>18.313348999999999</v>
      </c>
      <c r="J78" s="46">
        <v>18.313348999999999</v>
      </c>
      <c r="K78" s="46">
        <f t="shared" si="2"/>
        <v>0</v>
      </c>
      <c r="L78" s="1"/>
      <c r="M78" s="35"/>
    </row>
    <row r="79" spans="2:13" x14ac:dyDescent="0.2">
      <c r="B79" s="35"/>
      <c r="C79" s="34"/>
      <c r="D79" s="44"/>
      <c r="E79" s="44"/>
      <c r="F79" s="53"/>
      <c r="G79" s="57">
        <v>300</v>
      </c>
      <c r="H79" s="58" t="s">
        <v>1128</v>
      </c>
      <c r="I79" s="54">
        <v>73.834522000000007</v>
      </c>
      <c r="J79" s="46">
        <v>73.834522000000007</v>
      </c>
      <c r="K79" s="46">
        <f t="shared" si="2"/>
        <v>0</v>
      </c>
      <c r="L79" s="1"/>
      <c r="M79" s="35"/>
    </row>
    <row r="80" spans="2:13" x14ac:dyDescent="0.2">
      <c r="B80" s="35"/>
      <c r="C80" s="34"/>
      <c r="D80" s="44"/>
      <c r="E80" s="44"/>
      <c r="F80" s="53"/>
      <c r="G80" s="57">
        <v>400</v>
      </c>
      <c r="H80" s="58" t="s">
        <v>1129</v>
      </c>
      <c r="I80" s="54">
        <v>19.960768999999999</v>
      </c>
      <c r="J80" s="46">
        <v>19.960768999999999</v>
      </c>
      <c r="K80" s="46">
        <f t="shared" si="2"/>
        <v>0</v>
      </c>
      <c r="L80" s="1"/>
      <c r="M80" s="35"/>
    </row>
    <row r="81" spans="2:13" x14ac:dyDescent="0.2">
      <c r="B81" s="35"/>
      <c r="C81" s="34"/>
      <c r="D81" s="44"/>
      <c r="E81" s="44"/>
      <c r="F81" s="53"/>
      <c r="G81" s="57">
        <v>600</v>
      </c>
      <c r="H81" s="58" t="s">
        <v>1130</v>
      </c>
      <c r="I81" s="54">
        <v>56.578404999999997</v>
      </c>
      <c r="J81" s="46">
        <v>56.578404999999997</v>
      </c>
      <c r="K81" s="46">
        <f t="shared" si="2"/>
        <v>0</v>
      </c>
      <c r="L81" s="1"/>
      <c r="M81" s="35"/>
    </row>
    <row r="82" spans="2:13" x14ac:dyDescent="0.2">
      <c r="B82" s="35"/>
      <c r="C82" s="34"/>
      <c r="D82" s="44"/>
      <c r="E82" s="44"/>
      <c r="F82" s="53"/>
      <c r="G82" s="57">
        <v>700</v>
      </c>
      <c r="H82" s="58" t="s">
        <v>8</v>
      </c>
      <c r="I82" s="54">
        <v>7.1001240000000001</v>
      </c>
      <c r="J82" s="46">
        <v>7.1001240000000001</v>
      </c>
      <c r="K82" s="46">
        <f t="shared" si="2"/>
        <v>0</v>
      </c>
      <c r="L82" s="1"/>
      <c r="M82" s="35"/>
    </row>
    <row r="83" spans="2:13" x14ac:dyDescent="0.2">
      <c r="B83" s="35"/>
      <c r="C83" s="34"/>
      <c r="D83" s="44"/>
      <c r="E83" s="44"/>
      <c r="F83" s="53"/>
      <c r="G83" s="57">
        <v>800</v>
      </c>
      <c r="H83" s="58" t="s">
        <v>1929</v>
      </c>
      <c r="I83" s="54">
        <v>42.370517</v>
      </c>
      <c r="J83" s="46">
        <v>42.370517</v>
      </c>
      <c r="K83" s="46">
        <f t="shared" si="2"/>
        <v>0</v>
      </c>
      <c r="L83" s="1"/>
      <c r="M83" s="35"/>
    </row>
    <row r="84" spans="2:13" ht="14.25" x14ac:dyDescent="0.2">
      <c r="B84" s="35"/>
      <c r="C84" s="34"/>
      <c r="D84" s="68">
        <v>43</v>
      </c>
      <c r="E84" s="38" t="s">
        <v>9</v>
      </c>
      <c r="F84" s="69"/>
      <c r="G84" s="70"/>
      <c r="H84" s="71"/>
      <c r="I84" s="72">
        <v>455.362909</v>
      </c>
      <c r="J84" s="72">
        <v>455.362909</v>
      </c>
      <c r="K84" s="72">
        <f t="shared" si="2"/>
        <v>0</v>
      </c>
      <c r="L84" s="1"/>
      <c r="M84" s="35"/>
    </row>
    <row r="85" spans="2:13" ht="14.25" x14ac:dyDescent="0.2">
      <c r="B85" s="35"/>
      <c r="C85" s="34"/>
      <c r="D85" s="44"/>
      <c r="E85" s="44"/>
      <c r="F85" s="55" t="s">
        <v>2</v>
      </c>
      <c r="G85" s="61"/>
      <c r="H85" s="59"/>
      <c r="I85" s="37">
        <v>455.362909</v>
      </c>
      <c r="J85" s="37">
        <v>455.362909</v>
      </c>
      <c r="K85" s="37">
        <f t="shared" si="2"/>
        <v>0</v>
      </c>
      <c r="L85" s="1"/>
      <c r="M85" s="35"/>
    </row>
    <row r="86" spans="2:13" x14ac:dyDescent="0.2">
      <c r="B86" s="35"/>
      <c r="C86" s="34"/>
      <c r="D86" s="44"/>
      <c r="E86" s="44"/>
      <c r="F86" s="53"/>
      <c r="G86" s="57">
        <v>100</v>
      </c>
      <c r="H86" s="58" t="s">
        <v>1131</v>
      </c>
      <c r="I86" s="54">
        <v>29.474667</v>
      </c>
      <c r="J86" s="46">
        <v>29.474667</v>
      </c>
      <c r="K86" s="46">
        <f t="shared" si="2"/>
        <v>0</v>
      </c>
      <c r="L86" s="1"/>
      <c r="M86" s="35"/>
    </row>
    <row r="87" spans="2:13" x14ac:dyDescent="0.2">
      <c r="B87" s="35"/>
      <c r="C87" s="34"/>
      <c r="D87" s="44"/>
      <c r="E87" s="44"/>
      <c r="F87" s="53"/>
      <c r="G87" s="57">
        <v>110</v>
      </c>
      <c r="H87" s="58" t="s">
        <v>1125</v>
      </c>
      <c r="I87" s="54">
        <v>16.016352999999999</v>
      </c>
      <c r="J87" s="46">
        <v>16.016352999999999</v>
      </c>
      <c r="K87" s="46">
        <f t="shared" si="2"/>
        <v>0</v>
      </c>
      <c r="L87" s="1"/>
      <c r="M87" s="35"/>
    </row>
    <row r="88" spans="2:13" x14ac:dyDescent="0.2">
      <c r="B88" s="35"/>
      <c r="C88" s="34"/>
      <c r="D88" s="44"/>
      <c r="E88" s="44"/>
      <c r="F88" s="53"/>
      <c r="G88" s="57">
        <v>200</v>
      </c>
      <c r="H88" s="58" t="s">
        <v>1107</v>
      </c>
      <c r="I88" s="54">
        <v>11.820114999999999</v>
      </c>
      <c r="J88" s="46">
        <v>11.820114999999999</v>
      </c>
      <c r="K88" s="46">
        <f t="shared" si="2"/>
        <v>0</v>
      </c>
      <c r="L88" s="1"/>
      <c r="M88" s="35"/>
    </row>
    <row r="89" spans="2:13" x14ac:dyDescent="0.2">
      <c r="B89" s="35"/>
      <c r="C89" s="34"/>
      <c r="D89" s="44"/>
      <c r="E89" s="44"/>
      <c r="F89" s="53"/>
      <c r="G89" s="57">
        <v>210</v>
      </c>
      <c r="H89" s="58" t="s">
        <v>1132</v>
      </c>
      <c r="I89" s="54">
        <v>5.3893399999999998</v>
      </c>
      <c r="J89" s="46">
        <v>5.3893399999999998</v>
      </c>
      <c r="K89" s="46">
        <f t="shared" si="2"/>
        <v>0</v>
      </c>
      <c r="L89" s="1"/>
      <c r="M89" s="35"/>
    </row>
    <row r="90" spans="2:13" x14ac:dyDescent="0.2">
      <c r="B90" s="35"/>
      <c r="C90" s="34"/>
      <c r="D90" s="44"/>
      <c r="E90" s="44"/>
      <c r="F90" s="53"/>
      <c r="G90" s="57">
        <v>211</v>
      </c>
      <c r="H90" s="58" t="s">
        <v>1133</v>
      </c>
      <c r="I90" s="54">
        <v>3.788262</v>
      </c>
      <c r="J90" s="46">
        <v>3.788262</v>
      </c>
      <c r="K90" s="46">
        <f t="shared" si="2"/>
        <v>0</v>
      </c>
      <c r="L90" s="1"/>
      <c r="M90" s="35"/>
    </row>
    <row r="91" spans="2:13" x14ac:dyDescent="0.2">
      <c r="B91" s="35"/>
      <c r="C91" s="34"/>
      <c r="D91" s="44"/>
      <c r="E91" s="44"/>
      <c r="F91" s="53"/>
      <c r="G91" s="57">
        <v>212</v>
      </c>
      <c r="H91" s="58" t="s">
        <v>1134</v>
      </c>
      <c r="I91" s="54">
        <v>14.757239</v>
      </c>
      <c r="J91" s="46">
        <v>14.757239</v>
      </c>
      <c r="K91" s="46">
        <f t="shared" si="2"/>
        <v>0</v>
      </c>
      <c r="L91" s="1"/>
      <c r="M91" s="35"/>
    </row>
    <row r="92" spans="2:13" x14ac:dyDescent="0.2">
      <c r="B92" s="35"/>
      <c r="C92" s="34"/>
      <c r="D92" s="44"/>
      <c r="E92" s="44"/>
      <c r="F92" s="53"/>
      <c r="G92" s="57">
        <v>213</v>
      </c>
      <c r="H92" s="58" t="s">
        <v>1135</v>
      </c>
      <c r="I92" s="54">
        <v>21.26727</v>
      </c>
      <c r="J92" s="46">
        <v>21.26727</v>
      </c>
      <c r="K92" s="46">
        <f t="shared" si="2"/>
        <v>0</v>
      </c>
      <c r="L92" s="1"/>
      <c r="M92" s="35"/>
    </row>
    <row r="93" spans="2:13" x14ac:dyDescent="0.2">
      <c r="B93" s="35"/>
      <c r="C93" s="34"/>
      <c r="D93" s="44"/>
      <c r="E93" s="44"/>
      <c r="F93" s="53"/>
      <c r="G93" s="57">
        <v>220</v>
      </c>
      <c r="H93" s="58" t="s">
        <v>1136</v>
      </c>
      <c r="I93" s="54">
        <v>3.1405370000000001</v>
      </c>
      <c r="J93" s="46">
        <v>3.1405370000000001</v>
      </c>
      <c r="K93" s="46">
        <f t="shared" si="2"/>
        <v>0</v>
      </c>
      <c r="L93" s="1"/>
      <c r="M93" s="35"/>
    </row>
    <row r="94" spans="2:13" x14ac:dyDescent="0.2">
      <c r="B94" s="35"/>
      <c r="C94" s="34"/>
      <c r="D94" s="44"/>
      <c r="E94" s="44"/>
      <c r="F94" s="53"/>
      <c r="G94" s="57">
        <v>221</v>
      </c>
      <c r="H94" s="58" t="s">
        <v>1137</v>
      </c>
      <c r="I94" s="54">
        <v>24.711725000000001</v>
      </c>
      <c r="J94" s="46">
        <v>24.711725000000001</v>
      </c>
      <c r="K94" s="46">
        <f t="shared" si="2"/>
        <v>0</v>
      </c>
      <c r="L94" s="1"/>
      <c r="M94" s="35"/>
    </row>
    <row r="95" spans="2:13" x14ac:dyDescent="0.2">
      <c r="B95" s="35"/>
      <c r="C95" s="34"/>
      <c r="D95" s="44"/>
      <c r="E95" s="44"/>
      <c r="F95" s="53"/>
      <c r="G95" s="57">
        <v>222</v>
      </c>
      <c r="H95" s="58" t="s">
        <v>1138</v>
      </c>
      <c r="I95" s="54">
        <v>15.743632</v>
      </c>
      <c r="J95" s="46">
        <v>15.743632</v>
      </c>
      <c r="K95" s="46">
        <f t="shared" si="2"/>
        <v>0</v>
      </c>
      <c r="L95" s="1"/>
      <c r="M95" s="35"/>
    </row>
    <row r="96" spans="2:13" x14ac:dyDescent="0.2">
      <c r="B96" s="35"/>
      <c r="C96" s="34"/>
      <c r="D96" s="44"/>
      <c r="E96" s="44"/>
      <c r="F96" s="53"/>
      <c r="G96" s="57">
        <v>223</v>
      </c>
      <c r="H96" s="58" t="s">
        <v>1139</v>
      </c>
      <c r="I96" s="54">
        <v>29.002179999999999</v>
      </c>
      <c r="J96" s="46">
        <v>29.002179999999999</v>
      </c>
      <c r="K96" s="46">
        <f t="shared" si="2"/>
        <v>0</v>
      </c>
      <c r="L96" s="1"/>
      <c r="M96" s="35"/>
    </row>
    <row r="97" spans="2:13" x14ac:dyDescent="0.2">
      <c r="B97" s="35"/>
      <c r="C97" s="34"/>
      <c r="D97" s="44"/>
      <c r="E97" s="44"/>
      <c r="F97" s="53"/>
      <c r="G97" s="57">
        <v>224</v>
      </c>
      <c r="H97" s="58" t="s">
        <v>1140</v>
      </c>
      <c r="I97" s="54">
        <v>24.053902999999998</v>
      </c>
      <c r="J97" s="46">
        <v>24.053902999999998</v>
      </c>
      <c r="K97" s="46">
        <f t="shared" si="2"/>
        <v>0</v>
      </c>
      <c r="L97" s="1"/>
      <c r="M97" s="35"/>
    </row>
    <row r="98" spans="2:13" x14ac:dyDescent="0.2">
      <c r="B98" s="35"/>
      <c r="C98" s="34"/>
      <c r="D98" s="44"/>
      <c r="E98" s="44"/>
      <c r="F98" s="53"/>
      <c r="G98" s="57">
        <v>225</v>
      </c>
      <c r="H98" s="58" t="s">
        <v>1141</v>
      </c>
      <c r="I98" s="54">
        <v>72.263408999999996</v>
      </c>
      <c r="J98" s="46">
        <v>72.263408999999996</v>
      </c>
      <c r="K98" s="46">
        <f t="shared" si="2"/>
        <v>0</v>
      </c>
      <c r="L98" s="1"/>
      <c r="M98" s="35"/>
    </row>
    <row r="99" spans="2:13" x14ac:dyDescent="0.2">
      <c r="B99" s="35"/>
      <c r="C99" s="34"/>
      <c r="D99" s="44"/>
      <c r="E99" s="44"/>
      <c r="F99" s="53"/>
      <c r="G99" s="57">
        <v>226</v>
      </c>
      <c r="H99" s="58" t="s">
        <v>1142</v>
      </c>
      <c r="I99" s="54">
        <v>20.340024</v>
      </c>
      <c r="J99" s="46">
        <v>20.340024</v>
      </c>
      <c r="K99" s="46">
        <f t="shared" si="2"/>
        <v>0</v>
      </c>
      <c r="L99" s="1"/>
      <c r="M99" s="35"/>
    </row>
    <row r="100" spans="2:13" x14ac:dyDescent="0.2">
      <c r="B100" s="35"/>
      <c r="C100" s="34"/>
      <c r="D100" s="44"/>
      <c r="E100" s="44"/>
      <c r="F100" s="53"/>
      <c r="G100" s="57">
        <v>227</v>
      </c>
      <c r="H100" s="58" t="s">
        <v>1143</v>
      </c>
      <c r="I100" s="54">
        <v>20.876519999999999</v>
      </c>
      <c r="J100" s="46">
        <v>20.876519999999999</v>
      </c>
      <c r="K100" s="46">
        <f t="shared" si="2"/>
        <v>0</v>
      </c>
      <c r="L100" s="1"/>
      <c r="M100" s="35"/>
    </row>
    <row r="101" spans="2:13" x14ac:dyDescent="0.2">
      <c r="B101" s="35"/>
      <c r="C101" s="34"/>
      <c r="D101" s="44"/>
      <c r="E101" s="44"/>
      <c r="F101" s="53"/>
      <c r="G101" s="57">
        <v>228</v>
      </c>
      <c r="H101" s="58" t="s">
        <v>1144</v>
      </c>
      <c r="I101" s="54">
        <v>6.6056720000000002</v>
      </c>
      <c r="J101" s="46">
        <v>6.6056720000000002</v>
      </c>
      <c r="K101" s="46">
        <f t="shared" si="2"/>
        <v>0</v>
      </c>
      <c r="L101" s="1"/>
      <c r="M101" s="35"/>
    </row>
    <row r="102" spans="2:13" x14ac:dyDescent="0.2">
      <c r="B102" s="35"/>
      <c r="C102" s="34"/>
      <c r="D102" s="44"/>
      <c r="E102" s="44"/>
      <c r="F102" s="53"/>
      <c r="G102" s="57">
        <v>229</v>
      </c>
      <c r="H102" s="58" t="s">
        <v>1145</v>
      </c>
      <c r="I102" s="54">
        <v>11.673798</v>
      </c>
      <c r="J102" s="46">
        <v>11.673798</v>
      </c>
      <c r="K102" s="46">
        <f t="shared" si="2"/>
        <v>0</v>
      </c>
      <c r="L102" s="1"/>
      <c r="M102" s="35"/>
    </row>
    <row r="103" spans="2:13" x14ac:dyDescent="0.2">
      <c r="B103" s="35"/>
      <c r="C103" s="34"/>
      <c r="D103" s="44"/>
      <c r="E103" s="44"/>
      <c r="F103" s="53"/>
      <c r="G103" s="57">
        <v>230</v>
      </c>
      <c r="H103" s="58" t="s">
        <v>1146</v>
      </c>
      <c r="I103" s="54">
        <v>5.4656599999999997</v>
      </c>
      <c r="J103" s="46">
        <v>5.4656599999999997</v>
      </c>
      <c r="K103" s="46">
        <f t="shared" si="2"/>
        <v>0</v>
      </c>
      <c r="L103" s="1"/>
      <c r="M103" s="35"/>
    </row>
    <row r="104" spans="2:13" x14ac:dyDescent="0.2">
      <c r="B104" s="35"/>
      <c r="C104" s="34"/>
      <c r="D104" s="44"/>
      <c r="E104" s="44"/>
      <c r="F104" s="53"/>
      <c r="G104" s="57">
        <v>240</v>
      </c>
      <c r="H104" s="58" t="s">
        <v>1130</v>
      </c>
      <c r="I104" s="54">
        <v>109.542648</v>
      </c>
      <c r="J104" s="46">
        <v>109.542648</v>
      </c>
      <c r="K104" s="46">
        <f t="shared" si="2"/>
        <v>0</v>
      </c>
      <c r="L104" s="1"/>
      <c r="M104" s="35"/>
    </row>
    <row r="105" spans="2:13" x14ac:dyDescent="0.2">
      <c r="B105" s="35"/>
      <c r="C105" s="34"/>
      <c r="D105" s="44"/>
      <c r="E105" s="44"/>
      <c r="F105" s="53"/>
      <c r="G105" s="57">
        <v>300</v>
      </c>
      <c r="H105" s="58" t="s">
        <v>1117</v>
      </c>
      <c r="I105" s="54">
        <v>9.4299549999999996</v>
      </c>
      <c r="J105" s="46">
        <v>9.4299549999999996</v>
      </c>
      <c r="K105" s="46">
        <f t="shared" si="2"/>
        <v>0</v>
      </c>
      <c r="L105" s="1"/>
      <c r="M105" s="35"/>
    </row>
    <row r="106" spans="2:13" ht="14.25" x14ac:dyDescent="0.2">
      <c r="B106" s="35"/>
      <c r="C106" s="34"/>
      <c r="D106" s="68">
        <v>44</v>
      </c>
      <c r="E106" s="38" t="s">
        <v>1930</v>
      </c>
      <c r="F106" s="69"/>
      <c r="G106" s="70"/>
      <c r="H106" s="71"/>
      <c r="I106" s="72">
        <v>232.14921100000001</v>
      </c>
      <c r="J106" s="72">
        <v>228.60909164999998</v>
      </c>
      <c r="K106" s="72">
        <f t="shared" si="2"/>
        <v>-3.5401193500000261</v>
      </c>
      <c r="L106" s="1"/>
      <c r="M106" s="35"/>
    </row>
    <row r="107" spans="2:13" ht="14.25" x14ac:dyDescent="0.2">
      <c r="B107" s="35"/>
      <c r="C107" s="34"/>
      <c r="D107" s="44"/>
      <c r="E107" s="44"/>
      <c r="F107" s="55" t="s">
        <v>2</v>
      </c>
      <c r="G107" s="61"/>
      <c r="H107" s="59"/>
      <c r="I107" s="37">
        <v>232.14921100000001</v>
      </c>
      <c r="J107" s="37">
        <v>228.60909164999998</v>
      </c>
      <c r="K107" s="37">
        <f t="shared" si="2"/>
        <v>-3.5401193500000261</v>
      </c>
      <c r="L107" s="1"/>
      <c r="M107" s="35"/>
    </row>
    <row r="108" spans="2:13" x14ac:dyDescent="0.2">
      <c r="B108" s="35"/>
      <c r="C108" s="34"/>
      <c r="D108" s="44"/>
      <c r="E108" s="44"/>
      <c r="F108" s="53"/>
      <c r="G108" s="57">
        <v>100</v>
      </c>
      <c r="H108" s="58" t="s">
        <v>1107</v>
      </c>
      <c r="I108" s="54">
        <v>181.96696399999999</v>
      </c>
      <c r="J108" s="46">
        <v>178.58684464999999</v>
      </c>
      <c r="K108" s="46">
        <f t="shared" si="2"/>
        <v>-3.3801193500000011</v>
      </c>
      <c r="L108" s="1"/>
      <c r="M108" s="35"/>
    </row>
    <row r="109" spans="2:13" x14ac:dyDescent="0.2">
      <c r="B109" s="35"/>
      <c r="C109" s="34"/>
      <c r="D109" s="44"/>
      <c r="E109" s="44"/>
      <c r="F109" s="53"/>
      <c r="G109" s="57">
        <v>210</v>
      </c>
      <c r="H109" s="58" t="s">
        <v>1147</v>
      </c>
      <c r="I109" s="54">
        <v>46.344223</v>
      </c>
      <c r="J109" s="46">
        <v>46.184223000000003</v>
      </c>
      <c r="K109" s="46">
        <f t="shared" si="2"/>
        <v>-0.15999999999999659</v>
      </c>
      <c r="L109" s="1"/>
      <c r="M109" s="35"/>
    </row>
    <row r="110" spans="2:13" x14ac:dyDescent="0.2">
      <c r="B110" s="35"/>
      <c r="C110" s="34"/>
      <c r="D110" s="44"/>
      <c r="E110" s="44"/>
      <c r="F110" s="53"/>
      <c r="G110" s="57">
        <v>500</v>
      </c>
      <c r="H110" s="58" t="s">
        <v>8</v>
      </c>
      <c r="I110" s="54">
        <v>3.8380239999999999</v>
      </c>
      <c r="J110" s="46">
        <v>3.8380239999999999</v>
      </c>
      <c r="K110" s="46">
        <f t="shared" si="2"/>
        <v>0</v>
      </c>
      <c r="L110" s="1"/>
      <c r="M110" s="35"/>
    </row>
    <row r="111" spans="2:13" ht="14.25" x14ac:dyDescent="0.2">
      <c r="B111" s="35"/>
      <c r="C111" s="39" t="s">
        <v>10</v>
      </c>
      <c r="D111" s="39"/>
      <c r="E111" s="39"/>
      <c r="F111" s="56"/>
      <c r="G111" s="63"/>
      <c r="H111" s="64"/>
      <c r="I111" s="40">
        <v>1741.6287500000001</v>
      </c>
      <c r="J111" s="40">
        <v>1741.6287500000001</v>
      </c>
      <c r="K111" s="40">
        <f t="shared" si="2"/>
        <v>0</v>
      </c>
      <c r="L111" s="1"/>
      <c r="M111" s="35"/>
    </row>
    <row r="112" spans="2:13" ht="14.25" x14ac:dyDescent="0.2">
      <c r="B112" s="35"/>
      <c r="C112" s="34"/>
      <c r="D112" s="68">
        <v>40</v>
      </c>
      <c r="E112" s="38" t="s">
        <v>11</v>
      </c>
      <c r="F112" s="69"/>
      <c r="G112" s="70"/>
      <c r="H112" s="71"/>
      <c r="I112" s="72">
        <v>1741.6287500000001</v>
      </c>
      <c r="J112" s="72">
        <v>1741.6287500000001</v>
      </c>
      <c r="K112" s="72">
        <f t="shared" si="2"/>
        <v>0</v>
      </c>
      <c r="L112" s="1"/>
      <c r="M112" s="35"/>
    </row>
    <row r="113" spans="2:13" ht="14.25" x14ac:dyDescent="0.2">
      <c r="B113" s="35"/>
      <c r="C113" s="34"/>
      <c r="D113" s="44"/>
      <c r="E113" s="44"/>
      <c r="F113" s="55" t="s">
        <v>2</v>
      </c>
      <c r="G113" s="61"/>
      <c r="H113" s="59"/>
      <c r="I113" s="37">
        <v>1741.6287500000001</v>
      </c>
      <c r="J113" s="37">
        <v>1741.6287500000001</v>
      </c>
      <c r="K113" s="37">
        <f t="shared" si="2"/>
        <v>0</v>
      </c>
      <c r="L113" s="1"/>
      <c r="M113" s="35"/>
    </row>
    <row r="114" spans="2:13" x14ac:dyDescent="0.2">
      <c r="B114" s="35"/>
      <c r="C114" s="34"/>
      <c r="D114" s="44"/>
      <c r="E114" s="44"/>
      <c r="F114" s="53"/>
      <c r="G114" s="57">
        <v>100</v>
      </c>
      <c r="H114" s="58" t="s">
        <v>1148</v>
      </c>
      <c r="I114" s="54">
        <v>1741.6287500000001</v>
      </c>
      <c r="J114" s="46">
        <v>1741.6287500000001</v>
      </c>
      <c r="K114" s="46">
        <f t="shared" si="2"/>
        <v>0</v>
      </c>
      <c r="L114" s="1"/>
      <c r="M114" s="35"/>
    </row>
    <row r="115" spans="2:13" ht="14.25" x14ac:dyDescent="0.2">
      <c r="B115" s="35"/>
      <c r="C115" s="39" t="s">
        <v>2210</v>
      </c>
      <c r="D115" s="39"/>
      <c r="E115" s="39"/>
      <c r="F115" s="56"/>
      <c r="G115" s="63"/>
      <c r="H115" s="64"/>
      <c r="I115" s="40">
        <v>675.93508499999996</v>
      </c>
      <c r="J115" s="40">
        <v>675.93508499999996</v>
      </c>
      <c r="K115" s="40">
        <f t="shared" si="2"/>
        <v>0</v>
      </c>
      <c r="L115" s="1"/>
      <c r="M115" s="35"/>
    </row>
    <row r="116" spans="2:13" ht="14.25" x14ac:dyDescent="0.2">
      <c r="B116" s="35"/>
      <c r="C116" s="34"/>
      <c r="D116" s="68">
        <v>32</v>
      </c>
      <c r="E116" s="38" t="s">
        <v>2217</v>
      </c>
      <c r="F116" s="69"/>
      <c r="G116" s="70"/>
      <c r="H116" s="71"/>
      <c r="I116" s="72">
        <v>675.93508499999996</v>
      </c>
      <c r="J116" s="72">
        <v>675.93508499999996</v>
      </c>
      <c r="K116" s="72">
        <f t="shared" si="2"/>
        <v>0</v>
      </c>
      <c r="L116" s="1"/>
      <c r="M116" s="35"/>
    </row>
    <row r="117" spans="2:13" ht="14.25" x14ac:dyDescent="0.2">
      <c r="B117" s="35"/>
      <c r="C117" s="34"/>
      <c r="D117" s="44"/>
      <c r="E117" s="44"/>
      <c r="F117" s="55" t="s">
        <v>2</v>
      </c>
      <c r="G117" s="61"/>
      <c r="H117" s="59"/>
      <c r="I117" s="37">
        <v>675.93508499999996</v>
      </c>
      <c r="J117" s="37">
        <v>675.93508499999996</v>
      </c>
      <c r="K117" s="37">
        <f t="shared" si="2"/>
        <v>0</v>
      </c>
      <c r="L117" s="1"/>
      <c r="M117" s="35"/>
    </row>
    <row r="118" spans="2:13" ht="25.5" x14ac:dyDescent="0.2">
      <c r="B118" s="35"/>
      <c r="C118" s="34"/>
      <c r="D118" s="44"/>
      <c r="E118" s="44"/>
      <c r="F118" s="53"/>
      <c r="G118" s="57">
        <v>110</v>
      </c>
      <c r="H118" s="58" t="s">
        <v>2218</v>
      </c>
      <c r="I118" s="54">
        <v>382.47032200000001</v>
      </c>
      <c r="J118" s="46">
        <v>382.47032200000001</v>
      </c>
      <c r="K118" s="46">
        <f t="shared" si="2"/>
        <v>0</v>
      </c>
      <c r="L118" s="1"/>
      <c r="M118" s="35"/>
    </row>
    <row r="119" spans="2:13" x14ac:dyDescent="0.2">
      <c r="B119" s="35"/>
      <c r="C119" s="34"/>
      <c r="D119" s="44"/>
      <c r="E119" s="44"/>
      <c r="F119" s="53"/>
      <c r="G119" s="57">
        <v>111</v>
      </c>
      <c r="H119" s="58" t="s">
        <v>1149</v>
      </c>
      <c r="I119" s="54">
        <v>7.3867820000000002</v>
      </c>
      <c r="J119" s="46">
        <v>7.3867820000000002</v>
      </c>
      <c r="K119" s="46">
        <f t="shared" si="2"/>
        <v>0</v>
      </c>
      <c r="L119" s="1"/>
      <c r="M119" s="35"/>
    </row>
    <row r="120" spans="2:13" x14ac:dyDescent="0.2">
      <c r="B120" s="35"/>
      <c r="C120" s="34"/>
      <c r="D120" s="44"/>
      <c r="E120" s="44"/>
      <c r="F120" s="53"/>
      <c r="G120" s="57">
        <v>112</v>
      </c>
      <c r="H120" s="58" t="s">
        <v>1150</v>
      </c>
      <c r="I120" s="54">
        <v>7.1315660000000003</v>
      </c>
      <c r="J120" s="46">
        <v>7.1315660000000003</v>
      </c>
      <c r="K120" s="46">
        <f t="shared" si="2"/>
        <v>0</v>
      </c>
      <c r="L120" s="1"/>
      <c r="M120" s="35"/>
    </row>
    <row r="121" spans="2:13" ht="25.5" x14ac:dyDescent="0.2">
      <c r="B121" s="35"/>
      <c r="C121" s="34"/>
      <c r="D121" s="44"/>
      <c r="E121" s="44"/>
      <c r="F121" s="53"/>
      <c r="G121" s="57">
        <v>113</v>
      </c>
      <c r="H121" s="58" t="s">
        <v>2191</v>
      </c>
      <c r="I121" s="54">
        <v>8.9368069999999999</v>
      </c>
      <c r="J121" s="46">
        <v>8.9368069999999999</v>
      </c>
      <c r="K121" s="46">
        <f t="shared" si="2"/>
        <v>0</v>
      </c>
      <c r="L121" s="1"/>
      <c r="M121" s="35"/>
    </row>
    <row r="122" spans="2:13" x14ac:dyDescent="0.2">
      <c r="B122" s="35"/>
      <c r="C122" s="34"/>
      <c r="D122" s="44"/>
      <c r="E122" s="44"/>
      <c r="F122" s="53"/>
      <c r="G122" s="57">
        <v>114</v>
      </c>
      <c r="H122" s="58" t="s">
        <v>1151</v>
      </c>
      <c r="I122" s="54">
        <v>7.6821159999999997</v>
      </c>
      <c r="J122" s="46">
        <v>7.6821159999999997</v>
      </c>
      <c r="K122" s="46">
        <f t="shared" si="2"/>
        <v>0</v>
      </c>
      <c r="L122" s="1"/>
      <c r="M122" s="35"/>
    </row>
    <row r="123" spans="2:13" x14ac:dyDescent="0.2">
      <c r="B123" s="35"/>
      <c r="C123" s="34"/>
      <c r="D123" s="44"/>
      <c r="E123" s="44"/>
      <c r="F123" s="53"/>
      <c r="G123" s="57">
        <v>115</v>
      </c>
      <c r="H123" s="58" t="s">
        <v>1152</v>
      </c>
      <c r="I123" s="54">
        <v>7.2192550000000004</v>
      </c>
      <c r="J123" s="46">
        <v>7.2192550000000004</v>
      </c>
      <c r="K123" s="46">
        <f t="shared" si="2"/>
        <v>0</v>
      </c>
      <c r="L123" s="1"/>
      <c r="M123" s="35"/>
    </row>
    <row r="124" spans="2:13" ht="25.5" x14ac:dyDescent="0.2">
      <c r="B124" s="35"/>
      <c r="C124" s="34"/>
      <c r="D124" s="44"/>
      <c r="E124" s="44"/>
      <c r="F124" s="53"/>
      <c r="G124" s="57">
        <v>116</v>
      </c>
      <c r="H124" s="58" t="s">
        <v>2192</v>
      </c>
      <c r="I124" s="54">
        <v>7.5483969999999996</v>
      </c>
      <c r="J124" s="46">
        <v>7.5483969999999996</v>
      </c>
      <c r="K124" s="46">
        <f t="shared" si="2"/>
        <v>0</v>
      </c>
      <c r="L124" s="1"/>
      <c r="M124" s="35"/>
    </row>
    <row r="125" spans="2:13" ht="25.5" x14ac:dyDescent="0.2">
      <c r="B125" s="35"/>
      <c r="C125" s="34"/>
      <c r="D125" s="44"/>
      <c r="E125" s="44"/>
      <c r="F125" s="53"/>
      <c r="G125" s="57">
        <v>117</v>
      </c>
      <c r="H125" s="58" t="s">
        <v>2193</v>
      </c>
      <c r="I125" s="54">
        <v>8.1598740000000003</v>
      </c>
      <c r="J125" s="46">
        <v>8.1598740000000003</v>
      </c>
      <c r="K125" s="46">
        <f t="shared" si="2"/>
        <v>0</v>
      </c>
      <c r="L125" s="1"/>
      <c r="M125" s="35"/>
    </row>
    <row r="126" spans="2:13" x14ac:dyDescent="0.2">
      <c r="B126" s="35"/>
      <c r="C126" s="34"/>
      <c r="D126" s="44"/>
      <c r="E126" s="44"/>
      <c r="F126" s="53"/>
      <c r="G126" s="57">
        <v>118</v>
      </c>
      <c r="H126" s="58" t="s">
        <v>1153</v>
      </c>
      <c r="I126" s="54">
        <v>7.9999919999999998</v>
      </c>
      <c r="J126" s="46">
        <v>7.9999919999999998</v>
      </c>
      <c r="K126" s="46">
        <f t="shared" si="2"/>
        <v>0</v>
      </c>
      <c r="L126" s="1"/>
      <c r="M126" s="35"/>
    </row>
    <row r="127" spans="2:13" x14ac:dyDescent="0.2">
      <c r="B127" s="35"/>
      <c r="C127" s="34"/>
      <c r="D127" s="44"/>
      <c r="E127" s="44"/>
      <c r="F127" s="53"/>
      <c r="G127" s="57">
        <v>119</v>
      </c>
      <c r="H127" s="58" t="s">
        <v>1154</v>
      </c>
      <c r="I127" s="54">
        <v>7.400906</v>
      </c>
      <c r="J127" s="46">
        <v>7.400906</v>
      </c>
      <c r="K127" s="46">
        <f t="shared" si="2"/>
        <v>0</v>
      </c>
      <c r="L127" s="1"/>
      <c r="M127" s="35"/>
    </row>
    <row r="128" spans="2:13" x14ac:dyDescent="0.2">
      <c r="B128" s="35"/>
      <c r="C128" s="34"/>
      <c r="D128" s="44"/>
      <c r="E128" s="44"/>
      <c r="F128" s="53"/>
      <c r="G128" s="57">
        <v>120</v>
      </c>
      <c r="H128" s="58" t="s">
        <v>1155</v>
      </c>
      <c r="I128" s="54">
        <v>8.2785089999999997</v>
      </c>
      <c r="J128" s="46">
        <v>8.2785089999999997</v>
      </c>
      <c r="K128" s="46">
        <f t="shared" si="2"/>
        <v>0</v>
      </c>
      <c r="L128" s="1"/>
      <c r="M128" s="35"/>
    </row>
    <row r="129" spans="2:13" ht="25.5" x14ac:dyDescent="0.2">
      <c r="B129" s="35"/>
      <c r="C129" s="34"/>
      <c r="D129" s="44"/>
      <c r="E129" s="44"/>
      <c r="F129" s="53"/>
      <c r="G129" s="57">
        <v>121</v>
      </c>
      <c r="H129" s="58" t="s">
        <v>1156</v>
      </c>
      <c r="I129" s="54">
        <v>9.3896580000000007</v>
      </c>
      <c r="J129" s="46">
        <v>9.3896580000000007</v>
      </c>
      <c r="K129" s="46">
        <f t="shared" si="2"/>
        <v>0</v>
      </c>
      <c r="L129" s="1"/>
      <c r="M129" s="35"/>
    </row>
    <row r="130" spans="2:13" ht="25.5" x14ac:dyDescent="0.2">
      <c r="B130" s="35"/>
      <c r="C130" s="34"/>
      <c r="D130" s="44"/>
      <c r="E130" s="44"/>
      <c r="F130" s="53"/>
      <c r="G130" s="57">
        <v>122</v>
      </c>
      <c r="H130" s="58" t="s">
        <v>1157</v>
      </c>
      <c r="I130" s="54">
        <v>7.4082629999999998</v>
      </c>
      <c r="J130" s="46">
        <v>7.4082629999999998</v>
      </c>
      <c r="K130" s="46">
        <f t="shared" si="2"/>
        <v>0</v>
      </c>
      <c r="L130" s="1"/>
      <c r="M130" s="35"/>
    </row>
    <row r="131" spans="2:13" ht="25.5" x14ac:dyDescent="0.2">
      <c r="B131" s="35"/>
      <c r="C131" s="34"/>
      <c r="D131" s="44"/>
      <c r="E131" s="44"/>
      <c r="F131" s="53"/>
      <c r="G131" s="57">
        <v>201</v>
      </c>
      <c r="H131" s="58" t="s">
        <v>1158</v>
      </c>
      <c r="I131" s="54">
        <v>7.8087390000000001</v>
      </c>
      <c r="J131" s="46">
        <v>7.8087390000000001</v>
      </c>
      <c r="K131" s="46">
        <f t="shared" ref="K131:K194" si="3">+J131-I131</f>
        <v>0</v>
      </c>
      <c r="L131" s="1"/>
      <c r="M131" s="35"/>
    </row>
    <row r="132" spans="2:13" x14ac:dyDescent="0.2">
      <c r="B132" s="35"/>
      <c r="C132" s="34"/>
      <c r="D132" s="44"/>
      <c r="E132" s="44"/>
      <c r="F132" s="53"/>
      <c r="G132" s="57">
        <v>202</v>
      </c>
      <c r="H132" s="58" t="s">
        <v>1159</v>
      </c>
      <c r="I132" s="54">
        <v>7.3040789999999998</v>
      </c>
      <c r="J132" s="46">
        <v>7.3040789999999998</v>
      </c>
      <c r="K132" s="46">
        <f t="shared" si="3"/>
        <v>0</v>
      </c>
      <c r="L132" s="1"/>
      <c r="M132" s="35"/>
    </row>
    <row r="133" spans="2:13" ht="25.5" x14ac:dyDescent="0.2">
      <c r="B133" s="35"/>
      <c r="C133" s="34"/>
      <c r="D133" s="44"/>
      <c r="E133" s="44"/>
      <c r="F133" s="53"/>
      <c r="G133" s="57">
        <v>203</v>
      </c>
      <c r="H133" s="58" t="s">
        <v>2194</v>
      </c>
      <c r="I133" s="54">
        <v>7.8191810000000004</v>
      </c>
      <c r="J133" s="46">
        <v>7.8191810000000004</v>
      </c>
      <c r="K133" s="46">
        <f t="shared" si="3"/>
        <v>0</v>
      </c>
      <c r="L133" s="1"/>
      <c r="M133" s="35"/>
    </row>
    <row r="134" spans="2:13" x14ac:dyDescent="0.2">
      <c r="B134" s="35"/>
      <c r="C134" s="34"/>
      <c r="D134" s="44"/>
      <c r="E134" s="44"/>
      <c r="F134" s="53"/>
      <c r="G134" s="57">
        <v>204</v>
      </c>
      <c r="H134" s="58" t="s">
        <v>1160</v>
      </c>
      <c r="I134" s="54">
        <v>8.7176200000000001</v>
      </c>
      <c r="J134" s="46">
        <v>8.7176200000000001</v>
      </c>
      <c r="K134" s="46">
        <f t="shared" si="3"/>
        <v>0</v>
      </c>
      <c r="L134" s="1"/>
      <c r="M134" s="35"/>
    </row>
    <row r="135" spans="2:13" x14ac:dyDescent="0.2">
      <c r="B135" s="35"/>
      <c r="C135" s="34"/>
      <c r="D135" s="44"/>
      <c r="E135" s="44"/>
      <c r="F135" s="53"/>
      <c r="G135" s="57">
        <v>205</v>
      </c>
      <c r="H135" s="58" t="s">
        <v>1161</v>
      </c>
      <c r="I135" s="54">
        <v>6.5656460000000001</v>
      </c>
      <c r="J135" s="46">
        <v>6.5656460000000001</v>
      </c>
      <c r="K135" s="46">
        <f t="shared" si="3"/>
        <v>0</v>
      </c>
      <c r="L135" s="1"/>
      <c r="M135" s="35"/>
    </row>
    <row r="136" spans="2:13" x14ac:dyDescent="0.2">
      <c r="B136" s="35"/>
      <c r="C136" s="34"/>
      <c r="D136" s="44"/>
      <c r="E136" s="44"/>
      <c r="F136" s="53"/>
      <c r="G136" s="57">
        <v>206</v>
      </c>
      <c r="H136" s="58" t="s">
        <v>1162</v>
      </c>
      <c r="I136" s="54">
        <v>7.3012090000000001</v>
      </c>
      <c r="J136" s="46">
        <v>7.3012090000000001</v>
      </c>
      <c r="K136" s="46">
        <f t="shared" si="3"/>
        <v>0</v>
      </c>
      <c r="L136" s="1"/>
      <c r="M136" s="35"/>
    </row>
    <row r="137" spans="2:13" ht="25.5" x14ac:dyDescent="0.2">
      <c r="B137" s="35"/>
      <c r="C137" s="34"/>
      <c r="D137" s="44"/>
      <c r="E137" s="44"/>
      <c r="F137" s="53"/>
      <c r="G137" s="57">
        <v>207</v>
      </c>
      <c r="H137" s="58" t="s">
        <v>2195</v>
      </c>
      <c r="I137" s="54">
        <v>7.2134799999999997</v>
      </c>
      <c r="J137" s="46">
        <v>7.2134799999999997</v>
      </c>
      <c r="K137" s="46">
        <f t="shared" si="3"/>
        <v>0</v>
      </c>
      <c r="L137" s="1"/>
      <c r="M137" s="35"/>
    </row>
    <row r="138" spans="2:13" ht="25.5" x14ac:dyDescent="0.2">
      <c r="B138" s="35"/>
      <c r="C138" s="34"/>
      <c r="D138" s="44"/>
      <c r="E138" s="44"/>
      <c r="F138" s="53"/>
      <c r="G138" s="57">
        <v>208</v>
      </c>
      <c r="H138" s="58" t="s">
        <v>1931</v>
      </c>
      <c r="I138" s="54">
        <v>6.6366389999999997</v>
      </c>
      <c r="J138" s="46">
        <v>6.6366389999999997</v>
      </c>
      <c r="K138" s="46">
        <f t="shared" si="3"/>
        <v>0</v>
      </c>
      <c r="L138" s="1"/>
      <c r="M138" s="35"/>
    </row>
    <row r="139" spans="2:13" ht="25.5" x14ac:dyDescent="0.2">
      <c r="B139" s="35"/>
      <c r="C139" s="34"/>
      <c r="D139" s="44"/>
      <c r="E139" s="44"/>
      <c r="F139" s="53"/>
      <c r="G139" s="57">
        <v>209</v>
      </c>
      <c r="H139" s="58" t="s">
        <v>1163</v>
      </c>
      <c r="I139" s="54">
        <v>7.4300639999999998</v>
      </c>
      <c r="J139" s="46">
        <v>7.4300639999999998</v>
      </c>
      <c r="K139" s="46">
        <f t="shared" si="3"/>
        <v>0</v>
      </c>
      <c r="L139" s="1"/>
      <c r="M139" s="35"/>
    </row>
    <row r="140" spans="2:13" ht="25.5" x14ac:dyDescent="0.2">
      <c r="B140" s="35"/>
      <c r="C140" s="34"/>
      <c r="D140" s="44"/>
      <c r="E140" s="44"/>
      <c r="F140" s="53"/>
      <c r="G140" s="57">
        <v>210</v>
      </c>
      <c r="H140" s="58" t="s">
        <v>1164</v>
      </c>
      <c r="I140" s="54">
        <v>7.2752850000000002</v>
      </c>
      <c r="J140" s="46">
        <v>7.2752850000000002</v>
      </c>
      <c r="K140" s="46">
        <f t="shared" si="3"/>
        <v>0</v>
      </c>
      <c r="L140" s="1"/>
      <c r="M140" s="35"/>
    </row>
    <row r="141" spans="2:13" ht="25.5" x14ac:dyDescent="0.2">
      <c r="B141" s="35"/>
      <c r="C141" s="34"/>
      <c r="D141" s="44"/>
      <c r="E141" s="44"/>
      <c r="F141" s="53"/>
      <c r="G141" s="57">
        <v>211</v>
      </c>
      <c r="H141" s="58" t="s">
        <v>1165</v>
      </c>
      <c r="I141" s="54">
        <v>5.4504039999999998</v>
      </c>
      <c r="J141" s="46">
        <v>5.4504039999999998</v>
      </c>
      <c r="K141" s="46">
        <f t="shared" si="3"/>
        <v>0</v>
      </c>
      <c r="L141" s="1"/>
      <c r="M141" s="35"/>
    </row>
    <row r="142" spans="2:13" ht="25.5" x14ac:dyDescent="0.2">
      <c r="B142" s="35"/>
      <c r="C142" s="34"/>
      <c r="D142" s="44"/>
      <c r="E142" s="44"/>
      <c r="F142" s="53"/>
      <c r="G142" s="57">
        <v>212</v>
      </c>
      <c r="H142" s="58" t="s">
        <v>2219</v>
      </c>
      <c r="I142" s="54">
        <v>5.450177</v>
      </c>
      <c r="J142" s="46">
        <v>5.450177</v>
      </c>
      <c r="K142" s="46">
        <f t="shared" si="3"/>
        <v>0</v>
      </c>
      <c r="L142" s="1"/>
      <c r="M142" s="35"/>
    </row>
    <row r="143" spans="2:13" ht="25.5" x14ac:dyDescent="0.2">
      <c r="B143" s="35"/>
      <c r="C143" s="34"/>
      <c r="D143" s="44"/>
      <c r="E143" s="44"/>
      <c r="F143" s="53"/>
      <c r="G143" s="57">
        <v>213</v>
      </c>
      <c r="H143" s="58" t="s">
        <v>1932</v>
      </c>
      <c r="I143" s="54">
        <v>5.5797220000000003</v>
      </c>
      <c r="J143" s="46">
        <v>5.5797220000000003</v>
      </c>
      <c r="K143" s="46">
        <f t="shared" si="3"/>
        <v>0</v>
      </c>
      <c r="L143" s="1"/>
      <c r="M143" s="35"/>
    </row>
    <row r="144" spans="2:13" ht="25.5" x14ac:dyDescent="0.2">
      <c r="B144" s="35"/>
      <c r="C144" s="34"/>
      <c r="D144" s="44"/>
      <c r="E144" s="44"/>
      <c r="F144" s="53"/>
      <c r="G144" s="57">
        <v>214</v>
      </c>
      <c r="H144" s="58" t="s">
        <v>1933</v>
      </c>
      <c r="I144" s="54">
        <v>6.6562590000000004</v>
      </c>
      <c r="J144" s="46">
        <v>6.6562590000000004</v>
      </c>
      <c r="K144" s="46">
        <f t="shared" si="3"/>
        <v>0</v>
      </c>
      <c r="L144" s="1"/>
      <c r="M144" s="35"/>
    </row>
    <row r="145" spans="2:13" ht="25.5" x14ac:dyDescent="0.2">
      <c r="B145" s="35"/>
      <c r="C145" s="34"/>
      <c r="D145" s="44"/>
      <c r="E145" s="44"/>
      <c r="F145" s="53"/>
      <c r="G145" s="57">
        <v>215</v>
      </c>
      <c r="H145" s="58" t="s">
        <v>1934</v>
      </c>
      <c r="I145" s="54">
        <v>6.0631640000000004</v>
      </c>
      <c r="J145" s="46">
        <v>6.0631640000000004</v>
      </c>
      <c r="K145" s="46">
        <f t="shared" si="3"/>
        <v>0</v>
      </c>
      <c r="L145" s="1"/>
      <c r="M145" s="35"/>
    </row>
    <row r="146" spans="2:13" ht="25.5" x14ac:dyDescent="0.2">
      <c r="B146" s="35"/>
      <c r="C146" s="34"/>
      <c r="D146" s="44"/>
      <c r="E146" s="44"/>
      <c r="F146" s="53"/>
      <c r="G146" s="57">
        <v>216</v>
      </c>
      <c r="H146" s="58" t="s">
        <v>2220</v>
      </c>
      <c r="I146" s="54">
        <v>5.1626729999999998</v>
      </c>
      <c r="J146" s="46">
        <v>5.1626729999999998</v>
      </c>
      <c r="K146" s="46">
        <f t="shared" si="3"/>
        <v>0</v>
      </c>
      <c r="L146" s="1"/>
      <c r="M146" s="35"/>
    </row>
    <row r="147" spans="2:13" ht="25.5" x14ac:dyDescent="0.2">
      <c r="B147" s="35"/>
      <c r="C147" s="34"/>
      <c r="D147" s="44"/>
      <c r="E147" s="44"/>
      <c r="F147" s="53"/>
      <c r="G147" s="57">
        <v>217</v>
      </c>
      <c r="H147" s="58" t="s">
        <v>2221</v>
      </c>
      <c r="I147" s="54">
        <v>5.875184</v>
      </c>
      <c r="J147" s="46">
        <v>5.875184</v>
      </c>
      <c r="K147" s="46">
        <f t="shared" si="3"/>
        <v>0</v>
      </c>
      <c r="L147" s="1"/>
      <c r="M147" s="35"/>
    </row>
    <row r="148" spans="2:13" ht="25.5" x14ac:dyDescent="0.2">
      <c r="B148" s="35"/>
      <c r="C148" s="34"/>
      <c r="D148" s="44"/>
      <c r="E148" s="44"/>
      <c r="F148" s="53"/>
      <c r="G148" s="57">
        <v>218</v>
      </c>
      <c r="H148" s="58" t="s">
        <v>2222</v>
      </c>
      <c r="I148" s="54">
        <v>7.3255169999999996</v>
      </c>
      <c r="J148" s="46">
        <v>7.3255169999999996</v>
      </c>
      <c r="K148" s="46">
        <f t="shared" si="3"/>
        <v>0</v>
      </c>
      <c r="L148" s="1"/>
      <c r="M148" s="35"/>
    </row>
    <row r="149" spans="2:13" x14ac:dyDescent="0.2">
      <c r="B149" s="35"/>
      <c r="C149" s="34"/>
      <c r="D149" s="44"/>
      <c r="E149" s="44"/>
      <c r="F149" s="53"/>
      <c r="G149" s="57">
        <v>301</v>
      </c>
      <c r="H149" s="58" t="s">
        <v>1166</v>
      </c>
      <c r="I149" s="54">
        <v>7.5109149999999998</v>
      </c>
      <c r="J149" s="46">
        <v>7.5109149999999998</v>
      </c>
      <c r="K149" s="46">
        <f t="shared" si="3"/>
        <v>0</v>
      </c>
      <c r="L149" s="1"/>
      <c r="M149" s="35"/>
    </row>
    <row r="150" spans="2:13" x14ac:dyDescent="0.2">
      <c r="B150" s="35"/>
      <c r="C150" s="34"/>
      <c r="D150" s="44"/>
      <c r="E150" s="44"/>
      <c r="F150" s="53"/>
      <c r="G150" s="57">
        <v>302</v>
      </c>
      <c r="H150" s="58" t="s">
        <v>1167</v>
      </c>
      <c r="I150" s="54">
        <v>6.8330270000000004</v>
      </c>
      <c r="J150" s="46">
        <v>6.8330270000000004</v>
      </c>
      <c r="K150" s="46">
        <f t="shared" si="3"/>
        <v>0</v>
      </c>
      <c r="L150" s="1"/>
      <c r="M150" s="35"/>
    </row>
    <row r="151" spans="2:13" x14ac:dyDescent="0.2">
      <c r="B151" s="35"/>
      <c r="C151" s="34"/>
      <c r="D151" s="44"/>
      <c r="E151" s="44"/>
      <c r="F151" s="53"/>
      <c r="G151" s="57">
        <v>303</v>
      </c>
      <c r="H151" s="58" t="s">
        <v>1168</v>
      </c>
      <c r="I151" s="54">
        <v>7.6465839999999998</v>
      </c>
      <c r="J151" s="46">
        <v>7.6465839999999998</v>
      </c>
      <c r="K151" s="46">
        <f t="shared" si="3"/>
        <v>0</v>
      </c>
      <c r="L151" s="1"/>
      <c r="M151" s="35"/>
    </row>
    <row r="152" spans="2:13" x14ac:dyDescent="0.2">
      <c r="B152" s="35"/>
      <c r="C152" s="34"/>
      <c r="D152" s="44"/>
      <c r="E152" s="44"/>
      <c r="F152" s="53"/>
      <c r="G152" s="57">
        <v>304</v>
      </c>
      <c r="H152" s="58" t="s">
        <v>1169</v>
      </c>
      <c r="I152" s="54">
        <v>6.4831450000000004</v>
      </c>
      <c r="J152" s="46">
        <v>6.4831450000000004</v>
      </c>
      <c r="K152" s="46">
        <f t="shared" si="3"/>
        <v>0</v>
      </c>
      <c r="L152" s="1"/>
      <c r="M152" s="35"/>
    </row>
    <row r="153" spans="2:13" x14ac:dyDescent="0.2">
      <c r="B153" s="35"/>
      <c r="C153" s="34"/>
      <c r="D153" s="44"/>
      <c r="E153" s="44"/>
      <c r="F153" s="53"/>
      <c r="G153" s="57">
        <v>306</v>
      </c>
      <c r="H153" s="58" t="s">
        <v>1170</v>
      </c>
      <c r="I153" s="54">
        <v>7.5989069999999996</v>
      </c>
      <c r="J153" s="46">
        <v>7.5989069999999996</v>
      </c>
      <c r="K153" s="46">
        <f t="shared" si="3"/>
        <v>0</v>
      </c>
      <c r="L153" s="1"/>
      <c r="M153" s="35"/>
    </row>
    <row r="154" spans="2:13" ht="25.5" x14ac:dyDescent="0.2">
      <c r="B154" s="35"/>
      <c r="C154" s="34"/>
      <c r="D154" s="44"/>
      <c r="E154" s="44"/>
      <c r="F154" s="53"/>
      <c r="G154" s="57">
        <v>307</v>
      </c>
      <c r="H154" s="58" t="s">
        <v>1171</v>
      </c>
      <c r="I154" s="54">
        <v>6.6230039999999999</v>
      </c>
      <c r="J154" s="46">
        <v>6.6230039999999999</v>
      </c>
      <c r="K154" s="46">
        <f t="shared" si="3"/>
        <v>0</v>
      </c>
      <c r="L154" s="1"/>
      <c r="M154" s="35"/>
    </row>
    <row r="155" spans="2:13" x14ac:dyDescent="0.2">
      <c r="B155" s="35"/>
      <c r="C155" s="34"/>
      <c r="D155" s="44"/>
      <c r="E155" s="44"/>
      <c r="F155" s="53"/>
      <c r="G155" s="57">
        <v>308</v>
      </c>
      <c r="H155" s="58" t="s">
        <v>1172</v>
      </c>
      <c r="I155" s="54">
        <v>7.177111</v>
      </c>
      <c r="J155" s="46">
        <v>7.177111</v>
      </c>
      <c r="K155" s="46">
        <f t="shared" si="3"/>
        <v>0</v>
      </c>
      <c r="L155" s="1"/>
      <c r="M155" s="35"/>
    </row>
    <row r="156" spans="2:13" ht="25.5" x14ac:dyDescent="0.2">
      <c r="B156" s="35"/>
      <c r="C156" s="34"/>
      <c r="D156" s="44"/>
      <c r="E156" s="44"/>
      <c r="F156" s="53"/>
      <c r="G156" s="57">
        <v>310</v>
      </c>
      <c r="H156" s="58" t="s">
        <v>1173</v>
      </c>
      <c r="I156" s="54">
        <v>6.6264719999999997</v>
      </c>
      <c r="J156" s="46">
        <v>6.6264719999999997</v>
      </c>
      <c r="K156" s="46">
        <f t="shared" si="3"/>
        <v>0</v>
      </c>
      <c r="L156" s="1"/>
      <c r="M156" s="35"/>
    </row>
    <row r="157" spans="2:13" x14ac:dyDescent="0.2">
      <c r="B157" s="35"/>
      <c r="C157" s="34"/>
      <c r="D157" s="44"/>
      <c r="E157" s="44"/>
      <c r="F157" s="53"/>
      <c r="G157" s="57">
        <v>400</v>
      </c>
      <c r="H157" s="58" t="s">
        <v>1174</v>
      </c>
      <c r="I157" s="54">
        <v>4.3066509999999996</v>
      </c>
      <c r="J157" s="46">
        <v>4.3066509999999996</v>
      </c>
      <c r="K157" s="46">
        <f t="shared" si="3"/>
        <v>0</v>
      </c>
      <c r="L157" s="1"/>
      <c r="M157" s="35"/>
    </row>
    <row r="158" spans="2:13" x14ac:dyDescent="0.2">
      <c r="B158" s="35"/>
      <c r="C158" s="34"/>
      <c r="D158" s="44"/>
      <c r="E158" s="44"/>
      <c r="F158" s="53"/>
      <c r="G158" s="57">
        <v>410</v>
      </c>
      <c r="H158" s="58" t="s">
        <v>1175</v>
      </c>
      <c r="I158" s="54">
        <v>5.1857850000000001</v>
      </c>
      <c r="J158" s="46">
        <v>5.1857850000000001</v>
      </c>
      <c r="K158" s="46">
        <f t="shared" si="3"/>
        <v>0</v>
      </c>
      <c r="L158" s="1"/>
      <c r="M158" s="35"/>
    </row>
    <row r="159" spans="2:13" x14ac:dyDescent="0.2">
      <c r="B159" s="35"/>
      <c r="C159" s="34"/>
      <c r="D159" s="44"/>
      <c r="E159" s="44"/>
      <c r="F159" s="53"/>
      <c r="G159" s="57">
        <v>411</v>
      </c>
      <c r="H159" s="58" t="s">
        <v>1245</v>
      </c>
      <c r="I159" s="54">
        <v>4.066046</v>
      </c>
      <c r="J159" s="46">
        <v>4.066046</v>
      </c>
      <c r="K159" s="46">
        <f t="shared" si="3"/>
        <v>0</v>
      </c>
      <c r="L159" s="1"/>
      <c r="M159" s="35"/>
    </row>
    <row r="160" spans="2:13" x14ac:dyDescent="0.2">
      <c r="B160" s="35"/>
      <c r="C160" s="34"/>
      <c r="D160" s="44"/>
      <c r="E160" s="44"/>
      <c r="F160" s="53"/>
      <c r="G160" s="57">
        <v>412</v>
      </c>
      <c r="H160" s="58" t="s">
        <v>1177</v>
      </c>
      <c r="I160" s="54">
        <v>7.2299490000000004</v>
      </c>
      <c r="J160" s="46">
        <v>7.2299490000000004</v>
      </c>
      <c r="K160" s="46">
        <f t="shared" si="3"/>
        <v>0</v>
      </c>
      <c r="L160" s="1"/>
      <c r="M160" s="35"/>
    </row>
    <row r="161" spans="2:13" ht="14.25" x14ac:dyDescent="0.2">
      <c r="B161" s="35"/>
      <c r="C161" s="39" t="s">
        <v>12</v>
      </c>
      <c r="D161" s="39"/>
      <c r="E161" s="39"/>
      <c r="F161" s="56"/>
      <c r="G161" s="63"/>
      <c r="H161" s="64"/>
      <c r="I161" s="40">
        <v>252973.04325399999</v>
      </c>
      <c r="J161" s="40">
        <v>263245.05319303006</v>
      </c>
      <c r="K161" s="40">
        <f t="shared" si="3"/>
        <v>10272.009939030075</v>
      </c>
      <c r="L161" s="1"/>
      <c r="M161" s="35"/>
    </row>
    <row r="162" spans="2:13" ht="14.25" x14ac:dyDescent="0.2">
      <c r="B162" s="35"/>
      <c r="C162" s="34"/>
      <c r="D162" s="68">
        <v>2</v>
      </c>
      <c r="E162" s="38" t="s">
        <v>13</v>
      </c>
      <c r="F162" s="69"/>
      <c r="G162" s="70"/>
      <c r="H162" s="71"/>
      <c r="I162" s="72">
        <v>622.60546999999997</v>
      </c>
      <c r="J162" s="72">
        <v>1224.5402590000001</v>
      </c>
      <c r="K162" s="72">
        <f t="shared" si="3"/>
        <v>601.93478900000014</v>
      </c>
      <c r="L162" s="1"/>
      <c r="M162" s="35"/>
    </row>
    <row r="163" spans="2:13" ht="14.25" x14ac:dyDescent="0.2">
      <c r="B163" s="35"/>
      <c r="C163" s="34"/>
      <c r="D163" s="44"/>
      <c r="E163" s="44"/>
      <c r="F163" s="55" t="s">
        <v>2</v>
      </c>
      <c r="G163" s="61"/>
      <c r="H163" s="59"/>
      <c r="I163" s="37">
        <v>622.60546999999997</v>
      </c>
      <c r="J163" s="37">
        <v>1224.5402590000001</v>
      </c>
      <c r="K163" s="37">
        <f t="shared" si="3"/>
        <v>601.93478900000014</v>
      </c>
      <c r="L163" s="1"/>
      <c r="M163" s="35"/>
    </row>
    <row r="164" spans="2:13" x14ac:dyDescent="0.2">
      <c r="B164" s="35"/>
      <c r="C164" s="34"/>
      <c r="D164" s="44"/>
      <c r="E164" s="44"/>
      <c r="F164" s="53"/>
      <c r="G164" s="57">
        <v>112</v>
      </c>
      <c r="H164" s="58" t="s">
        <v>1178</v>
      </c>
      <c r="I164" s="54">
        <v>37.458798999999999</v>
      </c>
      <c r="J164" s="46">
        <v>43.860603100000006</v>
      </c>
      <c r="K164" s="46">
        <f t="shared" si="3"/>
        <v>6.4018041000000068</v>
      </c>
      <c r="L164" s="1"/>
      <c r="M164" s="35"/>
    </row>
    <row r="165" spans="2:13" x14ac:dyDescent="0.2">
      <c r="B165" s="35"/>
      <c r="C165" s="34"/>
      <c r="D165" s="44"/>
      <c r="E165" s="44"/>
      <c r="F165" s="53"/>
      <c r="G165" s="57">
        <v>113</v>
      </c>
      <c r="H165" s="58" t="s">
        <v>1179</v>
      </c>
      <c r="I165" s="54">
        <v>109.016104</v>
      </c>
      <c r="J165" s="46">
        <v>270.40958148999999</v>
      </c>
      <c r="K165" s="46">
        <f t="shared" si="3"/>
        <v>161.39347749000001</v>
      </c>
      <c r="L165" s="1"/>
      <c r="M165" s="35"/>
    </row>
    <row r="166" spans="2:13" x14ac:dyDescent="0.2">
      <c r="B166" s="35"/>
      <c r="C166" s="34"/>
      <c r="D166" s="44"/>
      <c r="E166" s="44"/>
      <c r="F166" s="53"/>
      <c r="G166" s="57">
        <v>114</v>
      </c>
      <c r="H166" s="58" t="s">
        <v>1180</v>
      </c>
      <c r="I166" s="54">
        <v>11.564628000000001</v>
      </c>
      <c r="J166" s="46">
        <v>5.78430979</v>
      </c>
      <c r="K166" s="46">
        <f t="shared" si="3"/>
        <v>-5.7803182100000008</v>
      </c>
      <c r="L166" s="1"/>
      <c r="M166" s="35"/>
    </row>
    <row r="167" spans="2:13" ht="25.5" x14ac:dyDescent="0.2">
      <c r="B167" s="35"/>
      <c r="C167" s="34"/>
      <c r="D167" s="44"/>
      <c r="E167" s="44"/>
      <c r="F167" s="53"/>
      <c r="G167" s="57">
        <v>115</v>
      </c>
      <c r="H167" s="58" t="s">
        <v>1935</v>
      </c>
      <c r="I167" s="54">
        <v>28.340803999999999</v>
      </c>
      <c r="J167" s="46">
        <v>47.615797300000004</v>
      </c>
      <c r="K167" s="46">
        <f t="shared" si="3"/>
        <v>19.274993300000006</v>
      </c>
      <c r="L167" s="1"/>
      <c r="M167" s="35"/>
    </row>
    <row r="168" spans="2:13" x14ac:dyDescent="0.2">
      <c r="B168" s="35"/>
      <c r="C168" s="34"/>
      <c r="D168" s="44"/>
      <c r="E168" s="44"/>
      <c r="F168" s="53"/>
      <c r="G168" s="57">
        <v>127</v>
      </c>
      <c r="H168" s="58" t="s">
        <v>1181</v>
      </c>
      <c r="I168" s="54">
        <v>9.6879770000000001</v>
      </c>
      <c r="J168" s="46">
        <v>11.46258501</v>
      </c>
      <c r="K168" s="46">
        <f t="shared" si="3"/>
        <v>1.7746080099999997</v>
      </c>
      <c r="L168" s="1"/>
      <c r="M168" s="35"/>
    </row>
    <row r="169" spans="2:13" x14ac:dyDescent="0.2">
      <c r="B169" s="35"/>
      <c r="C169" s="34"/>
      <c r="D169" s="44"/>
      <c r="E169" s="44"/>
      <c r="F169" s="53"/>
      <c r="G169" s="57">
        <v>128</v>
      </c>
      <c r="H169" s="58" t="s">
        <v>1182</v>
      </c>
      <c r="I169" s="54">
        <v>8.8380430000000008</v>
      </c>
      <c r="J169" s="46">
        <v>9.9921074800000032</v>
      </c>
      <c r="K169" s="46">
        <f t="shared" si="3"/>
        <v>1.1540644800000024</v>
      </c>
      <c r="L169" s="1"/>
      <c r="M169" s="35"/>
    </row>
    <row r="170" spans="2:13" x14ac:dyDescent="0.2">
      <c r="B170" s="35"/>
      <c r="C170" s="34"/>
      <c r="D170" s="44"/>
      <c r="E170" s="44"/>
      <c r="F170" s="53"/>
      <c r="G170" s="57">
        <v>129</v>
      </c>
      <c r="H170" s="58" t="s">
        <v>1183</v>
      </c>
      <c r="I170" s="54">
        <v>13.046274</v>
      </c>
      <c r="J170" s="46">
        <v>17.314592050000002</v>
      </c>
      <c r="K170" s="46">
        <f t="shared" si="3"/>
        <v>4.2683180500000013</v>
      </c>
      <c r="L170" s="1"/>
      <c r="M170" s="35"/>
    </row>
    <row r="171" spans="2:13" x14ac:dyDescent="0.2">
      <c r="B171" s="35"/>
      <c r="C171" s="34"/>
      <c r="D171" s="44"/>
      <c r="E171" s="44"/>
      <c r="F171" s="53"/>
      <c r="G171" s="57">
        <v>132</v>
      </c>
      <c r="H171" s="58" t="s">
        <v>1117</v>
      </c>
      <c r="I171" s="54">
        <v>4.0235289999999999</v>
      </c>
      <c r="J171" s="46">
        <v>5.0263003900000003</v>
      </c>
      <c r="K171" s="46">
        <f t="shared" si="3"/>
        <v>1.0027713900000004</v>
      </c>
      <c r="L171" s="1"/>
      <c r="M171" s="35"/>
    </row>
    <row r="172" spans="2:13" x14ac:dyDescent="0.2">
      <c r="B172" s="35"/>
      <c r="C172" s="34"/>
      <c r="D172" s="44"/>
      <c r="E172" s="44"/>
      <c r="F172" s="53"/>
      <c r="G172" s="57">
        <v>133</v>
      </c>
      <c r="H172" s="58" t="s">
        <v>1184</v>
      </c>
      <c r="I172" s="54">
        <v>3.6540279999999998</v>
      </c>
      <c r="J172" s="46">
        <v>4.2648516599999997</v>
      </c>
      <c r="K172" s="46">
        <f t="shared" si="3"/>
        <v>0.61082365999999988</v>
      </c>
      <c r="L172" s="1"/>
      <c r="M172" s="35"/>
    </row>
    <row r="173" spans="2:13" x14ac:dyDescent="0.2">
      <c r="B173" s="35"/>
      <c r="C173" s="34"/>
      <c r="D173" s="44"/>
      <c r="E173" s="44"/>
      <c r="F173" s="53"/>
      <c r="G173" s="57">
        <v>135</v>
      </c>
      <c r="H173" s="58" t="s">
        <v>1185</v>
      </c>
      <c r="I173" s="54">
        <v>4.4851869999999998</v>
      </c>
      <c r="J173" s="46">
        <v>5.4389072699999996</v>
      </c>
      <c r="K173" s="46">
        <f t="shared" si="3"/>
        <v>0.95372026999999981</v>
      </c>
      <c r="L173" s="1"/>
      <c r="M173" s="35"/>
    </row>
    <row r="174" spans="2:13" x14ac:dyDescent="0.2">
      <c r="B174" s="35"/>
      <c r="C174" s="34"/>
      <c r="D174" s="44"/>
      <c r="E174" s="44"/>
      <c r="F174" s="53"/>
      <c r="G174" s="57">
        <v>136</v>
      </c>
      <c r="H174" s="58" t="s">
        <v>1186</v>
      </c>
      <c r="I174" s="54">
        <v>1.799048</v>
      </c>
      <c r="J174" s="46">
        <v>5.3967061100000002</v>
      </c>
      <c r="K174" s="46">
        <f t="shared" si="3"/>
        <v>3.5976581100000002</v>
      </c>
      <c r="L174" s="1"/>
      <c r="M174" s="35"/>
    </row>
    <row r="175" spans="2:13" x14ac:dyDescent="0.2">
      <c r="B175" s="35"/>
      <c r="C175" s="34"/>
      <c r="D175" s="44"/>
      <c r="E175" s="44"/>
      <c r="F175" s="53"/>
      <c r="G175" s="57">
        <v>137</v>
      </c>
      <c r="H175" s="58" t="s">
        <v>1187</v>
      </c>
      <c r="I175" s="54">
        <v>1.3311710000000001</v>
      </c>
      <c r="J175" s="46">
        <v>3.0192818300000011</v>
      </c>
      <c r="K175" s="46">
        <f t="shared" si="3"/>
        <v>1.688110830000001</v>
      </c>
      <c r="L175" s="1"/>
      <c r="M175" s="35"/>
    </row>
    <row r="176" spans="2:13" x14ac:dyDescent="0.2">
      <c r="B176" s="35"/>
      <c r="C176" s="34"/>
      <c r="D176" s="44"/>
      <c r="E176" s="44"/>
      <c r="F176" s="53"/>
      <c r="G176" s="57">
        <v>138</v>
      </c>
      <c r="H176" s="58" t="s">
        <v>1936</v>
      </c>
      <c r="I176" s="54">
        <v>1.9083760000000001</v>
      </c>
      <c r="J176" s="46">
        <v>2.3857194900000001</v>
      </c>
      <c r="K176" s="46">
        <f t="shared" si="3"/>
        <v>0.47734348999999998</v>
      </c>
      <c r="L176" s="1"/>
      <c r="M176" s="35"/>
    </row>
    <row r="177" spans="2:13" x14ac:dyDescent="0.2">
      <c r="B177" s="35"/>
      <c r="C177" s="34"/>
      <c r="D177" s="44"/>
      <c r="E177" s="44"/>
      <c r="F177" s="53"/>
      <c r="G177" s="57">
        <v>139</v>
      </c>
      <c r="H177" s="58" t="s">
        <v>1188</v>
      </c>
      <c r="I177" s="54">
        <v>2.8062480000000001</v>
      </c>
      <c r="J177" s="46">
        <v>3.9415595900000002</v>
      </c>
      <c r="K177" s="46">
        <f t="shared" si="3"/>
        <v>1.1353115900000001</v>
      </c>
      <c r="L177" s="1"/>
      <c r="M177" s="35"/>
    </row>
    <row r="178" spans="2:13" x14ac:dyDescent="0.2">
      <c r="B178" s="35"/>
      <c r="C178" s="34"/>
      <c r="D178" s="44"/>
      <c r="E178" s="44"/>
      <c r="F178" s="53"/>
      <c r="G178" s="57">
        <v>140</v>
      </c>
      <c r="H178" s="58" t="s">
        <v>1937</v>
      </c>
      <c r="I178" s="54">
        <v>3.4245329999999998</v>
      </c>
      <c r="J178" s="46">
        <v>4.3049326900000011</v>
      </c>
      <c r="K178" s="46">
        <f t="shared" si="3"/>
        <v>0.88039969000000129</v>
      </c>
      <c r="L178" s="1"/>
      <c r="M178" s="35"/>
    </row>
    <row r="179" spans="2:13" x14ac:dyDescent="0.2">
      <c r="B179" s="35"/>
      <c r="C179" s="34"/>
      <c r="D179" s="44"/>
      <c r="E179" s="44"/>
      <c r="F179" s="53"/>
      <c r="G179" s="57">
        <v>141</v>
      </c>
      <c r="H179" s="58" t="s">
        <v>1938</v>
      </c>
      <c r="I179" s="54">
        <v>1.470926</v>
      </c>
      <c r="J179" s="46">
        <v>2.0973779800000005</v>
      </c>
      <c r="K179" s="46">
        <f t="shared" si="3"/>
        <v>0.62645198000000057</v>
      </c>
      <c r="L179" s="1"/>
      <c r="M179" s="35"/>
    </row>
    <row r="180" spans="2:13" x14ac:dyDescent="0.2">
      <c r="B180" s="35"/>
      <c r="C180" s="34"/>
      <c r="D180" s="44"/>
      <c r="E180" s="44"/>
      <c r="F180" s="53"/>
      <c r="G180" s="57">
        <v>210</v>
      </c>
      <c r="H180" s="58" t="s">
        <v>1189</v>
      </c>
      <c r="I180" s="54">
        <v>149.75968700000001</v>
      </c>
      <c r="J180" s="46">
        <v>297.17451716999989</v>
      </c>
      <c r="K180" s="46">
        <f t="shared" si="3"/>
        <v>147.41483016999987</v>
      </c>
      <c r="L180" s="1"/>
      <c r="M180" s="35"/>
    </row>
    <row r="181" spans="2:13" x14ac:dyDescent="0.2">
      <c r="B181" s="35"/>
      <c r="C181" s="34"/>
      <c r="D181" s="44"/>
      <c r="E181" s="44"/>
      <c r="F181" s="53"/>
      <c r="G181" s="57">
        <v>211</v>
      </c>
      <c r="H181" s="58" t="s">
        <v>1190</v>
      </c>
      <c r="I181" s="54">
        <v>229.99010799999999</v>
      </c>
      <c r="J181" s="46">
        <v>485.05052860000001</v>
      </c>
      <c r="K181" s="46">
        <f t="shared" si="3"/>
        <v>255.06042060000001</v>
      </c>
      <c r="L181" s="1"/>
      <c r="M181" s="35"/>
    </row>
    <row r="182" spans="2:13" ht="14.25" x14ac:dyDescent="0.2">
      <c r="B182" s="35"/>
      <c r="C182" s="34"/>
      <c r="D182" s="68">
        <v>4</v>
      </c>
      <c r="E182" s="38" t="s">
        <v>14</v>
      </c>
      <c r="F182" s="69"/>
      <c r="G182" s="70"/>
      <c r="H182" s="71"/>
      <c r="I182" s="72">
        <v>14230.782404</v>
      </c>
      <c r="J182" s="72">
        <v>17023.471533420001</v>
      </c>
      <c r="K182" s="72">
        <f t="shared" si="3"/>
        <v>2792.6891294200013</v>
      </c>
      <c r="L182" s="1"/>
      <c r="M182" s="35"/>
    </row>
    <row r="183" spans="2:13" ht="14.25" x14ac:dyDescent="0.2">
      <c r="B183" s="35"/>
      <c r="C183" s="34"/>
      <c r="D183" s="44"/>
      <c r="E183" s="44"/>
      <c r="F183" s="55" t="s">
        <v>2</v>
      </c>
      <c r="G183" s="61"/>
      <c r="H183" s="59"/>
      <c r="I183" s="37">
        <v>813.83347600000002</v>
      </c>
      <c r="J183" s="37">
        <v>751.14925073000006</v>
      </c>
      <c r="K183" s="37">
        <f t="shared" si="3"/>
        <v>-62.684225269999956</v>
      </c>
      <c r="L183" s="1"/>
      <c r="M183" s="35"/>
    </row>
    <row r="184" spans="2:13" x14ac:dyDescent="0.2">
      <c r="B184" s="35"/>
      <c r="C184" s="34"/>
      <c r="D184" s="44"/>
      <c r="E184" s="44"/>
      <c r="F184" s="53"/>
      <c r="G184" s="57">
        <v>100</v>
      </c>
      <c r="H184" s="58" t="s">
        <v>1191</v>
      </c>
      <c r="I184" s="54">
        <v>22.713577000000001</v>
      </c>
      <c r="J184" s="46">
        <v>20.82614388</v>
      </c>
      <c r="K184" s="46">
        <f t="shared" si="3"/>
        <v>-1.8874331200000007</v>
      </c>
      <c r="L184" s="1"/>
      <c r="M184" s="35"/>
    </row>
    <row r="185" spans="2:13" x14ac:dyDescent="0.2">
      <c r="B185" s="35"/>
      <c r="C185" s="34"/>
      <c r="D185" s="44"/>
      <c r="E185" s="44"/>
      <c r="F185" s="53"/>
      <c r="G185" s="57">
        <v>101</v>
      </c>
      <c r="H185" s="58" t="s">
        <v>1192</v>
      </c>
      <c r="I185" s="54">
        <v>6.8742109999999998</v>
      </c>
      <c r="J185" s="46">
        <v>4.3867197100000004</v>
      </c>
      <c r="K185" s="46">
        <f t="shared" si="3"/>
        <v>-2.4874912899999995</v>
      </c>
      <c r="L185" s="1"/>
      <c r="M185" s="35"/>
    </row>
    <row r="186" spans="2:13" x14ac:dyDescent="0.2">
      <c r="B186" s="35"/>
      <c r="C186" s="34"/>
      <c r="D186" s="44"/>
      <c r="E186" s="44"/>
      <c r="F186" s="53"/>
      <c r="G186" s="57">
        <v>111</v>
      </c>
      <c r="H186" s="58" t="s">
        <v>1193</v>
      </c>
      <c r="I186" s="54">
        <v>12.729748000000001</v>
      </c>
      <c r="J186" s="46">
        <v>11.625425079999999</v>
      </c>
      <c r="K186" s="46">
        <f t="shared" si="3"/>
        <v>-1.1043229200000013</v>
      </c>
      <c r="L186" s="1"/>
      <c r="M186" s="35"/>
    </row>
    <row r="187" spans="2:13" x14ac:dyDescent="0.2">
      <c r="B187" s="35"/>
      <c r="C187" s="34"/>
      <c r="D187" s="44"/>
      <c r="E187" s="44"/>
      <c r="F187" s="53"/>
      <c r="G187" s="57">
        <v>114</v>
      </c>
      <c r="H187" s="58" t="s">
        <v>1117</v>
      </c>
      <c r="I187" s="54">
        <v>15.954556999999999</v>
      </c>
      <c r="J187" s="46">
        <v>14.131381039999999</v>
      </c>
      <c r="K187" s="46">
        <f t="shared" si="3"/>
        <v>-1.8231759600000004</v>
      </c>
      <c r="L187" s="1"/>
      <c r="M187" s="35"/>
    </row>
    <row r="188" spans="2:13" x14ac:dyDescent="0.2">
      <c r="B188" s="35"/>
      <c r="C188" s="34"/>
      <c r="D188" s="44"/>
      <c r="E188" s="44"/>
      <c r="F188" s="53"/>
      <c r="G188" s="57">
        <v>120</v>
      </c>
      <c r="H188" s="58" t="s">
        <v>1194</v>
      </c>
      <c r="I188" s="54">
        <v>5.8060229999999997</v>
      </c>
      <c r="J188" s="46">
        <v>4.0561082600000011</v>
      </c>
      <c r="K188" s="46">
        <f t="shared" si="3"/>
        <v>-1.7499147399999986</v>
      </c>
      <c r="L188" s="1"/>
      <c r="M188" s="35"/>
    </row>
    <row r="189" spans="2:13" x14ac:dyDescent="0.2">
      <c r="B189" s="35"/>
      <c r="C189" s="34"/>
      <c r="D189" s="44"/>
      <c r="E189" s="44"/>
      <c r="F189" s="53"/>
      <c r="G189" s="57">
        <v>121</v>
      </c>
      <c r="H189" s="58" t="s">
        <v>1195</v>
      </c>
      <c r="I189" s="54">
        <v>9.8124420000000008</v>
      </c>
      <c r="J189" s="46">
        <v>7.9170095899999993</v>
      </c>
      <c r="K189" s="46">
        <f t="shared" si="3"/>
        <v>-1.8954324100000015</v>
      </c>
      <c r="L189" s="1"/>
      <c r="M189" s="35"/>
    </row>
    <row r="190" spans="2:13" x14ac:dyDescent="0.2">
      <c r="B190" s="35"/>
      <c r="C190" s="34"/>
      <c r="D190" s="44"/>
      <c r="E190" s="44"/>
      <c r="F190" s="53"/>
      <c r="G190" s="57">
        <v>122</v>
      </c>
      <c r="H190" s="58" t="s">
        <v>1196</v>
      </c>
      <c r="I190" s="54">
        <v>4.8313430000000004</v>
      </c>
      <c r="J190" s="46">
        <v>3.1685723499999998</v>
      </c>
      <c r="K190" s="46">
        <f t="shared" si="3"/>
        <v>-1.6627706500000006</v>
      </c>
      <c r="L190" s="1"/>
      <c r="M190" s="35"/>
    </row>
    <row r="191" spans="2:13" ht="25.5" x14ac:dyDescent="0.2">
      <c r="B191" s="35"/>
      <c r="C191" s="34"/>
      <c r="D191" s="44"/>
      <c r="E191" s="44"/>
      <c r="F191" s="53"/>
      <c r="G191" s="57">
        <v>123</v>
      </c>
      <c r="H191" s="58" t="s">
        <v>1197</v>
      </c>
      <c r="I191" s="54">
        <v>4.5129710000000003</v>
      </c>
      <c r="J191" s="46">
        <v>3.0428249599999995</v>
      </c>
      <c r="K191" s="46">
        <f t="shared" si="3"/>
        <v>-1.4701460400000008</v>
      </c>
      <c r="L191" s="1"/>
      <c r="M191" s="35"/>
    </row>
    <row r="192" spans="2:13" x14ac:dyDescent="0.2">
      <c r="B192" s="35"/>
      <c r="C192" s="34"/>
      <c r="D192" s="44"/>
      <c r="E192" s="44"/>
      <c r="F192" s="53"/>
      <c r="G192" s="57">
        <v>130</v>
      </c>
      <c r="H192" s="58" t="s">
        <v>1198</v>
      </c>
      <c r="I192" s="54">
        <v>15.947872</v>
      </c>
      <c r="J192" s="46">
        <v>12.922916050000001</v>
      </c>
      <c r="K192" s="46">
        <f t="shared" si="3"/>
        <v>-3.0249559499999989</v>
      </c>
      <c r="L192" s="1"/>
      <c r="M192" s="35"/>
    </row>
    <row r="193" spans="2:13" x14ac:dyDescent="0.2">
      <c r="B193" s="35"/>
      <c r="C193" s="34"/>
      <c r="D193" s="44"/>
      <c r="E193" s="44"/>
      <c r="F193" s="53"/>
      <c r="G193" s="57">
        <v>131</v>
      </c>
      <c r="H193" s="58" t="s">
        <v>1199</v>
      </c>
      <c r="I193" s="54">
        <v>6.3171720000000002</v>
      </c>
      <c r="J193" s="46">
        <v>5.2241135700000001</v>
      </c>
      <c r="K193" s="46">
        <f t="shared" si="3"/>
        <v>-1.0930584300000001</v>
      </c>
      <c r="L193" s="1"/>
      <c r="M193" s="35"/>
    </row>
    <row r="194" spans="2:13" x14ac:dyDescent="0.2">
      <c r="B194" s="35"/>
      <c r="C194" s="34"/>
      <c r="D194" s="44"/>
      <c r="E194" s="44"/>
      <c r="F194" s="53"/>
      <c r="G194" s="57">
        <v>132</v>
      </c>
      <c r="H194" s="58" t="s">
        <v>1200</v>
      </c>
      <c r="I194" s="54">
        <v>3.1013989999999998</v>
      </c>
      <c r="J194" s="46">
        <v>2.2409884299999998</v>
      </c>
      <c r="K194" s="46">
        <f t="shared" si="3"/>
        <v>-0.86041056999999999</v>
      </c>
      <c r="L194" s="1"/>
      <c r="M194" s="35"/>
    </row>
    <row r="195" spans="2:13" x14ac:dyDescent="0.2">
      <c r="B195" s="35"/>
      <c r="C195" s="34"/>
      <c r="D195" s="44"/>
      <c r="E195" s="44"/>
      <c r="F195" s="53"/>
      <c r="G195" s="57">
        <v>133</v>
      </c>
      <c r="H195" s="58" t="s">
        <v>1201</v>
      </c>
      <c r="I195" s="54">
        <v>1.7922849999999999</v>
      </c>
      <c r="J195" s="46">
        <v>1.63533324</v>
      </c>
      <c r="K195" s="46">
        <f t="shared" ref="K195:K258" si="4">+J195-I195</f>
        <v>-0.15695175999999988</v>
      </c>
      <c r="L195" s="1"/>
      <c r="M195" s="35"/>
    </row>
    <row r="196" spans="2:13" x14ac:dyDescent="0.2">
      <c r="B196" s="35"/>
      <c r="C196" s="34"/>
      <c r="D196" s="44"/>
      <c r="E196" s="44"/>
      <c r="F196" s="53"/>
      <c r="G196" s="57">
        <v>200</v>
      </c>
      <c r="H196" s="58" t="s">
        <v>1202</v>
      </c>
      <c r="I196" s="54">
        <v>9.0895930000000007</v>
      </c>
      <c r="J196" s="46">
        <v>9.5030877</v>
      </c>
      <c r="K196" s="46">
        <f t="shared" si="4"/>
        <v>0.41349469999999933</v>
      </c>
      <c r="L196" s="1"/>
      <c r="M196" s="35"/>
    </row>
    <row r="197" spans="2:13" x14ac:dyDescent="0.2">
      <c r="B197" s="35"/>
      <c r="C197" s="34"/>
      <c r="D197" s="44"/>
      <c r="E197" s="44"/>
      <c r="F197" s="53"/>
      <c r="G197" s="57">
        <v>211</v>
      </c>
      <c r="H197" s="58" t="s">
        <v>1203</v>
      </c>
      <c r="I197" s="54">
        <v>18.605442</v>
      </c>
      <c r="J197" s="46">
        <v>15.596704039999997</v>
      </c>
      <c r="K197" s="46">
        <f t="shared" si="4"/>
        <v>-3.008737960000003</v>
      </c>
      <c r="L197" s="1"/>
      <c r="M197" s="35"/>
    </row>
    <row r="198" spans="2:13" x14ac:dyDescent="0.2">
      <c r="B198" s="35"/>
      <c r="C198" s="34"/>
      <c r="D198" s="44"/>
      <c r="E198" s="44"/>
      <c r="F198" s="53"/>
      <c r="G198" s="57">
        <v>212</v>
      </c>
      <c r="H198" s="58" t="s">
        <v>1204</v>
      </c>
      <c r="I198" s="54">
        <v>4.0093709999999998</v>
      </c>
      <c r="J198" s="46">
        <v>2.9794017100000003</v>
      </c>
      <c r="K198" s="46">
        <f t="shared" si="4"/>
        <v>-1.0299692899999995</v>
      </c>
      <c r="L198" s="1"/>
      <c r="M198" s="35"/>
    </row>
    <row r="199" spans="2:13" x14ac:dyDescent="0.2">
      <c r="B199" s="35"/>
      <c r="C199" s="34"/>
      <c r="D199" s="44"/>
      <c r="E199" s="44"/>
      <c r="F199" s="53"/>
      <c r="G199" s="57">
        <v>214</v>
      </c>
      <c r="H199" s="58" t="s">
        <v>1205</v>
      </c>
      <c r="I199" s="54">
        <v>37.584127000000002</v>
      </c>
      <c r="J199" s="46">
        <v>40.132694640000011</v>
      </c>
      <c r="K199" s="46">
        <f t="shared" si="4"/>
        <v>2.5485676400000088</v>
      </c>
      <c r="L199" s="1"/>
      <c r="M199" s="35"/>
    </row>
    <row r="200" spans="2:13" x14ac:dyDescent="0.2">
      <c r="B200" s="35"/>
      <c r="C200" s="34"/>
      <c r="D200" s="44"/>
      <c r="E200" s="44"/>
      <c r="F200" s="53"/>
      <c r="G200" s="57">
        <v>215</v>
      </c>
      <c r="H200" s="58" t="s">
        <v>1206</v>
      </c>
      <c r="I200" s="54">
        <v>17.976295</v>
      </c>
      <c r="J200" s="46">
        <v>16.094621690000004</v>
      </c>
      <c r="K200" s="46">
        <f t="shared" si="4"/>
        <v>-1.8816733099999965</v>
      </c>
      <c r="L200" s="1"/>
      <c r="M200" s="35"/>
    </row>
    <row r="201" spans="2:13" x14ac:dyDescent="0.2">
      <c r="B201" s="35"/>
      <c r="C201" s="34"/>
      <c r="D201" s="44"/>
      <c r="E201" s="44"/>
      <c r="F201" s="53"/>
      <c r="G201" s="57">
        <v>216</v>
      </c>
      <c r="H201" s="58" t="s">
        <v>1207</v>
      </c>
      <c r="I201" s="54">
        <v>1.662523</v>
      </c>
      <c r="J201" s="46">
        <v>0.24569674</v>
      </c>
      <c r="K201" s="46">
        <f t="shared" si="4"/>
        <v>-1.4168262599999999</v>
      </c>
      <c r="L201" s="1"/>
      <c r="M201" s="35"/>
    </row>
    <row r="202" spans="2:13" x14ac:dyDescent="0.2">
      <c r="B202" s="35"/>
      <c r="C202" s="34"/>
      <c r="D202" s="44"/>
      <c r="E202" s="44"/>
      <c r="F202" s="53"/>
      <c r="G202" s="57">
        <v>217</v>
      </c>
      <c r="H202" s="58" t="s">
        <v>1208</v>
      </c>
      <c r="I202" s="54">
        <v>3.880369</v>
      </c>
      <c r="J202" s="46">
        <v>2.73105025</v>
      </c>
      <c r="K202" s="46">
        <f t="shared" si="4"/>
        <v>-1.1493187499999999</v>
      </c>
      <c r="L202" s="1"/>
      <c r="M202" s="35"/>
    </row>
    <row r="203" spans="2:13" x14ac:dyDescent="0.2">
      <c r="B203" s="35"/>
      <c r="C203" s="34"/>
      <c r="D203" s="44"/>
      <c r="E203" s="44"/>
      <c r="F203" s="53"/>
      <c r="G203" s="57">
        <v>218</v>
      </c>
      <c r="H203" s="58" t="s">
        <v>1269</v>
      </c>
      <c r="I203" s="54">
        <v>0.51536999999999999</v>
      </c>
      <c r="J203" s="46">
        <v>0</v>
      </c>
      <c r="K203" s="46">
        <f t="shared" si="4"/>
        <v>-0.51536999999999999</v>
      </c>
      <c r="L203" s="1"/>
      <c r="M203" s="35"/>
    </row>
    <row r="204" spans="2:13" x14ac:dyDescent="0.2">
      <c r="B204" s="35"/>
      <c r="C204" s="34"/>
      <c r="D204" s="44"/>
      <c r="E204" s="44"/>
      <c r="F204" s="53"/>
      <c r="G204" s="57">
        <v>300</v>
      </c>
      <c r="H204" s="58" t="s">
        <v>1209</v>
      </c>
      <c r="I204" s="54">
        <v>3.969859</v>
      </c>
      <c r="J204" s="46">
        <v>3.5941568000000004</v>
      </c>
      <c r="K204" s="46">
        <f t="shared" si="4"/>
        <v>-0.37570219999999965</v>
      </c>
      <c r="L204" s="1"/>
      <c r="M204" s="35"/>
    </row>
    <row r="205" spans="2:13" x14ac:dyDescent="0.2">
      <c r="B205" s="35"/>
      <c r="C205" s="34"/>
      <c r="D205" s="44"/>
      <c r="E205" s="44"/>
      <c r="F205" s="53"/>
      <c r="G205" s="57">
        <v>310</v>
      </c>
      <c r="H205" s="58" t="s">
        <v>1210</v>
      </c>
      <c r="I205" s="54">
        <v>2.1625079999999999</v>
      </c>
      <c r="J205" s="46">
        <v>1.95417277</v>
      </c>
      <c r="K205" s="46">
        <f t="shared" si="4"/>
        <v>-0.20833522999999987</v>
      </c>
      <c r="L205" s="1"/>
      <c r="M205" s="35"/>
    </row>
    <row r="206" spans="2:13" x14ac:dyDescent="0.2">
      <c r="B206" s="35"/>
      <c r="C206" s="34"/>
      <c r="D206" s="44"/>
      <c r="E206" s="44"/>
      <c r="F206" s="53"/>
      <c r="G206" s="57">
        <v>311</v>
      </c>
      <c r="H206" s="58" t="s">
        <v>1211</v>
      </c>
      <c r="I206" s="54">
        <v>8.0918489999999998</v>
      </c>
      <c r="J206" s="46">
        <v>7.253640289999999</v>
      </c>
      <c r="K206" s="46">
        <f t="shared" si="4"/>
        <v>-0.83820871000000086</v>
      </c>
      <c r="L206" s="1"/>
      <c r="M206" s="35"/>
    </row>
    <row r="207" spans="2:13" x14ac:dyDescent="0.2">
      <c r="B207" s="35"/>
      <c r="C207" s="34"/>
      <c r="D207" s="44"/>
      <c r="E207" s="44"/>
      <c r="F207" s="53"/>
      <c r="G207" s="57">
        <v>312</v>
      </c>
      <c r="H207" s="58" t="s">
        <v>1212</v>
      </c>
      <c r="I207" s="54">
        <v>3.4705759999999999</v>
      </c>
      <c r="J207" s="46">
        <v>2.9218347900000001</v>
      </c>
      <c r="K207" s="46">
        <f t="shared" si="4"/>
        <v>-0.54874120999999976</v>
      </c>
      <c r="L207" s="1"/>
      <c r="M207" s="35"/>
    </row>
    <row r="208" spans="2:13" x14ac:dyDescent="0.2">
      <c r="B208" s="35"/>
      <c r="C208" s="34"/>
      <c r="D208" s="44"/>
      <c r="E208" s="44"/>
      <c r="F208" s="53"/>
      <c r="G208" s="57">
        <v>313</v>
      </c>
      <c r="H208" s="58" t="s">
        <v>1213</v>
      </c>
      <c r="I208" s="54">
        <v>3.198693</v>
      </c>
      <c r="J208" s="46">
        <v>2.5121885399999999</v>
      </c>
      <c r="K208" s="46">
        <f t="shared" si="4"/>
        <v>-0.68650446000000009</v>
      </c>
      <c r="L208" s="1"/>
      <c r="M208" s="35"/>
    </row>
    <row r="209" spans="2:13" x14ac:dyDescent="0.2">
      <c r="B209" s="35"/>
      <c r="C209" s="34"/>
      <c r="D209" s="44"/>
      <c r="E209" s="44"/>
      <c r="F209" s="53"/>
      <c r="G209" s="57">
        <v>400</v>
      </c>
      <c r="H209" s="58" t="s">
        <v>1214</v>
      </c>
      <c r="I209" s="54">
        <v>5.0141150000000003</v>
      </c>
      <c r="J209" s="46">
        <v>4.5477478399999995</v>
      </c>
      <c r="K209" s="46">
        <f t="shared" si="4"/>
        <v>-0.46636716000000078</v>
      </c>
      <c r="L209" s="1"/>
      <c r="M209" s="35"/>
    </row>
    <row r="210" spans="2:13" ht="25.5" x14ac:dyDescent="0.2">
      <c r="B210" s="35"/>
      <c r="C210" s="34"/>
      <c r="D210" s="44"/>
      <c r="E210" s="44"/>
      <c r="F210" s="53"/>
      <c r="G210" s="57">
        <v>410</v>
      </c>
      <c r="H210" s="58" t="s">
        <v>1215</v>
      </c>
      <c r="I210" s="54">
        <v>81.775346999999996</v>
      </c>
      <c r="J210" s="46">
        <v>17.23619382</v>
      </c>
      <c r="K210" s="46">
        <f t="shared" si="4"/>
        <v>-64.53915318</v>
      </c>
      <c r="L210" s="1"/>
      <c r="M210" s="35"/>
    </row>
    <row r="211" spans="2:13" x14ac:dyDescent="0.2">
      <c r="B211" s="35"/>
      <c r="C211" s="34"/>
      <c r="D211" s="44"/>
      <c r="E211" s="44"/>
      <c r="F211" s="53"/>
      <c r="G211" s="57">
        <v>411</v>
      </c>
      <c r="H211" s="58" t="s">
        <v>1216</v>
      </c>
      <c r="I211" s="54">
        <v>4.9883569999999997</v>
      </c>
      <c r="J211" s="46">
        <v>4.1415889899999998</v>
      </c>
      <c r="K211" s="46">
        <f t="shared" si="4"/>
        <v>-0.8467680099999999</v>
      </c>
      <c r="L211" s="1"/>
      <c r="M211" s="35"/>
    </row>
    <row r="212" spans="2:13" x14ac:dyDescent="0.2">
      <c r="B212" s="35"/>
      <c r="C212" s="34"/>
      <c r="D212" s="44"/>
      <c r="E212" s="44"/>
      <c r="F212" s="53"/>
      <c r="G212" s="57">
        <v>412</v>
      </c>
      <c r="H212" s="58" t="s">
        <v>1217</v>
      </c>
      <c r="I212" s="54">
        <v>22.408000000000001</v>
      </c>
      <c r="J212" s="46">
        <v>23.07563214</v>
      </c>
      <c r="K212" s="46">
        <f t="shared" si="4"/>
        <v>0.66763213999999849</v>
      </c>
      <c r="L212" s="1"/>
      <c r="M212" s="35"/>
    </row>
    <row r="213" spans="2:13" x14ac:dyDescent="0.2">
      <c r="B213" s="35"/>
      <c r="C213" s="34"/>
      <c r="D213" s="44"/>
      <c r="E213" s="44"/>
      <c r="F213" s="53"/>
      <c r="G213" s="57">
        <v>500</v>
      </c>
      <c r="H213" s="58" t="s">
        <v>1218</v>
      </c>
      <c r="I213" s="54">
        <v>5.6576570000000004</v>
      </c>
      <c r="J213" s="46">
        <v>3.7768045400000005</v>
      </c>
      <c r="K213" s="46">
        <f t="shared" si="4"/>
        <v>-1.8808524599999998</v>
      </c>
      <c r="L213" s="1"/>
      <c r="M213" s="35"/>
    </row>
    <row r="214" spans="2:13" x14ac:dyDescent="0.2">
      <c r="B214" s="35"/>
      <c r="C214" s="34"/>
      <c r="D214" s="44"/>
      <c r="E214" s="44"/>
      <c r="F214" s="53"/>
      <c r="G214" s="57">
        <v>510</v>
      </c>
      <c r="H214" s="58" t="s">
        <v>1219</v>
      </c>
      <c r="I214" s="54">
        <v>10.455380999999999</v>
      </c>
      <c r="J214" s="46">
        <v>13.494921739999999</v>
      </c>
      <c r="K214" s="46">
        <f t="shared" si="4"/>
        <v>3.0395407399999996</v>
      </c>
      <c r="L214" s="1"/>
      <c r="M214" s="35"/>
    </row>
    <row r="215" spans="2:13" x14ac:dyDescent="0.2">
      <c r="B215" s="35"/>
      <c r="C215" s="34"/>
      <c r="D215" s="44"/>
      <c r="E215" s="44"/>
      <c r="F215" s="53"/>
      <c r="G215" s="57">
        <v>511</v>
      </c>
      <c r="H215" s="58" t="s">
        <v>1220</v>
      </c>
      <c r="I215" s="54">
        <v>10.022682</v>
      </c>
      <c r="J215" s="46">
        <v>5.1429323000000009</v>
      </c>
      <c r="K215" s="46">
        <f t="shared" si="4"/>
        <v>-4.8797496999999987</v>
      </c>
      <c r="L215" s="1"/>
      <c r="M215" s="35"/>
    </row>
    <row r="216" spans="2:13" x14ac:dyDescent="0.2">
      <c r="B216" s="35"/>
      <c r="C216" s="34"/>
      <c r="D216" s="44"/>
      <c r="E216" s="44"/>
      <c r="F216" s="53"/>
      <c r="G216" s="57">
        <v>512</v>
      </c>
      <c r="H216" s="58" t="s">
        <v>1221</v>
      </c>
      <c r="I216" s="54">
        <v>7.6286899999999997</v>
      </c>
      <c r="J216" s="46">
        <v>6.0431597700000008</v>
      </c>
      <c r="K216" s="46">
        <f t="shared" si="4"/>
        <v>-1.5855302299999989</v>
      </c>
      <c r="L216" s="1"/>
      <c r="M216" s="35"/>
    </row>
    <row r="217" spans="2:13" x14ac:dyDescent="0.2">
      <c r="B217" s="35"/>
      <c r="C217" s="34"/>
      <c r="D217" s="44"/>
      <c r="E217" s="44"/>
      <c r="F217" s="53"/>
      <c r="G217" s="57">
        <v>513</v>
      </c>
      <c r="H217" s="58" t="s">
        <v>1222</v>
      </c>
      <c r="I217" s="54">
        <v>6.6276669999999998</v>
      </c>
      <c r="J217" s="46">
        <v>5.46694163</v>
      </c>
      <c r="K217" s="46">
        <f t="shared" si="4"/>
        <v>-1.1607253699999998</v>
      </c>
      <c r="L217" s="1"/>
      <c r="M217" s="35"/>
    </row>
    <row r="218" spans="2:13" ht="25.5" x14ac:dyDescent="0.2">
      <c r="B218" s="35"/>
      <c r="C218" s="34"/>
      <c r="D218" s="44"/>
      <c r="E218" s="44"/>
      <c r="F218" s="53"/>
      <c r="G218" s="57">
        <v>514</v>
      </c>
      <c r="H218" s="58" t="s">
        <v>1223</v>
      </c>
      <c r="I218" s="54">
        <v>6.687481</v>
      </c>
      <c r="J218" s="46">
        <v>4.9402871699999995</v>
      </c>
      <c r="K218" s="46">
        <f t="shared" si="4"/>
        <v>-1.7471938300000005</v>
      </c>
      <c r="L218" s="1"/>
      <c r="M218" s="35"/>
    </row>
    <row r="219" spans="2:13" x14ac:dyDescent="0.2">
      <c r="B219" s="35"/>
      <c r="C219" s="34"/>
      <c r="D219" s="44"/>
      <c r="E219" s="44"/>
      <c r="F219" s="53"/>
      <c r="G219" s="57">
        <v>600</v>
      </c>
      <c r="H219" s="58" t="s">
        <v>1224</v>
      </c>
      <c r="I219" s="54">
        <v>35.608575999999999</v>
      </c>
      <c r="J219" s="46">
        <v>32.313826200000001</v>
      </c>
      <c r="K219" s="46">
        <f t="shared" si="4"/>
        <v>-3.2947497999999982</v>
      </c>
      <c r="L219" s="1"/>
      <c r="M219" s="35"/>
    </row>
    <row r="220" spans="2:13" x14ac:dyDescent="0.2">
      <c r="B220" s="35"/>
      <c r="C220" s="34"/>
      <c r="D220" s="44"/>
      <c r="E220" s="44"/>
      <c r="F220" s="53"/>
      <c r="G220" s="57">
        <v>610</v>
      </c>
      <c r="H220" s="58" t="s">
        <v>1225</v>
      </c>
      <c r="I220" s="54">
        <v>5.2670490000000001</v>
      </c>
      <c r="J220" s="46">
        <v>4.3196474999999994</v>
      </c>
      <c r="K220" s="46">
        <f t="shared" si="4"/>
        <v>-0.94740150000000067</v>
      </c>
      <c r="L220" s="1"/>
      <c r="M220" s="35"/>
    </row>
    <row r="221" spans="2:13" x14ac:dyDescent="0.2">
      <c r="B221" s="35"/>
      <c r="C221" s="34"/>
      <c r="D221" s="44"/>
      <c r="E221" s="44"/>
      <c r="F221" s="53"/>
      <c r="G221" s="57">
        <v>611</v>
      </c>
      <c r="H221" s="58" t="s">
        <v>1226</v>
      </c>
      <c r="I221" s="54">
        <v>6.954968</v>
      </c>
      <c r="J221" s="46">
        <v>7.038154350000001</v>
      </c>
      <c r="K221" s="46">
        <f t="shared" si="4"/>
        <v>8.3186350000000964E-2</v>
      </c>
      <c r="L221" s="1"/>
      <c r="M221" s="35"/>
    </row>
    <row r="222" spans="2:13" x14ac:dyDescent="0.2">
      <c r="B222" s="35"/>
      <c r="C222" s="34"/>
      <c r="D222" s="44"/>
      <c r="E222" s="44"/>
      <c r="F222" s="53"/>
      <c r="G222" s="57">
        <v>612</v>
      </c>
      <c r="H222" s="58" t="s">
        <v>1227</v>
      </c>
      <c r="I222" s="54">
        <v>10.430827000000001</v>
      </c>
      <c r="J222" s="46">
        <v>9.4851919099999993</v>
      </c>
      <c r="K222" s="46">
        <f t="shared" si="4"/>
        <v>-0.94563509000000145</v>
      </c>
      <c r="L222" s="1"/>
      <c r="M222" s="35"/>
    </row>
    <row r="223" spans="2:13" x14ac:dyDescent="0.2">
      <c r="B223" s="35"/>
      <c r="C223" s="34"/>
      <c r="D223" s="44"/>
      <c r="E223" s="44"/>
      <c r="F223" s="53"/>
      <c r="G223" s="57">
        <v>620</v>
      </c>
      <c r="H223" s="58" t="s">
        <v>1228</v>
      </c>
      <c r="I223" s="54">
        <v>2.9584739999999998</v>
      </c>
      <c r="J223" s="46">
        <v>2.3072641200000001</v>
      </c>
      <c r="K223" s="46">
        <f t="shared" si="4"/>
        <v>-0.65120987999999969</v>
      </c>
      <c r="L223" s="1"/>
      <c r="M223" s="35"/>
    </row>
    <row r="224" spans="2:13" x14ac:dyDescent="0.2">
      <c r="B224" s="35"/>
      <c r="C224" s="34"/>
      <c r="D224" s="44"/>
      <c r="E224" s="44"/>
      <c r="F224" s="53"/>
      <c r="G224" s="57">
        <v>621</v>
      </c>
      <c r="H224" s="58" t="s">
        <v>1229</v>
      </c>
      <c r="I224" s="54">
        <v>7.385338</v>
      </c>
      <c r="J224" s="46">
        <v>5.8066337400000005</v>
      </c>
      <c r="K224" s="46">
        <f t="shared" si="4"/>
        <v>-1.5787042599999994</v>
      </c>
      <c r="L224" s="1"/>
      <c r="M224" s="35"/>
    </row>
    <row r="225" spans="2:13" x14ac:dyDescent="0.2">
      <c r="B225" s="35"/>
      <c r="C225" s="34"/>
      <c r="D225" s="44"/>
      <c r="E225" s="44"/>
      <c r="F225" s="53"/>
      <c r="G225" s="57">
        <v>622</v>
      </c>
      <c r="H225" s="58" t="s">
        <v>1230</v>
      </c>
      <c r="I225" s="54">
        <v>1.762105</v>
      </c>
      <c r="J225" s="46">
        <v>1.4722812700000001</v>
      </c>
      <c r="K225" s="46">
        <f t="shared" si="4"/>
        <v>-0.28982372999999995</v>
      </c>
      <c r="L225" s="1"/>
      <c r="M225" s="35"/>
    </row>
    <row r="226" spans="2:13" x14ac:dyDescent="0.2">
      <c r="B226" s="35"/>
      <c r="C226" s="34"/>
      <c r="D226" s="44"/>
      <c r="E226" s="44"/>
      <c r="F226" s="53"/>
      <c r="G226" s="57">
        <v>623</v>
      </c>
      <c r="H226" s="58" t="s">
        <v>1231</v>
      </c>
      <c r="I226" s="54">
        <v>3.510389</v>
      </c>
      <c r="J226" s="46">
        <v>3.2379939699999998</v>
      </c>
      <c r="K226" s="46">
        <f t="shared" si="4"/>
        <v>-0.2723950300000002</v>
      </c>
      <c r="L226" s="1"/>
      <c r="M226" s="35"/>
    </row>
    <row r="227" spans="2:13" x14ac:dyDescent="0.2">
      <c r="B227" s="35"/>
      <c r="C227" s="34"/>
      <c r="D227" s="44"/>
      <c r="E227" s="44"/>
      <c r="F227" s="53"/>
      <c r="G227" s="57">
        <v>630</v>
      </c>
      <c r="H227" s="58" t="s">
        <v>1232</v>
      </c>
      <c r="I227" s="54">
        <v>3.9370440000000002</v>
      </c>
      <c r="J227" s="46">
        <v>3.6399174300000006</v>
      </c>
      <c r="K227" s="46">
        <f t="shared" si="4"/>
        <v>-0.29712656999999965</v>
      </c>
      <c r="L227" s="1"/>
      <c r="M227" s="35"/>
    </row>
    <row r="228" spans="2:13" x14ac:dyDescent="0.2">
      <c r="B228" s="35"/>
      <c r="C228" s="34"/>
      <c r="D228" s="44"/>
      <c r="E228" s="44"/>
      <c r="F228" s="53"/>
      <c r="G228" s="57">
        <v>631</v>
      </c>
      <c r="H228" s="58" t="s">
        <v>1233</v>
      </c>
      <c r="I228" s="54">
        <v>63.613259999999997</v>
      </c>
      <c r="J228" s="46">
        <v>119.07799138999999</v>
      </c>
      <c r="K228" s="46">
        <f t="shared" si="4"/>
        <v>55.464731389999997</v>
      </c>
      <c r="L228" s="1"/>
      <c r="M228" s="35"/>
    </row>
    <row r="229" spans="2:13" x14ac:dyDescent="0.2">
      <c r="B229" s="35"/>
      <c r="C229" s="34"/>
      <c r="D229" s="44"/>
      <c r="E229" s="44"/>
      <c r="F229" s="53"/>
      <c r="G229" s="57">
        <v>632</v>
      </c>
      <c r="H229" s="58" t="s">
        <v>1234</v>
      </c>
      <c r="I229" s="54">
        <v>17.603778999999999</v>
      </c>
      <c r="J229" s="46">
        <v>11.684238249999998</v>
      </c>
      <c r="K229" s="46">
        <f t="shared" si="4"/>
        <v>-5.9195407500000012</v>
      </c>
      <c r="L229" s="1"/>
      <c r="M229" s="35"/>
    </row>
    <row r="230" spans="2:13" x14ac:dyDescent="0.2">
      <c r="B230" s="35"/>
      <c r="C230" s="34"/>
      <c r="D230" s="44"/>
      <c r="E230" s="44"/>
      <c r="F230" s="53"/>
      <c r="G230" s="57">
        <v>640</v>
      </c>
      <c r="H230" s="58" t="s">
        <v>1235</v>
      </c>
      <c r="I230" s="54">
        <v>7.5953410000000003</v>
      </c>
      <c r="J230" s="46">
        <v>6.5915000100000016</v>
      </c>
      <c r="K230" s="46">
        <f t="shared" si="4"/>
        <v>-1.0038409899999987</v>
      </c>
      <c r="L230" s="1"/>
      <c r="M230" s="35"/>
    </row>
    <row r="231" spans="2:13" x14ac:dyDescent="0.2">
      <c r="B231" s="35"/>
      <c r="C231" s="34"/>
      <c r="D231" s="44"/>
      <c r="E231" s="44"/>
      <c r="F231" s="53"/>
      <c r="G231" s="57">
        <v>641</v>
      </c>
      <c r="H231" s="58" t="s">
        <v>1236</v>
      </c>
      <c r="I231" s="54">
        <v>10.197058</v>
      </c>
      <c r="J231" s="46">
        <v>9.0017724499999989</v>
      </c>
      <c r="K231" s="46">
        <f t="shared" si="4"/>
        <v>-1.1952855500000013</v>
      </c>
      <c r="L231" s="1"/>
      <c r="M231" s="35"/>
    </row>
    <row r="232" spans="2:13" x14ac:dyDescent="0.2">
      <c r="B232" s="35"/>
      <c r="C232" s="34"/>
      <c r="D232" s="44"/>
      <c r="E232" s="44"/>
      <c r="F232" s="53"/>
      <c r="G232" s="57">
        <v>642</v>
      </c>
      <c r="H232" s="58" t="s">
        <v>1237</v>
      </c>
      <c r="I232" s="54">
        <v>9.9154549999999997</v>
      </c>
      <c r="J232" s="46">
        <v>8.0122586800000004</v>
      </c>
      <c r="K232" s="46">
        <f t="shared" si="4"/>
        <v>-1.9031963199999993</v>
      </c>
      <c r="L232" s="1"/>
      <c r="M232" s="35"/>
    </row>
    <row r="233" spans="2:13" x14ac:dyDescent="0.2">
      <c r="B233" s="35"/>
      <c r="C233" s="34"/>
      <c r="D233" s="44"/>
      <c r="E233" s="44"/>
      <c r="F233" s="53"/>
      <c r="G233" s="57">
        <v>650</v>
      </c>
      <c r="H233" s="58" t="s">
        <v>1238</v>
      </c>
      <c r="I233" s="54">
        <v>1.7614320000000001</v>
      </c>
      <c r="J233" s="46">
        <v>1.34300486</v>
      </c>
      <c r="K233" s="46">
        <f t="shared" si="4"/>
        <v>-0.41842714000000014</v>
      </c>
      <c r="L233" s="1"/>
      <c r="M233" s="35"/>
    </row>
    <row r="234" spans="2:13" x14ac:dyDescent="0.2">
      <c r="B234" s="35"/>
      <c r="C234" s="34"/>
      <c r="D234" s="44"/>
      <c r="E234" s="44"/>
      <c r="F234" s="53"/>
      <c r="G234" s="57">
        <v>651</v>
      </c>
      <c r="H234" s="58" t="s">
        <v>1239</v>
      </c>
      <c r="I234" s="54">
        <v>5.3753659999999996</v>
      </c>
      <c r="J234" s="46">
        <v>4.4429129300000003</v>
      </c>
      <c r="K234" s="46">
        <f t="shared" si="4"/>
        <v>-0.93245306999999933</v>
      </c>
      <c r="L234" s="1"/>
      <c r="M234" s="35"/>
    </row>
    <row r="235" spans="2:13" x14ac:dyDescent="0.2">
      <c r="B235" s="35"/>
      <c r="C235" s="34"/>
      <c r="D235" s="44"/>
      <c r="E235" s="44"/>
      <c r="F235" s="53"/>
      <c r="G235" s="57">
        <v>652</v>
      </c>
      <c r="H235" s="58" t="s">
        <v>1240</v>
      </c>
      <c r="I235" s="54">
        <v>5.3687750000000003</v>
      </c>
      <c r="J235" s="46">
        <v>4.5956395700000003</v>
      </c>
      <c r="K235" s="46">
        <f t="shared" si="4"/>
        <v>-0.77313542999999996</v>
      </c>
      <c r="L235" s="1"/>
      <c r="M235" s="35"/>
    </row>
    <row r="236" spans="2:13" x14ac:dyDescent="0.2">
      <c r="B236" s="35"/>
      <c r="C236" s="34"/>
      <c r="D236" s="44"/>
      <c r="E236" s="44"/>
      <c r="F236" s="53"/>
      <c r="G236" s="57">
        <v>700</v>
      </c>
      <c r="H236" s="58" t="s">
        <v>1241</v>
      </c>
      <c r="I236" s="54">
        <v>5.3041289999999996</v>
      </c>
      <c r="J236" s="46">
        <v>4.8185425000000013</v>
      </c>
      <c r="K236" s="46">
        <f t="shared" si="4"/>
        <v>-0.48558649999999837</v>
      </c>
      <c r="L236" s="1"/>
      <c r="M236" s="35"/>
    </row>
    <row r="237" spans="2:13" x14ac:dyDescent="0.2">
      <c r="B237" s="35"/>
      <c r="C237" s="34"/>
      <c r="D237" s="44"/>
      <c r="E237" s="44"/>
      <c r="F237" s="53"/>
      <c r="G237" s="57">
        <v>710</v>
      </c>
      <c r="H237" s="58" t="s">
        <v>1242</v>
      </c>
      <c r="I237" s="54">
        <v>58.094068</v>
      </c>
      <c r="J237" s="46">
        <v>61.73103425</v>
      </c>
      <c r="K237" s="46">
        <f t="shared" si="4"/>
        <v>3.6369662500000004</v>
      </c>
      <c r="L237" s="1"/>
      <c r="M237" s="35"/>
    </row>
    <row r="238" spans="2:13" x14ac:dyDescent="0.2">
      <c r="B238" s="35"/>
      <c r="C238" s="34"/>
      <c r="D238" s="44"/>
      <c r="E238" s="44"/>
      <c r="F238" s="53"/>
      <c r="G238" s="57">
        <v>711</v>
      </c>
      <c r="H238" s="58" t="s">
        <v>1243</v>
      </c>
      <c r="I238" s="54">
        <v>3.4875579999999999</v>
      </c>
      <c r="J238" s="46">
        <v>2.7957258399999998</v>
      </c>
      <c r="K238" s="46">
        <f t="shared" si="4"/>
        <v>-0.69183216000000014</v>
      </c>
      <c r="L238" s="1"/>
      <c r="M238" s="35"/>
    </row>
    <row r="239" spans="2:13" x14ac:dyDescent="0.2">
      <c r="B239" s="35"/>
      <c r="C239" s="34"/>
      <c r="D239" s="44"/>
      <c r="E239" s="44"/>
      <c r="F239" s="53"/>
      <c r="G239" s="57">
        <v>712</v>
      </c>
      <c r="H239" s="58" t="s">
        <v>1244</v>
      </c>
      <c r="I239" s="54">
        <v>3.9742899999999999</v>
      </c>
      <c r="J239" s="46">
        <v>2.8583381400000003</v>
      </c>
      <c r="K239" s="46">
        <f t="shared" si="4"/>
        <v>-1.1159518599999996</v>
      </c>
      <c r="L239" s="1"/>
      <c r="M239" s="35"/>
    </row>
    <row r="240" spans="2:13" x14ac:dyDescent="0.2">
      <c r="B240" s="35"/>
      <c r="C240" s="34"/>
      <c r="D240" s="44"/>
      <c r="E240" s="44"/>
      <c r="F240" s="53"/>
      <c r="G240" s="57">
        <v>800</v>
      </c>
      <c r="H240" s="58" t="s">
        <v>1116</v>
      </c>
      <c r="I240" s="54">
        <v>9.6434250000000006</v>
      </c>
      <c r="J240" s="46">
        <v>9.036159679999999</v>
      </c>
      <c r="K240" s="46">
        <f t="shared" si="4"/>
        <v>-0.60726532000000155</v>
      </c>
      <c r="L240" s="1"/>
      <c r="M240" s="35"/>
    </row>
    <row r="241" spans="2:13" x14ac:dyDescent="0.2">
      <c r="B241" s="35"/>
      <c r="C241" s="34"/>
      <c r="D241" s="44"/>
      <c r="E241" s="44"/>
      <c r="F241" s="53"/>
      <c r="G241" s="57">
        <v>810</v>
      </c>
      <c r="H241" s="58" t="s">
        <v>1175</v>
      </c>
      <c r="I241" s="54">
        <v>28.926020999999999</v>
      </c>
      <c r="J241" s="46">
        <v>25.689119419999997</v>
      </c>
      <c r="K241" s="46">
        <f t="shared" si="4"/>
        <v>-3.2369015800000014</v>
      </c>
      <c r="L241" s="1"/>
      <c r="M241" s="35"/>
    </row>
    <row r="242" spans="2:13" x14ac:dyDescent="0.2">
      <c r="B242" s="35"/>
      <c r="C242" s="34"/>
      <c r="D242" s="44"/>
      <c r="E242" s="44"/>
      <c r="F242" s="53"/>
      <c r="G242" s="57">
        <v>811</v>
      </c>
      <c r="H242" s="58" t="s">
        <v>1245</v>
      </c>
      <c r="I242" s="54">
        <v>23.650262000000001</v>
      </c>
      <c r="J242" s="46">
        <v>26.671669609999999</v>
      </c>
      <c r="K242" s="46">
        <f t="shared" si="4"/>
        <v>3.0214076099999971</v>
      </c>
      <c r="L242" s="1"/>
      <c r="M242" s="35"/>
    </row>
    <row r="243" spans="2:13" x14ac:dyDescent="0.2">
      <c r="B243" s="35"/>
      <c r="C243" s="34"/>
      <c r="D243" s="44"/>
      <c r="E243" s="44"/>
      <c r="F243" s="53"/>
      <c r="G243" s="57">
        <v>812</v>
      </c>
      <c r="H243" s="58" t="s">
        <v>1177</v>
      </c>
      <c r="I243" s="54">
        <v>33.098582</v>
      </c>
      <c r="J243" s="46">
        <v>51.308790899999998</v>
      </c>
      <c r="K243" s="46">
        <f t="shared" si="4"/>
        <v>18.210208899999998</v>
      </c>
      <c r="L243" s="1"/>
      <c r="M243" s="35"/>
    </row>
    <row r="244" spans="2:13" x14ac:dyDescent="0.2">
      <c r="B244" s="35"/>
      <c r="C244" s="34"/>
      <c r="D244" s="44"/>
      <c r="E244" s="44"/>
      <c r="F244" s="53"/>
      <c r="G244" s="57">
        <v>813</v>
      </c>
      <c r="H244" s="58" t="s">
        <v>1246</v>
      </c>
      <c r="I244" s="54">
        <v>15.667316</v>
      </c>
      <c r="J244" s="46">
        <v>10.077196750000001</v>
      </c>
      <c r="K244" s="46">
        <f t="shared" si="4"/>
        <v>-5.590119249999999</v>
      </c>
      <c r="L244" s="1"/>
      <c r="M244" s="35"/>
    </row>
    <row r="245" spans="2:13" ht="25.5" x14ac:dyDescent="0.2">
      <c r="B245" s="35"/>
      <c r="C245" s="34"/>
      <c r="D245" s="44"/>
      <c r="E245" s="44"/>
      <c r="F245" s="53"/>
      <c r="G245" s="57">
        <v>814</v>
      </c>
      <c r="H245" s="58" t="s">
        <v>1247</v>
      </c>
      <c r="I245" s="54">
        <v>11.184314000000001</v>
      </c>
      <c r="J245" s="46">
        <v>9.5464700899999997</v>
      </c>
      <c r="K245" s="46">
        <f t="shared" si="4"/>
        <v>-1.6378439100000008</v>
      </c>
      <c r="L245" s="1"/>
      <c r="M245" s="35"/>
    </row>
    <row r="246" spans="2:13" x14ac:dyDescent="0.2">
      <c r="B246" s="35"/>
      <c r="C246" s="34"/>
      <c r="D246" s="44"/>
      <c r="E246" s="44"/>
      <c r="F246" s="53"/>
      <c r="G246" s="57">
        <v>900</v>
      </c>
      <c r="H246" s="58" t="s">
        <v>1248</v>
      </c>
      <c r="I246" s="54">
        <v>5.1456309999999998</v>
      </c>
      <c r="J246" s="46">
        <v>4.7304653800000001</v>
      </c>
      <c r="K246" s="46">
        <f t="shared" si="4"/>
        <v>-0.41516561999999979</v>
      </c>
      <c r="L246" s="1"/>
      <c r="M246" s="35"/>
    </row>
    <row r="247" spans="2:13" x14ac:dyDescent="0.2">
      <c r="B247" s="35"/>
      <c r="C247" s="34"/>
      <c r="D247" s="44"/>
      <c r="E247" s="44"/>
      <c r="F247" s="53"/>
      <c r="G247" s="57">
        <v>911</v>
      </c>
      <c r="H247" s="58" t="s">
        <v>1249</v>
      </c>
      <c r="I247" s="54">
        <v>11.132296999999999</v>
      </c>
      <c r="J247" s="46">
        <v>7.0491032000000011</v>
      </c>
      <c r="K247" s="46">
        <f t="shared" si="4"/>
        <v>-4.0831937999999983</v>
      </c>
      <c r="L247" s="1"/>
      <c r="M247" s="35"/>
    </row>
    <row r="248" spans="2:13" x14ac:dyDescent="0.2">
      <c r="B248" s="35"/>
      <c r="C248" s="34"/>
      <c r="D248" s="44"/>
      <c r="E248" s="44"/>
      <c r="F248" s="53"/>
      <c r="G248" s="57">
        <v>913</v>
      </c>
      <c r="H248" s="58" t="s">
        <v>1250</v>
      </c>
      <c r="I248" s="54">
        <v>8.7022449999999996</v>
      </c>
      <c r="J248" s="46">
        <v>7.8647932200000001</v>
      </c>
      <c r="K248" s="46">
        <f t="shared" si="4"/>
        <v>-0.83745177999999942</v>
      </c>
      <c r="L248" s="1"/>
      <c r="M248" s="35"/>
    </row>
    <row r="249" spans="2:13" ht="25.5" x14ac:dyDescent="0.2">
      <c r="B249" s="35"/>
      <c r="C249" s="34"/>
      <c r="D249" s="44"/>
      <c r="E249" s="44"/>
      <c r="F249" s="53"/>
      <c r="G249" s="57">
        <v>914</v>
      </c>
      <c r="H249" s="58" t="s">
        <v>1251</v>
      </c>
      <c r="I249" s="54">
        <v>10.70255</v>
      </c>
      <c r="J249" s="46">
        <v>8.0386170600000018</v>
      </c>
      <c r="K249" s="46">
        <f t="shared" si="4"/>
        <v>-2.6639329399999987</v>
      </c>
      <c r="L249" s="1"/>
      <c r="M249" s="35"/>
    </row>
    <row r="250" spans="2:13" x14ac:dyDescent="0.2">
      <c r="B250" s="35"/>
      <c r="C250" s="34"/>
      <c r="D250" s="44"/>
      <c r="E250" s="44"/>
      <c r="F250" s="53" t="s">
        <v>15</v>
      </c>
      <c r="G250" s="57"/>
      <c r="H250" s="58"/>
      <c r="I250" s="54">
        <v>13381.474120999999</v>
      </c>
      <c r="J250" s="46">
        <v>16231.7125258</v>
      </c>
      <c r="K250" s="46">
        <f t="shared" si="4"/>
        <v>2850.2384048000004</v>
      </c>
      <c r="L250" s="1"/>
      <c r="M250" s="35"/>
    </row>
    <row r="251" spans="2:13" x14ac:dyDescent="0.2">
      <c r="B251" s="35"/>
      <c r="C251" s="34"/>
      <c r="D251" s="44"/>
      <c r="E251" s="44"/>
      <c r="F251" s="53"/>
      <c r="G251" s="57" t="s">
        <v>16</v>
      </c>
      <c r="H251" s="58" t="s">
        <v>17</v>
      </c>
      <c r="I251" s="54">
        <v>7.0411380000000001</v>
      </c>
      <c r="J251" s="46">
        <v>4.8744144099999991</v>
      </c>
      <c r="K251" s="46">
        <f t="shared" si="4"/>
        <v>-2.166723590000001</v>
      </c>
      <c r="L251" s="1"/>
      <c r="M251" s="35"/>
    </row>
    <row r="252" spans="2:13" x14ac:dyDescent="0.2">
      <c r="B252" s="35"/>
      <c r="C252" s="34"/>
      <c r="D252" s="44"/>
      <c r="E252" s="44"/>
      <c r="F252" s="53"/>
      <c r="G252" s="57" t="s">
        <v>18</v>
      </c>
      <c r="H252" s="58" t="s">
        <v>19</v>
      </c>
      <c r="I252" s="54">
        <v>4213.7176980000004</v>
      </c>
      <c r="J252" s="46">
        <v>4842.7118552900001</v>
      </c>
      <c r="K252" s="46">
        <f t="shared" si="4"/>
        <v>628.99415728999975</v>
      </c>
      <c r="L252" s="1"/>
      <c r="M252" s="35"/>
    </row>
    <row r="253" spans="2:13" x14ac:dyDescent="0.2">
      <c r="B253" s="35"/>
      <c r="C253" s="34"/>
      <c r="D253" s="44"/>
      <c r="E253" s="44"/>
      <c r="F253" s="53"/>
      <c r="G253" s="57" t="s">
        <v>20</v>
      </c>
      <c r="H253" s="58" t="s">
        <v>21</v>
      </c>
      <c r="I253" s="54">
        <v>72.644516999999993</v>
      </c>
      <c r="J253" s="46">
        <v>71.751363899999987</v>
      </c>
      <c r="K253" s="46">
        <f t="shared" si="4"/>
        <v>-0.89315310000000636</v>
      </c>
      <c r="L253" s="1"/>
      <c r="M253" s="35"/>
    </row>
    <row r="254" spans="2:13" x14ac:dyDescent="0.2">
      <c r="B254" s="35"/>
      <c r="C254" s="34"/>
      <c r="D254" s="44"/>
      <c r="E254" s="44"/>
      <c r="F254" s="53"/>
      <c r="G254" s="57" t="s">
        <v>22</v>
      </c>
      <c r="H254" s="58" t="s">
        <v>23</v>
      </c>
      <c r="I254" s="54">
        <v>12.79861</v>
      </c>
      <c r="J254" s="46">
        <v>9.6382562699999994</v>
      </c>
      <c r="K254" s="46">
        <f t="shared" si="4"/>
        <v>-3.1603537300000006</v>
      </c>
      <c r="L254" s="1"/>
      <c r="M254" s="35"/>
    </row>
    <row r="255" spans="2:13" x14ac:dyDescent="0.2">
      <c r="B255" s="35"/>
      <c r="C255" s="34"/>
      <c r="D255" s="44"/>
      <c r="E255" s="44"/>
      <c r="F255" s="53"/>
      <c r="G255" s="57" t="s">
        <v>24</v>
      </c>
      <c r="H255" s="58" t="s">
        <v>25</v>
      </c>
      <c r="I255" s="54">
        <v>17.551413</v>
      </c>
      <c r="J255" s="46">
        <v>14.76040588</v>
      </c>
      <c r="K255" s="46">
        <f t="shared" si="4"/>
        <v>-2.7910071199999997</v>
      </c>
      <c r="L255" s="1"/>
      <c r="M255" s="35"/>
    </row>
    <row r="256" spans="2:13" x14ac:dyDescent="0.2">
      <c r="B256" s="35"/>
      <c r="C256" s="34"/>
      <c r="D256" s="44"/>
      <c r="E256" s="44"/>
      <c r="F256" s="53"/>
      <c r="G256" s="57" t="s">
        <v>26</v>
      </c>
      <c r="H256" s="58" t="s">
        <v>27</v>
      </c>
      <c r="I256" s="54">
        <v>617.03400399999998</v>
      </c>
      <c r="J256" s="46">
        <v>713.47643944999993</v>
      </c>
      <c r="K256" s="46">
        <f t="shared" si="4"/>
        <v>96.442435449999948</v>
      </c>
      <c r="L256" s="1"/>
      <c r="M256" s="35"/>
    </row>
    <row r="257" spans="2:13" x14ac:dyDescent="0.2">
      <c r="B257" s="35"/>
      <c r="C257" s="34"/>
      <c r="D257" s="44"/>
      <c r="E257" s="44"/>
      <c r="F257" s="53"/>
      <c r="G257" s="57" t="s">
        <v>29</v>
      </c>
      <c r="H257" s="58" t="s">
        <v>30</v>
      </c>
      <c r="I257" s="54">
        <v>338.247094</v>
      </c>
      <c r="J257" s="46">
        <v>627.32308848999958</v>
      </c>
      <c r="K257" s="46">
        <f t="shared" si="4"/>
        <v>289.07599448999957</v>
      </c>
      <c r="L257" s="1"/>
      <c r="M257" s="35"/>
    </row>
    <row r="258" spans="2:13" x14ac:dyDescent="0.2">
      <c r="B258" s="35"/>
      <c r="C258" s="34"/>
      <c r="D258" s="44"/>
      <c r="E258" s="44"/>
      <c r="F258" s="53"/>
      <c r="G258" s="57" t="s">
        <v>31</v>
      </c>
      <c r="H258" s="58" t="s">
        <v>1939</v>
      </c>
      <c r="I258" s="54">
        <v>5629.0136689999999</v>
      </c>
      <c r="J258" s="46">
        <v>6081.0395518600017</v>
      </c>
      <c r="K258" s="46">
        <f t="shared" si="4"/>
        <v>452.02588286000173</v>
      </c>
      <c r="L258" s="1"/>
      <c r="M258" s="35"/>
    </row>
    <row r="259" spans="2:13" ht="25.5" x14ac:dyDescent="0.2">
      <c r="B259" s="35"/>
      <c r="C259" s="34"/>
      <c r="D259" s="44"/>
      <c r="E259" s="44"/>
      <c r="F259" s="53"/>
      <c r="G259" s="57" t="s">
        <v>32</v>
      </c>
      <c r="H259" s="58" t="s">
        <v>33</v>
      </c>
      <c r="I259" s="54">
        <v>1.101281</v>
      </c>
      <c r="J259" s="46">
        <v>0.76162722999999999</v>
      </c>
      <c r="K259" s="46">
        <f t="shared" ref="K259:K320" si="5">+J259-I259</f>
        <v>-0.33965376999999997</v>
      </c>
      <c r="L259" s="1"/>
      <c r="M259" s="35"/>
    </row>
    <row r="260" spans="2:13" x14ac:dyDescent="0.2">
      <c r="B260" s="35"/>
      <c r="C260" s="34"/>
      <c r="D260" s="44"/>
      <c r="E260" s="44"/>
      <c r="F260" s="53"/>
      <c r="G260" s="57" t="s">
        <v>34</v>
      </c>
      <c r="H260" s="58" t="s">
        <v>35</v>
      </c>
      <c r="I260" s="54">
        <v>5.3225040000000003</v>
      </c>
      <c r="J260" s="46">
        <v>3.5037374000000003</v>
      </c>
      <c r="K260" s="46">
        <f t="shared" si="5"/>
        <v>-1.8187666</v>
      </c>
      <c r="L260" s="1"/>
      <c r="M260" s="35"/>
    </row>
    <row r="261" spans="2:13" x14ac:dyDescent="0.2">
      <c r="B261" s="35"/>
      <c r="C261" s="34"/>
      <c r="D261" s="44"/>
      <c r="E261" s="44"/>
      <c r="F261" s="53"/>
      <c r="G261" s="57" t="s">
        <v>36</v>
      </c>
      <c r="H261" s="58" t="s">
        <v>1940</v>
      </c>
      <c r="I261" s="54">
        <v>318.25575900000001</v>
      </c>
      <c r="J261" s="46">
        <v>298.10551094000004</v>
      </c>
      <c r="K261" s="46">
        <f t="shared" si="5"/>
        <v>-20.150248059999967</v>
      </c>
      <c r="L261" s="1"/>
      <c r="M261" s="35"/>
    </row>
    <row r="262" spans="2:13" ht="25.5" x14ac:dyDescent="0.2">
      <c r="B262" s="35"/>
      <c r="C262" s="34"/>
      <c r="D262" s="44"/>
      <c r="E262" s="44"/>
      <c r="F262" s="53"/>
      <c r="G262" s="57" t="s">
        <v>1941</v>
      </c>
      <c r="H262" s="58" t="s">
        <v>1942</v>
      </c>
      <c r="I262" s="54">
        <v>14.30714</v>
      </c>
      <c r="J262" s="46">
        <v>7.87016296</v>
      </c>
      <c r="K262" s="46">
        <f t="shared" si="5"/>
        <v>-6.4369770400000004</v>
      </c>
      <c r="L262" s="1"/>
      <c r="M262" s="35"/>
    </row>
    <row r="263" spans="2:13" x14ac:dyDescent="0.2">
      <c r="B263" s="35"/>
      <c r="C263" s="34"/>
      <c r="D263" s="44"/>
      <c r="E263" s="44"/>
      <c r="F263" s="53"/>
      <c r="G263" s="57" t="s">
        <v>37</v>
      </c>
      <c r="H263" s="58" t="s">
        <v>38</v>
      </c>
      <c r="I263" s="54">
        <v>11.497598999999999</v>
      </c>
      <c r="J263" s="46">
        <v>7.109392660000001</v>
      </c>
      <c r="K263" s="46">
        <f t="shared" si="5"/>
        <v>-4.3882063399999982</v>
      </c>
      <c r="L263" s="1"/>
      <c r="M263" s="35"/>
    </row>
    <row r="264" spans="2:13" x14ac:dyDescent="0.2">
      <c r="B264" s="35"/>
      <c r="C264" s="34"/>
      <c r="D264" s="44"/>
      <c r="E264" s="44"/>
      <c r="F264" s="53"/>
      <c r="G264" s="57" t="s">
        <v>39</v>
      </c>
      <c r="H264" s="58" t="s">
        <v>40</v>
      </c>
      <c r="I264" s="54">
        <v>15.5839</v>
      </c>
      <c r="J264" s="46">
        <v>8.5870977499999999</v>
      </c>
      <c r="K264" s="46">
        <f t="shared" si="5"/>
        <v>-6.99680225</v>
      </c>
      <c r="L264" s="1"/>
      <c r="M264" s="35"/>
    </row>
    <row r="265" spans="2:13" x14ac:dyDescent="0.2">
      <c r="B265" s="35"/>
      <c r="C265" s="34"/>
      <c r="D265" s="44"/>
      <c r="E265" s="44"/>
      <c r="F265" s="53"/>
      <c r="G265" s="57" t="s">
        <v>41</v>
      </c>
      <c r="H265" s="58" t="s">
        <v>42</v>
      </c>
      <c r="I265" s="54">
        <v>5.1191769999999996</v>
      </c>
      <c r="J265" s="46">
        <v>5.1906602300000007</v>
      </c>
      <c r="K265" s="46">
        <f t="shared" si="5"/>
        <v>7.1483230000001008E-2</v>
      </c>
      <c r="L265" s="1"/>
      <c r="M265" s="35"/>
    </row>
    <row r="266" spans="2:13" ht="25.5" x14ac:dyDescent="0.2">
      <c r="B266" s="35"/>
      <c r="C266" s="34"/>
      <c r="D266" s="44"/>
      <c r="E266" s="44"/>
      <c r="F266" s="53"/>
      <c r="G266" s="57" t="s">
        <v>43</v>
      </c>
      <c r="H266" s="58" t="s">
        <v>44</v>
      </c>
      <c r="I266" s="54">
        <v>12.075464999999999</v>
      </c>
      <c r="J266" s="46">
        <v>0</v>
      </c>
      <c r="K266" s="46">
        <f t="shared" si="5"/>
        <v>-12.075464999999999</v>
      </c>
      <c r="L266" s="1"/>
      <c r="M266" s="35"/>
    </row>
    <row r="267" spans="2:13" ht="25.5" x14ac:dyDescent="0.2">
      <c r="B267" s="35"/>
      <c r="C267" s="34"/>
      <c r="D267" s="44"/>
      <c r="E267" s="44"/>
      <c r="F267" s="53"/>
      <c r="G267" s="57" t="s">
        <v>45</v>
      </c>
      <c r="H267" s="58" t="s">
        <v>46</v>
      </c>
      <c r="I267" s="54">
        <v>14.588388999999999</v>
      </c>
      <c r="J267" s="46">
        <v>7.5898363299999989</v>
      </c>
      <c r="K267" s="46">
        <f t="shared" si="5"/>
        <v>-6.9985526700000005</v>
      </c>
      <c r="L267" s="1"/>
      <c r="M267" s="35"/>
    </row>
    <row r="268" spans="2:13" x14ac:dyDescent="0.2">
      <c r="B268" s="35"/>
      <c r="C268" s="34"/>
      <c r="D268" s="44"/>
      <c r="E268" s="44"/>
      <c r="F268" s="53"/>
      <c r="G268" s="57" t="s">
        <v>47</v>
      </c>
      <c r="H268" s="58" t="s">
        <v>48</v>
      </c>
      <c r="I268" s="54">
        <v>2075.574764</v>
      </c>
      <c r="J268" s="46">
        <v>3527.4191247500012</v>
      </c>
      <c r="K268" s="46">
        <f t="shared" si="5"/>
        <v>1451.8443607500012</v>
      </c>
      <c r="L268" s="1"/>
      <c r="M268" s="35"/>
    </row>
    <row r="269" spans="2:13" x14ac:dyDescent="0.2">
      <c r="B269" s="35"/>
      <c r="C269" s="34"/>
      <c r="D269" s="44"/>
      <c r="E269" s="44"/>
      <c r="F269" s="53" t="s">
        <v>49</v>
      </c>
      <c r="G269" s="57"/>
      <c r="H269" s="58"/>
      <c r="I269" s="54">
        <v>35.474806999999998</v>
      </c>
      <c r="J269" s="46">
        <v>40.60975689</v>
      </c>
      <c r="K269" s="46">
        <f t="shared" si="5"/>
        <v>5.1349498900000015</v>
      </c>
      <c r="L269" s="1"/>
      <c r="M269" s="35"/>
    </row>
    <row r="270" spans="2:13" x14ac:dyDescent="0.2">
      <c r="B270" s="35"/>
      <c r="C270" s="34"/>
      <c r="D270" s="44"/>
      <c r="E270" s="44"/>
      <c r="F270" s="53"/>
      <c r="G270" s="57" t="s">
        <v>50</v>
      </c>
      <c r="H270" s="58" t="s">
        <v>51</v>
      </c>
      <c r="I270" s="54">
        <v>13.531869</v>
      </c>
      <c r="J270" s="46">
        <v>19.304999719999998</v>
      </c>
      <c r="K270" s="46">
        <f t="shared" si="5"/>
        <v>5.7731307199999975</v>
      </c>
      <c r="L270" s="1"/>
      <c r="M270" s="35"/>
    </row>
    <row r="271" spans="2:13" x14ac:dyDescent="0.2">
      <c r="B271" s="35"/>
      <c r="C271" s="34"/>
      <c r="D271" s="44"/>
      <c r="E271" s="44"/>
      <c r="F271" s="53"/>
      <c r="G271" s="57" t="s">
        <v>52</v>
      </c>
      <c r="H271" s="58" t="s">
        <v>53</v>
      </c>
      <c r="I271" s="54">
        <v>21.942938000000002</v>
      </c>
      <c r="J271" s="46">
        <v>21.304757170000006</v>
      </c>
      <c r="K271" s="46">
        <f t="shared" si="5"/>
        <v>-0.63818082999999604</v>
      </c>
      <c r="L271" s="1"/>
      <c r="M271" s="35"/>
    </row>
    <row r="272" spans="2:13" ht="14.25" x14ac:dyDescent="0.2">
      <c r="B272" s="35"/>
      <c r="C272" s="34"/>
      <c r="D272" s="68">
        <v>5</v>
      </c>
      <c r="E272" s="38" t="s">
        <v>54</v>
      </c>
      <c r="F272" s="69"/>
      <c r="G272" s="70"/>
      <c r="H272" s="71"/>
      <c r="I272" s="72">
        <v>1999.7962419999999</v>
      </c>
      <c r="J272" s="72">
        <v>2777.7298179400013</v>
      </c>
      <c r="K272" s="72">
        <f t="shared" si="5"/>
        <v>777.93357594000145</v>
      </c>
      <c r="L272" s="1"/>
      <c r="M272" s="35"/>
    </row>
    <row r="273" spans="2:13" ht="14.25" x14ac:dyDescent="0.2">
      <c r="B273" s="35"/>
      <c r="C273" s="34"/>
      <c r="D273" s="44"/>
      <c r="E273" s="44"/>
      <c r="F273" s="55" t="s">
        <v>2</v>
      </c>
      <c r="G273" s="61"/>
      <c r="H273" s="59"/>
      <c r="I273" s="37">
        <v>1893.729184</v>
      </c>
      <c r="J273" s="37">
        <v>2641.0744484200013</v>
      </c>
      <c r="K273" s="37">
        <f t="shared" si="5"/>
        <v>747.34526442000129</v>
      </c>
      <c r="L273" s="1"/>
      <c r="M273" s="35"/>
    </row>
    <row r="274" spans="2:13" x14ac:dyDescent="0.2">
      <c r="B274" s="35"/>
      <c r="C274" s="34"/>
      <c r="D274" s="44"/>
      <c r="E274" s="44"/>
      <c r="F274" s="53"/>
      <c r="G274" s="57">
        <v>100</v>
      </c>
      <c r="H274" s="58" t="s">
        <v>1191</v>
      </c>
      <c r="I274" s="54">
        <v>30.184578999999999</v>
      </c>
      <c r="J274" s="46">
        <v>29.317148460000016</v>
      </c>
      <c r="K274" s="46">
        <f t="shared" si="5"/>
        <v>-0.8674305399999831</v>
      </c>
      <c r="L274" s="1"/>
      <c r="M274" s="35"/>
    </row>
    <row r="275" spans="2:13" x14ac:dyDescent="0.2">
      <c r="B275" s="35"/>
      <c r="C275" s="34"/>
      <c r="D275" s="44"/>
      <c r="E275" s="44"/>
      <c r="F275" s="53"/>
      <c r="G275" s="57">
        <v>103</v>
      </c>
      <c r="H275" s="58" t="s">
        <v>1252</v>
      </c>
      <c r="I275" s="54">
        <v>3.499889</v>
      </c>
      <c r="J275" s="46">
        <v>3.3658810199999993</v>
      </c>
      <c r="K275" s="46">
        <f t="shared" si="5"/>
        <v>-0.13400798000000069</v>
      </c>
      <c r="L275" s="1"/>
      <c r="M275" s="35"/>
    </row>
    <row r="276" spans="2:13" x14ac:dyDescent="0.2">
      <c r="B276" s="35"/>
      <c r="C276" s="34"/>
      <c r="D276" s="44"/>
      <c r="E276" s="44"/>
      <c r="F276" s="53"/>
      <c r="G276" s="57">
        <v>111</v>
      </c>
      <c r="H276" s="58" t="s">
        <v>1253</v>
      </c>
      <c r="I276" s="54">
        <v>6.5939189999999996</v>
      </c>
      <c r="J276" s="46">
        <v>11.609974200000003</v>
      </c>
      <c r="K276" s="46">
        <f t="shared" si="5"/>
        <v>5.0160552000000038</v>
      </c>
      <c r="L276" s="1"/>
      <c r="M276" s="35"/>
    </row>
    <row r="277" spans="2:13" x14ac:dyDescent="0.2">
      <c r="B277" s="35"/>
      <c r="C277" s="34"/>
      <c r="D277" s="44"/>
      <c r="E277" s="44"/>
      <c r="F277" s="53"/>
      <c r="G277" s="57">
        <v>112</v>
      </c>
      <c r="H277" s="58" t="s">
        <v>1193</v>
      </c>
      <c r="I277" s="54">
        <v>10.563369</v>
      </c>
      <c r="J277" s="46">
        <v>9.9502615800000012</v>
      </c>
      <c r="K277" s="46">
        <f t="shared" si="5"/>
        <v>-0.61310741999999863</v>
      </c>
      <c r="L277" s="1"/>
      <c r="M277" s="35"/>
    </row>
    <row r="278" spans="2:13" x14ac:dyDescent="0.2">
      <c r="B278" s="35"/>
      <c r="C278" s="34"/>
      <c r="D278" s="44"/>
      <c r="E278" s="44"/>
      <c r="F278" s="53"/>
      <c r="G278" s="57">
        <v>121</v>
      </c>
      <c r="H278" s="58" t="s">
        <v>1254</v>
      </c>
      <c r="I278" s="54">
        <v>7.2356720000000001</v>
      </c>
      <c r="J278" s="46">
        <v>7.024629459999999</v>
      </c>
      <c r="K278" s="46">
        <f t="shared" si="5"/>
        <v>-0.21104254000000111</v>
      </c>
      <c r="L278" s="1"/>
      <c r="M278" s="35"/>
    </row>
    <row r="279" spans="2:13" x14ac:dyDescent="0.2">
      <c r="B279" s="35"/>
      <c r="C279" s="34"/>
      <c r="D279" s="44"/>
      <c r="E279" s="44"/>
      <c r="F279" s="53"/>
      <c r="G279" s="57">
        <v>123</v>
      </c>
      <c r="H279" s="58" t="s">
        <v>1255</v>
      </c>
      <c r="I279" s="54">
        <v>6.5888039999999997</v>
      </c>
      <c r="J279" s="46">
        <v>6.5325099099999999</v>
      </c>
      <c r="K279" s="46">
        <f t="shared" si="5"/>
        <v>-5.6294089999999741E-2</v>
      </c>
      <c r="L279" s="1"/>
      <c r="M279" s="35"/>
    </row>
    <row r="280" spans="2:13" x14ac:dyDescent="0.2">
      <c r="B280" s="35"/>
      <c r="C280" s="34"/>
      <c r="D280" s="44"/>
      <c r="E280" s="44"/>
      <c r="F280" s="53"/>
      <c r="G280" s="57">
        <v>124</v>
      </c>
      <c r="H280" s="58" t="s">
        <v>1118</v>
      </c>
      <c r="I280" s="54">
        <v>5.9427630000000002</v>
      </c>
      <c r="J280" s="46">
        <v>6.0798748100000006</v>
      </c>
      <c r="K280" s="46">
        <f t="shared" si="5"/>
        <v>0.13711181000000039</v>
      </c>
      <c r="L280" s="1"/>
      <c r="M280" s="35"/>
    </row>
    <row r="281" spans="2:13" x14ac:dyDescent="0.2">
      <c r="B281" s="35"/>
      <c r="C281" s="34"/>
      <c r="D281" s="44"/>
      <c r="E281" s="44"/>
      <c r="F281" s="53"/>
      <c r="G281" s="57">
        <v>200</v>
      </c>
      <c r="H281" s="58" t="s">
        <v>1256</v>
      </c>
      <c r="I281" s="54">
        <v>359.06429400000002</v>
      </c>
      <c r="J281" s="46">
        <v>331.10636455999992</v>
      </c>
      <c r="K281" s="46">
        <f t="shared" si="5"/>
        <v>-27.9579294400001</v>
      </c>
      <c r="L281" s="1"/>
      <c r="M281" s="35"/>
    </row>
    <row r="282" spans="2:13" x14ac:dyDescent="0.2">
      <c r="B282" s="35"/>
      <c r="C282" s="34"/>
      <c r="D282" s="44"/>
      <c r="E282" s="44"/>
      <c r="F282" s="53"/>
      <c r="G282" s="57">
        <v>210</v>
      </c>
      <c r="H282" s="58" t="s">
        <v>1257</v>
      </c>
      <c r="I282" s="54">
        <v>3.9401350000000002</v>
      </c>
      <c r="J282" s="46">
        <v>73.042134900000008</v>
      </c>
      <c r="K282" s="46">
        <f t="shared" si="5"/>
        <v>69.10199990000001</v>
      </c>
      <c r="L282" s="1"/>
      <c r="M282" s="35"/>
    </row>
    <row r="283" spans="2:13" x14ac:dyDescent="0.2">
      <c r="B283" s="35"/>
      <c r="C283" s="34"/>
      <c r="D283" s="44"/>
      <c r="E283" s="44"/>
      <c r="F283" s="53"/>
      <c r="G283" s="57">
        <v>211</v>
      </c>
      <c r="H283" s="58" t="s">
        <v>1258</v>
      </c>
      <c r="I283" s="54">
        <v>151.37076300000001</v>
      </c>
      <c r="J283" s="46">
        <v>214.80751878000001</v>
      </c>
      <c r="K283" s="46">
        <f t="shared" si="5"/>
        <v>63.436755779999999</v>
      </c>
      <c r="L283" s="1"/>
      <c r="M283" s="35"/>
    </row>
    <row r="284" spans="2:13" x14ac:dyDescent="0.2">
      <c r="B284" s="35"/>
      <c r="C284" s="34"/>
      <c r="D284" s="44"/>
      <c r="E284" s="44"/>
      <c r="F284" s="53"/>
      <c r="G284" s="57">
        <v>212</v>
      </c>
      <c r="H284" s="58" t="s">
        <v>1259</v>
      </c>
      <c r="I284" s="54">
        <v>4.1133610000000003</v>
      </c>
      <c r="J284" s="46">
        <v>525.64100354000004</v>
      </c>
      <c r="K284" s="46">
        <f t="shared" si="5"/>
        <v>521.52764253999999</v>
      </c>
      <c r="L284" s="1"/>
      <c r="M284" s="35"/>
    </row>
    <row r="285" spans="2:13" x14ac:dyDescent="0.2">
      <c r="B285" s="35"/>
      <c r="C285" s="34"/>
      <c r="D285" s="44"/>
      <c r="E285" s="44"/>
      <c r="F285" s="53"/>
      <c r="G285" s="57">
        <v>213</v>
      </c>
      <c r="H285" s="58" t="s">
        <v>1260</v>
      </c>
      <c r="I285" s="54">
        <v>0.69340400000000002</v>
      </c>
      <c r="J285" s="46">
        <v>0.46478438999999994</v>
      </c>
      <c r="K285" s="46">
        <f t="shared" si="5"/>
        <v>-0.22861961000000008</v>
      </c>
      <c r="L285" s="1"/>
      <c r="M285" s="35"/>
    </row>
    <row r="286" spans="2:13" x14ac:dyDescent="0.2">
      <c r="B286" s="35"/>
      <c r="C286" s="34"/>
      <c r="D286" s="44"/>
      <c r="E286" s="44"/>
      <c r="F286" s="53"/>
      <c r="G286" s="57">
        <v>300</v>
      </c>
      <c r="H286" s="58" t="s">
        <v>1261</v>
      </c>
      <c r="I286" s="54">
        <v>184.86662699999999</v>
      </c>
      <c r="J286" s="46">
        <v>138.51043155000005</v>
      </c>
      <c r="K286" s="46">
        <f t="shared" si="5"/>
        <v>-46.356195449999944</v>
      </c>
      <c r="L286" s="1"/>
      <c r="M286" s="35"/>
    </row>
    <row r="287" spans="2:13" x14ac:dyDescent="0.2">
      <c r="B287" s="35"/>
      <c r="C287" s="34"/>
      <c r="D287" s="44"/>
      <c r="E287" s="44"/>
      <c r="F287" s="53"/>
      <c r="G287" s="57">
        <v>310</v>
      </c>
      <c r="H287" s="58" t="s">
        <v>1262</v>
      </c>
      <c r="I287" s="54">
        <v>8.3818009999999994</v>
      </c>
      <c r="J287" s="46">
        <v>98.533944910000002</v>
      </c>
      <c r="K287" s="46">
        <f t="shared" si="5"/>
        <v>90.152143910000007</v>
      </c>
      <c r="L287" s="1"/>
      <c r="M287" s="35"/>
    </row>
    <row r="288" spans="2:13" x14ac:dyDescent="0.2">
      <c r="B288" s="35"/>
      <c r="C288" s="34"/>
      <c r="D288" s="44"/>
      <c r="E288" s="44"/>
      <c r="F288" s="53"/>
      <c r="G288" s="57">
        <v>311</v>
      </c>
      <c r="H288" s="58" t="s">
        <v>1263</v>
      </c>
      <c r="I288" s="54">
        <v>100.23394500000001</v>
      </c>
      <c r="J288" s="46">
        <v>4.14935265</v>
      </c>
      <c r="K288" s="46">
        <f t="shared" si="5"/>
        <v>-96.084592350000008</v>
      </c>
      <c r="L288" s="1"/>
      <c r="M288" s="35"/>
    </row>
    <row r="289" spans="2:13" x14ac:dyDescent="0.2">
      <c r="B289" s="35"/>
      <c r="C289" s="34"/>
      <c r="D289" s="44"/>
      <c r="E289" s="44"/>
      <c r="F289" s="53"/>
      <c r="G289" s="57">
        <v>400</v>
      </c>
      <c r="H289" s="58" t="s">
        <v>1264</v>
      </c>
      <c r="I289" s="54">
        <v>382.95280100000002</v>
      </c>
      <c r="J289" s="46">
        <v>396.68929891999994</v>
      </c>
      <c r="K289" s="46">
        <f t="shared" si="5"/>
        <v>13.73649791999992</v>
      </c>
      <c r="L289" s="1"/>
      <c r="M289" s="35"/>
    </row>
    <row r="290" spans="2:13" x14ac:dyDescent="0.2">
      <c r="B290" s="35"/>
      <c r="C290" s="34"/>
      <c r="D290" s="44"/>
      <c r="E290" s="44"/>
      <c r="F290" s="53"/>
      <c r="G290" s="57">
        <v>411</v>
      </c>
      <c r="H290" s="58" t="s">
        <v>1265</v>
      </c>
      <c r="I290" s="54">
        <v>331.34856200000002</v>
      </c>
      <c r="J290" s="46">
        <v>193.95015068999999</v>
      </c>
      <c r="K290" s="46">
        <f t="shared" si="5"/>
        <v>-137.39841131000003</v>
      </c>
      <c r="L290" s="1"/>
      <c r="M290" s="35"/>
    </row>
    <row r="291" spans="2:13" x14ac:dyDescent="0.2">
      <c r="B291" s="35"/>
      <c r="C291" s="34"/>
      <c r="D291" s="44"/>
      <c r="E291" s="44"/>
      <c r="F291" s="53"/>
      <c r="G291" s="57">
        <v>412</v>
      </c>
      <c r="H291" s="58" t="s">
        <v>1266</v>
      </c>
      <c r="I291" s="54">
        <v>5.8999980000000001</v>
      </c>
      <c r="J291" s="46">
        <v>67.808502219999994</v>
      </c>
      <c r="K291" s="46">
        <f t="shared" si="5"/>
        <v>61.908504219999998</v>
      </c>
      <c r="L291" s="1"/>
      <c r="M291" s="35"/>
    </row>
    <row r="292" spans="2:13" x14ac:dyDescent="0.2">
      <c r="B292" s="35"/>
      <c r="C292" s="34"/>
      <c r="D292" s="44"/>
      <c r="E292" s="44"/>
      <c r="F292" s="53"/>
      <c r="G292" s="57">
        <v>413</v>
      </c>
      <c r="H292" s="58" t="s">
        <v>1267</v>
      </c>
      <c r="I292" s="54">
        <v>2.1061899999999998</v>
      </c>
      <c r="J292" s="46">
        <v>82.07622231000002</v>
      </c>
      <c r="K292" s="46">
        <f t="shared" si="5"/>
        <v>79.970032310000022</v>
      </c>
      <c r="L292" s="1"/>
      <c r="M292" s="35"/>
    </row>
    <row r="293" spans="2:13" x14ac:dyDescent="0.2">
      <c r="B293" s="35"/>
      <c r="C293" s="34"/>
      <c r="D293" s="44"/>
      <c r="E293" s="44"/>
      <c r="F293" s="53"/>
      <c r="G293" s="57">
        <v>600</v>
      </c>
      <c r="H293" s="58" t="s">
        <v>1116</v>
      </c>
      <c r="I293" s="54">
        <v>15.573112</v>
      </c>
      <c r="J293" s="46">
        <v>15.987203900000001</v>
      </c>
      <c r="K293" s="46">
        <f t="shared" si="5"/>
        <v>0.41409190000000073</v>
      </c>
      <c r="L293" s="1"/>
      <c r="M293" s="35"/>
    </row>
    <row r="294" spans="2:13" x14ac:dyDescent="0.2">
      <c r="B294" s="35"/>
      <c r="C294" s="34"/>
      <c r="D294" s="44"/>
      <c r="E294" s="44"/>
      <c r="F294" s="53"/>
      <c r="G294" s="57">
        <v>610</v>
      </c>
      <c r="H294" s="58" t="s">
        <v>1268</v>
      </c>
      <c r="I294" s="54">
        <v>33.333938000000003</v>
      </c>
      <c r="J294" s="46">
        <v>102.29217315</v>
      </c>
      <c r="K294" s="46">
        <f t="shared" si="5"/>
        <v>68.958235149999993</v>
      </c>
      <c r="L294" s="1"/>
      <c r="M294" s="35"/>
    </row>
    <row r="295" spans="2:13" x14ac:dyDescent="0.2">
      <c r="B295" s="35"/>
      <c r="C295" s="34"/>
      <c r="D295" s="44"/>
      <c r="E295" s="44"/>
      <c r="F295" s="53"/>
      <c r="G295" s="57">
        <v>611</v>
      </c>
      <c r="H295" s="58" t="s">
        <v>1269</v>
      </c>
      <c r="I295" s="54">
        <v>53.266624999999998</v>
      </c>
      <c r="J295" s="46">
        <v>82.727965330000004</v>
      </c>
      <c r="K295" s="46">
        <f t="shared" si="5"/>
        <v>29.461340330000006</v>
      </c>
      <c r="L295" s="1"/>
      <c r="M295" s="35"/>
    </row>
    <row r="296" spans="2:13" x14ac:dyDescent="0.2">
      <c r="B296" s="35"/>
      <c r="C296" s="34"/>
      <c r="D296" s="44"/>
      <c r="E296" s="44"/>
      <c r="F296" s="53"/>
      <c r="G296" s="57">
        <v>612</v>
      </c>
      <c r="H296" s="58" t="s">
        <v>1176</v>
      </c>
      <c r="I296" s="54">
        <v>27.860309000000001</v>
      </c>
      <c r="J296" s="46">
        <v>19.65339178</v>
      </c>
      <c r="K296" s="46">
        <f t="shared" si="5"/>
        <v>-8.2069172200000011</v>
      </c>
      <c r="L296" s="1"/>
      <c r="M296" s="35"/>
    </row>
    <row r="297" spans="2:13" x14ac:dyDescent="0.2">
      <c r="B297" s="35"/>
      <c r="C297" s="34"/>
      <c r="D297" s="44"/>
      <c r="E297" s="44"/>
      <c r="F297" s="53"/>
      <c r="G297" s="57">
        <v>613</v>
      </c>
      <c r="H297" s="58" t="s">
        <v>1270</v>
      </c>
      <c r="I297" s="54">
        <v>79.475775999999996</v>
      </c>
      <c r="J297" s="46">
        <v>85.45526744</v>
      </c>
      <c r="K297" s="46">
        <f t="shared" si="5"/>
        <v>5.9794914400000039</v>
      </c>
      <c r="L297" s="1"/>
      <c r="M297" s="35"/>
    </row>
    <row r="298" spans="2:13" x14ac:dyDescent="0.2">
      <c r="B298" s="35"/>
      <c r="C298" s="34"/>
      <c r="D298" s="44"/>
      <c r="E298" s="44"/>
      <c r="F298" s="53"/>
      <c r="G298" s="57">
        <v>614</v>
      </c>
      <c r="H298" s="58" t="s">
        <v>1271</v>
      </c>
      <c r="I298" s="54">
        <v>36.731378999999997</v>
      </c>
      <c r="J298" s="46">
        <v>26.554566569999995</v>
      </c>
      <c r="K298" s="46">
        <f t="shared" si="5"/>
        <v>-10.176812430000002</v>
      </c>
      <c r="L298" s="1"/>
      <c r="M298" s="35"/>
    </row>
    <row r="299" spans="2:13" x14ac:dyDescent="0.2">
      <c r="B299" s="35"/>
      <c r="C299" s="34"/>
      <c r="D299" s="44"/>
      <c r="E299" s="44"/>
      <c r="F299" s="53"/>
      <c r="G299" s="57">
        <v>615</v>
      </c>
      <c r="H299" s="58" t="s">
        <v>1117</v>
      </c>
      <c r="I299" s="54">
        <v>6.5998760000000001</v>
      </c>
      <c r="J299" s="46">
        <v>6.6807595900000001</v>
      </c>
      <c r="K299" s="46">
        <f t="shared" si="5"/>
        <v>8.0883590000000005E-2</v>
      </c>
      <c r="L299" s="1"/>
      <c r="M299" s="35"/>
    </row>
    <row r="300" spans="2:13" x14ac:dyDescent="0.2">
      <c r="B300" s="35"/>
      <c r="C300" s="34"/>
      <c r="D300" s="44"/>
      <c r="E300" s="44"/>
      <c r="F300" s="53"/>
      <c r="G300" s="57">
        <v>800</v>
      </c>
      <c r="H300" s="58" t="s">
        <v>1272</v>
      </c>
      <c r="I300" s="54">
        <v>18.310713</v>
      </c>
      <c r="J300" s="46">
        <v>22.152963339999999</v>
      </c>
      <c r="K300" s="46">
        <f t="shared" si="5"/>
        <v>3.8422503399999997</v>
      </c>
      <c r="L300" s="1"/>
      <c r="M300" s="35"/>
    </row>
    <row r="301" spans="2:13" x14ac:dyDescent="0.2">
      <c r="B301" s="35"/>
      <c r="C301" s="34"/>
      <c r="D301" s="44"/>
      <c r="E301" s="44"/>
      <c r="F301" s="53"/>
      <c r="G301" s="57">
        <v>810</v>
      </c>
      <c r="H301" s="58" t="s">
        <v>1273</v>
      </c>
      <c r="I301" s="54">
        <v>4.6220999999999997</v>
      </c>
      <c r="J301" s="46">
        <v>4.5701895700000001</v>
      </c>
      <c r="K301" s="46">
        <f t="shared" si="5"/>
        <v>-5.1910429999999508E-2</v>
      </c>
      <c r="L301" s="1"/>
      <c r="M301" s="35"/>
    </row>
    <row r="302" spans="2:13" x14ac:dyDescent="0.2">
      <c r="B302" s="35"/>
      <c r="C302" s="34"/>
      <c r="D302" s="44"/>
      <c r="E302" s="44"/>
      <c r="F302" s="53"/>
      <c r="G302" s="57">
        <v>811</v>
      </c>
      <c r="H302" s="58" t="s">
        <v>1274</v>
      </c>
      <c r="I302" s="54">
        <v>6.039002</v>
      </c>
      <c r="J302" s="46">
        <v>68.171957969999994</v>
      </c>
      <c r="K302" s="46">
        <f t="shared" si="5"/>
        <v>62.132955969999998</v>
      </c>
      <c r="L302" s="1"/>
      <c r="M302" s="35"/>
    </row>
    <row r="303" spans="2:13" x14ac:dyDescent="0.2">
      <c r="B303" s="35"/>
      <c r="C303" s="34"/>
      <c r="D303" s="44"/>
      <c r="E303" s="44"/>
      <c r="F303" s="53"/>
      <c r="G303" s="57">
        <v>812</v>
      </c>
      <c r="H303" s="58" t="s">
        <v>1275</v>
      </c>
      <c r="I303" s="54">
        <v>4.4988140000000003</v>
      </c>
      <c r="J303" s="46">
        <v>4.4746370000000004</v>
      </c>
      <c r="K303" s="46">
        <f t="shared" si="5"/>
        <v>-2.4176999999999893E-2</v>
      </c>
      <c r="L303" s="1"/>
      <c r="M303" s="35"/>
    </row>
    <row r="304" spans="2:13" ht="25.5" x14ac:dyDescent="0.2">
      <c r="B304" s="35"/>
      <c r="C304" s="34"/>
      <c r="D304" s="44"/>
      <c r="E304" s="44"/>
      <c r="F304" s="53"/>
      <c r="G304" s="57">
        <v>813</v>
      </c>
      <c r="H304" s="58" t="s">
        <v>1276</v>
      </c>
      <c r="I304" s="54">
        <v>1.8366640000000001</v>
      </c>
      <c r="J304" s="46">
        <v>1.6933839199999996</v>
      </c>
      <c r="K304" s="46">
        <f t="shared" si="5"/>
        <v>-0.14328008000000048</v>
      </c>
      <c r="L304" s="1"/>
      <c r="M304" s="35"/>
    </row>
    <row r="305" spans="2:13" x14ac:dyDescent="0.2">
      <c r="B305" s="35"/>
      <c r="C305" s="34"/>
      <c r="D305" s="44"/>
      <c r="E305" s="44"/>
      <c r="F305" s="53" t="s">
        <v>15</v>
      </c>
      <c r="G305" s="57"/>
      <c r="H305" s="58"/>
      <c r="I305" s="54">
        <v>106.067058</v>
      </c>
      <c r="J305" s="46">
        <v>136.65536952000002</v>
      </c>
      <c r="K305" s="46">
        <f t="shared" si="5"/>
        <v>30.588311520000019</v>
      </c>
      <c r="L305" s="1"/>
      <c r="M305" s="35"/>
    </row>
    <row r="306" spans="2:13" ht="25.5" x14ac:dyDescent="0.2">
      <c r="B306" s="35"/>
      <c r="C306" s="34"/>
      <c r="D306" s="44"/>
      <c r="E306" s="44"/>
      <c r="F306" s="53"/>
      <c r="G306" s="57" t="s">
        <v>55</v>
      </c>
      <c r="H306" s="58" t="s">
        <v>56</v>
      </c>
      <c r="I306" s="54">
        <v>13.074178</v>
      </c>
      <c r="J306" s="46">
        <v>12.96091152</v>
      </c>
      <c r="K306" s="46">
        <f t="shared" si="5"/>
        <v>-0.11326648000000006</v>
      </c>
      <c r="L306" s="1"/>
      <c r="M306" s="35"/>
    </row>
    <row r="307" spans="2:13" ht="25.5" x14ac:dyDescent="0.2">
      <c r="B307" s="35"/>
      <c r="C307" s="34"/>
      <c r="D307" s="44"/>
      <c r="E307" s="44"/>
      <c r="F307" s="53"/>
      <c r="G307" s="57" t="s">
        <v>57</v>
      </c>
      <c r="H307" s="58" t="s">
        <v>1943</v>
      </c>
      <c r="I307" s="54">
        <v>5.3970349999999998</v>
      </c>
      <c r="J307" s="46">
        <v>5.3669483200000005</v>
      </c>
      <c r="K307" s="46">
        <f t="shared" si="5"/>
        <v>-3.0086679999999255E-2</v>
      </c>
      <c r="L307" s="1"/>
      <c r="M307" s="35"/>
    </row>
    <row r="308" spans="2:13" x14ac:dyDescent="0.2">
      <c r="B308" s="35"/>
      <c r="C308" s="34"/>
      <c r="D308" s="44"/>
      <c r="E308" s="44"/>
      <c r="F308" s="53"/>
      <c r="G308" s="57" t="s">
        <v>26</v>
      </c>
      <c r="H308" s="58" t="s">
        <v>58</v>
      </c>
      <c r="I308" s="54">
        <v>3.570611</v>
      </c>
      <c r="J308" s="46">
        <v>3.5285480599999994</v>
      </c>
      <c r="K308" s="46">
        <f t="shared" si="5"/>
        <v>-4.2062940000000548E-2</v>
      </c>
      <c r="L308" s="1"/>
      <c r="M308" s="35"/>
    </row>
    <row r="309" spans="2:13" x14ac:dyDescent="0.2">
      <c r="B309" s="35"/>
      <c r="C309" s="34"/>
      <c r="D309" s="44"/>
      <c r="E309" s="44"/>
      <c r="F309" s="53"/>
      <c r="G309" s="57" t="s">
        <v>28</v>
      </c>
      <c r="H309" s="58" t="s">
        <v>59</v>
      </c>
      <c r="I309" s="54">
        <v>51.266424999999998</v>
      </c>
      <c r="J309" s="46">
        <v>60.457669180000011</v>
      </c>
      <c r="K309" s="46">
        <f t="shared" si="5"/>
        <v>9.1912441800000124</v>
      </c>
      <c r="L309" s="1"/>
      <c r="M309" s="35"/>
    </row>
    <row r="310" spans="2:13" x14ac:dyDescent="0.2">
      <c r="B310" s="35"/>
      <c r="C310" s="34"/>
      <c r="D310" s="44"/>
      <c r="E310" s="44"/>
      <c r="F310" s="53"/>
      <c r="G310" s="57" t="s">
        <v>29</v>
      </c>
      <c r="H310" s="58" t="s">
        <v>60</v>
      </c>
      <c r="I310" s="54">
        <v>32.758808999999999</v>
      </c>
      <c r="J310" s="46">
        <v>54.341292439999997</v>
      </c>
      <c r="K310" s="46">
        <f t="shared" si="5"/>
        <v>21.582483439999997</v>
      </c>
      <c r="L310" s="1"/>
      <c r="M310" s="35"/>
    </row>
    <row r="311" spans="2:13" ht="14.25" x14ac:dyDescent="0.2">
      <c r="B311" s="35"/>
      <c r="C311" s="34"/>
      <c r="D311" s="68">
        <v>6</v>
      </c>
      <c r="E311" s="38" t="s">
        <v>1033</v>
      </c>
      <c r="F311" s="69"/>
      <c r="G311" s="70"/>
      <c r="H311" s="71"/>
      <c r="I311" s="72">
        <v>8419.3445479999991</v>
      </c>
      <c r="J311" s="72">
        <v>9346.7570444299963</v>
      </c>
      <c r="K311" s="72">
        <f t="shared" si="5"/>
        <v>927.41249642999719</v>
      </c>
      <c r="L311" s="1"/>
      <c r="M311" s="35"/>
    </row>
    <row r="312" spans="2:13" ht="14.25" x14ac:dyDescent="0.2">
      <c r="B312" s="35"/>
      <c r="C312" s="34"/>
      <c r="D312" s="44"/>
      <c r="E312" s="44"/>
      <c r="F312" s="55" t="s">
        <v>2</v>
      </c>
      <c r="G312" s="61"/>
      <c r="H312" s="59"/>
      <c r="I312" s="37">
        <v>751.66558099999997</v>
      </c>
      <c r="J312" s="37">
        <v>1065.9823957999999</v>
      </c>
      <c r="K312" s="37">
        <f t="shared" si="5"/>
        <v>314.31681479999997</v>
      </c>
      <c r="L312" s="1"/>
      <c r="M312" s="35"/>
    </row>
    <row r="313" spans="2:13" x14ac:dyDescent="0.2">
      <c r="B313" s="35"/>
      <c r="C313" s="34"/>
      <c r="D313" s="44"/>
      <c r="E313" s="44"/>
      <c r="F313" s="53"/>
      <c r="G313" s="57">
        <v>100</v>
      </c>
      <c r="H313" s="58" t="s">
        <v>1191</v>
      </c>
      <c r="I313" s="54">
        <v>22.163084999999999</v>
      </c>
      <c r="J313" s="46">
        <v>21.131385740000002</v>
      </c>
      <c r="K313" s="46">
        <f t="shared" si="5"/>
        <v>-1.0316992599999963</v>
      </c>
      <c r="L313" s="1"/>
      <c r="M313" s="35"/>
    </row>
    <row r="314" spans="2:13" x14ac:dyDescent="0.2">
      <c r="B314" s="35"/>
      <c r="C314" s="34"/>
      <c r="D314" s="44"/>
      <c r="E314" s="44"/>
      <c r="F314" s="53"/>
      <c r="G314" s="57">
        <v>110</v>
      </c>
      <c r="H314" s="58" t="s">
        <v>1277</v>
      </c>
      <c r="I314" s="54">
        <v>30.155298999999999</v>
      </c>
      <c r="J314" s="46">
        <v>28.681907320000004</v>
      </c>
      <c r="K314" s="46">
        <f t="shared" si="5"/>
        <v>-1.4733916799999953</v>
      </c>
      <c r="L314" s="1"/>
      <c r="M314" s="35"/>
    </row>
    <row r="315" spans="2:13" x14ac:dyDescent="0.2">
      <c r="B315" s="35"/>
      <c r="C315" s="34"/>
      <c r="D315" s="44"/>
      <c r="E315" s="44"/>
      <c r="F315" s="53"/>
      <c r="G315" s="57">
        <v>111</v>
      </c>
      <c r="H315" s="58" t="s">
        <v>1278</v>
      </c>
      <c r="I315" s="54">
        <v>3.0000339999999999</v>
      </c>
      <c r="J315" s="46">
        <v>3.3460582600000004</v>
      </c>
      <c r="K315" s="46">
        <f t="shared" si="5"/>
        <v>0.34602426000000053</v>
      </c>
      <c r="L315" s="1"/>
      <c r="M315" s="35"/>
    </row>
    <row r="316" spans="2:13" x14ac:dyDescent="0.2">
      <c r="B316" s="35"/>
      <c r="C316" s="34"/>
      <c r="D316" s="44"/>
      <c r="E316" s="44"/>
      <c r="F316" s="53"/>
      <c r="G316" s="57">
        <v>112</v>
      </c>
      <c r="H316" s="58" t="s">
        <v>1279</v>
      </c>
      <c r="I316" s="54">
        <v>9.9363069999999993</v>
      </c>
      <c r="J316" s="46">
        <v>10.81034582</v>
      </c>
      <c r="K316" s="46">
        <f t="shared" si="5"/>
        <v>0.87403882000000088</v>
      </c>
      <c r="L316" s="1"/>
      <c r="M316" s="35"/>
    </row>
    <row r="317" spans="2:13" x14ac:dyDescent="0.2">
      <c r="B317" s="35"/>
      <c r="C317" s="34"/>
      <c r="D317" s="44"/>
      <c r="E317" s="44"/>
      <c r="F317" s="53"/>
      <c r="G317" s="57">
        <v>113</v>
      </c>
      <c r="H317" s="58" t="s">
        <v>1117</v>
      </c>
      <c r="I317" s="54">
        <v>12.347636</v>
      </c>
      <c r="J317" s="46">
        <v>13.621848329999999</v>
      </c>
      <c r="K317" s="46">
        <f t="shared" si="5"/>
        <v>1.2742123299999992</v>
      </c>
      <c r="L317" s="1"/>
      <c r="M317" s="35"/>
    </row>
    <row r="318" spans="2:13" x14ac:dyDescent="0.2">
      <c r="B318" s="35"/>
      <c r="C318" s="34"/>
      <c r="D318" s="44"/>
      <c r="E318" s="44"/>
      <c r="F318" s="53"/>
      <c r="G318" s="57">
        <v>200</v>
      </c>
      <c r="H318" s="58" t="s">
        <v>1280</v>
      </c>
      <c r="I318" s="54">
        <v>20.439349</v>
      </c>
      <c r="J318" s="46">
        <v>19.057305450000008</v>
      </c>
      <c r="K318" s="46">
        <f t="shared" si="5"/>
        <v>-1.3820435499999917</v>
      </c>
      <c r="L318" s="1"/>
      <c r="M318" s="35"/>
    </row>
    <row r="319" spans="2:13" x14ac:dyDescent="0.2">
      <c r="B319" s="35"/>
      <c r="C319" s="34"/>
      <c r="D319" s="44"/>
      <c r="E319" s="44"/>
      <c r="F319" s="53"/>
      <c r="G319" s="57">
        <v>210</v>
      </c>
      <c r="H319" s="58" t="s">
        <v>1281</v>
      </c>
      <c r="I319" s="54">
        <v>17.317266</v>
      </c>
      <c r="J319" s="46">
        <v>16.088480220000001</v>
      </c>
      <c r="K319" s="46">
        <f t="shared" si="5"/>
        <v>-1.2287857799999991</v>
      </c>
      <c r="L319" s="1"/>
      <c r="M319" s="35"/>
    </row>
    <row r="320" spans="2:13" x14ac:dyDescent="0.2">
      <c r="B320" s="35"/>
      <c r="C320" s="34"/>
      <c r="D320" s="44"/>
      <c r="E320" s="44"/>
      <c r="F320" s="53"/>
      <c r="G320" s="57">
        <v>211</v>
      </c>
      <c r="H320" s="58" t="s">
        <v>1282</v>
      </c>
      <c r="I320" s="54">
        <v>17.21275</v>
      </c>
      <c r="J320" s="46">
        <v>16.67556664</v>
      </c>
      <c r="K320" s="46">
        <f t="shared" si="5"/>
        <v>-0.53718336000000022</v>
      </c>
      <c r="L320" s="1"/>
      <c r="M320" s="35"/>
    </row>
    <row r="321" spans="2:13" x14ac:dyDescent="0.2">
      <c r="B321" s="35"/>
      <c r="C321" s="34"/>
      <c r="D321" s="44"/>
      <c r="E321" s="44"/>
      <c r="F321" s="53"/>
      <c r="G321" s="57">
        <v>212</v>
      </c>
      <c r="H321" s="58" t="s">
        <v>1283</v>
      </c>
      <c r="I321" s="54">
        <v>11.667014999999999</v>
      </c>
      <c r="J321" s="46">
        <v>11.098385820000003</v>
      </c>
      <c r="K321" s="46">
        <f t="shared" ref="K321:K384" si="6">+J321-I321</f>
        <v>-0.56862917999999674</v>
      </c>
      <c r="L321" s="1"/>
      <c r="M321" s="35"/>
    </row>
    <row r="322" spans="2:13" x14ac:dyDescent="0.2">
      <c r="B322" s="35"/>
      <c r="C322" s="34"/>
      <c r="D322" s="44"/>
      <c r="E322" s="44"/>
      <c r="F322" s="53"/>
      <c r="G322" s="57">
        <v>213</v>
      </c>
      <c r="H322" s="58" t="s">
        <v>1284</v>
      </c>
      <c r="I322" s="54">
        <v>13.525475999999999</v>
      </c>
      <c r="J322" s="46">
        <v>12.156166640000002</v>
      </c>
      <c r="K322" s="46">
        <f t="shared" si="6"/>
        <v>-1.3693093599999973</v>
      </c>
      <c r="L322" s="1"/>
      <c r="M322" s="35"/>
    </row>
    <row r="323" spans="2:13" x14ac:dyDescent="0.2">
      <c r="B323" s="35"/>
      <c r="C323" s="34"/>
      <c r="D323" s="44"/>
      <c r="E323" s="44"/>
      <c r="F323" s="53"/>
      <c r="G323" s="57">
        <v>214</v>
      </c>
      <c r="H323" s="58" t="s">
        <v>1285</v>
      </c>
      <c r="I323" s="54">
        <v>11.251170999999999</v>
      </c>
      <c r="J323" s="46">
        <v>10.144475609999997</v>
      </c>
      <c r="K323" s="46">
        <f t="shared" si="6"/>
        <v>-1.1066953900000023</v>
      </c>
      <c r="L323" s="1"/>
      <c r="M323" s="35"/>
    </row>
    <row r="324" spans="2:13" x14ac:dyDescent="0.2">
      <c r="B324" s="35"/>
      <c r="C324" s="34"/>
      <c r="D324" s="44"/>
      <c r="E324" s="44"/>
      <c r="F324" s="53"/>
      <c r="G324" s="57">
        <v>215</v>
      </c>
      <c r="H324" s="58" t="s">
        <v>1286</v>
      </c>
      <c r="I324" s="54">
        <v>9.2502390000000005</v>
      </c>
      <c r="J324" s="46">
        <v>7.8350857399999994</v>
      </c>
      <c r="K324" s="46">
        <f t="shared" si="6"/>
        <v>-1.4151532600000012</v>
      </c>
      <c r="L324" s="1"/>
      <c r="M324" s="35"/>
    </row>
    <row r="325" spans="2:13" x14ac:dyDescent="0.2">
      <c r="B325" s="35"/>
      <c r="C325" s="34"/>
      <c r="D325" s="44"/>
      <c r="E325" s="44"/>
      <c r="F325" s="53"/>
      <c r="G325" s="57">
        <v>300</v>
      </c>
      <c r="H325" s="58" t="s">
        <v>1287</v>
      </c>
      <c r="I325" s="54">
        <v>12.083777</v>
      </c>
      <c r="J325" s="46">
        <v>11.376674169999999</v>
      </c>
      <c r="K325" s="46">
        <f t="shared" si="6"/>
        <v>-0.70710283000000018</v>
      </c>
      <c r="L325" s="1"/>
      <c r="M325" s="35"/>
    </row>
    <row r="326" spans="2:13" x14ac:dyDescent="0.2">
      <c r="B326" s="35"/>
      <c r="C326" s="34"/>
      <c r="D326" s="44"/>
      <c r="E326" s="44"/>
      <c r="F326" s="53"/>
      <c r="G326" s="57">
        <v>310</v>
      </c>
      <c r="H326" s="58" t="s">
        <v>1288</v>
      </c>
      <c r="I326" s="54">
        <v>15.467098999999999</v>
      </c>
      <c r="J326" s="46">
        <v>15.091714789999997</v>
      </c>
      <c r="K326" s="46">
        <f t="shared" si="6"/>
        <v>-0.37538421000000177</v>
      </c>
      <c r="L326" s="1"/>
      <c r="M326" s="35"/>
    </row>
    <row r="327" spans="2:13" x14ac:dyDescent="0.2">
      <c r="B327" s="35"/>
      <c r="C327" s="34"/>
      <c r="D327" s="44"/>
      <c r="E327" s="44"/>
      <c r="F327" s="53"/>
      <c r="G327" s="57">
        <v>311</v>
      </c>
      <c r="H327" s="58" t="s">
        <v>1289</v>
      </c>
      <c r="I327" s="54">
        <v>14.973202000000001</v>
      </c>
      <c r="J327" s="46">
        <v>15.122987910000001</v>
      </c>
      <c r="K327" s="46">
        <f t="shared" si="6"/>
        <v>0.1497859100000003</v>
      </c>
      <c r="L327" s="1"/>
      <c r="M327" s="35"/>
    </row>
    <row r="328" spans="2:13" x14ac:dyDescent="0.2">
      <c r="B328" s="35"/>
      <c r="C328" s="34"/>
      <c r="D328" s="44"/>
      <c r="E328" s="44"/>
      <c r="F328" s="53"/>
      <c r="G328" s="57">
        <v>312</v>
      </c>
      <c r="H328" s="58" t="s">
        <v>1290</v>
      </c>
      <c r="I328" s="54">
        <v>7.9735560000000003</v>
      </c>
      <c r="J328" s="46">
        <v>8.2115728600000004</v>
      </c>
      <c r="K328" s="46">
        <f t="shared" si="6"/>
        <v>0.23801686000000011</v>
      </c>
      <c r="L328" s="1"/>
      <c r="M328" s="35"/>
    </row>
    <row r="329" spans="2:13" x14ac:dyDescent="0.2">
      <c r="B329" s="35"/>
      <c r="C329" s="34"/>
      <c r="D329" s="44"/>
      <c r="E329" s="44"/>
      <c r="F329" s="53"/>
      <c r="G329" s="57">
        <v>313</v>
      </c>
      <c r="H329" s="58" t="s">
        <v>1291</v>
      </c>
      <c r="I329" s="54">
        <v>20.609764999999999</v>
      </c>
      <c r="J329" s="46">
        <v>338.05367688999996</v>
      </c>
      <c r="K329" s="46">
        <f t="shared" si="6"/>
        <v>317.44391188999998</v>
      </c>
      <c r="L329" s="1"/>
      <c r="M329" s="35"/>
    </row>
    <row r="330" spans="2:13" x14ac:dyDescent="0.2">
      <c r="B330" s="35"/>
      <c r="C330" s="34"/>
      <c r="D330" s="44"/>
      <c r="E330" s="44"/>
      <c r="F330" s="53"/>
      <c r="G330" s="57">
        <v>314</v>
      </c>
      <c r="H330" s="58" t="s">
        <v>1292</v>
      </c>
      <c r="I330" s="54">
        <v>11.276838</v>
      </c>
      <c r="J330" s="46">
        <v>10.714873820000001</v>
      </c>
      <c r="K330" s="46">
        <f t="shared" si="6"/>
        <v>-0.56196417999999859</v>
      </c>
      <c r="L330" s="1"/>
      <c r="M330" s="35"/>
    </row>
    <row r="331" spans="2:13" x14ac:dyDescent="0.2">
      <c r="B331" s="35"/>
      <c r="C331" s="34"/>
      <c r="D331" s="44"/>
      <c r="E331" s="44"/>
      <c r="F331" s="53"/>
      <c r="G331" s="57">
        <v>400</v>
      </c>
      <c r="H331" s="58" t="s">
        <v>1293</v>
      </c>
      <c r="I331" s="54">
        <v>18.075592</v>
      </c>
      <c r="J331" s="46">
        <v>16.88735651</v>
      </c>
      <c r="K331" s="46">
        <f t="shared" si="6"/>
        <v>-1.1882354900000003</v>
      </c>
      <c r="L331" s="1"/>
      <c r="M331" s="35"/>
    </row>
    <row r="332" spans="2:13" x14ac:dyDescent="0.2">
      <c r="B332" s="35"/>
      <c r="C332" s="34"/>
      <c r="D332" s="44"/>
      <c r="E332" s="44"/>
      <c r="F332" s="53"/>
      <c r="G332" s="57">
        <v>410</v>
      </c>
      <c r="H332" s="58" t="s">
        <v>1294</v>
      </c>
      <c r="I332" s="54">
        <v>14.040117</v>
      </c>
      <c r="J332" s="46">
        <v>14.078051429999999</v>
      </c>
      <c r="K332" s="46">
        <f t="shared" si="6"/>
        <v>3.7934429999998187E-2</v>
      </c>
      <c r="L332" s="1"/>
      <c r="M332" s="35"/>
    </row>
    <row r="333" spans="2:13" x14ac:dyDescent="0.2">
      <c r="B333" s="35"/>
      <c r="C333" s="34"/>
      <c r="D333" s="44"/>
      <c r="E333" s="44"/>
      <c r="F333" s="53"/>
      <c r="G333" s="57">
        <v>411</v>
      </c>
      <c r="H333" s="58" t="s">
        <v>1295</v>
      </c>
      <c r="I333" s="54">
        <v>34.993667000000002</v>
      </c>
      <c r="J333" s="46">
        <v>37.252462289999997</v>
      </c>
      <c r="K333" s="46">
        <f t="shared" si="6"/>
        <v>2.2587952899999948</v>
      </c>
      <c r="L333" s="1"/>
      <c r="M333" s="35"/>
    </row>
    <row r="334" spans="2:13" x14ac:dyDescent="0.2">
      <c r="B334" s="35"/>
      <c r="C334" s="34"/>
      <c r="D334" s="44"/>
      <c r="E334" s="44"/>
      <c r="F334" s="53"/>
      <c r="G334" s="57">
        <v>412</v>
      </c>
      <c r="H334" s="58" t="s">
        <v>1296</v>
      </c>
      <c r="I334" s="54">
        <v>15.582317</v>
      </c>
      <c r="J334" s="46">
        <v>14.779275340000002</v>
      </c>
      <c r="K334" s="46">
        <f t="shared" si="6"/>
        <v>-0.8030416599999981</v>
      </c>
      <c r="L334" s="1"/>
      <c r="M334" s="35"/>
    </row>
    <row r="335" spans="2:13" x14ac:dyDescent="0.2">
      <c r="B335" s="35"/>
      <c r="C335" s="34"/>
      <c r="D335" s="44"/>
      <c r="E335" s="44"/>
      <c r="F335" s="53"/>
      <c r="G335" s="57">
        <v>415</v>
      </c>
      <c r="H335" s="58" t="s">
        <v>1297</v>
      </c>
      <c r="I335" s="54">
        <v>17.466214000000001</v>
      </c>
      <c r="J335" s="46">
        <v>16.734828819999997</v>
      </c>
      <c r="K335" s="46">
        <f t="shared" si="6"/>
        <v>-0.73138518000000374</v>
      </c>
      <c r="L335" s="1"/>
      <c r="M335" s="35"/>
    </row>
    <row r="336" spans="2:13" x14ac:dyDescent="0.2">
      <c r="B336" s="35"/>
      <c r="C336" s="34"/>
      <c r="D336" s="44"/>
      <c r="E336" s="44"/>
      <c r="F336" s="53"/>
      <c r="G336" s="57">
        <v>416</v>
      </c>
      <c r="H336" s="58" t="s">
        <v>1298</v>
      </c>
      <c r="I336" s="54">
        <v>15.385102</v>
      </c>
      <c r="J336" s="46">
        <v>15.127157509999998</v>
      </c>
      <c r="K336" s="46">
        <f t="shared" si="6"/>
        <v>-0.25794449000000164</v>
      </c>
      <c r="L336" s="1"/>
      <c r="M336" s="35"/>
    </row>
    <row r="337" spans="2:13" x14ac:dyDescent="0.2">
      <c r="B337" s="35"/>
      <c r="C337" s="34"/>
      <c r="D337" s="44"/>
      <c r="E337" s="44"/>
      <c r="F337" s="53"/>
      <c r="G337" s="57">
        <v>418</v>
      </c>
      <c r="H337" s="58" t="s">
        <v>1299</v>
      </c>
      <c r="I337" s="54">
        <v>7.2145590000000004</v>
      </c>
      <c r="J337" s="46">
        <v>6.859203260000001</v>
      </c>
      <c r="K337" s="46">
        <f t="shared" si="6"/>
        <v>-0.35535573999999936</v>
      </c>
      <c r="L337" s="1"/>
      <c r="M337" s="35"/>
    </row>
    <row r="338" spans="2:13" x14ac:dyDescent="0.2">
      <c r="B338" s="35"/>
      <c r="C338" s="34"/>
      <c r="D338" s="44"/>
      <c r="E338" s="44"/>
      <c r="F338" s="53"/>
      <c r="G338" s="57">
        <v>419</v>
      </c>
      <c r="H338" s="58" t="s">
        <v>1300</v>
      </c>
      <c r="I338" s="54">
        <v>8.9043639999999993</v>
      </c>
      <c r="J338" s="46">
        <v>9.6847527599999985</v>
      </c>
      <c r="K338" s="46">
        <f t="shared" si="6"/>
        <v>0.78038875999999924</v>
      </c>
      <c r="L338" s="1"/>
      <c r="M338" s="35"/>
    </row>
    <row r="339" spans="2:13" x14ac:dyDescent="0.2">
      <c r="B339" s="35"/>
      <c r="C339" s="34"/>
      <c r="D339" s="44"/>
      <c r="E339" s="44"/>
      <c r="F339" s="53"/>
      <c r="G339" s="57">
        <v>500</v>
      </c>
      <c r="H339" s="58" t="s">
        <v>1301</v>
      </c>
      <c r="I339" s="54">
        <v>8.6756200000000003</v>
      </c>
      <c r="J339" s="46">
        <v>9.0538808999999993</v>
      </c>
      <c r="K339" s="46">
        <f t="shared" si="6"/>
        <v>0.37826089999999901</v>
      </c>
      <c r="L339" s="1"/>
      <c r="M339" s="35"/>
    </row>
    <row r="340" spans="2:13" x14ac:dyDescent="0.2">
      <c r="B340" s="35"/>
      <c r="C340" s="34"/>
      <c r="D340" s="44"/>
      <c r="E340" s="44"/>
      <c r="F340" s="53"/>
      <c r="G340" s="57">
        <v>510</v>
      </c>
      <c r="H340" s="58" t="s">
        <v>1302</v>
      </c>
      <c r="I340" s="54">
        <v>10.085732999999999</v>
      </c>
      <c r="J340" s="46">
        <v>10.133457329999999</v>
      </c>
      <c r="K340" s="46">
        <f t="shared" si="6"/>
        <v>4.7724329999999426E-2</v>
      </c>
      <c r="L340" s="1"/>
      <c r="M340" s="35"/>
    </row>
    <row r="341" spans="2:13" x14ac:dyDescent="0.2">
      <c r="B341" s="35"/>
      <c r="C341" s="34"/>
      <c r="D341" s="44"/>
      <c r="E341" s="44"/>
      <c r="F341" s="53"/>
      <c r="G341" s="57">
        <v>511</v>
      </c>
      <c r="H341" s="58" t="s">
        <v>1303</v>
      </c>
      <c r="I341" s="54">
        <v>24.994949999999999</v>
      </c>
      <c r="J341" s="46">
        <v>24.321483040000004</v>
      </c>
      <c r="K341" s="46">
        <f t="shared" si="6"/>
        <v>-0.6734669599999954</v>
      </c>
      <c r="L341" s="1"/>
      <c r="M341" s="35"/>
    </row>
    <row r="342" spans="2:13" x14ac:dyDescent="0.2">
      <c r="B342" s="35"/>
      <c r="C342" s="34"/>
      <c r="D342" s="44"/>
      <c r="E342" s="44"/>
      <c r="F342" s="53"/>
      <c r="G342" s="57">
        <v>512</v>
      </c>
      <c r="H342" s="58" t="s">
        <v>1304</v>
      </c>
      <c r="I342" s="54">
        <v>6.4499620000000002</v>
      </c>
      <c r="J342" s="46">
        <v>6.160280629999999</v>
      </c>
      <c r="K342" s="46">
        <f t="shared" si="6"/>
        <v>-0.28968137000000116</v>
      </c>
      <c r="L342" s="1"/>
      <c r="M342" s="35"/>
    </row>
    <row r="343" spans="2:13" x14ac:dyDescent="0.2">
      <c r="B343" s="35"/>
      <c r="C343" s="34"/>
      <c r="D343" s="44"/>
      <c r="E343" s="44"/>
      <c r="F343" s="53"/>
      <c r="G343" s="57">
        <v>513</v>
      </c>
      <c r="H343" s="58" t="s">
        <v>1305</v>
      </c>
      <c r="I343" s="54">
        <v>17.962291</v>
      </c>
      <c r="J343" s="46">
        <v>17.018641419999994</v>
      </c>
      <c r="K343" s="46">
        <f t="shared" si="6"/>
        <v>-0.94364958000000598</v>
      </c>
      <c r="L343" s="1"/>
      <c r="M343" s="35"/>
    </row>
    <row r="344" spans="2:13" x14ac:dyDescent="0.2">
      <c r="B344" s="35"/>
      <c r="C344" s="34"/>
      <c r="D344" s="44"/>
      <c r="E344" s="44"/>
      <c r="F344" s="53"/>
      <c r="G344" s="57">
        <v>600</v>
      </c>
      <c r="H344" s="58" t="s">
        <v>1306</v>
      </c>
      <c r="I344" s="54">
        <v>9.4826530000000009</v>
      </c>
      <c r="J344" s="46">
        <v>9.2585707500000005</v>
      </c>
      <c r="K344" s="46">
        <f t="shared" si="6"/>
        <v>-0.22408225000000037</v>
      </c>
      <c r="L344" s="1"/>
      <c r="M344" s="35"/>
    </row>
    <row r="345" spans="2:13" x14ac:dyDescent="0.2">
      <c r="B345" s="35"/>
      <c r="C345" s="34"/>
      <c r="D345" s="44"/>
      <c r="E345" s="44"/>
      <c r="F345" s="53"/>
      <c r="G345" s="57">
        <v>610</v>
      </c>
      <c r="H345" s="58" t="s">
        <v>1307</v>
      </c>
      <c r="I345" s="54">
        <v>75.288039999999995</v>
      </c>
      <c r="J345" s="46">
        <v>79.780862669999991</v>
      </c>
      <c r="K345" s="46">
        <f t="shared" si="6"/>
        <v>4.4928226699999954</v>
      </c>
      <c r="L345" s="1"/>
      <c r="M345" s="35"/>
    </row>
    <row r="346" spans="2:13" x14ac:dyDescent="0.2">
      <c r="B346" s="35"/>
      <c r="C346" s="34"/>
      <c r="D346" s="44"/>
      <c r="E346" s="44"/>
      <c r="F346" s="53"/>
      <c r="G346" s="57">
        <v>611</v>
      </c>
      <c r="H346" s="58" t="s">
        <v>1308</v>
      </c>
      <c r="I346" s="54">
        <v>9.5072829999999993</v>
      </c>
      <c r="J346" s="46">
        <v>9.2748100700000009</v>
      </c>
      <c r="K346" s="46">
        <f t="shared" si="6"/>
        <v>-0.23247292999999836</v>
      </c>
      <c r="L346" s="1"/>
      <c r="M346" s="35"/>
    </row>
    <row r="347" spans="2:13" x14ac:dyDescent="0.2">
      <c r="B347" s="35"/>
      <c r="C347" s="34"/>
      <c r="D347" s="44"/>
      <c r="E347" s="44"/>
      <c r="F347" s="53"/>
      <c r="G347" s="57">
        <v>612</v>
      </c>
      <c r="H347" s="58" t="s">
        <v>1309</v>
      </c>
      <c r="I347" s="54">
        <v>12.315647</v>
      </c>
      <c r="J347" s="46">
        <v>13.383731899999995</v>
      </c>
      <c r="K347" s="46">
        <f t="shared" si="6"/>
        <v>1.0680848999999952</v>
      </c>
      <c r="L347" s="1"/>
      <c r="M347" s="35"/>
    </row>
    <row r="348" spans="2:13" x14ac:dyDescent="0.2">
      <c r="B348" s="35"/>
      <c r="C348" s="34"/>
      <c r="D348" s="44"/>
      <c r="E348" s="44"/>
      <c r="F348" s="53"/>
      <c r="G348" s="57">
        <v>613</v>
      </c>
      <c r="H348" s="58" t="s">
        <v>1118</v>
      </c>
      <c r="I348" s="54">
        <v>8.4682300000000001</v>
      </c>
      <c r="J348" s="46">
        <v>8.4164611900000015</v>
      </c>
      <c r="K348" s="46">
        <f t="shared" si="6"/>
        <v>-5.1768809999998666E-2</v>
      </c>
      <c r="L348" s="1"/>
      <c r="M348" s="35"/>
    </row>
    <row r="349" spans="2:13" x14ac:dyDescent="0.2">
      <c r="B349" s="35"/>
      <c r="C349" s="34"/>
      <c r="D349" s="44"/>
      <c r="E349" s="44"/>
      <c r="F349" s="53"/>
      <c r="G349" s="57">
        <v>700</v>
      </c>
      <c r="H349" s="58" t="s">
        <v>1116</v>
      </c>
      <c r="I349" s="54">
        <v>10.379327</v>
      </c>
      <c r="J349" s="46">
        <v>12.553759069999998</v>
      </c>
      <c r="K349" s="46">
        <f t="shared" si="6"/>
        <v>2.1744320699999982</v>
      </c>
      <c r="L349" s="1"/>
      <c r="M349" s="35"/>
    </row>
    <row r="350" spans="2:13" x14ac:dyDescent="0.2">
      <c r="B350" s="35"/>
      <c r="C350" s="34"/>
      <c r="D350" s="44"/>
      <c r="E350" s="44"/>
      <c r="F350" s="53"/>
      <c r="G350" s="57">
        <v>710</v>
      </c>
      <c r="H350" s="58" t="s">
        <v>1310</v>
      </c>
      <c r="I350" s="54">
        <v>14.163129</v>
      </c>
      <c r="J350" s="46">
        <v>15.13375617</v>
      </c>
      <c r="K350" s="46">
        <f t="shared" si="6"/>
        <v>0.97062717000000021</v>
      </c>
      <c r="L350" s="1"/>
      <c r="M350" s="35"/>
    </row>
    <row r="351" spans="2:13" x14ac:dyDescent="0.2">
      <c r="B351" s="35"/>
      <c r="C351" s="34"/>
      <c r="D351" s="44"/>
      <c r="E351" s="44"/>
      <c r="F351" s="53"/>
      <c r="G351" s="57">
        <v>711</v>
      </c>
      <c r="H351" s="58" t="s">
        <v>1175</v>
      </c>
      <c r="I351" s="54">
        <v>49.839764000000002</v>
      </c>
      <c r="J351" s="46">
        <v>45.60713668999999</v>
      </c>
      <c r="K351" s="46">
        <f t="shared" si="6"/>
        <v>-4.2326273100000122</v>
      </c>
      <c r="L351" s="1"/>
      <c r="M351" s="35"/>
    </row>
    <row r="352" spans="2:13" ht="25.5" x14ac:dyDescent="0.2">
      <c r="B352" s="35"/>
      <c r="C352" s="34"/>
      <c r="D352" s="44"/>
      <c r="E352" s="44"/>
      <c r="F352" s="53"/>
      <c r="G352" s="57">
        <v>712</v>
      </c>
      <c r="H352" s="58" t="s">
        <v>1311</v>
      </c>
      <c r="I352" s="54">
        <v>42.487825999999998</v>
      </c>
      <c r="J352" s="46">
        <v>44.667167270000022</v>
      </c>
      <c r="K352" s="46">
        <f t="shared" si="6"/>
        <v>2.1793412700000232</v>
      </c>
      <c r="L352" s="1"/>
      <c r="M352" s="35"/>
    </row>
    <row r="353" spans="2:13" x14ac:dyDescent="0.2">
      <c r="B353" s="35"/>
      <c r="C353" s="34"/>
      <c r="D353" s="44"/>
      <c r="E353" s="44"/>
      <c r="F353" s="53"/>
      <c r="G353" s="57">
        <v>713</v>
      </c>
      <c r="H353" s="58" t="s">
        <v>1312</v>
      </c>
      <c r="I353" s="54">
        <v>19.261133999999998</v>
      </c>
      <c r="J353" s="46">
        <v>20.000413719999997</v>
      </c>
      <c r="K353" s="46">
        <f t="shared" si="6"/>
        <v>0.73927971999999897</v>
      </c>
      <c r="L353" s="1"/>
      <c r="M353" s="35"/>
    </row>
    <row r="354" spans="2:13" x14ac:dyDescent="0.2">
      <c r="B354" s="35"/>
      <c r="C354" s="34"/>
      <c r="D354" s="44"/>
      <c r="E354" s="44"/>
      <c r="F354" s="53"/>
      <c r="G354" s="57">
        <v>714</v>
      </c>
      <c r="H354" s="58" t="s">
        <v>1313</v>
      </c>
      <c r="I354" s="54">
        <v>2.3888319999999998</v>
      </c>
      <c r="J354" s="46">
        <v>2.2019843900000002</v>
      </c>
      <c r="K354" s="46">
        <f t="shared" si="6"/>
        <v>-0.18684760999999961</v>
      </c>
      <c r="L354" s="1"/>
      <c r="M354" s="35"/>
    </row>
    <row r="355" spans="2:13" x14ac:dyDescent="0.2">
      <c r="B355" s="35"/>
      <c r="C355" s="34"/>
      <c r="D355" s="44"/>
      <c r="E355" s="44"/>
      <c r="F355" s="53"/>
      <c r="G355" s="57">
        <v>715</v>
      </c>
      <c r="H355" s="58" t="s">
        <v>1314</v>
      </c>
      <c r="I355" s="54">
        <v>13.518031000000001</v>
      </c>
      <c r="J355" s="46">
        <v>13.591706139999999</v>
      </c>
      <c r="K355" s="46">
        <f t="shared" si="6"/>
        <v>7.3675139999998862E-2</v>
      </c>
      <c r="L355" s="1"/>
      <c r="M355" s="35"/>
    </row>
    <row r="356" spans="2:13" x14ac:dyDescent="0.2">
      <c r="B356" s="35"/>
      <c r="C356" s="34"/>
      <c r="D356" s="44"/>
      <c r="E356" s="44"/>
      <c r="F356" s="53"/>
      <c r="G356" s="57">
        <v>716</v>
      </c>
      <c r="H356" s="58" t="s">
        <v>1315</v>
      </c>
      <c r="I356" s="54">
        <v>24.085332999999999</v>
      </c>
      <c r="J356" s="46">
        <v>24.802692499999999</v>
      </c>
      <c r="K356" s="46">
        <f t="shared" si="6"/>
        <v>0.71735950000000059</v>
      </c>
      <c r="L356" s="1"/>
      <c r="M356" s="35"/>
    </row>
    <row r="357" spans="2:13" x14ac:dyDescent="0.2">
      <c r="B357" s="35"/>
      <c r="C357" s="34"/>
      <c r="D357" s="44"/>
      <c r="E357" s="44"/>
      <c r="F357" s="53" t="s">
        <v>15</v>
      </c>
      <c r="G357" s="57"/>
      <c r="H357" s="58"/>
      <c r="I357" s="54">
        <v>4285.4305489999997</v>
      </c>
      <c r="J357" s="46">
        <v>4871.3701774299971</v>
      </c>
      <c r="K357" s="46">
        <f t="shared" si="6"/>
        <v>585.93962842999736</v>
      </c>
      <c r="L357" s="1"/>
      <c r="M357" s="35"/>
    </row>
    <row r="358" spans="2:13" x14ac:dyDescent="0.2">
      <c r="B358" s="35"/>
      <c r="C358" s="34"/>
      <c r="D358" s="44"/>
      <c r="E358" s="44"/>
      <c r="F358" s="53"/>
      <c r="G358" s="57" t="s">
        <v>16</v>
      </c>
      <c r="H358" s="58" t="s">
        <v>338</v>
      </c>
      <c r="I358" s="54">
        <v>28.794796000000002</v>
      </c>
      <c r="J358" s="46">
        <v>28.509288250000001</v>
      </c>
      <c r="K358" s="46">
        <f t="shared" si="6"/>
        <v>-0.28550775000000073</v>
      </c>
      <c r="L358" s="1"/>
      <c r="M358" s="35"/>
    </row>
    <row r="359" spans="2:13" x14ac:dyDescent="0.2">
      <c r="B359" s="35"/>
      <c r="C359" s="34"/>
      <c r="D359" s="44"/>
      <c r="E359" s="44"/>
      <c r="F359" s="53"/>
      <c r="G359" s="57" t="s">
        <v>55</v>
      </c>
      <c r="H359" s="58" t="s">
        <v>61</v>
      </c>
      <c r="I359" s="54">
        <v>379.04700800000001</v>
      </c>
      <c r="J359" s="46">
        <v>568.96421499999963</v>
      </c>
      <c r="K359" s="46">
        <f t="shared" si="6"/>
        <v>189.91720699999962</v>
      </c>
      <c r="L359" s="1"/>
      <c r="M359" s="35"/>
    </row>
    <row r="360" spans="2:13" x14ac:dyDescent="0.2">
      <c r="B360" s="35"/>
      <c r="C360" s="34"/>
      <c r="D360" s="44"/>
      <c r="E360" s="44"/>
      <c r="F360" s="53"/>
      <c r="G360" s="57" t="s">
        <v>57</v>
      </c>
      <c r="H360" s="58" t="s">
        <v>62</v>
      </c>
      <c r="I360" s="54">
        <v>73.688719000000006</v>
      </c>
      <c r="J360" s="46">
        <v>120.28114803000003</v>
      </c>
      <c r="K360" s="46">
        <f t="shared" si="6"/>
        <v>46.592429030000019</v>
      </c>
      <c r="L360" s="1"/>
      <c r="M360" s="35"/>
    </row>
    <row r="361" spans="2:13" x14ac:dyDescent="0.2">
      <c r="B361" s="35"/>
      <c r="C361" s="34"/>
      <c r="D361" s="44"/>
      <c r="E361" s="44"/>
      <c r="F361" s="53"/>
      <c r="G361" s="57" t="s">
        <v>18</v>
      </c>
      <c r="H361" s="58" t="s">
        <v>63</v>
      </c>
      <c r="I361" s="54">
        <v>58.459175000000002</v>
      </c>
      <c r="J361" s="46">
        <v>57.711208999999997</v>
      </c>
      <c r="K361" s="46">
        <f t="shared" si="6"/>
        <v>-0.74796600000000524</v>
      </c>
      <c r="L361" s="1"/>
      <c r="M361" s="35"/>
    </row>
    <row r="362" spans="2:13" x14ac:dyDescent="0.2">
      <c r="B362" s="35"/>
      <c r="C362" s="34"/>
      <c r="D362" s="44"/>
      <c r="E362" s="44"/>
      <c r="F362" s="53"/>
      <c r="G362" s="57" t="s">
        <v>64</v>
      </c>
      <c r="H362" s="58" t="s">
        <v>65</v>
      </c>
      <c r="I362" s="54">
        <v>3745.4408509999998</v>
      </c>
      <c r="J362" s="46">
        <v>4029.5740379999979</v>
      </c>
      <c r="K362" s="46">
        <f t="shared" si="6"/>
        <v>284.13318699999809</v>
      </c>
      <c r="L362" s="1"/>
      <c r="M362" s="35"/>
    </row>
    <row r="363" spans="2:13" ht="25.5" x14ac:dyDescent="0.2">
      <c r="B363" s="35"/>
      <c r="C363" s="34"/>
      <c r="D363" s="44"/>
      <c r="E363" s="44"/>
      <c r="F363" s="53"/>
      <c r="G363" s="57" t="s">
        <v>22</v>
      </c>
      <c r="H363" s="58" t="s">
        <v>2198</v>
      </c>
      <c r="I363" s="54">
        <v>0</v>
      </c>
      <c r="J363" s="46">
        <v>66.33027915000001</v>
      </c>
      <c r="K363" s="46">
        <f t="shared" si="6"/>
        <v>66.33027915000001</v>
      </c>
      <c r="L363" s="1"/>
      <c r="M363" s="35"/>
    </row>
    <row r="364" spans="2:13" x14ac:dyDescent="0.2">
      <c r="B364" s="35"/>
      <c r="C364" s="34"/>
      <c r="D364" s="44"/>
      <c r="E364" s="44"/>
      <c r="F364" s="53" t="s">
        <v>49</v>
      </c>
      <c r="G364" s="57"/>
      <c r="H364" s="58"/>
      <c r="I364" s="54">
        <v>3382.2484180000001</v>
      </c>
      <c r="J364" s="46">
        <v>3409.4044712</v>
      </c>
      <c r="K364" s="46">
        <f t="shared" si="6"/>
        <v>27.15605319999986</v>
      </c>
      <c r="L364" s="1"/>
      <c r="M364" s="35"/>
    </row>
    <row r="365" spans="2:13" ht="25.5" x14ac:dyDescent="0.2">
      <c r="B365" s="35"/>
      <c r="C365" s="34"/>
      <c r="D365" s="44"/>
      <c r="E365" s="44"/>
      <c r="F365" s="53"/>
      <c r="G365" s="57" t="s">
        <v>66</v>
      </c>
      <c r="H365" s="58" t="s">
        <v>67</v>
      </c>
      <c r="I365" s="54">
        <v>147.10968800000001</v>
      </c>
      <c r="J365" s="46">
        <v>144.76721719999998</v>
      </c>
      <c r="K365" s="46">
        <f t="shared" si="6"/>
        <v>-2.3424708000000294</v>
      </c>
      <c r="L365" s="1"/>
      <c r="M365" s="35"/>
    </row>
    <row r="366" spans="2:13" x14ac:dyDescent="0.2">
      <c r="B366" s="35"/>
      <c r="C366" s="34"/>
      <c r="D366" s="44"/>
      <c r="E366" s="44"/>
      <c r="F366" s="53"/>
      <c r="G366" s="57" t="s">
        <v>68</v>
      </c>
      <c r="H366" s="58" t="s">
        <v>69</v>
      </c>
      <c r="I366" s="54">
        <v>469.85871300000002</v>
      </c>
      <c r="J366" s="46">
        <v>469.85871300000002</v>
      </c>
      <c r="K366" s="46">
        <f t="shared" si="6"/>
        <v>0</v>
      </c>
      <c r="L366" s="1"/>
      <c r="M366" s="35"/>
    </row>
    <row r="367" spans="2:13" ht="25.5" x14ac:dyDescent="0.2">
      <c r="B367" s="35"/>
      <c r="C367" s="34"/>
      <c r="D367" s="44"/>
      <c r="E367" s="44"/>
      <c r="F367" s="53"/>
      <c r="G367" s="57" t="s">
        <v>70</v>
      </c>
      <c r="H367" s="58" t="s">
        <v>71</v>
      </c>
      <c r="I367" s="54">
        <v>289.02499999999998</v>
      </c>
      <c r="J367" s="46">
        <v>289.02499999999998</v>
      </c>
      <c r="K367" s="46">
        <f t="shared" si="6"/>
        <v>0</v>
      </c>
      <c r="L367" s="1"/>
      <c r="M367" s="35"/>
    </row>
    <row r="368" spans="2:13" ht="25.5" x14ac:dyDescent="0.2">
      <c r="B368" s="35"/>
      <c r="C368" s="34"/>
      <c r="D368" s="44"/>
      <c r="E368" s="44"/>
      <c r="F368" s="53"/>
      <c r="G368" s="57" t="s">
        <v>72</v>
      </c>
      <c r="H368" s="58" t="s">
        <v>73</v>
      </c>
      <c r="I368" s="54">
        <v>300</v>
      </c>
      <c r="J368" s="46">
        <v>300</v>
      </c>
      <c r="K368" s="46">
        <f t="shared" si="6"/>
        <v>0</v>
      </c>
      <c r="L368" s="1"/>
      <c r="M368" s="35"/>
    </row>
    <row r="369" spans="2:13" x14ac:dyDescent="0.2">
      <c r="B369" s="35"/>
      <c r="C369" s="34"/>
      <c r="D369" s="44"/>
      <c r="E369" s="44"/>
      <c r="F369" s="53"/>
      <c r="G369" s="57" t="s">
        <v>74</v>
      </c>
      <c r="H369" s="58" t="s">
        <v>75</v>
      </c>
      <c r="I369" s="54">
        <v>160</v>
      </c>
      <c r="J369" s="46">
        <v>160</v>
      </c>
      <c r="K369" s="46">
        <f t="shared" si="6"/>
        <v>0</v>
      </c>
      <c r="L369" s="1"/>
      <c r="M369" s="35"/>
    </row>
    <row r="370" spans="2:13" x14ac:dyDescent="0.2">
      <c r="B370" s="35"/>
      <c r="C370" s="34"/>
      <c r="D370" s="44"/>
      <c r="E370" s="44"/>
      <c r="F370" s="53"/>
      <c r="G370" s="57" t="s">
        <v>2199</v>
      </c>
      <c r="H370" s="58" t="s">
        <v>2200</v>
      </c>
      <c r="I370" s="54">
        <v>0</v>
      </c>
      <c r="J370" s="46">
        <v>30.945454000000002</v>
      </c>
      <c r="K370" s="46">
        <f t="shared" si="6"/>
        <v>30.945454000000002</v>
      </c>
      <c r="L370" s="1"/>
      <c r="M370" s="35"/>
    </row>
    <row r="371" spans="2:13" x14ac:dyDescent="0.2">
      <c r="B371" s="35"/>
      <c r="C371" s="34"/>
      <c r="D371" s="44"/>
      <c r="E371" s="44"/>
      <c r="F371" s="53"/>
      <c r="G371" s="57" t="s">
        <v>76</v>
      </c>
      <c r="H371" s="58" t="s">
        <v>77</v>
      </c>
      <c r="I371" s="54">
        <v>284.97302400000001</v>
      </c>
      <c r="J371" s="46">
        <v>284.97302400000001</v>
      </c>
      <c r="K371" s="46">
        <f t="shared" si="6"/>
        <v>0</v>
      </c>
      <c r="L371" s="1"/>
      <c r="M371" s="35"/>
    </row>
    <row r="372" spans="2:13" x14ac:dyDescent="0.2">
      <c r="B372" s="35"/>
      <c r="C372" s="34"/>
      <c r="D372" s="44"/>
      <c r="E372" s="44"/>
      <c r="F372" s="53"/>
      <c r="G372" s="57" t="s">
        <v>78</v>
      </c>
      <c r="H372" s="58" t="s">
        <v>79</v>
      </c>
      <c r="I372" s="54">
        <v>1731.2819930000001</v>
      </c>
      <c r="J372" s="46">
        <v>1729.835063</v>
      </c>
      <c r="K372" s="46">
        <f t="shared" si="6"/>
        <v>-1.4469300000000658</v>
      </c>
      <c r="L372" s="1"/>
      <c r="M372" s="35"/>
    </row>
    <row r="373" spans="2:13" ht="14.25" x14ac:dyDescent="0.2">
      <c r="B373" s="35"/>
      <c r="C373" s="34"/>
      <c r="D373" s="68">
        <v>7</v>
      </c>
      <c r="E373" s="38" t="s">
        <v>90</v>
      </c>
      <c r="F373" s="69"/>
      <c r="G373" s="70"/>
      <c r="H373" s="71"/>
      <c r="I373" s="72">
        <v>17820.255303999998</v>
      </c>
      <c r="J373" s="72">
        <v>17871.135303999996</v>
      </c>
      <c r="K373" s="72">
        <f t="shared" si="6"/>
        <v>50.879999999997381</v>
      </c>
      <c r="L373" s="1"/>
      <c r="M373" s="35"/>
    </row>
    <row r="374" spans="2:13" ht="14.25" x14ac:dyDescent="0.2">
      <c r="B374" s="35"/>
      <c r="C374" s="34"/>
      <c r="D374" s="44"/>
      <c r="E374" s="44"/>
      <c r="F374" s="55" t="s">
        <v>2</v>
      </c>
      <c r="G374" s="61"/>
      <c r="H374" s="59"/>
      <c r="I374" s="37">
        <v>17820.255303999998</v>
      </c>
      <c r="J374" s="37">
        <v>17871.135303999996</v>
      </c>
      <c r="K374" s="37">
        <f t="shared" si="6"/>
        <v>50.879999999997381</v>
      </c>
      <c r="L374" s="1"/>
      <c r="M374" s="35"/>
    </row>
    <row r="375" spans="2:13" x14ac:dyDescent="0.2">
      <c r="B375" s="35"/>
      <c r="C375" s="34"/>
      <c r="D375" s="44"/>
      <c r="E375" s="44"/>
      <c r="F375" s="53"/>
      <c r="G375" s="57">
        <v>110</v>
      </c>
      <c r="H375" s="58" t="s">
        <v>1147</v>
      </c>
      <c r="I375" s="54">
        <v>1367.6290710000001</v>
      </c>
      <c r="J375" s="46">
        <v>1270.0989040200002</v>
      </c>
      <c r="K375" s="46">
        <f t="shared" si="6"/>
        <v>-97.530166979999876</v>
      </c>
      <c r="L375" s="1"/>
      <c r="M375" s="35"/>
    </row>
    <row r="376" spans="2:13" x14ac:dyDescent="0.2">
      <c r="B376" s="35"/>
      <c r="C376" s="34"/>
      <c r="D376" s="44"/>
      <c r="E376" s="44"/>
      <c r="F376" s="53"/>
      <c r="G376" s="57">
        <v>111</v>
      </c>
      <c r="H376" s="58" t="s">
        <v>1316</v>
      </c>
      <c r="I376" s="54">
        <v>2368.138265</v>
      </c>
      <c r="J376" s="46">
        <v>2722.69384085</v>
      </c>
      <c r="K376" s="46">
        <f t="shared" si="6"/>
        <v>354.55557584999997</v>
      </c>
      <c r="L376" s="1"/>
      <c r="M376" s="35"/>
    </row>
    <row r="377" spans="2:13" x14ac:dyDescent="0.2">
      <c r="B377" s="35"/>
      <c r="C377" s="34"/>
      <c r="D377" s="44"/>
      <c r="E377" s="44"/>
      <c r="F377" s="53"/>
      <c r="G377" s="57">
        <v>112</v>
      </c>
      <c r="H377" s="58" t="s">
        <v>1317</v>
      </c>
      <c r="I377" s="54">
        <v>348.00198999999998</v>
      </c>
      <c r="J377" s="46">
        <v>281.74207951000005</v>
      </c>
      <c r="K377" s="46">
        <f t="shared" si="6"/>
        <v>-66.259910489999925</v>
      </c>
      <c r="L377" s="1"/>
      <c r="M377" s="35"/>
    </row>
    <row r="378" spans="2:13" x14ac:dyDescent="0.2">
      <c r="B378" s="35"/>
      <c r="C378" s="34"/>
      <c r="D378" s="44"/>
      <c r="E378" s="44"/>
      <c r="F378" s="53"/>
      <c r="G378" s="57">
        <v>113</v>
      </c>
      <c r="H378" s="58" t="s">
        <v>1318</v>
      </c>
      <c r="I378" s="54">
        <v>124.79838599999999</v>
      </c>
      <c r="J378" s="46">
        <v>115.48196197999998</v>
      </c>
      <c r="K378" s="46">
        <f t="shared" si="6"/>
        <v>-9.3164240200000137</v>
      </c>
      <c r="L378" s="1"/>
      <c r="M378" s="35"/>
    </row>
    <row r="379" spans="2:13" x14ac:dyDescent="0.2">
      <c r="B379" s="35"/>
      <c r="C379" s="34"/>
      <c r="D379" s="44"/>
      <c r="E379" s="44"/>
      <c r="F379" s="53"/>
      <c r="G379" s="57">
        <v>114</v>
      </c>
      <c r="H379" s="58" t="s">
        <v>1319</v>
      </c>
      <c r="I379" s="54">
        <v>130.97581700000001</v>
      </c>
      <c r="J379" s="46">
        <v>15.446348319999997</v>
      </c>
      <c r="K379" s="46">
        <f t="shared" si="6"/>
        <v>-115.52946868000001</v>
      </c>
      <c r="L379" s="1"/>
      <c r="M379" s="35"/>
    </row>
    <row r="380" spans="2:13" ht="25.5" x14ac:dyDescent="0.2">
      <c r="B380" s="35"/>
      <c r="C380" s="34"/>
      <c r="D380" s="44"/>
      <c r="E380" s="44"/>
      <c r="F380" s="53"/>
      <c r="G380" s="57">
        <v>115</v>
      </c>
      <c r="H380" s="58" t="s">
        <v>1320</v>
      </c>
      <c r="I380" s="54">
        <v>462.73868800000002</v>
      </c>
      <c r="J380" s="46">
        <v>419.3414011700001</v>
      </c>
      <c r="K380" s="46">
        <f t="shared" si="6"/>
        <v>-43.397286829999928</v>
      </c>
      <c r="L380" s="1"/>
      <c r="M380" s="35"/>
    </row>
    <row r="381" spans="2:13" x14ac:dyDescent="0.2">
      <c r="B381" s="35"/>
      <c r="C381" s="34"/>
      <c r="D381" s="44"/>
      <c r="E381" s="44"/>
      <c r="F381" s="53"/>
      <c r="G381" s="57">
        <v>116</v>
      </c>
      <c r="H381" s="58" t="s">
        <v>1321</v>
      </c>
      <c r="I381" s="54">
        <v>1492.4364109999999</v>
      </c>
      <c r="J381" s="46">
        <v>1785.8235220199999</v>
      </c>
      <c r="K381" s="46">
        <f t="shared" si="6"/>
        <v>293.38711102000002</v>
      </c>
      <c r="L381" s="1"/>
      <c r="M381" s="35"/>
    </row>
    <row r="382" spans="2:13" x14ac:dyDescent="0.2">
      <c r="B382" s="35"/>
      <c r="C382" s="34"/>
      <c r="D382" s="44"/>
      <c r="E382" s="44"/>
      <c r="F382" s="53"/>
      <c r="G382" s="57">
        <v>117</v>
      </c>
      <c r="H382" s="58" t="s">
        <v>1322</v>
      </c>
      <c r="I382" s="54">
        <v>775.61098100000004</v>
      </c>
      <c r="J382" s="46">
        <v>702.48069603999988</v>
      </c>
      <c r="K382" s="46">
        <f t="shared" si="6"/>
        <v>-73.130284960000154</v>
      </c>
      <c r="L382" s="1"/>
      <c r="M382" s="35"/>
    </row>
    <row r="383" spans="2:13" x14ac:dyDescent="0.2">
      <c r="B383" s="35"/>
      <c r="C383" s="34"/>
      <c r="D383" s="44"/>
      <c r="E383" s="44"/>
      <c r="F383" s="53"/>
      <c r="G383" s="57">
        <v>120</v>
      </c>
      <c r="H383" s="58" t="s">
        <v>1323</v>
      </c>
      <c r="I383" s="54">
        <v>3209.439042</v>
      </c>
      <c r="J383" s="46">
        <v>3278.0799156399985</v>
      </c>
      <c r="K383" s="46">
        <f t="shared" si="6"/>
        <v>68.640873639998517</v>
      </c>
      <c r="L383" s="1"/>
      <c r="M383" s="35"/>
    </row>
    <row r="384" spans="2:13" x14ac:dyDescent="0.2">
      <c r="B384" s="35"/>
      <c r="C384" s="34"/>
      <c r="D384" s="44"/>
      <c r="E384" s="44"/>
      <c r="F384" s="53"/>
      <c r="G384" s="57">
        <v>121</v>
      </c>
      <c r="H384" s="58" t="s">
        <v>1324</v>
      </c>
      <c r="I384" s="54">
        <v>471.965553</v>
      </c>
      <c r="J384" s="46">
        <v>433.92187597999998</v>
      </c>
      <c r="K384" s="46">
        <f t="shared" si="6"/>
        <v>-38.043677020000018</v>
      </c>
      <c r="L384" s="1"/>
      <c r="M384" s="35"/>
    </row>
    <row r="385" spans="2:13" x14ac:dyDescent="0.2">
      <c r="B385" s="35"/>
      <c r="C385" s="34"/>
      <c r="D385" s="44"/>
      <c r="E385" s="44"/>
      <c r="F385" s="53"/>
      <c r="G385" s="57">
        <v>122</v>
      </c>
      <c r="H385" s="58" t="s">
        <v>1325</v>
      </c>
      <c r="I385" s="54">
        <v>299.41077899999999</v>
      </c>
      <c r="J385" s="46">
        <v>288.29338963000004</v>
      </c>
      <c r="K385" s="46">
        <f t="shared" ref="K385:K439" si="7">+J385-I385</f>
        <v>-11.117389369999955</v>
      </c>
      <c r="L385" s="1"/>
      <c r="M385" s="35"/>
    </row>
    <row r="386" spans="2:13" x14ac:dyDescent="0.2">
      <c r="B386" s="35"/>
      <c r="C386" s="34"/>
      <c r="D386" s="44"/>
      <c r="E386" s="44"/>
      <c r="F386" s="53"/>
      <c r="G386" s="57">
        <v>123</v>
      </c>
      <c r="H386" s="58" t="s">
        <v>1326</v>
      </c>
      <c r="I386" s="54">
        <v>346.62881800000002</v>
      </c>
      <c r="J386" s="46">
        <v>306.25515321000012</v>
      </c>
      <c r="K386" s="46">
        <f t="shared" si="7"/>
        <v>-40.373664789999907</v>
      </c>
      <c r="L386" s="1"/>
      <c r="M386" s="35"/>
    </row>
    <row r="387" spans="2:13" x14ac:dyDescent="0.2">
      <c r="B387" s="35"/>
      <c r="C387" s="34"/>
      <c r="D387" s="44"/>
      <c r="E387" s="44"/>
      <c r="F387" s="53"/>
      <c r="G387" s="57">
        <v>124</v>
      </c>
      <c r="H387" s="58" t="s">
        <v>1327</v>
      </c>
      <c r="I387" s="54">
        <v>465.78463499999998</v>
      </c>
      <c r="J387" s="46">
        <v>441.72951597999986</v>
      </c>
      <c r="K387" s="46">
        <f t="shared" si="7"/>
        <v>-24.05511902000012</v>
      </c>
      <c r="L387" s="1"/>
      <c r="M387" s="35"/>
    </row>
    <row r="388" spans="2:13" x14ac:dyDescent="0.2">
      <c r="B388" s="35"/>
      <c r="C388" s="34"/>
      <c r="D388" s="44"/>
      <c r="E388" s="44"/>
      <c r="F388" s="53"/>
      <c r="G388" s="57">
        <v>125</v>
      </c>
      <c r="H388" s="58" t="s">
        <v>1328</v>
      </c>
      <c r="I388" s="54">
        <v>535.010312</v>
      </c>
      <c r="J388" s="46">
        <v>622.1584285700003</v>
      </c>
      <c r="K388" s="46">
        <f t="shared" si="7"/>
        <v>87.148116570000298</v>
      </c>
      <c r="L388" s="1"/>
      <c r="M388" s="35"/>
    </row>
    <row r="389" spans="2:13" x14ac:dyDescent="0.2">
      <c r="B389" s="35"/>
      <c r="C389" s="34"/>
      <c r="D389" s="44"/>
      <c r="E389" s="44"/>
      <c r="F389" s="53"/>
      <c r="G389" s="57">
        <v>126</v>
      </c>
      <c r="H389" s="58" t="s">
        <v>1329</v>
      </c>
      <c r="I389" s="54">
        <v>535.81086100000005</v>
      </c>
      <c r="J389" s="46">
        <v>546.56757591000007</v>
      </c>
      <c r="K389" s="46">
        <f t="shared" si="7"/>
        <v>10.756714910000028</v>
      </c>
      <c r="L389" s="1"/>
      <c r="M389" s="35"/>
    </row>
    <row r="390" spans="2:13" x14ac:dyDescent="0.2">
      <c r="B390" s="35"/>
      <c r="C390" s="34"/>
      <c r="D390" s="44"/>
      <c r="E390" s="44"/>
      <c r="F390" s="53"/>
      <c r="G390" s="57">
        <v>127</v>
      </c>
      <c r="H390" s="58" t="s">
        <v>1330</v>
      </c>
      <c r="I390" s="54">
        <v>447.13291900000002</v>
      </c>
      <c r="J390" s="46">
        <v>275.13461903000001</v>
      </c>
      <c r="K390" s="46">
        <f t="shared" si="7"/>
        <v>-171.99829997000001</v>
      </c>
      <c r="L390" s="1"/>
      <c r="M390" s="35"/>
    </row>
    <row r="391" spans="2:13" x14ac:dyDescent="0.2">
      <c r="B391" s="35"/>
      <c r="C391" s="34"/>
      <c r="D391" s="44"/>
      <c r="E391" s="44"/>
      <c r="F391" s="53"/>
      <c r="G391" s="57">
        <v>128</v>
      </c>
      <c r="H391" s="58" t="s">
        <v>1331</v>
      </c>
      <c r="I391" s="54">
        <v>283.25857999999999</v>
      </c>
      <c r="J391" s="46">
        <v>288.49553408000003</v>
      </c>
      <c r="K391" s="46">
        <f t="shared" si="7"/>
        <v>5.2369540800000323</v>
      </c>
      <c r="L391" s="1"/>
      <c r="M391" s="35"/>
    </row>
    <row r="392" spans="2:13" x14ac:dyDescent="0.2">
      <c r="B392" s="35"/>
      <c r="C392" s="34"/>
      <c r="D392" s="44"/>
      <c r="E392" s="44"/>
      <c r="F392" s="53"/>
      <c r="G392" s="57">
        <v>129</v>
      </c>
      <c r="H392" s="58" t="s">
        <v>1332</v>
      </c>
      <c r="I392" s="54">
        <v>271.59041100000002</v>
      </c>
      <c r="J392" s="46">
        <v>220.79540045000002</v>
      </c>
      <c r="K392" s="46">
        <f t="shared" si="7"/>
        <v>-50.795010550000001</v>
      </c>
      <c r="L392" s="1"/>
      <c r="M392" s="35"/>
    </row>
    <row r="393" spans="2:13" x14ac:dyDescent="0.2">
      <c r="B393" s="35"/>
      <c r="C393" s="34"/>
      <c r="D393" s="44"/>
      <c r="E393" s="44"/>
      <c r="F393" s="53"/>
      <c r="G393" s="57">
        <v>130</v>
      </c>
      <c r="H393" s="58" t="s">
        <v>1333</v>
      </c>
      <c r="I393" s="54">
        <v>322.948984</v>
      </c>
      <c r="J393" s="46">
        <v>363.06832229999992</v>
      </c>
      <c r="K393" s="46">
        <f t="shared" si="7"/>
        <v>40.119338299999924</v>
      </c>
      <c r="L393" s="1"/>
      <c r="M393" s="35"/>
    </row>
    <row r="394" spans="2:13" x14ac:dyDescent="0.2">
      <c r="B394" s="35"/>
      <c r="C394" s="34"/>
      <c r="D394" s="44"/>
      <c r="E394" s="44"/>
      <c r="F394" s="53"/>
      <c r="G394" s="57">
        <v>131</v>
      </c>
      <c r="H394" s="58" t="s">
        <v>1334</v>
      </c>
      <c r="I394" s="54">
        <v>548.71268799999996</v>
      </c>
      <c r="J394" s="46">
        <v>435.7339884000001</v>
      </c>
      <c r="K394" s="46">
        <f t="shared" si="7"/>
        <v>-112.97869959999986</v>
      </c>
      <c r="L394" s="1"/>
      <c r="M394" s="35"/>
    </row>
    <row r="395" spans="2:13" x14ac:dyDescent="0.2">
      <c r="B395" s="35"/>
      <c r="C395" s="34"/>
      <c r="D395" s="44"/>
      <c r="E395" s="44"/>
      <c r="F395" s="53"/>
      <c r="G395" s="57">
        <v>132</v>
      </c>
      <c r="H395" s="58" t="s">
        <v>1335</v>
      </c>
      <c r="I395" s="54">
        <v>2714.591954</v>
      </c>
      <c r="J395" s="46">
        <v>2770.7512207000009</v>
      </c>
      <c r="K395" s="46">
        <f t="shared" si="7"/>
        <v>56.159266700000899</v>
      </c>
      <c r="L395" s="1"/>
      <c r="M395" s="35"/>
    </row>
    <row r="396" spans="2:13" x14ac:dyDescent="0.2">
      <c r="B396" s="35"/>
      <c r="C396" s="34"/>
      <c r="D396" s="44"/>
      <c r="E396" s="44"/>
      <c r="F396" s="53"/>
      <c r="G396" s="57">
        <v>135</v>
      </c>
      <c r="H396" s="58" t="s">
        <v>2223</v>
      </c>
      <c r="I396" s="54">
        <v>26.425090000000001</v>
      </c>
      <c r="J396" s="46">
        <v>15.894602680000002</v>
      </c>
      <c r="K396" s="46">
        <f t="shared" si="7"/>
        <v>-10.530487319999999</v>
      </c>
      <c r="L396" s="1"/>
      <c r="M396" s="35"/>
    </row>
    <row r="397" spans="2:13" x14ac:dyDescent="0.2">
      <c r="B397" s="35"/>
      <c r="C397" s="34"/>
      <c r="D397" s="44"/>
      <c r="E397" s="44"/>
      <c r="F397" s="53"/>
      <c r="G397" s="57">
        <v>136</v>
      </c>
      <c r="H397" s="58" t="s">
        <v>2224</v>
      </c>
      <c r="I397" s="54">
        <v>34.585267999999999</v>
      </c>
      <c r="J397" s="46">
        <v>48.623503599999992</v>
      </c>
      <c r="K397" s="46">
        <f t="shared" si="7"/>
        <v>14.038235599999993</v>
      </c>
      <c r="L397" s="1"/>
      <c r="M397" s="35"/>
    </row>
    <row r="398" spans="2:13" x14ac:dyDescent="0.2">
      <c r="B398" s="35"/>
      <c r="C398" s="34"/>
      <c r="D398" s="44"/>
      <c r="E398" s="44"/>
      <c r="F398" s="53"/>
      <c r="G398" s="57">
        <v>138</v>
      </c>
      <c r="H398" s="58" t="s">
        <v>1193</v>
      </c>
      <c r="I398" s="54">
        <v>52.842239999999997</v>
      </c>
      <c r="J398" s="46">
        <v>31.394572050000004</v>
      </c>
      <c r="K398" s="46">
        <f t="shared" si="7"/>
        <v>-21.447667949999992</v>
      </c>
      <c r="L398" s="1"/>
      <c r="M398" s="35"/>
    </row>
    <row r="399" spans="2:13" x14ac:dyDescent="0.2">
      <c r="B399" s="35"/>
      <c r="C399" s="34"/>
      <c r="D399" s="44"/>
      <c r="E399" s="44"/>
      <c r="F399" s="53"/>
      <c r="G399" s="57">
        <v>139</v>
      </c>
      <c r="H399" s="58" t="s">
        <v>1336</v>
      </c>
      <c r="I399" s="54">
        <v>16.351375000000001</v>
      </c>
      <c r="J399" s="46">
        <v>10.923858719999998</v>
      </c>
      <c r="K399" s="46">
        <f t="shared" si="7"/>
        <v>-5.4275162800000025</v>
      </c>
      <c r="L399" s="1"/>
      <c r="M399" s="35"/>
    </row>
    <row r="400" spans="2:13" x14ac:dyDescent="0.2">
      <c r="B400" s="35"/>
      <c r="C400" s="34"/>
      <c r="D400" s="44"/>
      <c r="E400" s="44"/>
      <c r="F400" s="53"/>
      <c r="G400" s="57">
        <v>140</v>
      </c>
      <c r="H400" s="58" t="s">
        <v>1337</v>
      </c>
      <c r="I400" s="54">
        <v>151.36541199999999</v>
      </c>
      <c r="J400" s="46">
        <v>123.85011655999999</v>
      </c>
      <c r="K400" s="46">
        <f t="shared" si="7"/>
        <v>-27.515295440000003</v>
      </c>
      <c r="L400" s="1"/>
      <c r="M400" s="35"/>
    </row>
    <row r="401" spans="2:13" x14ac:dyDescent="0.2">
      <c r="B401" s="35"/>
      <c r="C401" s="34"/>
      <c r="D401" s="44"/>
      <c r="E401" s="44"/>
      <c r="F401" s="53"/>
      <c r="G401" s="57">
        <v>141</v>
      </c>
      <c r="H401" s="58" t="s">
        <v>1338</v>
      </c>
      <c r="I401" s="54">
        <v>16.070774</v>
      </c>
      <c r="J401" s="46">
        <v>56.354956600000001</v>
      </c>
      <c r="K401" s="46">
        <f t="shared" si="7"/>
        <v>40.284182600000001</v>
      </c>
      <c r="L401" s="1"/>
      <c r="M401" s="35"/>
    </row>
    <row r="402" spans="2:13" ht="14.25" x14ac:dyDescent="0.2">
      <c r="B402" s="35"/>
      <c r="C402" s="34"/>
      <c r="D402" s="68">
        <v>8</v>
      </c>
      <c r="E402" s="38" t="s">
        <v>91</v>
      </c>
      <c r="F402" s="69"/>
      <c r="G402" s="70"/>
      <c r="H402" s="71"/>
      <c r="I402" s="72">
        <v>12536.768904</v>
      </c>
      <c r="J402" s="72">
        <v>12576.504080129998</v>
      </c>
      <c r="K402" s="72">
        <f t="shared" si="7"/>
        <v>39.735176129997853</v>
      </c>
      <c r="L402" s="1"/>
      <c r="M402" s="35"/>
    </row>
    <row r="403" spans="2:13" ht="14.25" x14ac:dyDescent="0.2">
      <c r="B403" s="35"/>
      <c r="C403" s="34"/>
      <c r="D403" s="44"/>
      <c r="E403" s="44"/>
      <c r="F403" s="55" t="s">
        <v>2</v>
      </c>
      <c r="G403" s="61"/>
      <c r="H403" s="59"/>
      <c r="I403" s="37">
        <v>7519.4899079999996</v>
      </c>
      <c r="J403" s="37">
        <v>5784.7010302299987</v>
      </c>
      <c r="K403" s="37">
        <f t="shared" si="7"/>
        <v>-1734.7888777700009</v>
      </c>
      <c r="L403" s="1"/>
      <c r="M403" s="35"/>
    </row>
    <row r="404" spans="2:13" x14ac:dyDescent="0.2">
      <c r="B404" s="35"/>
      <c r="C404" s="34"/>
      <c r="D404" s="44"/>
      <c r="E404" s="44"/>
      <c r="F404" s="53"/>
      <c r="G404" s="57">
        <v>100</v>
      </c>
      <c r="H404" s="58" t="s">
        <v>1191</v>
      </c>
      <c r="I404" s="54">
        <v>16.541153999999999</v>
      </c>
      <c r="J404" s="46">
        <v>16.004891559999997</v>
      </c>
      <c r="K404" s="46">
        <f t="shared" si="7"/>
        <v>-0.53626244000000156</v>
      </c>
      <c r="L404" s="1"/>
      <c r="M404" s="35"/>
    </row>
    <row r="405" spans="2:13" x14ac:dyDescent="0.2">
      <c r="B405" s="35"/>
      <c r="C405" s="34"/>
      <c r="D405" s="44"/>
      <c r="E405" s="44"/>
      <c r="F405" s="53"/>
      <c r="G405" s="57">
        <v>110</v>
      </c>
      <c r="H405" s="58" t="s">
        <v>1339</v>
      </c>
      <c r="I405" s="54">
        <v>9.7620159999999991</v>
      </c>
      <c r="J405" s="46">
        <v>10.245749979999999</v>
      </c>
      <c r="K405" s="46">
        <f t="shared" si="7"/>
        <v>0.48373398000000023</v>
      </c>
      <c r="L405" s="1"/>
      <c r="M405" s="35"/>
    </row>
    <row r="406" spans="2:13" x14ac:dyDescent="0.2">
      <c r="B406" s="35"/>
      <c r="C406" s="34"/>
      <c r="D406" s="44"/>
      <c r="E406" s="44"/>
      <c r="F406" s="53"/>
      <c r="G406" s="57">
        <v>111</v>
      </c>
      <c r="H406" s="58" t="s">
        <v>1135</v>
      </c>
      <c r="I406" s="54">
        <v>8.8270029999999995</v>
      </c>
      <c r="J406" s="46">
        <v>9.0255884699999989</v>
      </c>
      <c r="K406" s="46">
        <f t="shared" si="7"/>
        <v>0.19858546999999938</v>
      </c>
      <c r="L406" s="1"/>
      <c r="M406" s="35"/>
    </row>
    <row r="407" spans="2:13" x14ac:dyDescent="0.2">
      <c r="B407" s="35"/>
      <c r="C407" s="34"/>
      <c r="D407" s="44"/>
      <c r="E407" s="44"/>
      <c r="F407" s="53"/>
      <c r="G407" s="57">
        <v>112</v>
      </c>
      <c r="H407" s="58" t="s">
        <v>1340</v>
      </c>
      <c r="I407" s="54">
        <v>191.204138</v>
      </c>
      <c r="J407" s="46">
        <v>47.373032409999993</v>
      </c>
      <c r="K407" s="46">
        <f t="shared" si="7"/>
        <v>-143.83110558999999</v>
      </c>
      <c r="L407" s="1"/>
      <c r="M407" s="35"/>
    </row>
    <row r="408" spans="2:13" x14ac:dyDescent="0.2">
      <c r="B408" s="35"/>
      <c r="C408" s="34"/>
      <c r="D408" s="44"/>
      <c r="E408" s="44"/>
      <c r="F408" s="53"/>
      <c r="G408" s="57">
        <v>113</v>
      </c>
      <c r="H408" s="58" t="s">
        <v>1341</v>
      </c>
      <c r="I408" s="54">
        <v>18.217286000000001</v>
      </c>
      <c r="J408" s="46">
        <v>94.159938859999997</v>
      </c>
      <c r="K408" s="46">
        <f t="shared" si="7"/>
        <v>75.942652859999995</v>
      </c>
      <c r="L408" s="1"/>
      <c r="M408" s="35"/>
    </row>
    <row r="409" spans="2:13" x14ac:dyDescent="0.2">
      <c r="B409" s="35"/>
      <c r="C409" s="34"/>
      <c r="D409" s="44"/>
      <c r="E409" s="44"/>
      <c r="F409" s="53"/>
      <c r="G409" s="57">
        <v>114</v>
      </c>
      <c r="H409" s="58" t="s">
        <v>1117</v>
      </c>
      <c r="I409" s="54">
        <v>15.630933000000001</v>
      </c>
      <c r="J409" s="46">
        <v>15.60148</v>
      </c>
      <c r="K409" s="46">
        <f t="shared" si="7"/>
        <v>-2.9453000000000173E-2</v>
      </c>
      <c r="L409" s="1"/>
      <c r="M409" s="35"/>
    </row>
    <row r="410" spans="2:13" x14ac:dyDescent="0.2">
      <c r="B410" s="35"/>
      <c r="C410" s="34"/>
      <c r="D410" s="44"/>
      <c r="E410" s="44"/>
      <c r="F410" s="53"/>
      <c r="G410" s="57">
        <v>116</v>
      </c>
      <c r="H410" s="58" t="s">
        <v>1342</v>
      </c>
      <c r="I410" s="54">
        <v>787.30862500000001</v>
      </c>
      <c r="J410" s="46">
        <v>1610.0283806499999</v>
      </c>
      <c r="K410" s="46">
        <f t="shared" si="7"/>
        <v>822.71975564999991</v>
      </c>
      <c r="L410" s="1"/>
      <c r="M410" s="35"/>
    </row>
    <row r="411" spans="2:13" x14ac:dyDescent="0.2">
      <c r="B411" s="35"/>
      <c r="C411" s="34"/>
      <c r="D411" s="44"/>
      <c r="E411" s="44"/>
      <c r="F411" s="53"/>
      <c r="G411" s="57">
        <v>117</v>
      </c>
      <c r="H411" s="58" t="s">
        <v>1144</v>
      </c>
      <c r="I411" s="54">
        <v>23.286781000000001</v>
      </c>
      <c r="J411" s="46">
        <v>20.408205880000001</v>
      </c>
      <c r="K411" s="46">
        <f t="shared" si="7"/>
        <v>-2.8785751200000007</v>
      </c>
      <c r="L411" s="1"/>
      <c r="M411" s="35"/>
    </row>
    <row r="412" spans="2:13" x14ac:dyDescent="0.2">
      <c r="B412" s="35"/>
      <c r="C412" s="34"/>
      <c r="D412" s="44"/>
      <c r="E412" s="44"/>
      <c r="F412" s="53"/>
      <c r="G412" s="57">
        <v>121</v>
      </c>
      <c r="H412" s="58" t="s">
        <v>1343</v>
      </c>
      <c r="I412" s="54">
        <v>9.0668209999999991</v>
      </c>
      <c r="J412" s="46">
        <v>10.05092325</v>
      </c>
      <c r="K412" s="46">
        <f t="shared" si="7"/>
        <v>0.98410225000000118</v>
      </c>
      <c r="L412" s="1"/>
      <c r="M412" s="35"/>
    </row>
    <row r="413" spans="2:13" x14ac:dyDescent="0.2">
      <c r="B413" s="35"/>
      <c r="C413" s="34"/>
      <c r="D413" s="44"/>
      <c r="E413" s="44"/>
      <c r="F413" s="53"/>
      <c r="G413" s="57">
        <v>122</v>
      </c>
      <c r="H413" s="58" t="s">
        <v>1344</v>
      </c>
      <c r="I413" s="54">
        <v>13.275975000000001</v>
      </c>
      <c r="J413" s="46">
        <v>15.305520439999999</v>
      </c>
      <c r="K413" s="46">
        <f t="shared" si="7"/>
        <v>2.0295454399999979</v>
      </c>
      <c r="L413" s="1"/>
      <c r="M413" s="35"/>
    </row>
    <row r="414" spans="2:13" x14ac:dyDescent="0.2">
      <c r="B414" s="35"/>
      <c r="C414" s="34"/>
      <c r="D414" s="44"/>
      <c r="E414" s="44"/>
      <c r="F414" s="53"/>
      <c r="G414" s="57">
        <v>123</v>
      </c>
      <c r="H414" s="58" t="s">
        <v>1345</v>
      </c>
      <c r="I414" s="54">
        <v>7.0404150000000003</v>
      </c>
      <c r="J414" s="46">
        <v>7.8647594100000005</v>
      </c>
      <c r="K414" s="46">
        <f t="shared" si="7"/>
        <v>0.82434441000000014</v>
      </c>
      <c r="L414" s="1"/>
      <c r="M414" s="35"/>
    </row>
    <row r="415" spans="2:13" x14ac:dyDescent="0.2">
      <c r="B415" s="35"/>
      <c r="C415" s="34"/>
      <c r="D415" s="44"/>
      <c r="E415" s="44"/>
      <c r="F415" s="53"/>
      <c r="G415" s="57">
        <v>124</v>
      </c>
      <c r="H415" s="58" t="s">
        <v>1346</v>
      </c>
      <c r="I415" s="54">
        <v>8.4611420000000006</v>
      </c>
      <c r="J415" s="46">
        <v>9.5635740399999989</v>
      </c>
      <c r="K415" s="46">
        <f t="shared" si="7"/>
        <v>1.1024320399999983</v>
      </c>
      <c r="L415" s="1"/>
      <c r="M415" s="35"/>
    </row>
    <row r="416" spans="2:13" x14ac:dyDescent="0.2">
      <c r="B416" s="35"/>
      <c r="C416" s="34"/>
      <c r="D416" s="44"/>
      <c r="E416" s="44"/>
      <c r="F416" s="53"/>
      <c r="G416" s="57">
        <v>125</v>
      </c>
      <c r="H416" s="58" t="s">
        <v>1347</v>
      </c>
      <c r="I416" s="54">
        <v>12.462268</v>
      </c>
      <c r="J416" s="46">
        <v>13.37047241</v>
      </c>
      <c r="K416" s="46">
        <f t="shared" si="7"/>
        <v>0.90820440999999974</v>
      </c>
      <c r="L416" s="1"/>
      <c r="M416" s="35"/>
    </row>
    <row r="417" spans="2:13" x14ac:dyDescent="0.2">
      <c r="B417" s="35"/>
      <c r="C417" s="34"/>
      <c r="D417" s="44"/>
      <c r="E417" s="44"/>
      <c r="F417" s="53"/>
      <c r="G417" s="57">
        <v>126</v>
      </c>
      <c r="H417" s="58" t="s">
        <v>1348</v>
      </c>
      <c r="I417" s="54">
        <v>10.610633</v>
      </c>
      <c r="J417" s="46">
        <v>12.096816419999998</v>
      </c>
      <c r="K417" s="46">
        <f t="shared" si="7"/>
        <v>1.4861834199999979</v>
      </c>
      <c r="L417" s="1"/>
      <c r="M417" s="35"/>
    </row>
    <row r="418" spans="2:13" x14ac:dyDescent="0.2">
      <c r="B418" s="35"/>
      <c r="C418" s="34"/>
      <c r="D418" s="44"/>
      <c r="E418" s="44"/>
      <c r="F418" s="53"/>
      <c r="G418" s="57">
        <v>127</v>
      </c>
      <c r="H418" s="58" t="s">
        <v>1349</v>
      </c>
      <c r="I418" s="54">
        <v>40.178280000000001</v>
      </c>
      <c r="J418" s="46">
        <v>45.406375040000007</v>
      </c>
      <c r="K418" s="46">
        <f t="shared" si="7"/>
        <v>5.2280950400000066</v>
      </c>
      <c r="L418" s="1"/>
      <c r="M418" s="35"/>
    </row>
    <row r="419" spans="2:13" x14ac:dyDescent="0.2">
      <c r="B419" s="35"/>
      <c r="C419" s="34"/>
      <c r="D419" s="44"/>
      <c r="E419" s="44"/>
      <c r="F419" s="53"/>
      <c r="G419" s="57">
        <v>128</v>
      </c>
      <c r="H419" s="58" t="s">
        <v>1350</v>
      </c>
      <c r="I419" s="54">
        <v>20.055541000000002</v>
      </c>
      <c r="J419" s="46">
        <v>22.038260000000001</v>
      </c>
      <c r="K419" s="46">
        <f t="shared" si="7"/>
        <v>1.9827189999999995</v>
      </c>
      <c r="L419" s="1"/>
      <c r="M419" s="35"/>
    </row>
    <row r="420" spans="2:13" x14ac:dyDescent="0.2">
      <c r="B420" s="35"/>
      <c r="C420" s="34"/>
      <c r="D420" s="44"/>
      <c r="E420" s="44"/>
      <c r="F420" s="53"/>
      <c r="G420" s="57">
        <v>129</v>
      </c>
      <c r="H420" s="58" t="s">
        <v>1351</v>
      </c>
      <c r="I420" s="54">
        <v>6.9683630000000001</v>
      </c>
      <c r="J420" s="46">
        <v>7.6446279299999995</v>
      </c>
      <c r="K420" s="46">
        <f t="shared" si="7"/>
        <v>0.67626492999999943</v>
      </c>
      <c r="L420" s="1"/>
      <c r="M420" s="35"/>
    </row>
    <row r="421" spans="2:13" x14ac:dyDescent="0.2">
      <c r="B421" s="35"/>
      <c r="C421" s="34"/>
      <c r="D421" s="44"/>
      <c r="E421" s="44"/>
      <c r="F421" s="53"/>
      <c r="G421" s="57">
        <v>130</v>
      </c>
      <c r="H421" s="58" t="s">
        <v>1352</v>
      </c>
      <c r="I421" s="54">
        <v>16.585505999999999</v>
      </c>
      <c r="J421" s="46">
        <v>18.190958060000003</v>
      </c>
      <c r="K421" s="46">
        <f t="shared" si="7"/>
        <v>1.6054520600000046</v>
      </c>
      <c r="L421" s="1"/>
      <c r="M421" s="35"/>
    </row>
    <row r="422" spans="2:13" x14ac:dyDescent="0.2">
      <c r="B422" s="35"/>
      <c r="C422" s="34"/>
      <c r="D422" s="44"/>
      <c r="E422" s="44"/>
      <c r="F422" s="53"/>
      <c r="G422" s="57">
        <v>131</v>
      </c>
      <c r="H422" s="58" t="s">
        <v>1353</v>
      </c>
      <c r="I422" s="54">
        <v>16.891632999999999</v>
      </c>
      <c r="J422" s="46">
        <v>18.500427289999998</v>
      </c>
      <c r="K422" s="46">
        <f t="shared" si="7"/>
        <v>1.6087942899999987</v>
      </c>
      <c r="L422" s="1"/>
      <c r="M422" s="35"/>
    </row>
    <row r="423" spans="2:13" x14ac:dyDescent="0.2">
      <c r="B423" s="35"/>
      <c r="C423" s="34"/>
      <c r="D423" s="44"/>
      <c r="E423" s="44"/>
      <c r="F423" s="53"/>
      <c r="G423" s="57">
        <v>132</v>
      </c>
      <c r="H423" s="58" t="s">
        <v>1354</v>
      </c>
      <c r="I423" s="54">
        <v>21.306031000000001</v>
      </c>
      <c r="J423" s="46">
        <v>24.7587796</v>
      </c>
      <c r="K423" s="46">
        <f t="shared" si="7"/>
        <v>3.4527485999999996</v>
      </c>
      <c r="L423" s="1"/>
      <c r="M423" s="35"/>
    </row>
    <row r="424" spans="2:13" x14ac:dyDescent="0.2">
      <c r="B424" s="35"/>
      <c r="C424" s="34"/>
      <c r="D424" s="44"/>
      <c r="E424" s="44"/>
      <c r="F424" s="53"/>
      <c r="G424" s="57">
        <v>133</v>
      </c>
      <c r="H424" s="58" t="s">
        <v>1355</v>
      </c>
      <c r="I424" s="54">
        <v>16.807970000000001</v>
      </c>
      <c r="J424" s="46">
        <v>18.763285939999999</v>
      </c>
      <c r="K424" s="46">
        <f t="shared" si="7"/>
        <v>1.9553159399999984</v>
      </c>
      <c r="L424" s="1"/>
      <c r="M424" s="35"/>
    </row>
    <row r="425" spans="2:13" x14ac:dyDescent="0.2">
      <c r="B425" s="35"/>
      <c r="C425" s="34"/>
      <c r="D425" s="44"/>
      <c r="E425" s="44"/>
      <c r="F425" s="53"/>
      <c r="G425" s="57">
        <v>134</v>
      </c>
      <c r="H425" s="58" t="s">
        <v>1356</v>
      </c>
      <c r="I425" s="54">
        <v>21.280063999999999</v>
      </c>
      <c r="J425" s="46">
        <v>25.46534935</v>
      </c>
      <c r="K425" s="46">
        <f t="shared" si="7"/>
        <v>4.1852853500000009</v>
      </c>
      <c r="L425" s="1"/>
      <c r="M425" s="35"/>
    </row>
    <row r="426" spans="2:13" x14ac:dyDescent="0.2">
      <c r="B426" s="35"/>
      <c r="C426" s="34"/>
      <c r="D426" s="44"/>
      <c r="E426" s="44"/>
      <c r="F426" s="53"/>
      <c r="G426" s="57">
        <v>135</v>
      </c>
      <c r="H426" s="58" t="s">
        <v>1357</v>
      </c>
      <c r="I426" s="54">
        <v>23.703033000000001</v>
      </c>
      <c r="J426" s="46">
        <v>28.425990600000002</v>
      </c>
      <c r="K426" s="46">
        <f t="shared" si="7"/>
        <v>4.7229576000000009</v>
      </c>
      <c r="L426" s="1"/>
      <c r="M426" s="35"/>
    </row>
    <row r="427" spans="2:13" x14ac:dyDescent="0.2">
      <c r="B427" s="35"/>
      <c r="C427" s="34"/>
      <c r="D427" s="44"/>
      <c r="E427" s="44"/>
      <c r="F427" s="53"/>
      <c r="G427" s="57">
        <v>136</v>
      </c>
      <c r="H427" s="58" t="s">
        <v>1358</v>
      </c>
      <c r="I427" s="54">
        <v>26.697676999999999</v>
      </c>
      <c r="J427" s="46">
        <v>29.1526745</v>
      </c>
      <c r="K427" s="46">
        <f t="shared" si="7"/>
        <v>2.4549975000000011</v>
      </c>
      <c r="L427" s="1"/>
      <c r="M427" s="35"/>
    </row>
    <row r="428" spans="2:13" x14ac:dyDescent="0.2">
      <c r="B428" s="35"/>
      <c r="C428" s="34"/>
      <c r="D428" s="44"/>
      <c r="E428" s="44"/>
      <c r="F428" s="53"/>
      <c r="G428" s="57">
        <v>137</v>
      </c>
      <c r="H428" s="58" t="s">
        <v>1359</v>
      </c>
      <c r="I428" s="54">
        <v>7.5752899999999999</v>
      </c>
      <c r="J428" s="46">
        <v>8.1901834400000002</v>
      </c>
      <c r="K428" s="46">
        <f t="shared" si="7"/>
        <v>0.61489344000000035</v>
      </c>
      <c r="L428" s="1"/>
      <c r="M428" s="35"/>
    </row>
    <row r="429" spans="2:13" x14ac:dyDescent="0.2">
      <c r="B429" s="35"/>
      <c r="C429" s="34"/>
      <c r="D429" s="44"/>
      <c r="E429" s="44"/>
      <c r="F429" s="53"/>
      <c r="G429" s="57">
        <v>138</v>
      </c>
      <c r="H429" s="58" t="s">
        <v>1360</v>
      </c>
      <c r="I429" s="54">
        <v>12.070102</v>
      </c>
      <c r="J429" s="46">
        <v>14.526002600000002</v>
      </c>
      <c r="K429" s="46">
        <f t="shared" si="7"/>
        <v>2.4559006000000014</v>
      </c>
      <c r="L429" s="1"/>
      <c r="M429" s="35"/>
    </row>
    <row r="430" spans="2:13" x14ac:dyDescent="0.2">
      <c r="B430" s="35"/>
      <c r="C430" s="34"/>
      <c r="D430" s="44"/>
      <c r="E430" s="44"/>
      <c r="F430" s="53"/>
      <c r="G430" s="57">
        <v>139</v>
      </c>
      <c r="H430" s="58" t="s">
        <v>1361</v>
      </c>
      <c r="I430" s="54">
        <v>11.659447999999999</v>
      </c>
      <c r="J430" s="46">
        <v>12.660503870000001</v>
      </c>
      <c r="K430" s="46">
        <f t="shared" si="7"/>
        <v>1.0010558700000018</v>
      </c>
      <c r="L430" s="1"/>
      <c r="M430" s="35"/>
    </row>
    <row r="431" spans="2:13" x14ac:dyDescent="0.2">
      <c r="B431" s="35"/>
      <c r="C431" s="34"/>
      <c r="D431" s="44"/>
      <c r="E431" s="44"/>
      <c r="F431" s="53"/>
      <c r="G431" s="57">
        <v>140</v>
      </c>
      <c r="H431" s="58" t="s">
        <v>1362</v>
      </c>
      <c r="I431" s="54">
        <v>23.677258999999999</v>
      </c>
      <c r="J431" s="46">
        <v>26.5045091</v>
      </c>
      <c r="K431" s="46">
        <f t="shared" si="7"/>
        <v>2.8272501000000005</v>
      </c>
      <c r="L431" s="1"/>
      <c r="M431" s="35"/>
    </row>
    <row r="432" spans="2:13" x14ac:dyDescent="0.2">
      <c r="B432" s="35"/>
      <c r="C432" s="34"/>
      <c r="D432" s="44"/>
      <c r="E432" s="44"/>
      <c r="F432" s="53"/>
      <c r="G432" s="57">
        <v>141</v>
      </c>
      <c r="H432" s="58" t="s">
        <v>1363</v>
      </c>
      <c r="I432" s="54">
        <v>22.496369000000001</v>
      </c>
      <c r="J432" s="46">
        <v>25.610055149999997</v>
      </c>
      <c r="K432" s="46">
        <f t="shared" si="7"/>
        <v>3.1136861499999959</v>
      </c>
      <c r="L432" s="1"/>
      <c r="M432" s="35"/>
    </row>
    <row r="433" spans="2:13" x14ac:dyDescent="0.2">
      <c r="B433" s="35"/>
      <c r="C433" s="34"/>
      <c r="D433" s="44"/>
      <c r="E433" s="44"/>
      <c r="F433" s="53"/>
      <c r="G433" s="57">
        <v>142</v>
      </c>
      <c r="H433" s="58" t="s">
        <v>1364</v>
      </c>
      <c r="I433" s="54">
        <v>7.745482</v>
      </c>
      <c r="J433" s="46">
        <v>8.4644613300000007</v>
      </c>
      <c r="K433" s="46">
        <f t="shared" si="7"/>
        <v>0.71897933000000069</v>
      </c>
      <c r="L433" s="1"/>
      <c r="M433" s="35"/>
    </row>
    <row r="434" spans="2:13" x14ac:dyDescent="0.2">
      <c r="B434" s="35"/>
      <c r="C434" s="34"/>
      <c r="D434" s="44"/>
      <c r="E434" s="44"/>
      <c r="F434" s="53"/>
      <c r="G434" s="57">
        <v>143</v>
      </c>
      <c r="H434" s="58" t="s">
        <v>1365</v>
      </c>
      <c r="I434" s="54">
        <v>8.2043870000000005</v>
      </c>
      <c r="J434" s="46">
        <v>9.2647852800000017</v>
      </c>
      <c r="K434" s="46">
        <f t="shared" si="7"/>
        <v>1.0603982800000011</v>
      </c>
      <c r="L434" s="1"/>
      <c r="M434" s="35"/>
    </row>
    <row r="435" spans="2:13" x14ac:dyDescent="0.2">
      <c r="B435" s="35"/>
      <c r="C435" s="34"/>
      <c r="D435" s="44"/>
      <c r="E435" s="44"/>
      <c r="F435" s="53"/>
      <c r="G435" s="57">
        <v>144</v>
      </c>
      <c r="H435" s="58" t="s">
        <v>1366</v>
      </c>
      <c r="I435" s="54">
        <v>15.472389</v>
      </c>
      <c r="J435" s="46">
        <v>17.015767739999998</v>
      </c>
      <c r="K435" s="46">
        <f t="shared" si="7"/>
        <v>1.5433787399999979</v>
      </c>
      <c r="L435" s="1"/>
      <c r="M435" s="35"/>
    </row>
    <row r="436" spans="2:13" x14ac:dyDescent="0.2">
      <c r="B436" s="35"/>
      <c r="C436" s="34"/>
      <c r="D436" s="44"/>
      <c r="E436" s="44"/>
      <c r="F436" s="53"/>
      <c r="G436" s="57">
        <v>145</v>
      </c>
      <c r="H436" s="58" t="s">
        <v>1367</v>
      </c>
      <c r="I436" s="54">
        <v>20.229137999999999</v>
      </c>
      <c r="J436" s="46">
        <v>22.663434519999999</v>
      </c>
      <c r="K436" s="46">
        <f t="shared" si="7"/>
        <v>2.4342965200000002</v>
      </c>
      <c r="L436" s="1"/>
      <c r="M436" s="35"/>
    </row>
    <row r="437" spans="2:13" x14ac:dyDescent="0.2">
      <c r="B437" s="35"/>
      <c r="C437" s="34"/>
      <c r="D437" s="44"/>
      <c r="E437" s="44"/>
      <c r="F437" s="53"/>
      <c r="G437" s="57">
        <v>146</v>
      </c>
      <c r="H437" s="58" t="s">
        <v>1368</v>
      </c>
      <c r="I437" s="54">
        <v>15.903447999999999</v>
      </c>
      <c r="J437" s="46">
        <v>17.141774830000003</v>
      </c>
      <c r="K437" s="46">
        <f t="shared" si="7"/>
        <v>1.2383268300000037</v>
      </c>
      <c r="L437" s="1"/>
      <c r="M437" s="35"/>
    </row>
    <row r="438" spans="2:13" x14ac:dyDescent="0.2">
      <c r="B438" s="35"/>
      <c r="C438" s="34"/>
      <c r="D438" s="44"/>
      <c r="E438" s="44"/>
      <c r="F438" s="53"/>
      <c r="G438" s="57">
        <v>147</v>
      </c>
      <c r="H438" s="58" t="s">
        <v>1369</v>
      </c>
      <c r="I438" s="54">
        <v>15.552954</v>
      </c>
      <c r="J438" s="46">
        <v>17.286853659999998</v>
      </c>
      <c r="K438" s="46">
        <f t="shared" si="7"/>
        <v>1.7338996599999987</v>
      </c>
      <c r="L438" s="1"/>
      <c r="M438" s="35"/>
    </row>
    <row r="439" spans="2:13" x14ac:dyDescent="0.2">
      <c r="B439" s="35"/>
      <c r="C439" s="34"/>
      <c r="D439" s="44"/>
      <c r="E439" s="44"/>
      <c r="F439" s="53"/>
      <c r="G439" s="57">
        <v>148</v>
      </c>
      <c r="H439" s="58" t="s">
        <v>1370</v>
      </c>
      <c r="I439" s="54">
        <v>24.845113000000001</v>
      </c>
      <c r="J439" s="46">
        <v>27.441219649999997</v>
      </c>
      <c r="K439" s="46">
        <f t="shared" si="7"/>
        <v>2.5961066499999959</v>
      </c>
      <c r="L439" s="1"/>
      <c r="M439" s="35"/>
    </row>
    <row r="440" spans="2:13" x14ac:dyDescent="0.2">
      <c r="B440" s="35"/>
      <c r="C440" s="34"/>
      <c r="D440" s="44"/>
      <c r="E440" s="44"/>
      <c r="F440" s="53"/>
      <c r="G440" s="57">
        <v>149</v>
      </c>
      <c r="H440" s="58" t="s">
        <v>1371</v>
      </c>
      <c r="I440" s="54">
        <v>10.430709</v>
      </c>
      <c r="J440" s="46">
        <v>11.467409870000001</v>
      </c>
      <c r="K440" s="46">
        <f t="shared" ref="K440:K499" si="8">+J440-I440</f>
        <v>1.0367008700000007</v>
      </c>
      <c r="L440" s="1"/>
      <c r="M440" s="35"/>
    </row>
    <row r="441" spans="2:13" x14ac:dyDescent="0.2">
      <c r="B441" s="35"/>
      <c r="C441" s="34"/>
      <c r="D441" s="44"/>
      <c r="E441" s="44"/>
      <c r="F441" s="53"/>
      <c r="G441" s="57">
        <v>150</v>
      </c>
      <c r="H441" s="58" t="s">
        <v>1372</v>
      </c>
      <c r="I441" s="54">
        <v>31.528607000000001</v>
      </c>
      <c r="J441" s="46">
        <v>35.571652569999998</v>
      </c>
      <c r="K441" s="46">
        <f t="shared" si="8"/>
        <v>4.0430455699999968</v>
      </c>
      <c r="L441" s="1"/>
      <c r="M441" s="35"/>
    </row>
    <row r="442" spans="2:13" x14ac:dyDescent="0.2">
      <c r="B442" s="35"/>
      <c r="C442" s="34"/>
      <c r="D442" s="44"/>
      <c r="E442" s="44"/>
      <c r="F442" s="53"/>
      <c r="G442" s="57">
        <v>151</v>
      </c>
      <c r="H442" s="58" t="s">
        <v>1373</v>
      </c>
      <c r="I442" s="54">
        <v>18.114612000000001</v>
      </c>
      <c r="J442" s="46">
        <v>20.175877710000002</v>
      </c>
      <c r="K442" s="46">
        <f t="shared" si="8"/>
        <v>2.0612657100000007</v>
      </c>
      <c r="L442" s="1"/>
      <c r="M442" s="35"/>
    </row>
    <row r="443" spans="2:13" x14ac:dyDescent="0.2">
      <c r="B443" s="35"/>
      <c r="C443" s="34"/>
      <c r="D443" s="44"/>
      <c r="E443" s="44"/>
      <c r="F443" s="53"/>
      <c r="G443" s="57">
        <v>152</v>
      </c>
      <c r="H443" s="58" t="s">
        <v>1374</v>
      </c>
      <c r="I443" s="54">
        <v>18.22326</v>
      </c>
      <c r="J443" s="46">
        <v>21.044675790000003</v>
      </c>
      <c r="K443" s="46">
        <f t="shared" si="8"/>
        <v>2.8214157900000032</v>
      </c>
      <c r="L443" s="1"/>
      <c r="M443" s="35"/>
    </row>
    <row r="444" spans="2:13" x14ac:dyDescent="0.2">
      <c r="B444" s="35"/>
      <c r="C444" s="34"/>
      <c r="D444" s="44"/>
      <c r="E444" s="44"/>
      <c r="F444" s="53"/>
      <c r="G444" s="57">
        <v>153</v>
      </c>
      <c r="H444" s="58" t="s">
        <v>1375</v>
      </c>
      <c r="I444" s="54">
        <v>11.978189</v>
      </c>
      <c r="J444" s="46">
        <v>13.66420815</v>
      </c>
      <c r="K444" s="46">
        <f t="shared" si="8"/>
        <v>1.6860191499999999</v>
      </c>
      <c r="L444" s="1"/>
      <c r="M444" s="35"/>
    </row>
    <row r="445" spans="2:13" x14ac:dyDescent="0.2">
      <c r="B445" s="35"/>
      <c r="C445" s="34"/>
      <c r="D445" s="44"/>
      <c r="E445" s="44"/>
      <c r="F445" s="53"/>
      <c r="G445" s="57">
        <v>200</v>
      </c>
      <c r="H445" s="58" t="s">
        <v>1376</v>
      </c>
      <c r="I445" s="54">
        <v>3.2153679999999998</v>
      </c>
      <c r="J445" s="46">
        <v>3.5060275300000003</v>
      </c>
      <c r="K445" s="46">
        <f t="shared" si="8"/>
        <v>0.29065953000000055</v>
      </c>
      <c r="L445" s="1"/>
      <c r="M445" s="35"/>
    </row>
    <row r="446" spans="2:13" x14ac:dyDescent="0.2">
      <c r="B446" s="35"/>
      <c r="C446" s="34"/>
      <c r="D446" s="44"/>
      <c r="E446" s="44"/>
      <c r="F446" s="53"/>
      <c r="G446" s="57">
        <v>210</v>
      </c>
      <c r="H446" s="58" t="s">
        <v>1377</v>
      </c>
      <c r="I446" s="54">
        <v>3.144269</v>
      </c>
      <c r="J446" s="46">
        <v>3.0766654399999998</v>
      </c>
      <c r="K446" s="46">
        <f t="shared" si="8"/>
        <v>-6.7603560000000229E-2</v>
      </c>
      <c r="L446" s="1"/>
      <c r="M446" s="35"/>
    </row>
    <row r="447" spans="2:13" x14ac:dyDescent="0.2">
      <c r="B447" s="35"/>
      <c r="C447" s="34"/>
      <c r="D447" s="44"/>
      <c r="E447" s="44"/>
      <c r="F447" s="53"/>
      <c r="G447" s="57">
        <v>211</v>
      </c>
      <c r="H447" s="58" t="s">
        <v>1378</v>
      </c>
      <c r="I447" s="54">
        <v>1156.9165089999999</v>
      </c>
      <c r="J447" s="46">
        <v>1103.7049385400001</v>
      </c>
      <c r="K447" s="46">
        <f t="shared" si="8"/>
        <v>-53.211570459999848</v>
      </c>
      <c r="L447" s="1"/>
      <c r="M447" s="35"/>
    </row>
    <row r="448" spans="2:13" x14ac:dyDescent="0.2">
      <c r="B448" s="35"/>
      <c r="C448" s="34"/>
      <c r="D448" s="44"/>
      <c r="E448" s="44"/>
      <c r="F448" s="53"/>
      <c r="G448" s="57">
        <v>212</v>
      </c>
      <c r="H448" s="58" t="s">
        <v>1379</v>
      </c>
      <c r="I448" s="54">
        <v>230.28192899999999</v>
      </c>
      <c r="J448" s="46">
        <v>220.32816319</v>
      </c>
      <c r="K448" s="46">
        <f t="shared" si="8"/>
        <v>-9.9537658099999931</v>
      </c>
      <c r="L448" s="1"/>
      <c r="M448" s="35"/>
    </row>
    <row r="449" spans="2:13" x14ac:dyDescent="0.2">
      <c r="B449" s="35"/>
      <c r="C449" s="34"/>
      <c r="D449" s="44"/>
      <c r="E449" s="44"/>
      <c r="F449" s="53"/>
      <c r="G449" s="57">
        <v>213</v>
      </c>
      <c r="H449" s="58" t="s">
        <v>1380</v>
      </c>
      <c r="I449" s="54">
        <v>11.418149</v>
      </c>
      <c r="J449" s="46">
        <v>0.8909488000000001</v>
      </c>
      <c r="K449" s="46">
        <f t="shared" si="8"/>
        <v>-10.527200199999999</v>
      </c>
      <c r="L449" s="1"/>
      <c r="M449" s="35"/>
    </row>
    <row r="450" spans="2:13" x14ac:dyDescent="0.2">
      <c r="B450" s="35"/>
      <c r="C450" s="34"/>
      <c r="D450" s="44"/>
      <c r="E450" s="44"/>
      <c r="F450" s="53"/>
      <c r="G450" s="57">
        <v>214</v>
      </c>
      <c r="H450" s="58" t="s">
        <v>1381</v>
      </c>
      <c r="I450" s="54">
        <v>591.351091</v>
      </c>
      <c r="J450" s="46">
        <v>505.83521263</v>
      </c>
      <c r="K450" s="46">
        <f t="shared" si="8"/>
        <v>-85.515878369999996</v>
      </c>
      <c r="L450" s="1"/>
      <c r="M450" s="35"/>
    </row>
    <row r="451" spans="2:13" x14ac:dyDescent="0.2">
      <c r="B451" s="35"/>
      <c r="C451" s="34"/>
      <c r="D451" s="44"/>
      <c r="E451" s="44"/>
      <c r="F451" s="53"/>
      <c r="G451" s="57">
        <v>300</v>
      </c>
      <c r="H451" s="58" t="s">
        <v>1382</v>
      </c>
      <c r="I451" s="54">
        <v>5.0575599999999996</v>
      </c>
      <c r="J451" s="46">
        <v>5.2951101200000004</v>
      </c>
      <c r="K451" s="46">
        <f t="shared" si="8"/>
        <v>0.23755012000000075</v>
      </c>
      <c r="L451" s="1"/>
      <c r="M451" s="35"/>
    </row>
    <row r="452" spans="2:13" x14ac:dyDescent="0.2">
      <c r="B452" s="35"/>
      <c r="C452" s="34"/>
      <c r="D452" s="44"/>
      <c r="E452" s="44"/>
      <c r="F452" s="53"/>
      <c r="G452" s="57">
        <v>310</v>
      </c>
      <c r="H452" s="58" t="s">
        <v>1383</v>
      </c>
      <c r="I452" s="54">
        <v>367.86823600000002</v>
      </c>
      <c r="J452" s="46">
        <v>569.1920159</v>
      </c>
      <c r="K452" s="46">
        <f t="shared" si="8"/>
        <v>201.32377989999998</v>
      </c>
      <c r="L452" s="1"/>
      <c r="M452" s="35"/>
    </row>
    <row r="453" spans="2:13" x14ac:dyDescent="0.2">
      <c r="B453" s="35"/>
      <c r="C453" s="34"/>
      <c r="D453" s="44"/>
      <c r="E453" s="44"/>
      <c r="F453" s="53"/>
      <c r="G453" s="57">
        <v>311</v>
      </c>
      <c r="H453" s="58" t="s">
        <v>1384</v>
      </c>
      <c r="I453" s="54">
        <v>809.27964999999995</v>
      </c>
      <c r="J453" s="46">
        <v>79.445858650000005</v>
      </c>
      <c r="K453" s="46">
        <f t="shared" si="8"/>
        <v>-729.83379134999996</v>
      </c>
      <c r="L453" s="1"/>
      <c r="M453" s="35"/>
    </row>
    <row r="454" spans="2:13" x14ac:dyDescent="0.2">
      <c r="B454" s="35"/>
      <c r="C454" s="34"/>
      <c r="D454" s="44"/>
      <c r="E454" s="44"/>
      <c r="F454" s="53"/>
      <c r="G454" s="57">
        <v>312</v>
      </c>
      <c r="H454" s="58" t="s">
        <v>1385</v>
      </c>
      <c r="I454" s="54">
        <v>2.412846</v>
      </c>
      <c r="J454" s="46">
        <v>6.3397161500000001</v>
      </c>
      <c r="K454" s="46">
        <f t="shared" si="8"/>
        <v>3.9268701500000001</v>
      </c>
      <c r="L454" s="1"/>
      <c r="M454" s="35"/>
    </row>
    <row r="455" spans="2:13" x14ac:dyDescent="0.2">
      <c r="B455" s="35"/>
      <c r="C455" s="34"/>
      <c r="D455" s="44"/>
      <c r="E455" s="44"/>
      <c r="F455" s="53"/>
      <c r="G455" s="57">
        <v>313</v>
      </c>
      <c r="H455" s="58" t="s">
        <v>1386</v>
      </c>
      <c r="I455" s="54">
        <v>1433.434152</v>
      </c>
      <c r="J455" s="46">
        <v>653.14875550999989</v>
      </c>
      <c r="K455" s="46">
        <f t="shared" si="8"/>
        <v>-780.28539649000015</v>
      </c>
      <c r="L455" s="1"/>
      <c r="M455" s="35"/>
    </row>
    <row r="456" spans="2:13" x14ac:dyDescent="0.2">
      <c r="B456" s="35"/>
      <c r="C456" s="34"/>
      <c r="D456" s="44"/>
      <c r="E456" s="44"/>
      <c r="F456" s="53"/>
      <c r="G456" s="57">
        <v>400</v>
      </c>
      <c r="H456" s="58" t="s">
        <v>1387</v>
      </c>
      <c r="I456" s="54">
        <v>3.1793999999999998</v>
      </c>
      <c r="J456" s="46">
        <v>3.6194778300000001</v>
      </c>
      <c r="K456" s="46">
        <f t="shared" si="8"/>
        <v>0.44007783000000034</v>
      </c>
      <c r="L456" s="1"/>
      <c r="M456" s="35"/>
    </row>
    <row r="457" spans="2:13" x14ac:dyDescent="0.2">
      <c r="B457" s="35"/>
      <c r="C457" s="34"/>
      <c r="D457" s="44"/>
      <c r="E457" s="44"/>
      <c r="F457" s="53"/>
      <c r="G457" s="57">
        <v>410</v>
      </c>
      <c r="H457" s="58" t="s">
        <v>1388</v>
      </c>
      <c r="I457" s="54">
        <v>475.44510000000002</v>
      </c>
      <c r="J457" s="46">
        <v>8.2242515400000009</v>
      </c>
      <c r="K457" s="46">
        <f t="shared" si="8"/>
        <v>-467.22084846000001</v>
      </c>
      <c r="L457" s="1"/>
      <c r="M457" s="35"/>
    </row>
    <row r="458" spans="2:13" x14ac:dyDescent="0.2">
      <c r="B458" s="35"/>
      <c r="C458" s="34"/>
      <c r="D458" s="44"/>
      <c r="E458" s="44"/>
      <c r="F458" s="53"/>
      <c r="G458" s="57">
        <v>411</v>
      </c>
      <c r="H458" s="58" t="s">
        <v>1389</v>
      </c>
      <c r="I458" s="54">
        <v>584.54196100000001</v>
      </c>
      <c r="J458" s="46">
        <v>14.719517300000001</v>
      </c>
      <c r="K458" s="46">
        <f t="shared" si="8"/>
        <v>-569.82244370000001</v>
      </c>
      <c r="L458" s="1"/>
      <c r="M458" s="35"/>
    </row>
    <row r="459" spans="2:13" ht="25.5" x14ac:dyDescent="0.2">
      <c r="B459" s="35"/>
      <c r="C459" s="34"/>
      <c r="D459" s="44"/>
      <c r="E459" s="44"/>
      <c r="F459" s="53"/>
      <c r="G459" s="57">
        <v>412</v>
      </c>
      <c r="H459" s="58" t="s">
        <v>1390</v>
      </c>
      <c r="I459" s="54">
        <v>78.373107000000005</v>
      </c>
      <c r="J459" s="46">
        <v>7.9014905099999995</v>
      </c>
      <c r="K459" s="46">
        <f t="shared" si="8"/>
        <v>-70.471616490000002</v>
      </c>
      <c r="L459" s="1"/>
      <c r="M459" s="35"/>
    </row>
    <row r="460" spans="2:13" x14ac:dyDescent="0.2">
      <c r="B460" s="35"/>
      <c r="C460" s="34"/>
      <c r="D460" s="44"/>
      <c r="E460" s="44"/>
      <c r="F460" s="53"/>
      <c r="G460" s="57">
        <v>413</v>
      </c>
      <c r="H460" s="58" t="s">
        <v>1391</v>
      </c>
      <c r="I460" s="54">
        <v>4.380077</v>
      </c>
      <c r="J460" s="46">
        <v>2.9793535099999997</v>
      </c>
      <c r="K460" s="46">
        <f t="shared" si="8"/>
        <v>-1.4007234900000003</v>
      </c>
      <c r="L460" s="1"/>
      <c r="M460" s="35"/>
    </row>
    <row r="461" spans="2:13" x14ac:dyDescent="0.2">
      <c r="B461" s="35"/>
      <c r="C461" s="34"/>
      <c r="D461" s="44"/>
      <c r="E461" s="44"/>
      <c r="F461" s="53"/>
      <c r="G461" s="57">
        <v>500</v>
      </c>
      <c r="H461" s="58" t="s">
        <v>1116</v>
      </c>
      <c r="I461" s="54">
        <v>7.6026689999999997</v>
      </c>
      <c r="J461" s="46">
        <v>8.5460524800000002</v>
      </c>
      <c r="K461" s="46">
        <f t="shared" si="8"/>
        <v>0.9433834800000005</v>
      </c>
      <c r="L461" s="1"/>
      <c r="M461" s="35"/>
    </row>
    <row r="462" spans="2:13" x14ac:dyDescent="0.2">
      <c r="B462" s="35"/>
      <c r="C462" s="34"/>
      <c r="D462" s="44"/>
      <c r="E462" s="44"/>
      <c r="F462" s="53"/>
      <c r="G462" s="57">
        <v>510</v>
      </c>
      <c r="H462" s="58" t="s">
        <v>1392</v>
      </c>
      <c r="I462" s="54">
        <v>12.764870999999999</v>
      </c>
      <c r="J462" s="46">
        <v>14.333573280000001</v>
      </c>
      <c r="K462" s="46">
        <f t="shared" si="8"/>
        <v>1.5687022800000019</v>
      </c>
      <c r="L462" s="1"/>
      <c r="M462" s="35"/>
    </row>
    <row r="463" spans="2:13" x14ac:dyDescent="0.2">
      <c r="B463" s="35"/>
      <c r="C463" s="34"/>
      <c r="D463" s="44"/>
      <c r="E463" s="44"/>
      <c r="F463" s="53"/>
      <c r="G463" s="57">
        <v>511</v>
      </c>
      <c r="H463" s="58" t="s">
        <v>1393</v>
      </c>
      <c r="I463" s="54">
        <v>25.282838999999999</v>
      </c>
      <c r="J463" s="46">
        <v>30.532128109999999</v>
      </c>
      <c r="K463" s="46">
        <f t="shared" si="8"/>
        <v>5.2492891099999994</v>
      </c>
      <c r="L463" s="1"/>
      <c r="M463" s="35"/>
    </row>
    <row r="464" spans="2:13" x14ac:dyDescent="0.2">
      <c r="B464" s="35"/>
      <c r="C464" s="34"/>
      <c r="D464" s="44"/>
      <c r="E464" s="44"/>
      <c r="F464" s="53"/>
      <c r="G464" s="57">
        <v>512</v>
      </c>
      <c r="H464" s="58" t="s">
        <v>1394</v>
      </c>
      <c r="I464" s="54">
        <v>52.689081000000002</v>
      </c>
      <c r="J464" s="46">
        <v>54.385715910000002</v>
      </c>
      <c r="K464" s="46">
        <f t="shared" si="8"/>
        <v>1.6966349100000002</v>
      </c>
      <c r="L464" s="1"/>
      <c r="M464" s="35"/>
    </row>
    <row r="465" spans="2:13" x14ac:dyDescent="0.2">
      <c r="B465" s="35"/>
      <c r="C465" s="34"/>
      <c r="D465" s="44"/>
      <c r="E465" s="44"/>
      <c r="F465" s="53"/>
      <c r="G465" s="57">
        <v>513</v>
      </c>
      <c r="H465" s="58" t="s">
        <v>1246</v>
      </c>
      <c r="I465" s="54">
        <v>42.975000000000001</v>
      </c>
      <c r="J465" s="46">
        <v>50.556619949999998</v>
      </c>
      <c r="K465" s="46">
        <f t="shared" si="8"/>
        <v>7.5816199499999968</v>
      </c>
      <c r="L465" s="1"/>
      <c r="M465" s="35"/>
    </row>
    <row r="466" spans="2:13" x14ac:dyDescent="0.2">
      <c r="B466" s="35"/>
      <c r="C466" s="34"/>
      <c r="D466" s="44"/>
      <c r="E466" s="44"/>
      <c r="F466" s="53" t="s">
        <v>15</v>
      </c>
      <c r="G466" s="57"/>
      <c r="H466" s="58"/>
      <c r="I466" s="54">
        <v>3699.5118510000002</v>
      </c>
      <c r="J466" s="46">
        <v>5449.7744927100002</v>
      </c>
      <c r="K466" s="46">
        <f t="shared" si="8"/>
        <v>1750.26264171</v>
      </c>
      <c r="L466" s="1"/>
      <c r="M466" s="35"/>
    </row>
    <row r="467" spans="2:13" x14ac:dyDescent="0.2">
      <c r="B467" s="35"/>
      <c r="C467" s="34"/>
      <c r="D467" s="44"/>
      <c r="E467" s="44"/>
      <c r="F467" s="53"/>
      <c r="G467" s="57" t="s">
        <v>55</v>
      </c>
      <c r="H467" s="58" t="s">
        <v>92</v>
      </c>
      <c r="I467" s="54">
        <v>1550.275588</v>
      </c>
      <c r="J467" s="46">
        <v>1582.2108625000001</v>
      </c>
      <c r="K467" s="46">
        <f t="shared" si="8"/>
        <v>31.935274500000105</v>
      </c>
      <c r="L467" s="1"/>
      <c r="M467" s="35"/>
    </row>
    <row r="468" spans="2:13" x14ac:dyDescent="0.2">
      <c r="B468" s="35"/>
      <c r="C468" s="34"/>
      <c r="D468" s="44"/>
      <c r="E468" s="44"/>
      <c r="F468" s="53"/>
      <c r="G468" s="57" t="s">
        <v>57</v>
      </c>
      <c r="H468" s="58" t="s">
        <v>93</v>
      </c>
      <c r="I468" s="54">
        <v>7.4526380000000003</v>
      </c>
      <c r="J468" s="46">
        <v>7.9008099600000028</v>
      </c>
      <c r="K468" s="46">
        <f t="shared" si="8"/>
        <v>0.44817196000000248</v>
      </c>
      <c r="L468" s="1"/>
      <c r="M468" s="35"/>
    </row>
    <row r="469" spans="2:13" x14ac:dyDescent="0.2">
      <c r="B469" s="35"/>
      <c r="C469" s="34"/>
      <c r="D469" s="44"/>
      <c r="E469" s="44"/>
      <c r="F469" s="53"/>
      <c r="G469" s="57" t="s">
        <v>18</v>
      </c>
      <c r="H469" s="58" t="s">
        <v>94</v>
      </c>
      <c r="I469" s="54">
        <v>20.260587000000001</v>
      </c>
      <c r="J469" s="46">
        <v>16.639401079999995</v>
      </c>
      <c r="K469" s="46">
        <f t="shared" si="8"/>
        <v>-3.6211859200000056</v>
      </c>
      <c r="L469" s="1"/>
      <c r="M469" s="35"/>
    </row>
    <row r="470" spans="2:13" ht="25.5" x14ac:dyDescent="0.2">
      <c r="B470" s="35"/>
      <c r="C470" s="34"/>
      <c r="D470" s="44"/>
      <c r="E470" s="44"/>
      <c r="F470" s="53"/>
      <c r="G470" s="57" t="s">
        <v>20</v>
      </c>
      <c r="H470" s="58" t="s">
        <v>95</v>
      </c>
      <c r="I470" s="54">
        <v>1763.986991</v>
      </c>
      <c r="J470" s="46">
        <v>3463.8831041300004</v>
      </c>
      <c r="K470" s="46">
        <f t="shared" si="8"/>
        <v>1699.8961131300005</v>
      </c>
      <c r="L470" s="1"/>
      <c r="M470" s="35"/>
    </row>
    <row r="471" spans="2:13" x14ac:dyDescent="0.2">
      <c r="B471" s="35"/>
      <c r="C471" s="34"/>
      <c r="D471" s="44"/>
      <c r="E471" s="44"/>
      <c r="F471" s="53"/>
      <c r="G471" s="57" t="s">
        <v>22</v>
      </c>
      <c r="H471" s="58" t="s">
        <v>96</v>
      </c>
      <c r="I471" s="54">
        <v>78.047387999999998</v>
      </c>
      <c r="J471" s="46">
        <v>36.015506000000002</v>
      </c>
      <c r="K471" s="46">
        <f t="shared" si="8"/>
        <v>-42.031881999999996</v>
      </c>
      <c r="L471" s="1"/>
      <c r="M471" s="35"/>
    </row>
    <row r="472" spans="2:13" x14ac:dyDescent="0.2">
      <c r="B472" s="35"/>
      <c r="C472" s="34"/>
      <c r="D472" s="44"/>
      <c r="E472" s="44"/>
      <c r="F472" s="53"/>
      <c r="G472" s="57" t="s">
        <v>26</v>
      </c>
      <c r="H472" s="58" t="s">
        <v>97</v>
      </c>
      <c r="I472" s="54">
        <v>279.48865899999998</v>
      </c>
      <c r="J472" s="46">
        <v>343.12480903999995</v>
      </c>
      <c r="K472" s="46">
        <f t="shared" si="8"/>
        <v>63.636150039999961</v>
      </c>
      <c r="L472" s="1"/>
      <c r="M472" s="35"/>
    </row>
    <row r="473" spans="2:13" x14ac:dyDescent="0.2">
      <c r="B473" s="35"/>
      <c r="C473" s="34"/>
      <c r="D473" s="44"/>
      <c r="E473" s="44"/>
      <c r="F473" s="53" t="s">
        <v>49</v>
      </c>
      <c r="G473" s="57"/>
      <c r="H473" s="58"/>
      <c r="I473" s="54">
        <v>1317.767145</v>
      </c>
      <c r="J473" s="46">
        <v>1342.0285571900001</v>
      </c>
      <c r="K473" s="46">
        <f t="shared" si="8"/>
        <v>24.261412190000101</v>
      </c>
      <c r="L473" s="1"/>
      <c r="M473" s="35"/>
    </row>
    <row r="474" spans="2:13" x14ac:dyDescent="0.2">
      <c r="B474" s="35"/>
      <c r="C474" s="34"/>
      <c r="D474" s="44"/>
      <c r="E474" s="44"/>
      <c r="F474" s="53"/>
      <c r="G474" s="57" t="s">
        <v>98</v>
      </c>
      <c r="H474" s="58" t="s">
        <v>99</v>
      </c>
      <c r="I474" s="54">
        <v>520.86872900000003</v>
      </c>
      <c r="J474" s="46">
        <v>520.86872900000003</v>
      </c>
      <c r="K474" s="46">
        <f t="shared" si="8"/>
        <v>0</v>
      </c>
      <c r="L474" s="1"/>
      <c r="M474" s="35"/>
    </row>
    <row r="475" spans="2:13" x14ac:dyDescent="0.2">
      <c r="B475" s="35"/>
      <c r="C475" s="34"/>
      <c r="D475" s="44"/>
      <c r="E475" s="44"/>
      <c r="F475" s="53"/>
      <c r="G475" s="57" t="s">
        <v>100</v>
      </c>
      <c r="H475" s="58" t="s">
        <v>101</v>
      </c>
      <c r="I475" s="54">
        <v>2.7832020000000002</v>
      </c>
      <c r="J475" s="46">
        <v>2.7832020000000002</v>
      </c>
      <c r="K475" s="46">
        <f t="shared" si="8"/>
        <v>0</v>
      </c>
      <c r="L475" s="1"/>
      <c r="M475" s="35"/>
    </row>
    <row r="476" spans="2:13" x14ac:dyDescent="0.2">
      <c r="B476" s="35"/>
      <c r="C476" s="34"/>
      <c r="D476" s="44"/>
      <c r="E476" s="44"/>
      <c r="F476" s="53"/>
      <c r="G476" s="57" t="s">
        <v>102</v>
      </c>
      <c r="H476" s="58" t="s">
        <v>103</v>
      </c>
      <c r="I476" s="54">
        <v>59.981093999999999</v>
      </c>
      <c r="J476" s="46">
        <v>59.93465724</v>
      </c>
      <c r="K476" s="46">
        <f t="shared" si="8"/>
        <v>-4.6436759999998856E-2</v>
      </c>
      <c r="L476" s="1"/>
      <c r="M476" s="35"/>
    </row>
    <row r="477" spans="2:13" x14ac:dyDescent="0.2">
      <c r="B477" s="35"/>
      <c r="C477" s="34"/>
      <c r="D477" s="44"/>
      <c r="E477" s="44"/>
      <c r="F477" s="53"/>
      <c r="G477" s="57" t="s">
        <v>104</v>
      </c>
      <c r="H477" s="58" t="s">
        <v>105</v>
      </c>
      <c r="I477" s="54">
        <v>2.0327769999999998</v>
      </c>
      <c r="J477" s="46">
        <v>52.032777000000003</v>
      </c>
      <c r="K477" s="46">
        <f t="shared" si="8"/>
        <v>50</v>
      </c>
      <c r="L477" s="1"/>
      <c r="M477" s="35"/>
    </row>
    <row r="478" spans="2:13" ht="25.5" x14ac:dyDescent="0.2">
      <c r="B478" s="35"/>
      <c r="C478" s="34"/>
      <c r="D478" s="44"/>
      <c r="E478" s="44"/>
      <c r="F478" s="53"/>
      <c r="G478" s="57" t="s">
        <v>106</v>
      </c>
      <c r="H478" s="58" t="s">
        <v>107</v>
      </c>
      <c r="I478" s="54">
        <v>6.5918890000000001</v>
      </c>
      <c r="J478" s="46">
        <v>6.5918890000000001</v>
      </c>
      <c r="K478" s="46">
        <f t="shared" si="8"/>
        <v>0</v>
      </c>
      <c r="L478" s="1"/>
      <c r="M478" s="35"/>
    </row>
    <row r="479" spans="2:13" x14ac:dyDescent="0.2">
      <c r="B479" s="35"/>
      <c r="C479" s="34"/>
      <c r="D479" s="44"/>
      <c r="E479" s="44"/>
      <c r="F479" s="53"/>
      <c r="G479" s="57" t="s">
        <v>108</v>
      </c>
      <c r="H479" s="58" t="s">
        <v>109</v>
      </c>
      <c r="I479" s="54">
        <v>328.65965999999997</v>
      </c>
      <c r="J479" s="46">
        <v>328.65572537999998</v>
      </c>
      <c r="K479" s="46">
        <f t="shared" si="8"/>
        <v>-3.9346199999954479E-3</v>
      </c>
      <c r="L479" s="1"/>
      <c r="M479" s="35"/>
    </row>
    <row r="480" spans="2:13" x14ac:dyDescent="0.2">
      <c r="B480" s="35"/>
      <c r="C480" s="34"/>
      <c r="D480" s="44"/>
      <c r="E480" s="44"/>
      <c r="F480" s="53"/>
      <c r="G480" s="57" t="s">
        <v>110</v>
      </c>
      <c r="H480" s="58" t="s">
        <v>111</v>
      </c>
      <c r="I480" s="54">
        <v>33.469006999999998</v>
      </c>
      <c r="J480" s="46">
        <v>31.966407199999999</v>
      </c>
      <c r="K480" s="46">
        <f t="shared" si="8"/>
        <v>-1.5025997999999987</v>
      </c>
      <c r="L480" s="1"/>
      <c r="M480" s="35"/>
    </row>
    <row r="481" spans="2:13" x14ac:dyDescent="0.2">
      <c r="B481" s="35"/>
      <c r="C481" s="34"/>
      <c r="D481" s="44"/>
      <c r="E481" s="44"/>
      <c r="F481" s="53"/>
      <c r="G481" s="57" t="s">
        <v>112</v>
      </c>
      <c r="H481" s="58" t="s">
        <v>113</v>
      </c>
      <c r="I481" s="54">
        <v>268.761888</v>
      </c>
      <c r="J481" s="46">
        <v>268.761888</v>
      </c>
      <c r="K481" s="46">
        <f t="shared" si="8"/>
        <v>0</v>
      </c>
      <c r="L481" s="1"/>
      <c r="M481" s="35"/>
    </row>
    <row r="482" spans="2:13" x14ac:dyDescent="0.2">
      <c r="B482" s="35"/>
      <c r="C482" s="34"/>
      <c r="D482" s="44"/>
      <c r="E482" s="44"/>
      <c r="F482" s="53"/>
      <c r="G482" s="57" t="s">
        <v>114</v>
      </c>
      <c r="H482" s="58" t="s">
        <v>115</v>
      </c>
      <c r="I482" s="54">
        <v>94.618898999999999</v>
      </c>
      <c r="J482" s="46">
        <v>70.433282370000001</v>
      </c>
      <c r="K482" s="46">
        <f t="shared" si="8"/>
        <v>-24.185616629999998</v>
      </c>
      <c r="L482" s="1"/>
      <c r="M482" s="35"/>
    </row>
    <row r="483" spans="2:13" ht="14.25" x14ac:dyDescent="0.2">
      <c r="B483" s="35"/>
      <c r="C483" s="34"/>
      <c r="D483" s="68">
        <v>9</v>
      </c>
      <c r="E483" s="38" t="s">
        <v>116</v>
      </c>
      <c r="F483" s="69"/>
      <c r="G483" s="70"/>
      <c r="H483" s="71"/>
      <c r="I483" s="72">
        <v>19161.936493000001</v>
      </c>
      <c r="J483" s="72">
        <v>19260.537493639997</v>
      </c>
      <c r="K483" s="72">
        <f t="shared" si="8"/>
        <v>98.601000639995618</v>
      </c>
      <c r="L483" s="1"/>
      <c r="M483" s="35"/>
    </row>
    <row r="484" spans="2:13" ht="14.25" x14ac:dyDescent="0.2">
      <c r="B484" s="35"/>
      <c r="C484" s="34"/>
      <c r="D484" s="44"/>
      <c r="E484" s="44"/>
      <c r="F484" s="55" t="s">
        <v>2</v>
      </c>
      <c r="G484" s="61"/>
      <c r="H484" s="59"/>
      <c r="I484" s="37">
        <v>16843.488995</v>
      </c>
      <c r="J484" s="37">
        <v>16433.757694789994</v>
      </c>
      <c r="K484" s="37">
        <f t="shared" si="8"/>
        <v>-409.73130021000543</v>
      </c>
      <c r="L484" s="1"/>
      <c r="M484" s="35"/>
    </row>
    <row r="485" spans="2:13" x14ac:dyDescent="0.2">
      <c r="B485" s="35"/>
      <c r="C485" s="34"/>
      <c r="D485" s="44"/>
      <c r="E485" s="44"/>
      <c r="F485" s="53"/>
      <c r="G485" s="57">
        <v>100</v>
      </c>
      <c r="H485" s="58" t="s">
        <v>1191</v>
      </c>
      <c r="I485" s="54">
        <v>18.691913</v>
      </c>
      <c r="J485" s="46">
        <v>14.38594142</v>
      </c>
      <c r="K485" s="46">
        <f t="shared" si="8"/>
        <v>-4.3059715799999996</v>
      </c>
      <c r="L485" s="1"/>
      <c r="M485" s="35"/>
    </row>
    <row r="486" spans="2:13" x14ac:dyDescent="0.2">
      <c r="B486" s="35"/>
      <c r="C486" s="34"/>
      <c r="D486" s="44"/>
      <c r="E486" s="44"/>
      <c r="F486" s="53"/>
      <c r="G486" s="57">
        <v>102</v>
      </c>
      <c r="H486" s="58" t="s">
        <v>1395</v>
      </c>
      <c r="I486" s="54">
        <v>5.8155010000000003</v>
      </c>
      <c r="J486" s="46">
        <v>3.0072677800000003</v>
      </c>
      <c r="K486" s="46">
        <f t="shared" si="8"/>
        <v>-2.80823322</v>
      </c>
      <c r="L486" s="1"/>
      <c r="M486" s="35"/>
    </row>
    <row r="487" spans="2:13" x14ac:dyDescent="0.2">
      <c r="B487" s="35"/>
      <c r="C487" s="34"/>
      <c r="D487" s="44"/>
      <c r="E487" s="44"/>
      <c r="F487" s="53"/>
      <c r="G487" s="57">
        <v>110</v>
      </c>
      <c r="H487" s="58" t="s">
        <v>1143</v>
      </c>
      <c r="I487" s="54">
        <v>30.160174000000001</v>
      </c>
      <c r="J487" s="46">
        <v>17.167716300000002</v>
      </c>
      <c r="K487" s="46">
        <f t="shared" si="8"/>
        <v>-12.992457699999999</v>
      </c>
      <c r="L487" s="1"/>
      <c r="M487" s="35"/>
    </row>
    <row r="488" spans="2:13" x14ac:dyDescent="0.2">
      <c r="B488" s="35"/>
      <c r="C488" s="34"/>
      <c r="D488" s="44"/>
      <c r="E488" s="44"/>
      <c r="F488" s="53"/>
      <c r="G488" s="57">
        <v>111</v>
      </c>
      <c r="H488" s="58" t="s">
        <v>1193</v>
      </c>
      <c r="I488" s="54">
        <v>32.560389999999998</v>
      </c>
      <c r="J488" s="46">
        <v>12.08076711</v>
      </c>
      <c r="K488" s="46">
        <f t="shared" si="8"/>
        <v>-20.479622889999998</v>
      </c>
      <c r="L488" s="1"/>
      <c r="M488" s="35"/>
    </row>
    <row r="489" spans="2:13" x14ac:dyDescent="0.2">
      <c r="B489" s="35"/>
      <c r="C489" s="34"/>
      <c r="D489" s="44"/>
      <c r="E489" s="44"/>
      <c r="F489" s="53"/>
      <c r="G489" s="57">
        <v>112</v>
      </c>
      <c r="H489" s="58" t="s">
        <v>1117</v>
      </c>
      <c r="I489" s="54">
        <v>16.515333999999999</v>
      </c>
      <c r="J489" s="46">
        <v>11.750333950000002</v>
      </c>
      <c r="K489" s="46">
        <f t="shared" si="8"/>
        <v>-4.7650000499999976</v>
      </c>
      <c r="L489" s="1"/>
      <c r="M489" s="35"/>
    </row>
    <row r="490" spans="2:13" x14ac:dyDescent="0.2">
      <c r="B490" s="35"/>
      <c r="C490" s="34"/>
      <c r="D490" s="44"/>
      <c r="E490" s="44"/>
      <c r="F490" s="53"/>
      <c r="G490" s="57">
        <v>114</v>
      </c>
      <c r="H490" s="58" t="s">
        <v>1396</v>
      </c>
      <c r="I490" s="54">
        <v>5.5803560000000001</v>
      </c>
      <c r="J490" s="46">
        <v>3.7513224100000002</v>
      </c>
      <c r="K490" s="46">
        <f t="shared" si="8"/>
        <v>-1.8290335899999999</v>
      </c>
      <c r="L490" s="1"/>
      <c r="M490" s="35"/>
    </row>
    <row r="491" spans="2:13" x14ac:dyDescent="0.2">
      <c r="B491" s="35"/>
      <c r="C491" s="34"/>
      <c r="D491" s="44"/>
      <c r="E491" s="44"/>
      <c r="F491" s="53"/>
      <c r="G491" s="57">
        <v>116</v>
      </c>
      <c r="H491" s="58" t="s">
        <v>1397</v>
      </c>
      <c r="I491" s="54">
        <v>457.509229</v>
      </c>
      <c r="J491" s="46">
        <v>451.07582828999995</v>
      </c>
      <c r="K491" s="46">
        <f t="shared" si="8"/>
        <v>-6.4334007100000576</v>
      </c>
      <c r="L491" s="1"/>
      <c r="M491" s="35"/>
    </row>
    <row r="492" spans="2:13" x14ac:dyDescent="0.2">
      <c r="B492" s="35"/>
      <c r="C492" s="34"/>
      <c r="D492" s="44"/>
      <c r="E492" s="44"/>
      <c r="F492" s="53"/>
      <c r="G492" s="57">
        <v>200</v>
      </c>
      <c r="H492" s="58" t="s">
        <v>1398</v>
      </c>
      <c r="I492" s="54">
        <v>12.326397</v>
      </c>
      <c r="J492" s="46">
        <v>8.0913317199999995</v>
      </c>
      <c r="K492" s="46">
        <f t="shared" si="8"/>
        <v>-4.2350652800000006</v>
      </c>
      <c r="L492" s="1"/>
      <c r="M492" s="35"/>
    </row>
    <row r="493" spans="2:13" x14ac:dyDescent="0.2">
      <c r="B493" s="35"/>
      <c r="C493" s="34"/>
      <c r="D493" s="44"/>
      <c r="E493" s="44"/>
      <c r="F493" s="53"/>
      <c r="G493" s="57">
        <v>210</v>
      </c>
      <c r="H493" s="58" t="s">
        <v>1399</v>
      </c>
      <c r="I493" s="54">
        <v>231.71660299999999</v>
      </c>
      <c r="J493" s="46">
        <v>63.921848819999994</v>
      </c>
      <c r="K493" s="46">
        <f t="shared" si="8"/>
        <v>-167.79475417999998</v>
      </c>
      <c r="L493" s="1"/>
      <c r="M493" s="35"/>
    </row>
    <row r="494" spans="2:13" x14ac:dyDescent="0.2">
      <c r="B494" s="35"/>
      <c r="C494" s="34"/>
      <c r="D494" s="44"/>
      <c r="E494" s="44"/>
      <c r="F494" s="53"/>
      <c r="G494" s="57">
        <v>211</v>
      </c>
      <c r="H494" s="58" t="s">
        <v>1400</v>
      </c>
      <c r="I494" s="54">
        <v>36.876275999999997</v>
      </c>
      <c r="J494" s="46">
        <v>172.24806265000001</v>
      </c>
      <c r="K494" s="46">
        <f t="shared" si="8"/>
        <v>135.37178665000002</v>
      </c>
      <c r="L494" s="1"/>
      <c r="M494" s="35"/>
    </row>
    <row r="495" spans="2:13" x14ac:dyDescent="0.2">
      <c r="B495" s="35"/>
      <c r="C495" s="34"/>
      <c r="D495" s="44"/>
      <c r="E495" s="44"/>
      <c r="F495" s="53"/>
      <c r="G495" s="57">
        <v>212</v>
      </c>
      <c r="H495" s="58" t="s">
        <v>1401</v>
      </c>
      <c r="I495" s="54">
        <v>52.442909999999998</v>
      </c>
      <c r="J495" s="46">
        <v>42.639922140000003</v>
      </c>
      <c r="K495" s="46">
        <f t="shared" si="8"/>
        <v>-9.8029878599999947</v>
      </c>
      <c r="L495" s="1"/>
      <c r="M495" s="35"/>
    </row>
    <row r="496" spans="2:13" x14ac:dyDescent="0.2">
      <c r="B496" s="35"/>
      <c r="C496" s="34"/>
      <c r="D496" s="44"/>
      <c r="E496" s="44"/>
      <c r="F496" s="53"/>
      <c r="G496" s="57">
        <v>214</v>
      </c>
      <c r="H496" s="58" t="s">
        <v>1402</v>
      </c>
      <c r="I496" s="54">
        <v>162.580018</v>
      </c>
      <c r="J496" s="46">
        <v>115.72794481</v>
      </c>
      <c r="K496" s="46">
        <f t="shared" si="8"/>
        <v>-46.852073189999999</v>
      </c>
      <c r="L496" s="1"/>
      <c r="M496" s="35"/>
    </row>
    <row r="497" spans="2:13" x14ac:dyDescent="0.2">
      <c r="B497" s="35"/>
      <c r="C497" s="34"/>
      <c r="D497" s="44"/>
      <c r="E497" s="44"/>
      <c r="F497" s="53"/>
      <c r="G497" s="57">
        <v>300</v>
      </c>
      <c r="H497" s="58" t="s">
        <v>1403</v>
      </c>
      <c r="I497" s="54">
        <v>11.410944000000001</v>
      </c>
      <c r="J497" s="46">
        <v>8.8417359700000002</v>
      </c>
      <c r="K497" s="46">
        <f t="shared" si="8"/>
        <v>-2.5692080300000004</v>
      </c>
      <c r="L497" s="1"/>
      <c r="M497" s="35"/>
    </row>
    <row r="498" spans="2:13" x14ac:dyDescent="0.2">
      <c r="B498" s="35"/>
      <c r="C498" s="34"/>
      <c r="D498" s="44"/>
      <c r="E498" s="44"/>
      <c r="F498" s="53"/>
      <c r="G498" s="57">
        <v>310</v>
      </c>
      <c r="H498" s="58" t="s">
        <v>1404</v>
      </c>
      <c r="I498" s="54">
        <v>131.10585</v>
      </c>
      <c r="J498" s="46">
        <v>87.668385669999992</v>
      </c>
      <c r="K498" s="46">
        <f t="shared" si="8"/>
        <v>-43.437464330000012</v>
      </c>
      <c r="L498" s="1"/>
      <c r="M498" s="35"/>
    </row>
    <row r="499" spans="2:13" x14ac:dyDescent="0.2">
      <c r="B499" s="35"/>
      <c r="C499" s="34"/>
      <c r="D499" s="44"/>
      <c r="E499" s="44"/>
      <c r="F499" s="53"/>
      <c r="G499" s="57">
        <v>311</v>
      </c>
      <c r="H499" s="58" t="s">
        <v>2201</v>
      </c>
      <c r="I499" s="54">
        <v>8004.8192490000001</v>
      </c>
      <c r="J499" s="46">
        <v>8770.6276181600006</v>
      </c>
      <c r="K499" s="46">
        <f t="shared" si="8"/>
        <v>765.80836916000044</v>
      </c>
      <c r="L499" s="1"/>
      <c r="M499" s="35"/>
    </row>
    <row r="500" spans="2:13" x14ac:dyDescent="0.2">
      <c r="B500" s="35"/>
      <c r="C500" s="34"/>
      <c r="D500" s="44"/>
      <c r="E500" s="44"/>
      <c r="F500" s="53"/>
      <c r="G500" s="57">
        <v>312</v>
      </c>
      <c r="H500" s="58" t="s">
        <v>1405</v>
      </c>
      <c r="I500" s="54">
        <v>34.635483000000001</v>
      </c>
      <c r="J500" s="46">
        <v>26.656335060000004</v>
      </c>
      <c r="K500" s="46">
        <f t="shared" ref="K500:K549" si="9">+J500-I500</f>
        <v>-7.9791479399999972</v>
      </c>
      <c r="L500" s="1"/>
      <c r="M500" s="35"/>
    </row>
    <row r="501" spans="2:13" x14ac:dyDescent="0.2">
      <c r="B501" s="35"/>
      <c r="C501" s="34"/>
      <c r="D501" s="44"/>
      <c r="E501" s="44"/>
      <c r="F501" s="53"/>
      <c r="G501" s="57">
        <v>313</v>
      </c>
      <c r="H501" s="58" t="s">
        <v>1406</v>
      </c>
      <c r="I501" s="54">
        <v>63.493954000000002</v>
      </c>
      <c r="J501" s="46">
        <v>36.787530849999996</v>
      </c>
      <c r="K501" s="46">
        <f t="shared" si="9"/>
        <v>-26.706423150000006</v>
      </c>
      <c r="L501" s="1"/>
      <c r="M501" s="35"/>
    </row>
    <row r="502" spans="2:13" x14ac:dyDescent="0.2">
      <c r="B502" s="35"/>
      <c r="C502" s="34"/>
      <c r="D502" s="44"/>
      <c r="E502" s="44"/>
      <c r="F502" s="53"/>
      <c r="G502" s="57">
        <v>400</v>
      </c>
      <c r="H502" s="58" t="s">
        <v>1407</v>
      </c>
      <c r="I502" s="54">
        <v>196.20145600000001</v>
      </c>
      <c r="J502" s="46">
        <v>753.92026171999987</v>
      </c>
      <c r="K502" s="46">
        <f t="shared" si="9"/>
        <v>557.71880571999986</v>
      </c>
      <c r="L502" s="1"/>
      <c r="M502" s="35"/>
    </row>
    <row r="503" spans="2:13" x14ac:dyDescent="0.2">
      <c r="B503" s="35"/>
      <c r="C503" s="34"/>
      <c r="D503" s="44"/>
      <c r="E503" s="44"/>
      <c r="F503" s="53"/>
      <c r="G503" s="57">
        <v>411</v>
      </c>
      <c r="H503" s="58" t="s">
        <v>1408</v>
      </c>
      <c r="I503" s="54">
        <v>24.391908999999998</v>
      </c>
      <c r="J503" s="46">
        <v>28.968763729999999</v>
      </c>
      <c r="K503" s="46">
        <f t="shared" si="9"/>
        <v>4.5768547300000009</v>
      </c>
      <c r="L503" s="1"/>
      <c r="M503" s="35"/>
    </row>
    <row r="504" spans="2:13" x14ac:dyDescent="0.2">
      <c r="B504" s="35"/>
      <c r="C504" s="34"/>
      <c r="D504" s="44"/>
      <c r="E504" s="44"/>
      <c r="F504" s="53"/>
      <c r="G504" s="57">
        <v>414</v>
      </c>
      <c r="H504" s="58" t="s">
        <v>1409</v>
      </c>
      <c r="I504" s="54">
        <v>2.697794</v>
      </c>
      <c r="J504" s="46">
        <v>1.8362161199999998</v>
      </c>
      <c r="K504" s="46">
        <f t="shared" si="9"/>
        <v>-0.86157788000000024</v>
      </c>
      <c r="L504" s="1"/>
      <c r="M504" s="35"/>
    </row>
    <row r="505" spans="2:13" x14ac:dyDescent="0.2">
      <c r="B505" s="35"/>
      <c r="C505" s="34"/>
      <c r="D505" s="44"/>
      <c r="E505" s="44"/>
      <c r="F505" s="53"/>
      <c r="G505" s="57">
        <v>500</v>
      </c>
      <c r="H505" s="58" t="s">
        <v>1410</v>
      </c>
      <c r="I505" s="54">
        <v>8.704701</v>
      </c>
      <c r="J505" s="46">
        <v>6.9791552700000015</v>
      </c>
      <c r="K505" s="46">
        <f t="shared" si="9"/>
        <v>-1.7255457299999986</v>
      </c>
      <c r="L505" s="1"/>
      <c r="M505" s="35"/>
    </row>
    <row r="506" spans="2:13" x14ac:dyDescent="0.2">
      <c r="B506" s="35"/>
      <c r="C506" s="34"/>
      <c r="D506" s="44"/>
      <c r="E506" s="44"/>
      <c r="F506" s="53"/>
      <c r="G506" s="57">
        <v>510</v>
      </c>
      <c r="H506" s="58" t="s">
        <v>1411</v>
      </c>
      <c r="I506" s="54">
        <v>45.754834000000002</v>
      </c>
      <c r="J506" s="46">
        <v>28.651950460000002</v>
      </c>
      <c r="K506" s="46">
        <f t="shared" si="9"/>
        <v>-17.102883540000001</v>
      </c>
      <c r="L506" s="1"/>
      <c r="M506" s="35"/>
    </row>
    <row r="507" spans="2:13" x14ac:dyDescent="0.2">
      <c r="B507" s="35"/>
      <c r="C507" s="34"/>
      <c r="D507" s="44"/>
      <c r="E507" s="44"/>
      <c r="F507" s="53"/>
      <c r="G507" s="57">
        <v>511</v>
      </c>
      <c r="H507" s="58" t="s">
        <v>1412</v>
      </c>
      <c r="I507" s="54">
        <v>54.645246</v>
      </c>
      <c r="J507" s="46">
        <v>42.564893089999984</v>
      </c>
      <c r="K507" s="46">
        <f t="shared" si="9"/>
        <v>-12.080352910000016</v>
      </c>
      <c r="L507" s="1"/>
      <c r="M507" s="35"/>
    </row>
    <row r="508" spans="2:13" x14ac:dyDescent="0.2">
      <c r="B508" s="35"/>
      <c r="C508" s="34"/>
      <c r="D508" s="44"/>
      <c r="E508" s="44"/>
      <c r="F508" s="53"/>
      <c r="G508" s="57">
        <v>512</v>
      </c>
      <c r="H508" s="58" t="s">
        <v>1413</v>
      </c>
      <c r="I508" s="54">
        <v>8.2680530000000001</v>
      </c>
      <c r="J508" s="46">
        <v>5.3734507499999999</v>
      </c>
      <c r="K508" s="46">
        <f t="shared" si="9"/>
        <v>-2.8946022500000002</v>
      </c>
      <c r="L508" s="1"/>
      <c r="M508" s="35"/>
    </row>
    <row r="509" spans="2:13" x14ac:dyDescent="0.2">
      <c r="B509" s="35"/>
      <c r="C509" s="34"/>
      <c r="D509" s="44"/>
      <c r="E509" s="44"/>
      <c r="F509" s="53"/>
      <c r="G509" s="57">
        <v>600</v>
      </c>
      <c r="H509" s="58" t="s">
        <v>1414</v>
      </c>
      <c r="I509" s="54">
        <v>8.3340040000000002</v>
      </c>
      <c r="J509" s="46">
        <v>6.3183832199999994</v>
      </c>
      <c r="K509" s="46">
        <f t="shared" si="9"/>
        <v>-2.0156207800000008</v>
      </c>
      <c r="L509" s="1"/>
      <c r="M509" s="35"/>
    </row>
    <row r="510" spans="2:13" x14ac:dyDescent="0.2">
      <c r="B510" s="35"/>
      <c r="C510" s="34"/>
      <c r="D510" s="44"/>
      <c r="E510" s="44"/>
      <c r="F510" s="53"/>
      <c r="G510" s="57">
        <v>611</v>
      </c>
      <c r="H510" s="58" t="s">
        <v>1415</v>
      </c>
      <c r="I510" s="54">
        <v>11.789662</v>
      </c>
      <c r="J510" s="46">
        <v>2.4528729</v>
      </c>
      <c r="K510" s="46">
        <f t="shared" si="9"/>
        <v>-9.3367891000000007</v>
      </c>
      <c r="L510" s="1"/>
      <c r="M510" s="35"/>
    </row>
    <row r="511" spans="2:13" x14ac:dyDescent="0.2">
      <c r="B511" s="35"/>
      <c r="C511" s="34"/>
      <c r="D511" s="44"/>
      <c r="E511" s="44"/>
      <c r="F511" s="53"/>
      <c r="G511" s="57">
        <v>621</v>
      </c>
      <c r="H511" s="58" t="s">
        <v>1416</v>
      </c>
      <c r="I511" s="54">
        <v>43.261892000000003</v>
      </c>
      <c r="J511" s="46">
        <v>21.561142409999995</v>
      </c>
      <c r="K511" s="46">
        <f t="shared" si="9"/>
        <v>-21.700749590000008</v>
      </c>
      <c r="L511" s="1"/>
      <c r="M511" s="35"/>
    </row>
    <row r="512" spans="2:13" x14ac:dyDescent="0.2">
      <c r="B512" s="35"/>
      <c r="C512" s="34"/>
      <c r="D512" s="44"/>
      <c r="E512" s="44"/>
      <c r="F512" s="53"/>
      <c r="G512" s="57">
        <v>622</v>
      </c>
      <c r="H512" s="58" t="s">
        <v>1417</v>
      </c>
      <c r="I512" s="54">
        <v>210.61643000000001</v>
      </c>
      <c r="J512" s="46">
        <v>166.39452651000019</v>
      </c>
      <c r="K512" s="46">
        <f t="shared" si="9"/>
        <v>-44.221903489999818</v>
      </c>
      <c r="L512" s="1"/>
      <c r="M512" s="35"/>
    </row>
    <row r="513" spans="2:13" x14ac:dyDescent="0.2">
      <c r="B513" s="35"/>
      <c r="C513" s="34"/>
      <c r="D513" s="44"/>
      <c r="E513" s="44"/>
      <c r="F513" s="53"/>
      <c r="G513" s="57">
        <v>623</v>
      </c>
      <c r="H513" s="58" t="s">
        <v>1418</v>
      </c>
      <c r="I513" s="54">
        <v>93.505393999999995</v>
      </c>
      <c r="J513" s="46">
        <v>107.41917159000002</v>
      </c>
      <c r="K513" s="46">
        <f t="shared" si="9"/>
        <v>13.913777590000024</v>
      </c>
      <c r="L513" s="1"/>
      <c r="M513" s="35"/>
    </row>
    <row r="514" spans="2:13" x14ac:dyDescent="0.2">
      <c r="B514" s="35"/>
      <c r="C514" s="34"/>
      <c r="D514" s="44"/>
      <c r="E514" s="44"/>
      <c r="F514" s="53"/>
      <c r="G514" s="57">
        <v>624</v>
      </c>
      <c r="H514" s="58" t="s">
        <v>1419</v>
      </c>
      <c r="I514" s="54">
        <v>254.84052399999999</v>
      </c>
      <c r="J514" s="46">
        <v>315.35842894999996</v>
      </c>
      <c r="K514" s="46">
        <f t="shared" si="9"/>
        <v>60.517904949999973</v>
      </c>
      <c r="L514" s="1"/>
      <c r="M514" s="35"/>
    </row>
    <row r="515" spans="2:13" x14ac:dyDescent="0.2">
      <c r="B515" s="35"/>
      <c r="C515" s="34"/>
      <c r="D515" s="44"/>
      <c r="E515" s="44"/>
      <c r="F515" s="53"/>
      <c r="G515" s="57">
        <v>625</v>
      </c>
      <c r="H515" s="58" t="s">
        <v>1420</v>
      </c>
      <c r="I515" s="54">
        <v>106.737599</v>
      </c>
      <c r="J515" s="46">
        <v>116.05573383000001</v>
      </c>
      <c r="K515" s="46">
        <f t="shared" si="9"/>
        <v>9.3181348300000053</v>
      </c>
      <c r="L515" s="1"/>
      <c r="M515" s="35"/>
    </row>
    <row r="516" spans="2:13" x14ac:dyDescent="0.2">
      <c r="B516" s="35"/>
      <c r="C516" s="34"/>
      <c r="D516" s="44"/>
      <c r="E516" s="44"/>
      <c r="F516" s="53"/>
      <c r="G516" s="57">
        <v>626</v>
      </c>
      <c r="H516" s="58" t="s">
        <v>1421</v>
      </c>
      <c r="I516" s="54">
        <v>59.945802</v>
      </c>
      <c r="J516" s="46">
        <v>56.841939809999978</v>
      </c>
      <c r="K516" s="46">
        <f t="shared" si="9"/>
        <v>-3.1038621900000223</v>
      </c>
      <c r="L516" s="1"/>
      <c r="M516" s="35"/>
    </row>
    <row r="517" spans="2:13" x14ac:dyDescent="0.2">
      <c r="B517" s="35"/>
      <c r="C517" s="34"/>
      <c r="D517" s="44"/>
      <c r="E517" s="44"/>
      <c r="F517" s="53"/>
      <c r="G517" s="57">
        <v>627</v>
      </c>
      <c r="H517" s="58" t="s">
        <v>1422</v>
      </c>
      <c r="I517" s="54">
        <v>419.00759499999998</v>
      </c>
      <c r="J517" s="46">
        <v>222.9570460699999</v>
      </c>
      <c r="K517" s="46">
        <f t="shared" si="9"/>
        <v>-196.05054893000008</v>
      </c>
      <c r="L517" s="1"/>
      <c r="M517" s="35"/>
    </row>
    <row r="518" spans="2:13" x14ac:dyDescent="0.2">
      <c r="B518" s="35"/>
      <c r="C518" s="34"/>
      <c r="D518" s="44"/>
      <c r="E518" s="44"/>
      <c r="F518" s="53"/>
      <c r="G518" s="57">
        <v>628</v>
      </c>
      <c r="H518" s="58" t="s">
        <v>1423</v>
      </c>
      <c r="I518" s="54">
        <v>238.63072399999999</v>
      </c>
      <c r="J518" s="46">
        <v>73.050675939999977</v>
      </c>
      <c r="K518" s="46">
        <f t="shared" si="9"/>
        <v>-165.58004806000002</v>
      </c>
      <c r="L518" s="1"/>
      <c r="M518" s="35"/>
    </row>
    <row r="519" spans="2:13" x14ac:dyDescent="0.2">
      <c r="B519" s="35"/>
      <c r="C519" s="34"/>
      <c r="D519" s="44"/>
      <c r="E519" s="44"/>
      <c r="F519" s="53"/>
      <c r="G519" s="57">
        <v>630</v>
      </c>
      <c r="H519" s="58" t="s">
        <v>1424</v>
      </c>
      <c r="I519" s="54">
        <v>186.79378299999999</v>
      </c>
      <c r="J519" s="46">
        <v>133.13073487999998</v>
      </c>
      <c r="K519" s="46">
        <f t="shared" si="9"/>
        <v>-53.663048120000013</v>
      </c>
      <c r="L519" s="1"/>
      <c r="M519" s="35"/>
    </row>
    <row r="520" spans="2:13" x14ac:dyDescent="0.2">
      <c r="B520" s="35"/>
      <c r="C520" s="34"/>
      <c r="D520" s="44"/>
      <c r="E520" s="44"/>
      <c r="F520" s="53"/>
      <c r="G520" s="57">
        <v>631</v>
      </c>
      <c r="H520" s="58" t="s">
        <v>1425</v>
      </c>
      <c r="I520" s="54">
        <v>939.005448</v>
      </c>
      <c r="J520" s="46">
        <v>485.25285679999979</v>
      </c>
      <c r="K520" s="46">
        <f t="shared" si="9"/>
        <v>-453.75259120000021</v>
      </c>
      <c r="L520" s="1"/>
      <c r="M520" s="35"/>
    </row>
    <row r="521" spans="2:13" x14ac:dyDescent="0.2">
      <c r="B521" s="35"/>
      <c r="C521" s="34"/>
      <c r="D521" s="44"/>
      <c r="E521" s="44"/>
      <c r="F521" s="53"/>
      <c r="G521" s="57">
        <v>632</v>
      </c>
      <c r="H521" s="58" t="s">
        <v>1426</v>
      </c>
      <c r="I521" s="54">
        <v>201.96268900000001</v>
      </c>
      <c r="J521" s="46">
        <v>276.98277529999984</v>
      </c>
      <c r="K521" s="46">
        <f t="shared" si="9"/>
        <v>75.020086299999832</v>
      </c>
      <c r="L521" s="1"/>
      <c r="M521" s="35"/>
    </row>
    <row r="522" spans="2:13" x14ac:dyDescent="0.2">
      <c r="B522" s="35"/>
      <c r="C522" s="34"/>
      <c r="D522" s="44"/>
      <c r="E522" s="44"/>
      <c r="F522" s="53"/>
      <c r="G522" s="57">
        <v>633</v>
      </c>
      <c r="H522" s="58" t="s">
        <v>1427</v>
      </c>
      <c r="I522" s="54">
        <v>268.66909099999998</v>
      </c>
      <c r="J522" s="46">
        <v>265.92172597999991</v>
      </c>
      <c r="K522" s="46">
        <f t="shared" si="9"/>
        <v>-2.7473650200000748</v>
      </c>
      <c r="L522" s="1"/>
      <c r="M522" s="35"/>
    </row>
    <row r="523" spans="2:13" x14ac:dyDescent="0.2">
      <c r="B523" s="35"/>
      <c r="C523" s="34"/>
      <c r="D523" s="44"/>
      <c r="E523" s="44"/>
      <c r="F523" s="53"/>
      <c r="G523" s="57">
        <v>634</v>
      </c>
      <c r="H523" s="58" t="s">
        <v>1428</v>
      </c>
      <c r="I523" s="54">
        <v>173.80004199999999</v>
      </c>
      <c r="J523" s="46">
        <v>270.5247255299999</v>
      </c>
      <c r="K523" s="46">
        <f t="shared" si="9"/>
        <v>96.724683529999908</v>
      </c>
      <c r="L523" s="1"/>
      <c r="M523" s="35"/>
    </row>
    <row r="524" spans="2:13" x14ac:dyDescent="0.2">
      <c r="B524" s="35"/>
      <c r="C524" s="34"/>
      <c r="D524" s="44"/>
      <c r="E524" s="44"/>
      <c r="F524" s="53"/>
      <c r="G524" s="57">
        <v>635</v>
      </c>
      <c r="H524" s="58" t="s">
        <v>1429</v>
      </c>
      <c r="I524" s="54">
        <v>158.090676</v>
      </c>
      <c r="J524" s="46">
        <v>267.42402359999994</v>
      </c>
      <c r="K524" s="46">
        <f t="shared" si="9"/>
        <v>109.33334759999994</v>
      </c>
      <c r="L524" s="1"/>
      <c r="M524" s="35"/>
    </row>
    <row r="525" spans="2:13" x14ac:dyDescent="0.2">
      <c r="B525" s="35"/>
      <c r="C525" s="34"/>
      <c r="D525" s="44"/>
      <c r="E525" s="44"/>
      <c r="F525" s="53"/>
      <c r="G525" s="57">
        <v>636</v>
      </c>
      <c r="H525" s="58" t="s">
        <v>1430</v>
      </c>
      <c r="I525" s="54">
        <v>280.27560799999998</v>
      </c>
      <c r="J525" s="46">
        <v>270.18067397999999</v>
      </c>
      <c r="K525" s="46">
        <f t="shared" si="9"/>
        <v>-10.094934019999982</v>
      </c>
      <c r="L525" s="1"/>
      <c r="M525" s="35"/>
    </row>
    <row r="526" spans="2:13" x14ac:dyDescent="0.2">
      <c r="B526" s="35"/>
      <c r="C526" s="34"/>
      <c r="D526" s="44"/>
      <c r="E526" s="44"/>
      <c r="F526" s="53"/>
      <c r="G526" s="57">
        <v>637</v>
      </c>
      <c r="H526" s="58" t="s">
        <v>1431</v>
      </c>
      <c r="I526" s="54">
        <v>84.098583000000005</v>
      </c>
      <c r="J526" s="46">
        <v>34.093535460000012</v>
      </c>
      <c r="K526" s="46">
        <f t="shared" si="9"/>
        <v>-50.005047539999993</v>
      </c>
      <c r="L526" s="1"/>
      <c r="M526" s="35"/>
    </row>
    <row r="527" spans="2:13" x14ac:dyDescent="0.2">
      <c r="B527" s="35"/>
      <c r="C527" s="34"/>
      <c r="D527" s="44"/>
      <c r="E527" s="44"/>
      <c r="F527" s="53"/>
      <c r="G527" s="57">
        <v>638</v>
      </c>
      <c r="H527" s="58" t="s">
        <v>1432</v>
      </c>
      <c r="I527" s="54">
        <v>61.974685999999998</v>
      </c>
      <c r="J527" s="46">
        <v>41.344468979999945</v>
      </c>
      <c r="K527" s="46">
        <f t="shared" si="9"/>
        <v>-20.630217020000053</v>
      </c>
      <c r="L527" s="1"/>
      <c r="M527" s="35"/>
    </row>
    <row r="528" spans="2:13" x14ac:dyDescent="0.2">
      <c r="B528" s="35"/>
      <c r="C528" s="34"/>
      <c r="D528" s="44"/>
      <c r="E528" s="44"/>
      <c r="F528" s="53"/>
      <c r="G528" s="57">
        <v>639</v>
      </c>
      <c r="H528" s="58" t="s">
        <v>1433</v>
      </c>
      <c r="I528" s="54">
        <v>148.485885</v>
      </c>
      <c r="J528" s="46">
        <v>95.815620259999989</v>
      </c>
      <c r="K528" s="46">
        <f t="shared" si="9"/>
        <v>-52.670264740000007</v>
      </c>
      <c r="L528" s="1"/>
      <c r="M528" s="35"/>
    </row>
    <row r="529" spans="2:13" x14ac:dyDescent="0.2">
      <c r="B529" s="35"/>
      <c r="C529" s="34"/>
      <c r="D529" s="44"/>
      <c r="E529" s="44"/>
      <c r="F529" s="53"/>
      <c r="G529" s="57">
        <v>640</v>
      </c>
      <c r="H529" s="58" t="s">
        <v>1434</v>
      </c>
      <c r="I529" s="54">
        <v>450.41271399999999</v>
      </c>
      <c r="J529" s="46">
        <v>222.08241281000011</v>
      </c>
      <c r="K529" s="46">
        <f t="shared" si="9"/>
        <v>-228.33030118999989</v>
      </c>
      <c r="L529" s="1"/>
      <c r="M529" s="35"/>
    </row>
    <row r="530" spans="2:13" x14ac:dyDescent="0.2">
      <c r="B530" s="35"/>
      <c r="C530" s="34"/>
      <c r="D530" s="44"/>
      <c r="E530" s="44"/>
      <c r="F530" s="53"/>
      <c r="G530" s="57">
        <v>641</v>
      </c>
      <c r="H530" s="58" t="s">
        <v>1435</v>
      </c>
      <c r="I530" s="54">
        <v>566.87087299999996</v>
      </c>
      <c r="J530" s="46">
        <v>368.49572614999994</v>
      </c>
      <c r="K530" s="46">
        <f t="shared" si="9"/>
        <v>-198.37514685000002</v>
      </c>
      <c r="L530" s="1"/>
      <c r="M530" s="35"/>
    </row>
    <row r="531" spans="2:13" x14ac:dyDescent="0.2">
      <c r="B531" s="35"/>
      <c r="C531" s="34"/>
      <c r="D531" s="44"/>
      <c r="E531" s="44"/>
      <c r="F531" s="53"/>
      <c r="G531" s="57">
        <v>642</v>
      </c>
      <c r="H531" s="58" t="s">
        <v>1436</v>
      </c>
      <c r="I531" s="54">
        <v>170.29608200000001</v>
      </c>
      <c r="J531" s="46">
        <v>140.45594452999995</v>
      </c>
      <c r="K531" s="46">
        <f t="shared" si="9"/>
        <v>-29.840137470000059</v>
      </c>
      <c r="L531" s="1"/>
      <c r="M531" s="35"/>
    </row>
    <row r="532" spans="2:13" x14ac:dyDescent="0.2">
      <c r="B532" s="35"/>
      <c r="C532" s="34"/>
      <c r="D532" s="44"/>
      <c r="E532" s="44"/>
      <c r="F532" s="53"/>
      <c r="G532" s="57">
        <v>643</v>
      </c>
      <c r="H532" s="58" t="s">
        <v>1437</v>
      </c>
      <c r="I532" s="54">
        <v>91.574078999999998</v>
      </c>
      <c r="J532" s="46">
        <v>117.70340879000001</v>
      </c>
      <c r="K532" s="46">
        <f t="shared" si="9"/>
        <v>26.129329790000014</v>
      </c>
      <c r="L532" s="1"/>
      <c r="M532" s="35"/>
    </row>
    <row r="533" spans="2:13" x14ac:dyDescent="0.2">
      <c r="B533" s="35"/>
      <c r="C533" s="34"/>
      <c r="D533" s="44"/>
      <c r="E533" s="44"/>
      <c r="F533" s="53"/>
      <c r="G533" s="57">
        <v>644</v>
      </c>
      <c r="H533" s="58" t="s">
        <v>1438</v>
      </c>
      <c r="I533" s="54">
        <v>436.30040100000002</v>
      </c>
      <c r="J533" s="46">
        <v>422.83756649999992</v>
      </c>
      <c r="K533" s="46">
        <f t="shared" si="9"/>
        <v>-13.462834500000099</v>
      </c>
      <c r="L533" s="1"/>
      <c r="M533" s="35"/>
    </row>
    <row r="534" spans="2:13" x14ac:dyDescent="0.2">
      <c r="B534" s="35"/>
      <c r="C534" s="34"/>
      <c r="D534" s="44"/>
      <c r="E534" s="44"/>
      <c r="F534" s="53"/>
      <c r="G534" s="57">
        <v>645</v>
      </c>
      <c r="H534" s="58" t="s">
        <v>1439</v>
      </c>
      <c r="I534" s="54">
        <v>105.434759</v>
      </c>
      <c r="J534" s="46">
        <v>142.51911408000001</v>
      </c>
      <c r="K534" s="46">
        <f t="shared" si="9"/>
        <v>37.084355080000009</v>
      </c>
      <c r="L534" s="1"/>
      <c r="M534" s="35"/>
    </row>
    <row r="535" spans="2:13" x14ac:dyDescent="0.2">
      <c r="B535" s="35"/>
      <c r="C535" s="34"/>
      <c r="D535" s="44"/>
      <c r="E535" s="44"/>
      <c r="F535" s="53"/>
      <c r="G535" s="57">
        <v>646</v>
      </c>
      <c r="H535" s="58" t="s">
        <v>1440</v>
      </c>
      <c r="I535" s="54">
        <v>107.25856400000001</v>
      </c>
      <c r="J535" s="46">
        <v>50.517302710000017</v>
      </c>
      <c r="K535" s="46">
        <f t="shared" si="9"/>
        <v>-56.74126128999999</v>
      </c>
      <c r="L535" s="1"/>
      <c r="M535" s="35"/>
    </row>
    <row r="536" spans="2:13" x14ac:dyDescent="0.2">
      <c r="B536" s="35"/>
      <c r="C536" s="34"/>
      <c r="D536" s="44"/>
      <c r="E536" s="44"/>
      <c r="F536" s="53"/>
      <c r="G536" s="57">
        <v>647</v>
      </c>
      <c r="H536" s="58" t="s">
        <v>1441</v>
      </c>
      <c r="I536" s="54">
        <v>264.12305900000001</v>
      </c>
      <c r="J536" s="46">
        <v>157.98455452000007</v>
      </c>
      <c r="K536" s="46">
        <f t="shared" si="9"/>
        <v>-106.13850447999994</v>
      </c>
      <c r="L536" s="1"/>
      <c r="M536" s="35"/>
    </row>
    <row r="537" spans="2:13" x14ac:dyDescent="0.2">
      <c r="B537" s="35"/>
      <c r="C537" s="34"/>
      <c r="D537" s="44"/>
      <c r="E537" s="44"/>
      <c r="F537" s="53"/>
      <c r="G537" s="57">
        <v>648</v>
      </c>
      <c r="H537" s="58" t="s">
        <v>1442</v>
      </c>
      <c r="I537" s="54">
        <v>150.33756700000001</v>
      </c>
      <c r="J537" s="46">
        <v>90.668023160000075</v>
      </c>
      <c r="K537" s="46">
        <f t="shared" si="9"/>
        <v>-59.669543839999932</v>
      </c>
      <c r="L537" s="1"/>
      <c r="M537" s="35"/>
    </row>
    <row r="538" spans="2:13" x14ac:dyDescent="0.2">
      <c r="B538" s="35"/>
      <c r="C538" s="34"/>
      <c r="D538" s="44"/>
      <c r="E538" s="44"/>
      <c r="F538" s="53"/>
      <c r="G538" s="57">
        <v>649</v>
      </c>
      <c r="H538" s="58" t="s">
        <v>1443</v>
      </c>
      <c r="I538" s="54">
        <v>51.199525000000001</v>
      </c>
      <c r="J538" s="46">
        <v>48.003938549999994</v>
      </c>
      <c r="K538" s="46">
        <f t="shared" si="9"/>
        <v>-3.1955864500000075</v>
      </c>
      <c r="L538" s="1"/>
      <c r="M538" s="35"/>
    </row>
    <row r="539" spans="2:13" x14ac:dyDescent="0.2">
      <c r="B539" s="35"/>
      <c r="C539" s="34"/>
      <c r="D539" s="44"/>
      <c r="E539" s="44"/>
      <c r="F539" s="53"/>
      <c r="G539" s="57">
        <v>650</v>
      </c>
      <c r="H539" s="58" t="s">
        <v>1444</v>
      </c>
      <c r="I539" s="54">
        <v>274.755878</v>
      </c>
      <c r="J539" s="46">
        <v>281.63661659000007</v>
      </c>
      <c r="K539" s="46">
        <f t="shared" si="9"/>
        <v>6.8807385900000781</v>
      </c>
      <c r="L539" s="1"/>
      <c r="M539" s="35"/>
    </row>
    <row r="540" spans="2:13" x14ac:dyDescent="0.2">
      <c r="B540" s="35"/>
      <c r="C540" s="34"/>
      <c r="D540" s="44"/>
      <c r="E540" s="44"/>
      <c r="F540" s="53"/>
      <c r="G540" s="57">
        <v>651</v>
      </c>
      <c r="H540" s="58" t="s">
        <v>1445</v>
      </c>
      <c r="I540" s="54">
        <v>109.615143</v>
      </c>
      <c r="J540" s="46">
        <v>109.82738603999996</v>
      </c>
      <c r="K540" s="46">
        <f t="shared" si="9"/>
        <v>0.21224303999996152</v>
      </c>
      <c r="L540" s="1"/>
      <c r="M540" s="35"/>
    </row>
    <row r="541" spans="2:13" x14ac:dyDescent="0.2">
      <c r="B541" s="35"/>
      <c r="C541" s="34"/>
      <c r="D541" s="44"/>
      <c r="E541" s="44"/>
      <c r="F541" s="53"/>
      <c r="G541" s="57">
        <v>652</v>
      </c>
      <c r="H541" s="58" t="s">
        <v>1446</v>
      </c>
      <c r="I541" s="54">
        <v>222.771704</v>
      </c>
      <c r="J541" s="46">
        <v>167.17166157999995</v>
      </c>
      <c r="K541" s="46">
        <f t="shared" si="9"/>
        <v>-55.600042420000051</v>
      </c>
      <c r="L541" s="1"/>
      <c r="M541" s="35"/>
    </row>
    <row r="542" spans="2:13" x14ac:dyDescent="0.2">
      <c r="B542" s="35"/>
      <c r="C542" s="34"/>
      <c r="D542" s="44"/>
      <c r="E542" s="44"/>
      <c r="F542" s="53"/>
      <c r="G542" s="57">
        <v>700</v>
      </c>
      <c r="H542" s="58" t="s">
        <v>1116</v>
      </c>
      <c r="I542" s="54">
        <v>22.304361</v>
      </c>
      <c r="J542" s="46">
        <v>15.666572450000004</v>
      </c>
      <c r="K542" s="46">
        <f t="shared" si="9"/>
        <v>-6.6377885499999962</v>
      </c>
      <c r="L542" s="1"/>
      <c r="M542" s="35"/>
    </row>
    <row r="543" spans="2:13" x14ac:dyDescent="0.2">
      <c r="B543" s="35"/>
      <c r="C543" s="34"/>
      <c r="D543" s="44"/>
      <c r="E543" s="44"/>
      <c r="F543" s="53"/>
      <c r="G543" s="57">
        <v>710</v>
      </c>
      <c r="H543" s="58" t="s">
        <v>1176</v>
      </c>
      <c r="I543" s="54">
        <v>23.384340000000002</v>
      </c>
      <c r="J543" s="46">
        <v>22.162535420000001</v>
      </c>
      <c r="K543" s="46">
        <f t="shared" si="9"/>
        <v>-1.2218045800000006</v>
      </c>
      <c r="L543" s="1"/>
      <c r="M543" s="35"/>
    </row>
    <row r="544" spans="2:13" x14ac:dyDescent="0.2">
      <c r="B544" s="35"/>
      <c r="C544" s="34"/>
      <c r="D544" s="44"/>
      <c r="E544" s="44"/>
      <c r="F544" s="53"/>
      <c r="G544" s="57">
        <v>711</v>
      </c>
      <c r="H544" s="58" t="s">
        <v>1175</v>
      </c>
      <c r="I544" s="54">
        <v>55.471468999999999</v>
      </c>
      <c r="J544" s="46">
        <v>38.308066660000001</v>
      </c>
      <c r="K544" s="46">
        <f t="shared" si="9"/>
        <v>-17.163402339999998</v>
      </c>
      <c r="L544" s="1"/>
      <c r="M544" s="35"/>
    </row>
    <row r="545" spans="2:13" x14ac:dyDescent="0.2">
      <c r="B545" s="35"/>
      <c r="C545" s="34"/>
      <c r="D545" s="44"/>
      <c r="E545" s="44"/>
      <c r="F545" s="53"/>
      <c r="G545" s="57">
        <v>712</v>
      </c>
      <c r="H545" s="58" t="s">
        <v>1447</v>
      </c>
      <c r="I545" s="54">
        <v>49.201973000000002</v>
      </c>
      <c r="J545" s="46">
        <v>30.435957829999996</v>
      </c>
      <c r="K545" s="46">
        <f t="shared" si="9"/>
        <v>-18.766015170000006</v>
      </c>
      <c r="L545" s="1"/>
      <c r="M545" s="35"/>
    </row>
    <row r="546" spans="2:13" x14ac:dyDescent="0.2">
      <c r="B546" s="35"/>
      <c r="C546" s="34"/>
      <c r="D546" s="44"/>
      <c r="E546" s="44"/>
      <c r="F546" s="53"/>
      <c r="G546" s="57">
        <v>713</v>
      </c>
      <c r="H546" s="58" t="s">
        <v>1448</v>
      </c>
      <c r="I546" s="54">
        <v>93.445813000000001</v>
      </c>
      <c r="J546" s="46">
        <v>63.475260169999991</v>
      </c>
      <c r="K546" s="46">
        <f t="shared" si="9"/>
        <v>-29.97055283000001</v>
      </c>
      <c r="L546" s="1"/>
      <c r="M546" s="35"/>
    </row>
    <row r="547" spans="2:13" x14ac:dyDescent="0.2">
      <c r="B547" s="35"/>
      <c r="C547" s="34"/>
      <c r="D547" s="44"/>
      <c r="E547" s="44"/>
      <c r="F547" s="53" t="s">
        <v>15</v>
      </c>
      <c r="G547" s="57"/>
      <c r="H547" s="58"/>
      <c r="I547" s="54">
        <v>620.85777199999995</v>
      </c>
      <c r="J547" s="46">
        <v>649.67246493999983</v>
      </c>
      <c r="K547" s="46">
        <f t="shared" si="9"/>
        <v>28.814692939999873</v>
      </c>
      <c r="L547" s="1"/>
      <c r="M547" s="35"/>
    </row>
    <row r="548" spans="2:13" x14ac:dyDescent="0.2">
      <c r="B548" s="35"/>
      <c r="C548" s="34"/>
      <c r="D548" s="44"/>
      <c r="E548" s="44"/>
      <c r="F548" s="53"/>
      <c r="G548" s="57" t="s">
        <v>16</v>
      </c>
      <c r="H548" s="58" t="s">
        <v>117</v>
      </c>
      <c r="I548" s="54">
        <v>72.743149000000003</v>
      </c>
      <c r="J548" s="46">
        <v>54.002897860000004</v>
      </c>
      <c r="K548" s="46">
        <f t="shared" si="9"/>
        <v>-18.740251139999998</v>
      </c>
      <c r="L548" s="1"/>
      <c r="M548" s="35"/>
    </row>
    <row r="549" spans="2:13" x14ac:dyDescent="0.2">
      <c r="B549" s="35"/>
      <c r="C549" s="34"/>
      <c r="D549" s="44"/>
      <c r="E549" s="44"/>
      <c r="F549" s="53"/>
      <c r="G549" s="57" t="s">
        <v>57</v>
      </c>
      <c r="H549" s="58" t="s">
        <v>118</v>
      </c>
      <c r="I549" s="54">
        <v>536.26462200000003</v>
      </c>
      <c r="J549" s="46">
        <v>593.88506305999988</v>
      </c>
      <c r="K549" s="46">
        <f t="shared" si="9"/>
        <v>57.620441059999848</v>
      </c>
      <c r="L549" s="1"/>
      <c r="M549" s="35"/>
    </row>
    <row r="550" spans="2:13" x14ac:dyDescent="0.2">
      <c r="B550" s="35"/>
      <c r="C550" s="34"/>
      <c r="D550" s="44"/>
      <c r="E550" s="44"/>
      <c r="F550" s="53"/>
      <c r="G550" s="57" t="s">
        <v>18</v>
      </c>
      <c r="H550" s="58" t="s">
        <v>2211</v>
      </c>
      <c r="I550" s="54">
        <v>11.850001000000001</v>
      </c>
      <c r="J550" s="46">
        <v>1.78450402</v>
      </c>
      <c r="K550" s="46">
        <f t="shared" ref="K550:K612" si="10">+J550-I550</f>
        <v>-10.065496980000001</v>
      </c>
      <c r="L550" s="1"/>
      <c r="M550" s="35"/>
    </row>
    <row r="551" spans="2:13" x14ac:dyDescent="0.2">
      <c r="B551" s="35"/>
      <c r="C551" s="34"/>
      <c r="D551" s="44"/>
      <c r="E551" s="44"/>
      <c r="F551" s="53" t="s">
        <v>49</v>
      </c>
      <c r="G551" s="57"/>
      <c r="H551" s="58"/>
      <c r="I551" s="54">
        <v>1697.5897259999999</v>
      </c>
      <c r="J551" s="46">
        <v>2177.1073339099999</v>
      </c>
      <c r="K551" s="46">
        <f t="shared" si="10"/>
        <v>479.51760790999992</v>
      </c>
      <c r="L551" s="1"/>
      <c r="M551" s="35"/>
    </row>
    <row r="552" spans="2:13" x14ac:dyDescent="0.2">
      <c r="B552" s="35"/>
      <c r="C552" s="34"/>
      <c r="D552" s="44"/>
      <c r="E552" s="44"/>
      <c r="F552" s="53"/>
      <c r="G552" s="57" t="s">
        <v>119</v>
      </c>
      <c r="H552" s="58" t="s">
        <v>120</v>
      </c>
      <c r="I552" s="54">
        <v>0.62073299999999998</v>
      </c>
      <c r="J552" s="46">
        <v>0.62073299999999998</v>
      </c>
      <c r="K552" s="46">
        <f t="shared" si="10"/>
        <v>0</v>
      </c>
      <c r="L552" s="1"/>
      <c r="M552" s="35"/>
    </row>
    <row r="553" spans="2:13" x14ac:dyDescent="0.2">
      <c r="B553" s="35"/>
      <c r="C553" s="34"/>
      <c r="D553" s="44"/>
      <c r="E553" s="44"/>
      <c r="F553" s="53"/>
      <c r="G553" s="57" t="s">
        <v>121</v>
      </c>
      <c r="H553" s="58" t="s">
        <v>122</v>
      </c>
      <c r="I553" s="54">
        <v>5.1066690000000001</v>
      </c>
      <c r="J553" s="46">
        <v>5.1066690000000001</v>
      </c>
      <c r="K553" s="46">
        <f t="shared" si="10"/>
        <v>0</v>
      </c>
      <c r="L553" s="1"/>
      <c r="M553" s="35"/>
    </row>
    <row r="554" spans="2:13" x14ac:dyDescent="0.2">
      <c r="B554" s="35"/>
      <c r="C554" s="34"/>
      <c r="D554" s="44"/>
      <c r="E554" s="44"/>
      <c r="F554" s="53"/>
      <c r="G554" s="57" t="s">
        <v>123</v>
      </c>
      <c r="H554" s="58" t="s">
        <v>124</v>
      </c>
      <c r="I554" s="54">
        <v>600</v>
      </c>
      <c r="J554" s="46">
        <v>680</v>
      </c>
      <c r="K554" s="46">
        <f t="shared" si="10"/>
        <v>80</v>
      </c>
      <c r="L554" s="1"/>
      <c r="M554" s="35"/>
    </row>
    <row r="555" spans="2:13" x14ac:dyDescent="0.2">
      <c r="B555" s="35"/>
      <c r="C555" s="34"/>
      <c r="D555" s="44"/>
      <c r="E555" s="44"/>
      <c r="F555" s="53"/>
      <c r="G555" s="57" t="s">
        <v>125</v>
      </c>
      <c r="H555" s="58" t="s">
        <v>126</v>
      </c>
      <c r="I555" s="54">
        <v>205.630729</v>
      </c>
      <c r="J555" s="46">
        <v>451.60227653999993</v>
      </c>
      <c r="K555" s="46">
        <f t="shared" si="10"/>
        <v>245.97154753999993</v>
      </c>
      <c r="L555" s="1"/>
      <c r="M555" s="35"/>
    </row>
    <row r="556" spans="2:13" x14ac:dyDescent="0.2">
      <c r="B556" s="35"/>
      <c r="C556" s="34"/>
      <c r="D556" s="44"/>
      <c r="E556" s="44"/>
      <c r="F556" s="53"/>
      <c r="G556" s="57" t="s">
        <v>2225</v>
      </c>
      <c r="H556" s="58" t="s">
        <v>2226</v>
      </c>
      <c r="I556" s="54">
        <v>10.362375</v>
      </c>
      <c r="J556" s="46">
        <v>7.1604932099999994</v>
      </c>
      <c r="K556" s="46">
        <f t="shared" si="10"/>
        <v>-3.2018817900000007</v>
      </c>
      <c r="L556" s="1"/>
      <c r="M556" s="35"/>
    </row>
    <row r="557" spans="2:13" ht="25.5" x14ac:dyDescent="0.2">
      <c r="B557" s="35"/>
      <c r="C557" s="34"/>
      <c r="D557" s="44"/>
      <c r="E557" s="44"/>
      <c r="F557" s="53"/>
      <c r="G557" s="57" t="s">
        <v>127</v>
      </c>
      <c r="H557" s="58" t="s">
        <v>128</v>
      </c>
      <c r="I557" s="54">
        <v>17.927955000000001</v>
      </c>
      <c r="J557" s="46">
        <v>17.927955000000001</v>
      </c>
      <c r="K557" s="46">
        <f t="shared" si="10"/>
        <v>0</v>
      </c>
      <c r="L557" s="1"/>
      <c r="M557" s="35"/>
    </row>
    <row r="558" spans="2:13" x14ac:dyDescent="0.2">
      <c r="B558" s="35"/>
      <c r="C558" s="34"/>
      <c r="D558" s="44"/>
      <c r="E558" s="44"/>
      <c r="F558" s="53"/>
      <c r="G558" s="57" t="s">
        <v>129</v>
      </c>
      <c r="H558" s="58" t="s">
        <v>130</v>
      </c>
      <c r="I558" s="54">
        <v>400</v>
      </c>
      <c r="J558" s="46">
        <v>486.76096185</v>
      </c>
      <c r="K558" s="46">
        <f t="shared" si="10"/>
        <v>86.760961850000001</v>
      </c>
      <c r="L558" s="1"/>
      <c r="M558" s="35"/>
    </row>
    <row r="559" spans="2:13" x14ac:dyDescent="0.2">
      <c r="B559" s="35"/>
      <c r="C559" s="34"/>
      <c r="D559" s="44"/>
      <c r="E559" s="44"/>
      <c r="F559" s="53"/>
      <c r="G559" s="57" t="s">
        <v>131</v>
      </c>
      <c r="H559" s="58" t="s">
        <v>132</v>
      </c>
      <c r="I559" s="54">
        <v>27.610052</v>
      </c>
      <c r="J559" s="46">
        <v>27.610052</v>
      </c>
      <c r="K559" s="46">
        <f t="shared" si="10"/>
        <v>0</v>
      </c>
      <c r="L559" s="1"/>
      <c r="M559" s="35"/>
    </row>
    <row r="560" spans="2:13" x14ac:dyDescent="0.2">
      <c r="B560" s="35"/>
      <c r="C560" s="34"/>
      <c r="D560" s="44"/>
      <c r="E560" s="44"/>
      <c r="F560" s="53"/>
      <c r="G560" s="57" t="s">
        <v>133</v>
      </c>
      <c r="H560" s="58" t="s">
        <v>134</v>
      </c>
      <c r="I560" s="54">
        <v>359.31753700000002</v>
      </c>
      <c r="J560" s="46">
        <v>359.31753700000002</v>
      </c>
      <c r="K560" s="46">
        <f t="shared" si="10"/>
        <v>0</v>
      </c>
      <c r="L560" s="1"/>
      <c r="M560" s="35"/>
    </row>
    <row r="561" spans="2:13" x14ac:dyDescent="0.2">
      <c r="B561" s="35"/>
      <c r="C561" s="34"/>
      <c r="D561" s="44"/>
      <c r="E561" s="44"/>
      <c r="F561" s="53"/>
      <c r="G561" s="57" t="s">
        <v>135</v>
      </c>
      <c r="H561" s="58" t="s">
        <v>136</v>
      </c>
      <c r="I561" s="54">
        <v>71.013676000000004</v>
      </c>
      <c r="J561" s="46">
        <v>141.00065631000001</v>
      </c>
      <c r="K561" s="46">
        <f t="shared" si="10"/>
        <v>69.986980310000007</v>
      </c>
      <c r="L561" s="1"/>
      <c r="M561" s="35"/>
    </row>
    <row r="562" spans="2:13" ht="14.25" x14ac:dyDescent="0.2">
      <c r="B562" s="35"/>
      <c r="C562" s="34"/>
      <c r="D562" s="68">
        <v>10</v>
      </c>
      <c r="E562" s="38" t="s">
        <v>137</v>
      </c>
      <c r="F562" s="69"/>
      <c r="G562" s="70"/>
      <c r="H562" s="71"/>
      <c r="I562" s="72">
        <v>1426.891204</v>
      </c>
      <c r="J562" s="72">
        <v>1426.8391180000003</v>
      </c>
      <c r="K562" s="72">
        <f t="shared" si="10"/>
        <v>-5.2085999999690102E-2</v>
      </c>
      <c r="L562" s="1"/>
      <c r="M562" s="35"/>
    </row>
    <row r="563" spans="2:13" ht="14.25" x14ac:dyDescent="0.2">
      <c r="B563" s="35"/>
      <c r="C563" s="34"/>
      <c r="D563" s="44"/>
      <c r="E563" s="44"/>
      <c r="F563" s="55" t="s">
        <v>2</v>
      </c>
      <c r="G563" s="61"/>
      <c r="H563" s="59"/>
      <c r="I563" s="37">
        <v>535.403412</v>
      </c>
      <c r="J563" s="37">
        <v>467.80051539000004</v>
      </c>
      <c r="K563" s="37">
        <f t="shared" si="10"/>
        <v>-67.602896609999959</v>
      </c>
      <c r="L563" s="1"/>
      <c r="M563" s="35"/>
    </row>
    <row r="564" spans="2:13" x14ac:dyDescent="0.2">
      <c r="B564" s="35"/>
      <c r="C564" s="34"/>
      <c r="D564" s="44"/>
      <c r="E564" s="44"/>
      <c r="F564" s="53"/>
      <c r="G564" s="57">
        <v>100</v>
      </c>
      <c r="H564" s="58" t="s">
        <v>1191</v>
      </c>
      <c r="I564" s="54">
        <v>24.677199000000002</v>
      </c>
      <c r="J564" s="46">
        <v>19.675803280000004</v>
      </c>
      <c r="K564" s="46">
        <f t="shared" si="10"/>
        <v>-5.0013957199999979</v>
      </c>
      <c r="L564" s="1"/>
      <c r="M564" s="35"/>
    </row>
    <row r="565" spans="2:13" ht="25.5" x14ac:dyDescent="0.2">
      <c r="B565" s="35"/>
      <c r="C565" s="34"/>
      <c r="D565" s="44"/>
      <c r="E565" s="44"/>
      <c r="F565" s="53"/>
      <c r="G565" s="57">
        <v>102</v>
      </c>
      <c r="H565" s="58" t="s">
        <v>1449</v>
      </c>
      <c r="I565" s="54">
        <v>5.741085</v>
      </c>
      <c r="J565" s="46">
        <v>3.5660698199999996</v>
      </c>
      <c r="K565" s="46">
        <f t="shared" si="10"/>
        <v>-2.1750151800000004</v>
      </c>
      <c r="L565" s="1"/>
      <c r="M565" s="35"/>
    </row>
    <row r="566" spans="2:13" x14ac:dyDescent="0.2">
      <c r="B566" s="35"/>
      <c r="C566" s="34"/>
      <c r="D566" s="44"/>
      <c r="E566" s="44"/>
      <c r="F566" s="53"/>
      <c r="G566" s="57">
        <v>104</v>
      </c>
      <c r="H566" s="58" t="s">
        <v>1117</v>
      </c>
      <c r="I566" s="54">
        <v>7.7791889999999997</v>
      </c>
      <c r="J566" s="46">
        <v>6.6169805900000016</v>
      </c>
      <c r="K566" s="46">
        <f t="shared" si="10"/>
        <v>-1.1622084099999981</v>
      </c>
      <c r="L566" s="1"/>
      <c r="M566" s="35"/>
    </row>
    <row r="567" spans="2:13" x14ac:dyDescent="0.2">
      <c r="B567" s="35"/>
      <c r="C567" s="34"/>
      <c r="D567" s="44"/>
      <c r="E567" s="44"/>
      <c r="F567" s="53"/>
      <c r="G567" s="57">
        <v>110</v>
      </c>
      <c r="H567" s="58" t="s">
        <v>1339</v>
      </c>
      <c r="I567" s="54">
        <v>12.422896</v>
      </c>
      <c r="J567" s="46">
        <v>11.643323410000002</v>
      </c>
      <c r="K567" s="46">
        <f t="shared" si="10"/>
        <v>-0.77957258999999723</v>
      </c>
      <c r="L567" s="1"/>
      <c r="M567" s="35"/>
    </row>
    <row r="568" spans="2:13" x14ac:dyDescent="0.2">
      <c r="B568" s="35"/>
      <c r="C568" s="34"/>
      <c r="D568" s="44"/>
      <c r="E568" s="44"/>
      <c r="F568" s="53"/>
      <c r="G568" s="57">
        <v>111</v>
      </c>
      <c r="H568" s="58" t="s">
        <v>1193</v>
      </c>
      <c r="I568" s="54">
        <v>5.2549479999999997</v>
      </c>
      <c r="J568" s="46">
        <v>3.9932963300000006</v>
      </c>
      <c r="K568" s="46">
        <f t="shared" si="10"/>
        <v>-1.2616516699999991</v>
      </c>
      <c r="L568" s="1"/>
      <c r="M568" s="35"/>
    </row>
    <row r="569" spans="2:13" x14ac:dyDescent="0.2">
      <c r="B569" s="35"/>
      <c r="C569" s="34"/>
      <c r="D569" s="44"/>
      <c r="E569" s="44"/>
      <c r="F569" s="53"/>
      <c r="G569" s="57">
        <v>112</v>
      </c>
      <c r="H569" s="58" t="s">
        <v>1377</v>
      </c>
      <c r="I569" s="54">
        <v>3.557382</v>
      </c>
      <c r="J569" s="46">
        <v>3.44997825</v>
      </c>
      <c r="K569" s="46">
        <f t="shared" si="10"/>
        <v>-0.10740375000000002</v>
      </c>
      <c r="L569" s="1"/>
      <c r="M569" s="35"/>
    </row>
    <row r="570" spans="2:13" x14ac:dyDescent="0.2">
      <c r="B570" s="35"/>
      <c r="C570" s="34"/>
      <c r="D570" s="44"/>
      <c r="E570" s="44"/>
      <c r="F570" s="53"/>
      <c r="G570" s="57">
        <v>113</v>
      </c>
      <c r="H570" s="58" t="s">
        <v>1450</v>
      </c>
      <c r="I570" s="54">
        <v>2.8912810000000002</v>
      </c>
      <c r="J570" s="46">
        <v>2.5125222900000002</v>
      </c>
      <c r="K570" s="46">
        <f t="shared" si="10"/>
        <v>-0.37875871000000005</v>
      </c>
      <c r="L570" s="1"/>
      <c r="M570" s="35"/>
    </row>
    <row r="571" spans="2:13" x14ac:dyDescent="0.2">
      <c r="B571" s="35"/>
      <c r="C571" s="34"/>
      <c r="D571" s="44"/>
      <c r="E571" s="44"/>
      <c r="F571" s="53"/>
      <c r="G571" s="57">
        <v>120</v>
      </c>
      <c r="H571" s="58" t="s">
        <v>1451</v>
      </c>
      <c r="I571" s="54">
        <v>20.7484</v>
      </c>
      <c r="J571" s="46">
        <v>13.340398260000001</v>
      </c>
      <c r="K571" s="46">
        <f t="shared" si="10"/>
        <v>-7.4080017399999996</v>
      </c>
      <c r="L571" s="1"/>
      <c r="M571" s="35"/>
    </row>
    <row r="572" spans="2:13" x14ac:dyDescent="0.2">
      <c r="B572" s="35"/>
      <c r="C572" s="34"/>
      <c r="D572" s="44"/>
      <c r="E572" s="44"/>
      <c r="F572" s="53"/>
      <c r="G572" s="57">
        <v>121</v>
      </c>
      <c r="H572" s="58" t="s">
        <v>2227</v>
      </c>
      <c r="I572" s="54">
        <v>1.4955000000000001</v>
      </c>
      <c r="J572" s="46">
        <v>1.1892488300000001</v>
      </c>
      <c r="K572" s="46">
        <f t="shared" si="10"/>
        <v>-0.30625116999999991</v>
      </c>
      <c r="L572" s="1"/>
      <c r="M572" s="35"/>
    </row>
    <row r="573" spans="2:13" x14ac:dyDescent="0.2">
      <c r="B573" s="35"/>
      <c r="C573" s="34"/>
      <c r="D573" s="44"/>
      <c r="E573" s="44"/>
      <c r="F573" s="53"/>
      <c r="G573" s="57">
        <v>122</v>
      </c>
      <c r="H573" s="58" t="s">
        <v>2228</v>
      </c>
      <c r="I573" s="54">
        <v>1.23177</v>
      </c>
      <c r="J573" s="46">
        <v>1.1121252200000002</v>
      </c>
      <c r="K573" s="46">
        <f t="shared" si="10"/>
        <v>-0.11964477999999978</v>
      </c>
      <c r="L573" s="1"/>
      <c r="M573" s="35"/>
    </row>
    <row r="574" spans="2:13" x14ac:dyDescent="0.2">
      <c r="B574" s="35"/>
      <c r="C574" s="34"/>
      <c r="D574" s="44"/>
      <c r="E574" s="44"/>
      <c r="F574" s="53"/>
      <c r="G574" s="57">
        <v>123</v>
      </c>
      <c r="H574" s="58" t="s">
        <v>2229</v>
      </c>
      <c r="I574" s="54">
        <v>1.5884640000000001</v>
      </c>
      <c r="J574" s="46">
        <v>1.4056642600000002</v>
      </c>
      <c r="K574" s="46">
        <f t="shared" si="10"/>
        <v>-0.18279973999999988</v>
      </c>
      <c r="L574" s="1"/>
      <c r="M574" s="35"/>
    </row>
    <row r="575" spans="2:13" x14ac:dyDescent="0.2">
      <c r="B575" s="35"/>
      <c r="C575" s="34"/>
      <c r="D575" s="44"/>
      <c r="E575" s="44"/>
      <c r="F575" s="53"/>
      <c r="G575" s="57">
        <v>124</v>
      </c>
      <c r="H575" s="58" t="s">
        <v>2230</v>
      </c>
      <c r="I575" s="54">
        <v>1.2941819999999999</v>
      </c>
      <c r="J575" s="46">
        <v>1.3058241899999994</v>
      </c>
      <c r="K575" s="46">
        <f t="shared" si="10"/>
        <v>1.1642189999999442E-2</v>
      </c>
      <c r="L575" s="1"/>
      <c r="M575" s="35"/>
    </row>
    <row r="576" spans="2:13" x14ac:dyDescent="0.2">
      <c r="B576" s="35"/>
      <c r="C576" s="34"/>
      <c r="D576" s="44"/>
      <c r="E576" s="44"/>
      <c r="F576" s="53"/>
      <c r="G576" s="57">
        <v>125</v>
      </c>
      <c r="H576" s="58" t="s">
        <v>2231</v>
      </c>
      <c r="I576" s="54">
        <v>2.531917</v>
      </c>
      <c r="J576" s="46">
        <v>2.2390793700000002</v>
      </c>
      <c r="K576" s="46">
        <f t="shared" si="10"/>
        <v>-0.29283762999999974</v>
      </c>
      <c r="L576" s="1"/>
      <c r="M576" s="35"/>
    </row>
    <row r="577" spans="2:13" x14ac:dyDescent="0.2">
      <c r="B577" s="35"/>
      <c r="C577" s="34"/>
      <c r="D577" s="44"/>
      <c r="E577" s="44"/>
      <c r="F577" s="53"/>
      <c r="G577" s="57">
        <v>126</v>
      </c>
      <c r="H577" s="58" t="s">
        <v>2232</v>
      </c>
      <c r="I577" s="54">
        <v>1.294486</v>
      </c>
      <c r="J577" s="46">
        <v>1.2316407999999999</v>
      </c>
      <c r="K577" s="46">
        <f t="shared" si="10"/>
        <v>-6.2845200000000156E-2</v>
      </c>
      <c r="L577" s="1"/>
      <c r="M577" s="35"/>
    </row>
    <row r="578" spans="2:13" x14ac:dyDescent="0.2">
      <c r="B578" s="35"/>
      <c r="C578" s="34"/>
      <c r="D578" s="44"/>
      <c r="E578" s="44"/>
      <c r="F578" s="53"/>
      <c r="G578" s="57">
        <v>127</v>
      </c>
      <c r="H578" s="58" t="s">
        <v>2233</v>
      </c>
      <c r="I578" s="54">
        <v>1.510691</v>
      </c>
      <c r="J578" s="46">
        <v>1.4380078000000001</v>
      </c>
      <c r="K578" s="46">
        <f t="shared" si="10"/>
        <v>-7.2683199999999948E-2</v>
      </c>
      <c r="L578" s="1"/>
      <c r="M578" s="35"/>
    </row>
    <row r="579" spans="2:13" x14ac:dyDescent="0.2">
      <c r="B579" s="35"/>
      <c r="C579" s="34"/>
      <c r="D579" s="44"/>
      <c r="E579" s="44"/>
      <c r="F579" s="53"/>
      <c r="G579" s="57">
        <v>128</v>
      </c>
      <c r="H579" s="58" t="s">
        <v>2234</v>
      </c>
      <c r="I579" s="54">
        <v>2.1163029999999998</v>
      </c>
      <c r="J579" s="46">
        <v>1.99807453</v>
      </c>
      <c r="K579" s="46">
        <f t="shared" si="10"/>
        <v>-0.11822846999999981</v>
      </c>
      <c r="L579" s="1"/>
      <c r="M579" s="35"/>
    </row>
    <row r="580" spans="2:13" x14ac:dyDescent="0.2">
      <c r="B580" s="35"/>
      <c r="C580" s="34"/>
      <c r="D580" s="44"/>
      <c r="E580" s="44"/>
      <c r="F580" s="53"/>
      <c r="G580" s="57">
        <v>129</v>
      </c>
      <c r="H580" s="58" t="s">
        <v>2235</v>
      </c>
      <c r="I580" s="54">
        <v>3.6325599999999998</v>
      </c>
      <c r="J580" s="46">
        <v>3.4669251299999999</v>
      </c>
      <c r="K580" s="46">
        <f t="shared" si="10"/>
        <v>-0.16563486999999988</v>
      </c>
      <c r="L580" s="1"/>
      <c r="M580" s="35"/>
    </row>
    <row r="581" spans="2:13" x14ac:dyDescent="0.2">
      <c r="B581" s="35"/>
      <c r="C581" s="34"/>
      <c r="D581" s="44"/>
      <c r="E581" s="44"/>
      <c r="F581" s="53"/>
      <c r="G581" s="57">
        <v>130</v>
      </c>
      <c r="H581" s="58" t="s">
        <v>2236</v>
      </c>
      <c r="I581" s="54">
        <v>1.995487</v>
      </c>
      <c r="J581" s="46">
        <v>1.9175612400000008</v>
      </c>
      <c r="K581" s="46">
        <f t="shared" si="10"/>
        <v>-7.7925759999999178E-2</v>
      </c>
      <c r="L581" s="1"/>
      <c r="M581" s="35"/>
    </row>
    <row r="582" spans="2:13" x14ac:dyDescent="0.2">
      <c r="B582" s="35"/>
      <c r="C582" s="34"/>
      <c r="D582" s="44"/>
      <c r="E582" s="44"/>
      <c r="F582" s="53"/>
      <c r="G582" s="57">
        <v>131</v>
      </c>
      <c r="H582" s="58" t="s">
        <v>2237</v>
      </c>
      <c r="I582" s="54">
        <v>1.404803</v>
      </c>
      <c r="J582" s="46">
        <v>1.3031983599999997</v>
      </c>
      <c r="K582" s="46">
        <f t="shared" si="10"/>
        <v>-0.10160464000000036</v>
      </c>
      <c r="L582" s="1"/>
      <c r="M582" s="35"/>
    </row>
    <row r="583" spans="2:13" x14ac:dyDescent="0.2">
      <c r="B583" s="35"/>
      <c r="C583" s="34"/>
      <c r="D583" s="44"/>
      <c r="E583" s="44"/>
      <c r="F583" s="53"/>
      <c r="G583" s="57">
        <v>132</v>
      </c>
      <c r="H583" s="58" t="s">
        <v>2238</v>
      </c>
      <c r="I583" s="54">
        <v>1.4382010000000001</v>
      </c>
      <c r="J583" s="46">
        <v>1.2350133699999997</v>
      </c>
      <c r="K583" s="46">
        <f t="shared" si="10"/>
        <v>-0.2031876300000004</v>
      </c>
      <c r="L583" s="1"/>
      <c r="M583" s="35"/>
    </row>
    <row r="584" spans="2:13" x14ac:dyDescent="0.2">
      <c r="B584" s="35"/>
      <c r="C584" s="34"/>
      <c r="D584" s="44"/>
      <c r="E584" s="44"/>
      <c r="F584" s="53"/>
      <c r="G584" s="57">
        <v>133</v>
      </c>
      <c r="H584" s="58" t="s">
        <v>2239</v>
      </c>
      <c r="I584" s="54">
        <v>1.5112270000000001</v>
      </c>
      <c r="J584" s="46">
        <v>1.2321212999999998</v>
      </c>
      <c r="K584" s="46">
        <f t="shared" si="10"/>
        <v>-0.27910570000000035</v>
      </c>
      <c r="L584" s="1"/>
      <c r="M584" s="35"/>
    </row>
    <row r="585" spans="2:13" x14ac:dyDescent="0.2">
      <c r="B585" s="35"/>
      <c r="C585" s="34"/>
      <c r="D585" s="44"/>
      <c r="E585" s="44"/>
      <c r="F585" s="53"/>
      <c r="G585" s="57">
        <v>134</v>
      </c>
      <c r="H585" s="58" t="s">
        <v>2240</v>
      </c>
      <c r="I585" s="54">
        <v>2.8863319999999999</v>
      </c>
      <c r="J585" s="46">
        <v>2.4843207400000002</v>
      </c>
      <c r="K585" s="46">
        <f t="shared" si="10"/>
        <v>-0.40201125999999965</v>
      </c>
      <c r="L585" s="1"/>
      <c r="M585" s="35"/>
    </row>
    <row r="586" spans="2:13" x14ac:dyDescent="0.2">
      <c r="B586" s="35"/>
      <c r="C586" s="34"/>
      <c r="D586" s="44"/>
      <c r="E586" s="44"/>
      <c r="F586" s="53"/>
      <c r="G586" s="57">
        <v>135</v>
      </c>
      <c r="H586" s="58" t="s">
        <v>2241</v>
      </c>
      <c r="I586" s="54">
        <v>1.998448</v>
      </c>
      <c r="J586" s="46">
        <v>1.9400760999999995</v>
      </c>
      <c r="K586" s="46">
        <f t="shared" si="10"/>
        <v>-5.8371900000000476E-2</v>
      </c>
      <c r="L586" s="1"/>
      <c r="M586" s="35"/>
    </row>
    <row r="587" spans="2:13" x14ac:dyDescent="0.2">
      <c r="B587" s="35"/>
      <c r="C587" s="34"/>
      <c r="D587" s="44"/>
      <c r="E587" s="44"/>
      <c r="F587" s="53"/>
      <c r="G587" s="57">
        <v>136</v>
      </c>
      <c r="H587" s="58" t="s">
        <v>2242</v>
      </c>
      <c r="I587" s="54">
        <v>1.8597269999999999</v>
      </c>
      <c r="J587" s="46">
        <v>1.8185591600000004</v>
      </c>
      <c r="K587" s="46">
        <f t="shared" si="10"/>
        <v>-4.1167839999999511E-2</v>
      </c>
      <c r="L587" s="1"/>
      <c r="M587" s="35"/>
    </row>
    <row r="588" spans="2:13" x14ac:dyDescent="0.2">
      <c r="B588" s="35"/>
      <c r="C588" s="34"/>
      <c r="D588" s="44"/>
      <c r="E588" s="44"/>
      <c r="F588" s="53"/>
      <c r="G588" s="57">
        <v>137</v>
      </c>
      <c r="H588" s="58" t="s">
        <v>2243</v>
      </c>
      <c r="I588" s="54">
        <v>1.7333149999999999</v>
      </c>
      <c r="J588" s="46">
        <v>1.55032174</v>
      </c>
      <c r="K588" s="46">
        <f t="shared" si="10"/>
        <v>-0.18299325999999994</v>
      </c>
      <c r="L588" s="1"/>
      <c r="M588" s="35"/>
    </row>
    <row r="589" spans="2:13" x14ac:dyDescent="0.2">
      <c r="B589" s="35"/>
      <c r="C589" s="34"/>
      <c r="D589" s="44"/>
      <c r="E589" s="44"/>
      <c r="F589" s="53"/>
      <c r="G589" s="57">
        <v>138</v>
      </c>
      <c r="H589" s="58" t="s">
        <v>2244</v>
      </c>
      <c r="I589" s="54">
        <v>1.183573</v>
      </c>
      <c r="J589" s="46">
        <v>1.1222709</v>
      </c>
      <c r="K589" s="46">
        <f t="shared" si="10"/>
        <v>-6.1302100000000026E-2</v>
      </c>
      <c r="L589" s="1"/>
      <c r="M589" s="35"/>
    </row>
    <row r="590" spans="2:13" x14ac:dyDescent="0.2">
      <c r="B590" s="35"/>
      <c r="C590" s="34"/>
      <c r="D590" s="44"/>
      <c r="E590" s="44"/>
      <c r="F590" s="53"/>
      <c r="G590" s="57">
        <v>139</v>
      </c>
      <c r="H590" s="58" t="s">
        <v>2245</v>
      </c>
      <c r="I590" s="54">
        <v>2.9419629999999999</v>
      </c>
      <c r="J590" s="46">
        <v>2.5936550400000002</v>
      </c>
      <c r="K590" s="46">
        <f t="shared" si="10"/>
        <v>-0.34830795999999964</v>
      </c>
      <c r="L590" s="1"/>
      <c r="M590" s="35"/>
    </row>
    <row r="591" spans="2:13" x14ac:dyDescent="0.2">
      <c r="B591" s="35"/>
      <c r="C591" s="34"/>
      <c r="D591" s="44"/>
      <c r="E591" s="44"/>
      <c r="F591" s="53"/>
      <c r="G591" s="57">
        <v>140</v>
      </c>
      <c r="H591" s="58" t="s">
        <v>2246</v>
      </c>
      <c r="I591" s="54">
        <v>1.621896</v>
      </c>
      <c r="J591" s="46">
        <v>1.5542813099999997</v>
      </c>
      <c r="K591" s="46">
        <f t="shared" si="10"/>
        <v>-6.761469000000031E-2</v>
      </c>
      <c r="L591" s="1"/>
      <c r="M591" s="35"/>
    </row>
    <row r="592" spans="2:13" x14ac:dyDescent="0.2">
      <c r="B592" s="35"/>
      <c r="C592" s="34"/>
      <c r="D592" s="44"/>
      <c r="E592" s="44"/>
      <c r="F592" s="53"/>
      <c r="G592" s="57">
        <v>141</v>
      </c>
      <c r="H592" s="58" t="s">
        <v>2247</v>
      </c>
      <c r="I592" s="54">
        <v>3.0688439999999999</v>
      </c>
      <c r="J592" s="46">
        <v>2.8918955099999999</v>
      </c>
      <c r="K592" s="46">
        <f t="shared" si="10"/>
        <v>-0.17694849000000001</v>
      </c>
      <c r="L592" s="1"/>
      <c r="M592" s="35"/>
    </row>
    <row r="593" spans="2:13" x14ac:dyDescent="0.2">
      <c r="B593" s="35"/>
      <c r="C593" s="34"/>
      <c r="D593" s="44"/>
      <c r="E593" s="44"/>
      <c r="F593" s="53"/>
      <c r="G593" s="57">
        <v>142</v>
      </c>
      <c r="H593" s="58" t="s">
        <v>2248</v>
      </c>
      <c r="I593" s="54">
        <v>2.2311260000000002</v>
      </c>
      <c r="J593" s="46">
        <v>2.0742551099999997</v>
      </c>
      <c r="K593" s="46">
        <f t="shared" si="10"/>
        <v>-0.15687089000000043</v>
      </c>
      <c r="L593" s="1"/>
      <c r="M593" s="35"/>
    </row>
    <row r="594" spans="2:13" x14ac:dyDescent="0.2">
      <c r="B594" s="35"/>
      <c r="C594" s="34"/>
      <c r="D594" s="44"/>
      <c r="E594" s="44"/>
      <c r="F594" s="53"/>
      <c r="G594" s="57">
        <v>143</v>
      </c>
      <c r="H594" s="58" t="s">
        <v>2249</v>
      </c>
      <c r="I594" s="54">
        <v>0.72409500000000004</v>
      </c>
      <c r="J594" s="46">
        <v>0.68462450000000019</v>
      </c>
      <c r="K594" s="46">
        <f t="shared" si="10"/>
        <v>-3.9470499999999853E-2</v>
      </c>
      <c r="L594" s="1"/>
      <c r="M594" s="35"/>
    </row>
    <row r="595" spans="2:13" x14ac:dyDescent="0.2">
      <c r="B595" s="35"/>
      <c r="C595" s="34"/>
      <c r="D595" s="44"/>
      <c r="E595" s="44"/>
      <c r="F595" s="53"/>
      <c r="G595" s="57">
        <v>144</v>
      </c>
      <c r="H595" s="58" t="s">
        <v>2250</v>
      </c>
      <c r="I595" s="54">
        <v>1.4320949999999999</v>
      </c>
      <c r="J595" s="46">
        <v>1.3440761000000001</v>
      </c>
      <c r="K595" s="46">
        <f t="shared" si="10"/>
        <v>-8.8018899999999789E-2</v>
      </c>
      <c r="L595" s="1"/>
      <c r="M595" s="35"/>
    </row>
    <row r="596" spans="2:13" x14ac:dyDescent="0.2">
      <c r="B596" s="35"/>
      <c r="C596" s="34"/>
      <c r="D596" s="44"/>
      <c r="E596" s="44"/>
      <c r="F596" s="53"/>
      <c r="G596" s="57">
        <v>145</v>
      </c>
      <c r="H596" s="58" t="s">
        <v>2251</v>
      </c>
      <c r="I596" s="54">
        <v>1.8378909999999999</v>
      </c>
      <c r="J596" s="46">
        <v>1.7434631899999999</v>
      </c>
      <c r="K596" s="46">
        <f t="shared" si="10"/>
        <v>-9.4427810000000001E-2</v>
      </c>
      <c r="L596" s="1"/>
      <c r="M596" s="35"/>
    </row>
    <row r="597" spans="2:13" x14ac:dyDescent="0.2">
      <c r="B597" s="35"/>
      <c r="C597" s="34"/>
      <c r="D597" s="44"/>
      <c r="E597" s="44"/>
      <c r="F597" s="53"/>
      <c r="G597" s="57">
        <v>146</v>
      </c>
      <c r="H597" s="58" t="s">
        <v>2252</v>
      </c>
      <c r="I597" s="54">
        <v>2.279048</v>
      </c>
      <c r="J597" s="46">
        <v>2.0976453500000001</v>
      </c>
      <c r="K597" s="46">
        <f t="shared" si="10"/>
        <v>-0.18140264999999989</v>
      </c>
      <c r="L597" s="1"/>
      <c r="M597" s="35"/>
    </row>
    <row r="598" spans="2:13" x14ac:dyDescent="0.2">
      <c r="B598" s="35"/>
      <c r="C598" s="34"/>
      <c r="D598" s="44"/>
      <c r="E598" s="44"/>
      <c r="F598" s="53"/>
      <c r="G598" s="57">
        <v>147</v>
      </c>
      <c r="H598" s="58" t="s">
        <v>2253</v>
      </c>
      <c r="I598" s="54">
        <v>1.246292</v>
      </c>
      <c r="J598" s="46">
        <v>1.2174319199999999</v>
      </c>
      <c r="K598" s="46">
        <f t="shared" si="10"/>
        <v>-2.8860080000000066E-2</v>
      </c>
      <c r="L598" s="1"/>
      <c r="M598" s="35"/>
    </row>
    <row r="599" spans="2:13" x14ac:dyDescent="0.2">
      <c r="B599" s="35"/>
      <c r="C599" s="34"/>
      <c r="D599" s="44"/>
      <c r="E599" s="44"/>
      <c r="F599" s="53"/>
      <c r="G599" s="57">
        <v>148</v>
      </c>
      <c r="H599" s="58" t="s">
        <v>2254</v>
      </c>
      <c r="I599" s="54">
        <v>1.1200140000000001</v>
      </c>
      <c r="J599" s="46">
        <v>1.0391545500000001</v>
      </c>
      <c r="K599" s="46">
        <f t="shared" si="10"/>
        <v>-8.0859449999999944E-2</v>
      </c>
      <c r="L599" s="1"/>
      <c r="M599" s="35"/>
    </row>
    <row r="600" spans="2:13" x14ac:dyDescent="0.2">
      <c r="B600" s="35"/>
      <c r="C600" s="34"/>
      <c r="D600" s="44"/>
      <c r="E600" s="44"/>
      <c r="F600" s="53"/>
      <c r="G600" s="57">
        <v>149</v>
      </c>
      <c r="H600" s="58" t="s">
        <v>2255</v>
      </c>
      <c r="I600" s="54">
        <v>1.2050609999999999</v>
      </c>
      <c r="J600" s="46">
        <v>1.1933608900000001</v>
      </c>
      <c r="K600" s="46">
        <f t="shared" si="10"/>
        <v>-1.1700109999999819E-2</v>
      </c>
      <c r="L600" s="1"/>
      <c r="M600" s="35"/>
    </row>
    <row r="601" spans="2:13" x14ac:dyDescent="0.2">
      <c r="B601" s="35"/>
      <c r="C601" s="34"/>
      <c r="D601" s="44"/>
      <c r="E601" s="44"/>
      <c r="F601" s="53"/>
      <c r="G601" s="57">
        <v>150</v>
      </c>
      <c r="H601" s="58" t="s">
        <v>2256</v>
      </c>
      <c r="I601" s="54">
        <v>1.4376739999999999</v>
      </c>
      <c r="J601" s="46">
        <v>1.22964696</v>
      </c>
      <c r="K601" s="46">
        <f t="shared" si="10"/>
        <v>-0.20802703999999994</v>
      </c>
      <c r="L601" s="1"/>
      <c r="M601" s="35"/>
    </row>
    <row r="602" spans="2:13" x14ac:dyDescent="0.2">
      <c r="B602" s="35"/>
      <c r="C602" s="34"/>
      <c r="D602" s="44"/>
      <c r="E602" s="44"/>
      <c r="F602" s="53"/>
      <c r="G602" s="57">
        <v>151</v>
      </c>
      <c r="H602" s="58" t="s">
        <v>2257</v>
      </c>
      <c r="I602" s="54">
        <v>1.7734110000000001</v>
      </c>
      <c r="J602" s="46">
        <v>1.6588601599999999</v>
      </c>
      <c r="K602" s="46">
        <f t="shared" si="10"/>
        <v>-0.11455084000000015</v>
      </c>
      <c r="L602" s="1"/>
      <c r="M602" s="35"/>
    </row>
    <row r="603" spans="2:13" x14ac:dyDescent="0.2">
      <c r="B603" s="35"/>
      <c r="C603" s="34"/>
      <c r="D603" s="44"/>
      <c r="E603" s="44"/>
      <c r="F603" s="53"/>
      <c r="G603" s="57">
        <v>152</v>
      </c>
      <c r="H603" s="58" t="s">
        <v>2258</v>
      </c>
      <c r="I603" s="54">
        <v>1.88826</v>
      </c>
      <c r="J603" s="46">
        <v>1.7732972</v>
      </c>
      <c r="K603" s="46">
        <f t="shared" si="10"/>
        <v>-0.11496280000000003</v>
      </c>
      <c r="L603" s="1"/>
      <c r="M603" s="35"/>
    </row>
    <row r="604" spans="2:13" x14ac:dyDescent="0.2">
      <c r="B604" s="35"/>
      <c r="C604" s="34"/>
      <c r="D604" s="44"/>
      <c r="E604" s="44"/>
      <c r="F604" s="53"/>
      <c r="G604" s="57">
        <v>154</v>
      </c>
      <c r="H604" s="58" t="s">
        <v>2259</v>
      </c>
      <c r="I604" s="54">
        <v>1.5578369999999999</v>
      </c>
      <c r="J604" s="46">
        <v>1.48823766</v>
      </c>
      <c r="K604" s="46">
        <f t="shared" si="10"/>
        <v>-6.9599339999999899E-2</v>
      </c>
      <c r="L604" s="1"/>
      <c r="M604" s="35"/>
    </row>
    <row r="605" spans="2:13" x14ac:dyDescent="0.2">
      <c r="B605" s="35"/>
      <c r="C605" s="34"/>
      <c r="D605" s="44"/>
      <c r="E605" s="44"/>
      <c r="F605" s="53"/>
      <c r="G605" s="57">
        <v>155</v>
      </c>
      <c r="H605" s="58" t="s">
        <v>2260</v>
      </c>
      <c r="I605" s="54">
        <v>0.63589499999999999</v>
      </c>
      <c r="J605" s="46">
        <v>0.6267775699999999</v>
      </c>
      <c r="K605" s="46">
        <f t="shared" si="10"/>
        <v>-9.117430000000093E-3</v>
      </c>
      <c r="L605" s="1"/>
      <c r="M605" s="35"/>
    </row>
    <row r="606" spans="2:13" x14ac:dyDescent="0.2">
      <c r="B606" s="35"/>
      <c r="C606" s="34"/>
      <c r="D606" s="44"/>
      <c r="E606" s="44"/>
      <c r="F606" s="53"/>
      <c r="G606" s="57">
        <v>156</v>
      </c>
      <c r="H606" s="58" t="s">
        <v>2261</v>
      </c>
      <c r="I606" s="54">
        <v>0.92690300000000003</v>
      </c>
      <c r="J606" s="46">
        <v>0.91034157000000016</v>
      </c>
      <c r="K606" s="46">
        <f t="shared" si="10"/>
        <v>-1.6561429999999877E-2</v>
      </c>
      <c r="L606" s="1"/>
      <c r="M606" s="35"/>
    </row>
    <row r="607" spans="2:13" x14ac:dyDescent="0.2">
      <c r="B607" s="35"/>
      <c r="C607" s="34"/>
      <c r="D607" s="44"/>
      <c r="E607" s="44"/>
      <c r="F607" s="53"/>
      <c r="G607" s="57">
        <v>157</v>
      </c>
      <c r="H607" s="58" t="s">
        <v>2262</v>
      </c>
      <c r="I607" s="54">
        <v>0.61091600000000001</v>
      </c>
      <c r="J607" s="46">
        <v>0.60226508999999995</v>
      </c>
      <c r="K607" s="46">
        <f t="shared" si="10"/>
        <v>-8.6509100000000672E-3</v>
      </c>
      <c r="L607" s="1"/>
      <c r="M607" s="35"/>
    </row>
    <row r="608" spans="2:13" x14ac:dyDescent="0.2">
      <c r="B608" s="35"/>
      <c r="C608" s="34"/>
      <c r="D608" s="44"/>
      <c r="E608" s="44"/>
      <c r="F608" s="53"/>
      <c r="G608" s="57">
        <v>158</v>
      </c>
      <c r="H608" s="58" t="s">
        <v>2263</v>
      </c>
      <c r="I608" s="54">
        <v>1.4731730000000001</v>
      </c>
      <c r="J608" s="46">
        <v>1.0509105300000001</v>
      </c>
      <c r="K608" s="46">
        <f t="shared" si="10"/>
        <v>-0.42226246999999995</v>
      </c>
      <c r="L608" s="1"/>
      <c r="M608" s="35"/>
    </row>
    <row r="609" spans="2:13" x14ac:dyDescent="0.2">
      <c r="B609" s="35"/>
      <c r="C609" s="34"/>
      <c r="D609" s="44"/>
      <c r="E609" s="44"/>
      <c r="F609" s="53"/>
      <c r="G609" s="57">
        <v>159</v>
      </c>
      <c r="H609" s="58" t="s">
        <v>2264</v>
      </c>
      <c r="I609" s="54">
        <v>0.74221099999999995</v>
      </c>
      <c r="J609" s="46">
        <v>0.71289814000000007</v>
      </c>
      <c r="K609" s="46">
        <f t="shared" si="10"/>
        <v>-2.9312859999999885E-2</v>
      </c>
      <c r="L609" s="1"/>
      <c r="M609" s="35"/>
    </row>
    <row r="610" spans="2:13" x14ac:dyDescent="0.2">
      <c r="B610" s="35"/>
      <c r="C610" s="34"/>
      <c r="D610" s="44"/>
      <c r="E610" s="44"/>
      <c r="F610" s="53"/>
      <c r="G610" s="57">
        <v>160</v>
      </c>
      <c r="H610" s="58" t="s">
        <v>2265</v>
      </c>
      <c r="I610" s="54">
        <v>0.71996499999999997</v>
      </c>
      <c r="J610" s="46">
        <v>0.64716049999999992</v>
      </c>
      <c r="K610" s="46">
        <f t="shared" si="10"/>
        <v>-7.280450000000005E-2</v>
      </c>
      <c r="L610" s="1"/>
      <c r="M610" s="35"/>
    </row>
    <row r="611" spans="2:13" x14ac:dyDescent="0.2">
      <c r="B611" s="35"/>
      <c r="C611" s="34"/>
      <c r="D611" s="44"/>
      <c r="E611" s="44"/>
      <c r="F611" s="53"/>
      <c r="G611" s="57">
        <v>161</v>
      </c>
      <c r="H611" s="58" t="s">
        <v>2266</v>
      </c>
      <c r="I611" s="54">
        <v>0.697183</v>
      </c>
      <c r="J611" s="46">
        <v>0.61610665000000009</v>
      </c>
      <c r="K611" s="46">
        <f t="shared" si="10"/>
        <v>-8.1076349999999908E-2</v>
      </c>
      <c r="L611" s="1"/>
      <c r="M611" s="35"/>
    </row>
    <row r="612" spans="2:13" x14ac:dyDescent="0.2">
      <c r="B612" s="35"/>
      <c r="C612" s="34"/>
      <c r="D612" s="44"/>
      <c r="E612" s="44"/>
      <c r="F612" s="53"/>
      <c r="G612" s="57">
        <v>162</v>
      </c>
      <c r="H612" s="58" t="s">
        <v>2267</v>
      </c>
      <c r="I612" s="54">
        <v>0.91100899999999996</v>
      </c>
      <c r="J612" s="46">
        <v>0.88570373999999985</v>
      </c>
      <c r="K612" s="46">
        <f t="shared" si="10"/>
        <v>-2.5305260000000107E-2</v>
      </c>
      <c r="L612" s="1"/>
      <c r="M612" s="35"/>
    </row>
    <row r="613" spans="2:13" x14ac:dyDescent="0.2">
      <c r="B613" s="35"/>
      <c r="C613" s="34"/>
      <c r="D613" s="44"/>
      <c r="E613" s="44"/>
      <c r="F613" s="53"/>
      <c r="G613" s="57">
        <v>163</v>
      </c>
      <c r="H613" s="58" t="s">
        <v>2268</v>
      </c>
      <c r="I613" s="54">
        <v>0.54517599999999999</v>
      </c>
      <c r="J613" s="46">
        <v>0.48831827999999999</v>
      </c>
      <c r="K613" s="46">
        <f t="shared" ref="K613:K664" si="11">+J613-I613</f>
        <v>-5.685772E-2</v>
      </c>
      <c r="L613" s="1"/>
      <c r="M613" s="35"/>
    </row>
    <row r="614" spans="2:13" x14ac:dyDescent="0.2">
      <c r="B614" s="35"/>
      <c r="C614" s="34"/>
      <c r="D614" s="44"/>
      <c r="E614" s="44"/>
      <c r="F614" s="53"/>
      <c r="G614" s="57">
        <v>164</v>
      </c>
      <c r="H614" s="58" t="s">
        <v>2269</v>
      </c>
      <c r="I614" s="54">
        <v>0.84557099999999996</v>
      </c>
      <c r="J614" s="46">
        <v>0.77525369999999993</v>
      </c>
      <c r="K614" s="46">
        <f t="shared" si="11"/>
        <v>-7.0317300000000027E-2</v>
      </c>
      <c r="L614" s="1"/>
      <c r="M614" s="35"/>
    </row>
    <row r="615" spans="2:13" x14ac:dyDescent="0.2">
      <c r="B615" s="35"/>
      <c r="C615" s="34"/>
      <c r="D615" s="44"/>
      <c r="E615" s="44"/>
      <c r="F615" s="53"/>
      <c r="G615" s="57">
        <v>165</v>
      </c>
      <c r="H615" s="58" t="s">
        <v>1452</v>
      </c>
      <c r="I615" s="54">
        <v>0.26749200000000001</v>
      </c>
      <c r="J615" s="46">
        <v>0.23260293999999998</v>
      </c>
      <c r="K615" s="46">
        <f t="shared" si="11"/>
        <v>-3.4889060000000027E-2</v>
      </c>
      <c r="L615" s="1"/>
      <c r="M615" s="35"/>
    </row>
    <row r="616" spans="2:13" x14ac:dyDescent="0.2">
      <c r="B616" s="35"/>
      <c r="C616" s="34"/>
      <c r="D616" s="44"/>
      <c r="E616" s="44"/>
      <c r="F616" s="53"/>
      <c r="G616" s="57">
        <v>166</v>
      </c>
      <c r="H616" s="58" t="s">
        <v>2270</v>
      </c>
      <c r="I616" s="54">
        <v>0.65223500000000001</v>
      </c>
      <c r="J616" s="46">
        <v>0.62889251000000002</v>
      </c>
      <c r="K616" s="46">
        <f t="shared" si="11"/>
        <v>-2.3342489999999994E-2</v>
      </c>
      <c r="L616" s="1"/>
      <c r="M616" s="35"/>
    </row>
    <row r="617" spans="2:13" x14ac:dyDescent="0.2">
      <c r="B617" s="35"/>
      <c r="C617" s="34"/>
      <c r="D617" s="44"/>
      <c r="E617" s="44"/>
      <c r="F617" s="53"/>
      <c r="G617" s="57">
        <v>167</v>
      </c>
      <c r="H617" s="58" t="s">
        <v>2271</v>
      </c>
      <c r="I617" s="54">
        <v>0.42861899999999997</v>
      </c>
      <c r="J617" s="46">
        <v>0.46167605000000012</v>
      </c>
      <c r="K617" s="46">
        <f t="shared" si="11"/>
        <v>3.3057050000000143E-2</v>
      </c>
      <c r="L617" s="1"/>
      <c r="M617" s="35"/>
    </row>
    <row r="618" spans="2:13" x14ac:dyDescent="0.2">
      <c r="B618" s="35"/>
      <c r="C618" s="34"/>
      <c r="D618" s="44"/>
      <c r="E618" s="44"/>
      <c r="F618" s="53"/>
      <c r="G618" s="57">
        <v>168</v>
      </c>
      <c r="H618" s="58" t="s">
        <v>2272</v>
      </c>
      <c r="I618" s="54">
        <v>1.019172</v>
      </c>
      <c r="J618" s="46">
        <v>0.97598891999999993</v>
      </c>
      <c r="K618" s="46">
        <f t="shared" si="11"/>
        <v>-4.318308000000004E-2</v>
      </c>
      <c r="L618" s="1"/>
      <c r="M618" s="35"/>
    </row>
    <row r="619" spans="2:13" x14ac:dyDescent="0.2">
      <c r="B619" s="35"/>
      <c r="C619" s="34"/>
      <c r="D619" s="44"/>
      <c r="E619" s="44"/>
      <c r="F619" s="53"/>
      <c r="G619" s="57">
        <v>169</v>
      </c>
      <c r="H619" s="58" t="s">
        <v>2273</v>
      </c>
      <c r="I619" s="54">
        <v>0.69513400000000003</v>
      </c>
      <c r="J619" s="46">
        <v>0.66017075000000003</v>
      </c>
      <c r="K619" s="46">
        <f t="shared" si="11"/>
        <v>-3.4963250000000001E-2</v>
      </c>
      <c r="L619" s="1"/>
      <c r="M619" s="35"/>
    </row>
    <row r="620" spans="2:13" x14ac:dyDescent="0.2">
      <c r="B620" s="35"/>
      <c r="C620" s="34"/>
      <c r="D620" s="44"/>
      <c r="E620" s="44"/>
      <c r="F620" s="53"/>
      <c r="G620" s="57">
        <v>170</v>
      </c>
      <c r="H620" s="58" t="s">
        <v>2274</v>
      </c>
      <c r="I620" s="54">
        <v>0.61817900000000003</v>
      </c>
      <c r="J620" s="46">
        <v>0.63774335999999987</v>
      </c>
      <c r="K620" s="46">
        <f t="shared" si="11"/>
        <v>1.9564359999999836E-2</v>
      </c>
      <c r="L620" s="1"/>
      <c r="M620" s="35"/>
    </row>
    <row r="621" spans="2:13" x14ac:dyDescent="0.2">
      <c r="B621" s="35"/>
      <c r="C621" s="34"/>
      <c r="D621" s="44"/>
      <c r="E621" s="44"/>
      <c r="F621" s="53"/>
      <c r="G621" s="57">
        <v>171</v>
      </c>
      <c r="H621" s="58" t="s">
        <v>1453</v>
      </c>
      <c r="I621" s="54">
        <v>0.58417300000000005</v>
      </c>
      <c r="J621" s="46">
        <v>0.56415863000000011</v>
      </c>
      <c r="K621" s="46">
        <f t="shared" si="11"/>
        <v>-2.0014369999999948E-2</v>
      </c>
      <c r="L621" s="1"/>
      <c r="M621" s="35"/>
    </row>
    <row r="622" spans="2:13" x14ac:dyDescent="0.2">
      <c r="B622" s="35"/>
      <c r="C622" s="34"/>
      <c r="D622" s="44"/>
      <c r="E622" s="44"/>
      <c r="F622" s="53"/>
      <c r="G622" s="57">
        <v>172</v>
      </c>
      <c r="H622" s="58" t="s">
        <v>2275</v>
      </c>
      <c r="I622" s="54">
        <v>0.94978799999999997</v>
      </c>
      <c r="J622" s="46">
        <v>0.91145598999999988</v>
      </c>
      <c r="K622" s="46">
        <f t="shared" si="11"/>
        <v>-3.8332010000000083E-2</v>
      </c>
      <c r="L622" s="1"/>
      <c r="M622" s="35"/>
    </row>
    <row r="623" spans="2:13" x14ac:dyDescent="0.2">
      <c r="B623" s="35"/>
      <c r="C623" s="34"/>
      <c r="D623" s="44"/>
      <c r="E623" s="44"/>
      <c r="F623" s="53"/>
      <c r="G623" s="57">
        <v>180</v>
      </c>
      <c r="H623" s="58" t="s">
        <v>1454</v>
      </c>
      <c r="I623" s="54">
        <v>26.416315000000001</v>
      </c>
      <c r="J623" s="46">
        <v>22.691350649999997</v>
      </c>
      <c r="K623" s="46">
        <f t="shared" si="11"/>
        <v>-3.724964350000004</v>
      </c>
      <c r="L623" s="1"/>
      <c r="M623" s="35"/>
    </row>
    <row r="624" spans="2:13" x14ac:dyDescent="0.2">
      <c r="B624" s="35"/>
      <c r="C624" s="34"/>
      <c r="D624" s="44"/>
      <c r="E624" s="44"/>
      <c r="F624" s="53"/>
      <c r="G624" s="57">
        <v>181</v>
      </c>
      <c r="H624" s="58" t="s">
        <v>2276</v>
      </c>
      <c r="I624" s="54">
        <v>11.496143</v>
      </c>
      <c r="J624" s="46">
        <v>7.0401418500000004</v>
      </c>
      <c r="K624" s="46">
        <f t="shared" si="11"/>
        <v>-4.4560011499999996</v>
      </c>
      <c r="L624" s="1"/>
      <c r="M624" s="35"/>
    </row>
    <row r="625" spans="2:13" x14ac:dyDescent="0.2">
      <c r="B625" s="35"/>
      <c r="C625" s="34"/>
      <c r="D625" s="44"/>
      <c r="E625" s="44"/>
      <c r="F625" s="53"/>
      <c r="G625" s="57">
        <v>182</v>
      </c>
      <c r="H625" s="58" t="s">
        <v>1455</v>
      </c>
      <c r="I625" s="54">
        <v>6.7683080000000002</v>
      </c>
      <c r="J625" s="46">
        <v>4.9602319700000006</v>
      </c>
      <c r="K625" s="46">
        <f t="shared" si="11"/>
        <v>-1.8080760299999996</v>
      </c>
      <c r="L625" s="1"/>
      <c r="M625" s="35"/>
    </row>
    <row r="626" spans="2:13" x14ac:dyDescent="0.2">
      <c r="B626" s="35"/>
      <c r="C626" s="34"/>
      <c r="D626" s="44"/>
      <c r="E626" s="44"/>
      <c r="F626" s="53"/>
      <c r="G626" s="57">
        <v>300</v>
      </c>
      <c r="H626" s="58" t="s">
        <v>1456</v>
      </c>
      <c r="I626" s="54">
        <v>11.428826000000001</v>
      </c>
      <c r="J626" s="46">
        <v>9.2849855199999993</v>
      </c>
      <c r="K626" s="46">
        <f t="shared" si="11"/>
        <v>-2.1438404800000015</v>
      </c>
      <c r="L626" s="1"/>
      <c r="M626" s="35"/>
    </row>
    <row r="627" spans="2:13" x14ac:dyDescent="0.2">
      <c r="B627" s="35"/>
      <c r="C627" s="34"/>
      <c r="D627" s="44"/>
      <c r="E627" s="44"/>
      <c r="F627" s="53"/>
      <c r="G627" s="57">
        <v>312</v>
      </c>
      <c r="H627" s="58" t="s">
        <v>1457</v>
      </c>
      <c r="I627" s="54">
        <v>11.378595000000001</v>
      </c>
      <c r="J627" s="46">
        <v>9.4084592900000015</v>
      </c>
      <c r="K627" s="46">
        <f t="shared" si="11"/>
        <v>-1.9701357099999992</v>
      </c>
      <c r="L627" s="1"/>
      <c r="M627" s="35"/>
    </row>
    <row r="628" spans="2:13" x14ac:dyDescent="0.2">
      <c r="B628" s="35"/>
      <c r="C628" s="34"/>
      <c r="D628" s="44"/>
      <c r="E628" s="44"/>
      <c r="F628" s="53"/>
      <c r="G628" s="57">
        <v>315</v>
      </c>
      <c r="H628" s="58" t="s">
        <v>1458</v>
      </c>
      <c r="I628" s="54">
        <v>10.327394999999999</v>
      </c>
      <c r="J628" s="46">
        <v>8.3871161000000001</v>
      </c>
      <c r="K628" s="46">
        <f t="shared" si="11"/>
        <v>-1.9402788999999991</v>
      </c>
      <c r="L628" s="1"/>
      <c r="M628" s="35"/>
    </row>
    <row r="629" spans="2:13" x14ac:dyDescent="0.2">
      <c r="B629" s="35"/>
      <c r="C629" s="34"/>
      <c r="D629" s="44"/>
      <c r="E629" s="44"/>
      <c r="F629" s="53"/>
      <c r="G629" s="57">
        <v>316</v>
      </c>
      <c r="H629" s="58" t="s">
        <v>1459</v>
      </c>
      <c r="I629" s="54">
        <v>19.490008</v>
      </c>
      <c r="J629" s="46">
        <v>16.54319761</v>
      </c>
      <c r="K629" s="46">
        <f t="shared" si="11"/>
        <v>-2.9468103899999996</v>
      </c>
      <c r="L629" s="1"/>
      <c r="M629" s="35"/>
    </row>
    <row r="630" spans="2:13" x14ac:dyDescent="0.2">
      <c r="B630" s="35"/>
      <c r="C630" s="34"/>
      <c r="D630" s="44"/>
      <c r="E630" s="44"/>
      <c r="F630" s="53"/>
      <c r="G630" s="57">
        <v>317</v>
      </c>
      <c r="H630" s="58" t="s">
        <v>2277</v>
      </c>
      <c r="I630" s="54">
        <v>4.1312689999999996</v>
      </c>
      <c r="J630" s="46">
        <v>3.8719113100000002</v>
      </c>
      <c r="K630" s="46">
        <f t="shared" si="11"/>
        <v>-0.25935768999999942</v>
      </c>
      <c r="L630" s="1"/>
      <c r="M630" s="35"/>
    </row>
    <row r="631" spans="2:13" ht="25.5" x14ac:dyDescent="0.2">
      <c r="B631" s="35"/>
      <c r="C631" s="34"/>
      <c r="D631" s="44"/>
      <c r="E631" s="44"/>
      <c r="F631" s="53"/>
      <c r="G631" s="57">
        <v>318</v>
      </c>
      <c r="H631" s="58" t="s">
        <v>2278</v>
      </c>
      <c r="I631" s="54">
        <v>1.6318630000000001</v>
      </c>
      <c r="J631" s="46">
        <v>1.47123066</v>
      </c>
      <c r="K631" s="46">
        <f t="shared" si="11"/>
        <v>-0.16063234000000004</v>
      </c>
      <c r="L631" s="1"/>
      <c r="M631" s="35"/>
    </row>
    <row r="632" spans="2:13" x14ac:dyDescent="0.2">
      <c r="B632" s="35"/>
      <c r="C632" s="34"/>
      <c r="D632" s="44"/>
      <c r="E632" s="44"/>
      <c r="F632" s="53"/>
      <c r="G632" s="57">
        <v>400</v>
      </c>
      <c r="H632" s="58" t="s">
        <v>1460</v>
      </c>
      <c r="I632" s="54">
        <v>19.693838</v>
      </c>
      <c r="J632" s="46">
        <v>12.0801938</v>
      </c>
      <c r="K632" s="46">
        <f t="shared" si="11"/>
        <v>-7.6136441999999995</v>
      </c>
      <c r="L632" s="1"/>
      <c r="M632" s="35"/>
    </row>
    <row r="633" spans="2:13" x14ac:dyDescent="0.2">
      <c r="B633" s="35"/>
      <c r="C633" s="34"/>
      <c r="D633" s="44"/>
      <c r="E633" s="44"/>
      <c r="F633" s="53"/>
      <c r="G633" s="57">
        <v>410</v>
      </c>
      <c r="H633" s="58" t="s">
        <v>1461</v>
      </c>
      <c r="I633" s="54">
        <v>12.424754999999999</v>
      </c>
      <c r="J633" s="46">
        <v>11.257058730000001</v>
      </c>
      <c r="K633" s="46">
        <f t="shared" si="11"/>
        <v>-1.1676962699999986</v>
      </c>
      <c r="L633" s="1"/>
      <c r="M633" s="35"/>
    </row>
    <row r="634" spans="2:13" x14ac:dyDescent="0.2">
      <c r="B634" s="35"/>
      <c r="C634" s="34"/>
      <c r="D634" s="44"/>
      <c r="E634" s="44"/>
      <c r="F634" s="53"/>
      <c r="G634" s="57">
        <v>412</v>
      </c>
      <c r="H634" s="58" t="s">
        <v>1462</v>
      </c>
      <c r="I634" s="54">
        <v>8.9593880000000006</v>
      </c>
      <c r="J634" s="46">
        <v>8.3492675700000003</v>
      </c>
      <c r="K634" s="46">
        <f t="shared" si="11"/>
        <v>-0.61012043000000027</v>
      </c>
      <c r="L634" s="1"/>
      <c r="M634" s="35"/>
    </row>
    <row r="635" spans="2:13" x14ac:dyDescent="0.2">
      <c r="B635" s="35"/>
      <c r="C635" s="34"/>
      <c r="D635" s="44"/>
      <c r="E635" s="44"/>
      <c r="F635" s="53"/>
      <c r="G635" s="57">
        <v>414</v>
      </c>
      <c r="H635" s="58" t="s">
        <v>1463</v>
      </c>
      <c r="I635" s="54">
        <v>11.135</v>
      </c>
      <c r="J635" s="46">
        <v>9.9311021499999992</v>
      </c>
      <c r="K635" s="46">
        <f t="shared" si="11"/>
        <v>-1.2038978500000006</v>
      </c>
      <c r="L635" s="1"/>
      <c r="M635" s="35"/>
    </row>
    <row r="636" spans="2:13" x14ac:dyDescent="0.2">
      <c r="B636" s="35"/>
      <c r="C636" s="34"/>
      <c r="D636" s="44"/>
      <c r="E636" s="44"/>
      <c r="F636" s="53"/>
      <c r="G636" s="57">
        <v>415</v>
      </c>
      <c r="H636" s="58" t="s">
        <v>1464</v>
      </c>
      <c r="I636" s="54">
        <v>9.3493739999999992</v>
      </c>
      <c r="J636" s="46">
        <v>7.8828579599999999</v>
      </c>
      <c r="K636" s="46">
        <f t="shared" si="11"/>
        <v>-1.4665160399999992</v>
      </c>
      <c r="L636" s="1"/>
      <c r="M636" s="35"/>
    </row>
    <row r="637" spans="2:13" x14ac:dyDescent="0.2">
      <c r="B637" s="35"/>
      <c r="C637" s="34"/>
      <c r="D637" s="44"/>
      <c r="E637" s="44"/>
      <c r="F637" s="53"/>
      <c r="G637" s="57">
        <v>416</v>
      </c>
      <c r="H637" s="58" t="s">
        <v>1465</v>
      </c>
      <c r="I637" s="54">
        <v>18.138110999999999</v>
      </c>
      <c r="J637" s="46">
        <v>16.810428730000002</v>
      </c>
      <c r="K637" s="46">
        <f t="shared" si="11"/>
        <v>-1.3276822699999968</v>
      </c>
      <c r="L637" s="1"/>
      <c r="M637" s="35"/>
    </row>
    <row r="638" spans="2:13" x14ac:dyDescent="0.2">
      <c r="B638" s="35"/>
      <c r="C638" s="34"/>
      <c r="D638" s="44"/>
      <c r="E638" s="44"/>
      <c r="F638" s="53"/>
      <c r="G638" s="57">
        <v>417</v>
      </c>
      <c r="H638" s="58" t="s">
        <v>2279</v>
      </c>
      <c r="I638" s="54">
        <v>3.3365399999999998</v>
      </c>
      <c r="J638" s="46">
        <v>3.6105079799999995</v>
      </c>
      <c r="K638" s="46">
        <f t="shared" si="11"/>
        <v>0.27396797999999967</v>
      </c>
      <c r="L638" s="1"/>
      <c r="M638" s="35"/>
    </row>
    <row r="639" spans="2:13" ht="25.5" x14ac:dyDescent="0.2">
      <c r="B639" s="35"/>
      <c r="C639" s="34"/>
      <c r="D639" s="44"/>
      <c r="E639" s="44"/>
      <c r="F639" s="53"/>
      <c r="G639" s="57">
        <v>430</v>
      </c>
      <c r="H639" s="58" t="s">
        <v>1466</v>
      </c>
      <c r="I639" s="54">
        <v>7.7046939999999999</v>
      </c>
      <c r="J639" s="46">
        <v>6.8483354499999987</v>
      </c>
      <c r="K639" s="46">
        <f t="shared" si="11"/>
        <v>-0.85635855000000127</v>
      </c>
      <c r="L639" s="1"/>
      <c r="M639" s="35"/>
    </row>
    <row r="640" spans="2:13" ht="25.5" x14ac:dyDescent="0.2">
      <c r="B640" s="35"/>
      <c r="C640" s="34"/>
      <c r="D640" s="44"/>
      <c r="E640" s="44"/>
      <c r="F640" s="53"/>
      <c r="G640" s="57">
        <v>431</v>
      </c>
      <c r="H640" s="58" t="s">
        <v>1467</v>
      </c>
      <c r="I640" s="54">
        <v>2.2446060000000001</v>
      </c>
      <c r="J640" s="46">
        <v>2.0184787200000001</v>
      </c>
      <c r="K640" s="46">
        <f t="shared" si="11"/>
        <v>-0.22612728000000004</v>
      </c>
      <c r="L640" s="1"/>
      <c r="M640" s="35"/>
    </row>
    <row r="641" spans="2:13" x14ac:dyDescent="0.2">
      <c r="B641" s="35"/>
      <c r="C641" s="34"/>
      <c r="D641" s="44"/>
      <c r="E641" s="44"/>
      <c r="F641" s="53"/>
      <c r="G641" s="57">
        <v>432</v>
      </c>
      <c r="H641" s="58" t="s">
        <v>1468</v>
      </c>
      <c r="I641" s="54">
        <v>1.8672979999999999</v>
      </c>
      <c r="J641" s="46">
        <v>1.7836658599999999</v>
      </c>
      <c r="K641" s="46">
        <f t="shared" si="11"/>
        <v>-8.3632139999999966E-2</v>
      </c>
      <c r="L641" s="1"/>
      <c r="M641" s="35"/>
    </row>
    <row r="642" spans="2:13" x14ac:dyDescent="0.2">
      <c r="B642" s="35"/>
      <c r="C642" s="34"/>
      <c r="D642" s="44"/>
      <c r="E642" s="44"/>
      <c r="F642" s="53"/>
      <c r="G642" s="57">
        <v>500</v>
      </c>
      <c r="H642" s="58" t="s">
        <v>1469</v>
      </c>
      <c r="I642" s="54">
        <v>42.442644000000001</v>
      </c>
      <c r="J642" s="46">
        <v>62.291133780000017</v>
      </c>
      <c r="K642" s="46">
        <f t="shared" si="11"/>
        <v>19.848489780000016</v>
      </c>
      <c r="L642" s="1"/>
      <c r="M642" s="35"/>
    </row>
    <row r="643" spans="2:13" x14ac:dyDescent="0.2">
      <c r="B643" s="35"/>
      <c r="C643" s="34"/>
      <c r="D643" s="44"/>
      <c r="E643" s="44"/>
      <c r="F643" s="53"/>
      <c r="G643" s="57">
        <v>510</v>
      </c>
      <c r="H643" s="58" t="s">
        <v>1470</v>
      </c>
      <c r="I643" s="54">
        <v>4.4182670000000002</v>
      </c>
      <c r="J643" s="46">
        <v>3.4556112999999997</v>
      </c>
      <c r="K643" s="46">
        <f t="shared" si="11"/>
        <v>-0.96265570000000045</v>
      </c>
      <c r="L643" s="1"/>
      <c r="M643" s="35"/>
    </row>
    <row r="644" spans="2:13" x14ac:dyDescent="0.2">
      <c r="B644" s="35"/>
      <c r="C644" s="34"/>
      <c r="D644" s="44"/>
      <c r="E644" s="44"/>
      <c r="F644" s="53"/>
      <c r="G644" s="57">
        <v>511</v>
      </c>
      <c r="H644" s="58" t="s">
        <v>1471</v>
      </c>
      <c r="I644" s="54">
        <v>15.519636</v>
      </c>
      <c r="J644" s="46">
        <v>12.974612830000002</v>
      </c>
      <c r="K644" s="46">
        <f t="shared" si="11"/>
        <v>-2.5450231699999986</v>
      </c>
      <c r="L644" s="1"/>
      <c r="M644" s="35"/>
    </row>
    <row r="645" spans="2:13" x14ac:dyDescent="0.2">
      <c r="B645" s="35"/>
      <c r="C645" s="34"/>
      <c r="D645" s="44"/>
      <c r="E645" s="44"/>
      <c r="F645" s="53"/>
      <c r="G645" s="57">
        <v>514</v>
      </c>
      <c r="H645" s="58" t="s">
        <v>1257</v>
      </c>
      <c r="I645" s="54">
        <v>5.309825</v>
      </c>
      <c r="J645" s="46">
        <v>3.2298014999999993</v>
      </c>
      <c r="K645" s="46">
        <f t="shared" si="11"/>
        <v>-2.0800235000000007</v>
      </c>
      <c r="L645" s="1"/>
      <c r="M645" s="35"/>
    </row>
    <row r="646" spans="2:13" x14ac:dyDescent="0.2">
      <c r="B646" s="35"/>
      <c r="C646" s="34"/>
      <c r="D646" s="44"/>
      <c r="E646" s="44"/>
      <c r="F646" s="53"/>
      <c r="G646" s="57">
        <v>515</v>
      </c>
      <c r="H646" s="58" t="s">
        <v>1472</v>
      </c>
      <c r="I646" s="54">
        <v>6.0540609999999999</v>
      </c>
      <c r="J646" s="46">
        <v>5.1999985499999992</v>
      </c>
      <c r="K646" s="46">
        <f t="shared" si="11"/>
        <v>-0.85406245000000069</v>
      </c>
      <c r="L646" s="1"/>
      <c r="M646" s="35"/>
    </row>
    <row r="647" spans="2:13" x14ac:dyDescent="0.2">
      <c r="B647" s="35"/>
      <c r="C647" s="34"/>
      <c r="D647" s="44"/>
      <c r="E647" s="44"/>
      <c r="F647" s="53"/>
      <c r="G647" s="57">
        <v>520</v>
      </c>
      <c r="H647" s="58" t="s">
        <v>1473</v>
      </c>
      <c r="I647" s="54">
        <v>6.5315009999999996</v>
      </c>
      <c r="J647" s="46">
        <v>5.6286927100000002</v>
      </c>
      <c r="K647" s="46">
        <f t="shared" si="11"/>
        <v>-0.9028082899999994</v>
      </c>
      <c r="L647" s="1"/>
      <c r="M647" s="35"/>
    </row>
    <row r="648" spans="2:13" x14ac:dyDescent="0.2">
      <c r="B648" s="35"/>
      <c r="C648" s="34"/>
      <c r="D648" s="44"/>
      <c r="E648" s="44"/>
      <c r="F648" s="53"/>
      <c r="G648" s="57">
        <v>521</v>
      </c>
      <c r="H648" s="58" t="s">
        <v>1474</v>
      </c>
      <c r="I648" s="54">
        <v>3.483247</v>
      </c>
      <c r="J648" s="46">
        <v>3.02831172</v>
      </c>
      <c r="K648" s="46">
        <f t="shared" si="11"/>
        <v>-0.45493527999999994</v>
      </c>
      <c r="L648" s="1"/>
      <c r="M648" s="35"/>
    </row>
    <row r="649" spans="2:13" x14ac:dyDescent="0.2">
      <c r="B649" s="35"/>
      <c r="C649" s="34"/>
      <c r="D649" s="44"/>
      <c r="E649" s="44"/>
      <c r="F649" s="53"/>
      <c r="G649" s="57">
        <v>522</v>
      </c>
      <c r="H649" s="58" t="s">
        <v>1475</v>
      </c>
      <c r="I649" s="54">
        <v>1.677678</v>
      </c>
      <c r="J649" s="46">
        <v>1.8230003599999998</v>
      </c>
      <c r="K649" s="46">
        <f t="shared" si="11"/>
        <v>0.14532235999999976</v>
      </c>
      <c r="L649" s="1"/>
      <c r="M649" s="35"/>
    </row>
    <row r="650" spans="2:13" x14ac:dyDescent="0.2">
      <c r="B650" s="35"/>
      <c r="C650" s="34"/>
      <c r="D650" s="44"/>
      <c r="E650" s="44"/>
      <c r="F650" s="53"/>
      <c r="G650" s="57">
        <v>523</v>
      </c>
      <c r="H650" s="58" t="s">
        <v>1476</v>
      </c>
      <c r="I650" s="54">
        <v>1.9806760000000001</v>
      </c>
      <c r="J650" s="46">
        <v>2.0648851100000001</v>
      </c>
      <c r="K650" s="46">
        <f t="shared" si="11"/>
        <v>8.4209109999999976E-2</v>
      </c>
      <c r="L650" s="1"/>
      <c r="M650" s="35"/>
    </row>
    <row r="651" spans="2:13" x14ac:dyDescent="0.2">
      <c r="B651" s="35"/>
      <c r="C651" s="34"/>
      <c r="D651" s="44"/>
      <c r="E651" s="44"/>
      <c r="F651" s="53"/>
      <c r="G651" s="57">
        <v>700</v>
      </c>
      <c r="H651" s="58" t="s">
        <v>1116</v>
      </c>
      <c r="I651" s="54">
        <v>10.026249999999999</v>
      </c>
      <c r="J651" s="46">
        <v>9.9311784600000017</v>
      </c>
      <c r="K651" s="46">
        <f t="shared" si="11"/>
        <v>-9.5071539999997512E-2</v>
      </c>
      <c r="L651" s="1"/>
      <c r="M651" s="35"/>
    </row>
    <row r="652" spans="2:13" x14ac:dyDescent="0.2">
      <c r="B652" s="35"/>
      <c r="C652" s="34"/>
      <c r="D652" s="44"/>
      <c r="E652" s="44"/>
      <c r="F652" s="53"/>
      <c r="G652" s="57">
        <v>710</v>
      </c>
      <c r="H652" s="58" t="s">
        <v>1175</v>
      </c>
      <c r="I652" s="54">
        <v>30.163081999999999</v>
      </c>
      <c r="J652" s="46">
        <v>23.179986659999994</v>
      </c>
      <c r="K652" s="46">
        <f t="shared" si="11"/>
        <v>-6.9830953400000055</v>
      </c>
      <c r="L652" s="1"/>
      <c r="M652" s="35"/>
    </row>
    <row r="653" spans="2:13" x14ac:dyDescent="0.2">
      <c r="B653" s="35"/>
      <c r="C653" s="34"/>
      <c r="D653" s="44"/>
      <c r="E653" s="44"/>
      <c r="F653" s="53"/>
      <c r="G653" s="57">
        <v>711</v>
      </c>
      <c r="H653" s="58" t="s">
        <v>1177</v>
      </c>
      <c r="I653" s="54">
        <v>34.600527999999997</v>
      </c>
      <c r="J653" s="46">
        <v>19.552837470000004</v>
      </c>
      <c r="K653" s="46">
        <f t="shared" si="11"/>
        <v>-15.047690529999993</v>
      </c>
      <c r="L653" s="1"/>
      <c r="M653" s="35"/>
    </row>
    <row r="654" spans="2:13" x14ac:dyDescent="0.2">
      <c r="B654" s="35"/>
      <c r="C654" s="34"/>
      <c r="D654" s="44"/>
      <c r="E654" s="44"/>
      <c r="F654" s="53"/>
      <c r="G654" s="57">
        <v>712</v>
      </c>
      <c r="H654" s="58" t="s">
        <v>1176</v>
      </c>
      <c r="I654" s="54">
        <v>10.996423999999999</v>
      </c>
      <c r="J654" s="46">
        <v>11.300056579999998</v>
      </c>
      <c r="K654" s="46">
        <f t="shared" si="11"/>
        <v>0.3036325799999986</v>
      </c>
      <c r="L654" s="1"/>
      <c r="M654" s="35"/>
    </row>
    <row r="655" spans="2:13" x14ac:dyDescent="0.2">
      <c r="B655" s="35"/>
      <c r="C655" s="34"/>
      <c r="D655" s="44"/>
      <c r="E655" s="44"/>
      <c r="F655" s="53"/>
      <c r="G655" s="57">
        <v>713</v>
      </c>
      <c r="H655" s="58" t="s">
        <v>1246</v>
      </c>
      <c r="I655" s="54">
        <v>8.8095999999999997</v>
      </c>
      <c r="J655" s="46">
        <v>8.1491708100000029</v>
      </c>
      <c r="K655" s="46">
        <f t="shared" si="11"/>
        <v>-0.66042918999999678</v>
      </c>
      <c r="L655" s="1"/>
      <c r="M655" s="35"/>
    </row>
    <row r="656" spans="2:13" x14ac:dyDescent="0.2">
      <c r="B656" s="35"/>
      <c r="C656" s="34"/>
      <c r="D656" s="44"/>
      <c r="E656" s="44"/>
      <c r="F656" s="53" t="s">
        <v>15</v>
      </c>
      <c r="G656" s="57"/>
      <c r="H656" s="58"/>
      <c r="I656" s="54">
        <v>92.788259999999994</v>
      </c>
      <c r="J656" s="46">
        <v>217.79162563999998</v>
      </c>
      <c r="K656" s="46">
        <f t="shared" si="11"/>
        <v>125.00336563999998</v>
      </c>
      <c r="L656" s="1"/>
      <c r="M656" s="35"/>
    </row>
    <row r="657" spans="2:13" x14ac:dyDescent="0.2">
      <c r="B657" s="35"/>
      <c r="C657" s="34"/>
      <c r="D657" s="44"/>
      <c r="E657" s="44"/>
      <c r="F657" s="53"/>
      <c r="G657" s="57" t="s">
        <v>55</v>
      </c>
      <c r="H657" s="58" t="s">
        <v>138</v>
      </c>
      <c r="I657" s="54">
        <v>17.660637000000001</v>
      </c>
      <c r="J657" s="46">
        <v>14.221277159999998</v>
      </c>
      <c r="K657" s="46">
        <f t="shared" si="11"/>
        <v>-3.4393598400000034</v>
      </c>
      <c r="L657" s="1"/>
      <c r="M657" s="35"/>
    </row>
    <row r="658" spans="2:13" x14ac:dyDescent="0.2">
      <c r="B658" s="35"/>
      <c r="C658" s="34"/>
      <c r="D658" s="44"/>
      <c r="E658" s="44"/>
      <c r="F658" s="53"/>
      <c r="G658" s="57" t="s">
        <v>64</v>
      </c>
      <c r="H658" s="58" t="s">
        <v>140</v>
      </c>
      <c r="I658" s="54">
        <v>75.127623</v>
      </c>
      <c r="J658" s="46">
        <v>203.57034847999998</v>
      </c>
      <c r="K658" s="46">
        <f t="shared" si="11"/>
        <v>128.44272547999998</v>
      </c>
      <c r="L658" s="1"/>
      <c r="M658" s="35"/>
    </row>
    <row r="659" spans="2:13" x14ac:dyDescent="0.2">
      <c r="B659" s="35"/>
      <c r="C659" s="34"/>
      <c r="D659" s="44"/>
      <c r="E659" s="44"/>
      <c r="F659" s="53" t="s">
        <v>49</v>
      </c>
      <c r="G659" s="57"/>
      <c r="H659" s="58"/>
      <c r="I659" s="54">
        <v>798.69953199999998</v>
      </c>
      <c r="J659" s="46">
        <v>741.24697696999999</v>
      </c>
      <c r="K659" s="46">
        <f t="shared" si="11"/>
        <v>-57.452555029999985</v>
      </c>
      <c r="L659" s="1"/>
      <c r="M659" s="35"/>
    </row>
    <row r="660" spans="2:13" x14ac:dyDescent="0.2">
      <c r="B660" s="35"/>
      <c r="C660" s="34"/>
      <c r="D660" s="44"/>
      <c r="E660" s="44"/>
      <c r="F660" s="53"/>
      <c r="G660" s="57" t="s">
        <v>141</v>
      </c>
      <c r="H660" s="58" t="s">
        <v>142</v>
      </c>
      <c r="I660" s="54">
        <v>50.282918000000002</v>
      </c>
      <c r="J660" s="46">
        <v>43.396746839999999</v>
      </c>
      <c r="K660" s="46">
        <f t="shared" si="11"/>
        <v>-6.8861711600000035</v>
      </c>
      <c r="L660" s="1"/>
      <c r="M660" s="35"/>
    </row>
    <row r="661" spans="2:13" x14ac:dyDescent="0.2">
      <c r="B661" s="35"/>
      <c r="C661" s="34"/>
      <c r="D661" s="44"/>
      <c r="E661" s="44"/>
      <c r="F661" s="53"/>
      <c r="G661" s="57" t="s">
        <v>143</v>
      </c>
      <c r="H661" s="58" t="s">
        <v>144</v>
      </c>
      <c r="I661" s="54">
        <v>445.416357</v>
      </c>
      <c r="J661" s="46">
        <v>422.69379126000001</v>
      </c>
      <c r="K661" s="46">
        <f t="shared" si="11"/>
        <v>-22.722565739999993</v>
      </c>
      <c r="L661" s="1"/>
      <c r="M661" s="35"/>
    </row>
    <row r="662" spans="2:13" x14ac:dyDescent="0.2">
      <c r="B662" s="35"/>
      <c r="C662" s="34"/>
      <c r="D662" s="44"/>
      <c r="E662" s="44"/>
      <c r="F662" s="53"/>
      <c r="G662" s="57" t="s">
        <v>145</v>
      </c>
      <c r="H662" s="58" t="s">
        <v>146</v>
      </c>
      <c r="I662" s="54">
        <v>247.39311000000001</v>
      </c>
      <c r="J662" s="46">
        <v>219.54929187000008</v>
      </c>
      <c r="K662" s="46">
        <f t="shared" si="11"/>
        <v>-27.843818129999931</v>
      </c>
      <c r="L662" s="1"/>
      <c r="M662" s="35"/>
    </row>
    <row r="663" spans="2:13" x14ac:dyDescent="0.2">
      <c r="B663" s="35"/>
      <c r="C663" s="34"/>
      <c r="D663" s="44"/>
      <c r="E663" s="44"/>
      <c r="F663" s="53"/>
      <c r="G663" s="57" t="s">
        <v>147</v>
      </c>
      <c r="H663" s="58" t="s">
        <v>148</v>
      </c>
      <c r="I663" s="54">
        <v>55.607146999999998</v>
      </c>
      <c r="J663" s="46">
        <v>55.607146999999998</v>
      </c>
      <c r="K663" s="46">
        <f t="shared" si="11"/>
        <v>0</v>
      </c>
      <c r="L663" s="1"/>
      <c r="M663" s="35"/>
    </row>
    <row r="664" spans="2:13" ht="14.25" x14ac:dyDescent="0.2">
      <c r="B664" s="35"/>
      <c r="C664" s="34"/>
      <c r="D664" s="68">
        <v>11</v>
      </c>
      <c r="E664" s="38" t="s">
        <v>149</v>
      </c>
      <c r="F664" s="69"/>
      <c r="G664" s="70"/>
      <c r="H664" s="71"/>
      <c r="I664" s="72">
        <v>78701.852413000001</v>
      </c>
      <c r="J664" s="72">
        <v>79385.606533430007</v>
      </c>
      <c r="K664" s="72">
        <f t="shared" si="11"/>
        <v>683.75412043000688</v>
      </c>
      <c r="L664" s="1"/>
      <c r="M664" s="35"/>
    </row>
    <row r="665" spans="2:13" ht="14.25" x14ac:dyDescent="0.2">
      <c r="B665" s="35"/>
      <c r="C665" s="34"/>
      <c r="D665" s="44"/>
      <c r="E665" s="44"/>
      <c r="F665" s="55" t="s">
        <v>2</v>
      </c>
      <c r="G665" s="61"/>
      <c r="H665" s="59"/>
      <c r="I665" s="37">
        <v>49891.352813999998</v>
      </c>
      <c r="J665" s="37">
        <v>51533.845028609991</v>
      </c>
      <c r="K665" s="37">
        <f t="shared" ref="K665:K728" si="12">+J665-I665</f>
        <v>1642.4922146099925</v>
      </c>
      <c r="L665" s="1"/>
      <c r="M665" s="35"/>
    </row>
    <row r="666" spans="2:13" x14ac:dyDescent="0.2">
      <c r="B666" s="35"/>
      <c r="C666" s="34"/>
      <c r="D666" s="44"/>
      <c r="E666" s="44"/>
      <c r="F666" s="53"/>
      <c r="G666" s="57">
        <v>100</v>
      </c>
      <c r="H666" s="58" t="s">
        <v>1191</v>
      </c>
      <c r="I666" s="54">
        <v>15.926273999999999</v>
      </c>
      <c r="J666" s="46">
        <v>22.753219859999998</v>
      </c>
      <c r="K666" s="46">
        <f t="shared" si="12"/>
        <v>6.8269458599999986</v>
      </c>
      <c r="L666" s="1"/>
      <c r="M666" s="35"/>
    </row>
    <row r="667" spans="2:13" x14ac:dyDescent="0.2">
      <c r="B667" s="35"/>
      <c r="C667" s="34"/>
      <c r="D667" s="44"/>
      <c r="E667" s="44"/>
      <c r="F667" s="53"/>
      <c r="G667" s="57">
        <v>110</v>
      </c>
      <c r="H667" s="58" t="s">
        <v>1193</v>
      </c>
      <c r="I667" s="54">
        <v>13.936855</v>
      </c>
      <c r="J667" s="46">
        <v>12.509941080000004</v>
      </c>
      <c r="K667" s="46">
        <f t="shared" si="12"/>
        <v>-1.4269139199999952</v>
      </c>
      <c r="L667" s="1"/>
      <c r="M667" s="35"/>
    </row>
    <row r="668" spans="2:13" x14ac:dyDescent="0.2">
      <c r="B668" s="35"/>
      <c r="C668" s="34"/>
      <c r="D668" s="44"/>
      <c r="E668" s="44"/>
      <c r="F668" s="53"/>
      <c r="G668" s="57">
        <v>111</v>
      </c>
      <c r="H668" s="58" t="s">
        <v>2280</v>
      </c>
      <c r="I668" s="54">
        <v>13.069383999999999</v>
      </c>
      <c r="J668" s="46">
        <v>11.999384029999998</v>
      </c>
      <c r="K668" s="46">
        <f t="shared" si="12"/>
        <v>-1.0699999700000014</v>
      </c>
      <c r="L668" s="1"/>
      <c r="M668" s="35"/>
    </row>
    <row r="669" spans="2:13" ht="25.5" x14ac:dyDescent="0.2">
      <c r="B669" s="35"/>
      <c r="C669" s="34"/>
      <c r="D669" s="44"/>
      <c r="E669" s="44"/>
      <c r="F669" s="53"/>
      <c r="G669" s="57">
        <v>114</v>
      </c>
      <c r="H669" s="58" t="s">
        <v>1478</v>
      </c>
      <c r="I669" s="54">
        <v>12.094537000000001</v>
      </c>
      <c r="J669" s="46">
        <v>10.548925000000001</v>
      </c>
      <c r="K669" s="46">
        <f t="shared" si="12"/>
        <v>-1.5456120000000002</v>
      </c>
      <c r="L669" s="1"/>
      <c r="M669" s="35"/>
    </row>
    <row r="670" spans="2:13" x14ac:dyDescent="0.2">
      <c r="B670" s="35"/>
      <c r="C670" s="34"/>
      <c r="D670" s="44"/>
      <c r="E670" s="44"/>
      <c r="F670" s="53"/>
      <c r="G670" s="57">
        <v>115</v>
      </c>
      <c r="H670" s="58" t="s">
        <v>1479</v>
      </c>
      <c r="I670" s="54">
        <v>4.3898190000000001</v>
      </c>
      <c r="J670" s="46">
        <v>3.6464469799999999</v>
      </c>
      <c r="K670" s="46">
        <f t="shared" si="12"/>
        <v>-0.74337202000000024</v>
      </c>
      <c r="L670" s="1"/>
      <c r="M670" s="35"/>
    </row>
    <row r="671" spans="2:13" x14ac:dyDescent="0.2">
      <c r="B671" s="35"/>
      <c r="C671" s="34"/>
      <c r="D671" s="44"/>
      <c r="E671" s="44"/>
      <c r="F671" s="53"/>
      <c r="G671" s="57">
        <v>116</v>
      </c>
      <c r="H671" s="58" t="s">
        <v>1117</v>
      </c>
      <c r="I671" s="54">
        <v>28.449195</v>
      </c>
      <c r="J671" s="46">
        <v>24.500902279999998</v>
      </c>
      <c r="K671" s="46">
        <f t="shared" si="12"/>
        <v>-3.9482927200000013</v>
      </c>
      <c r="L671" s="1"/>
      <c r="M671" s="35"/>
    </row>
    <row r="672" spans="2:13" ht="25.5" x14ac:dyDescent="0.2">
      <c r="B672" s="35"/>
      <c r="C672" s="34"/>
      <c r="D672" s="44"/>
      <c r="E672" s="44"/>
      <c r="F672" s="53"/>
      <c r="G672" s="57">
        <v>117</v>
      </c>
      <c r="H672" s="58" t="s">
        <v>1480</v>
      </c>
      <c r="I672" s="54">
        <v>5.8524E-2</v>
      </c>
      <c r="J672" s="46">
        <v>3.1822673099999998</v>
      </c>
      <c r="K672" s="46">
        <f t="shared" si="12"/>
        <v>3.1237433100000001</v>
      </c>
      <c r="L672" s="1"/>
      <c r="M672" s="35"/>
    </row>
    <row r="673" spans="2:13" x14ac:dyDescent="0.2">
      <c r="B673" s="35"/>
      <c r="C673" s="34"/>
      <c r="D673" s="44"/>
      <c r="E673" s="44"/>
      <c r="F673" s="53"/>
      <c r="G673" s="57">
        <v>120</v>
      </c>
      <c r="H673" s="58" t="s">
        <v>1944</v>
      </c>
      <c r="I673" s="54">
        <v>20.068055000000001</v>
      </c>
      <c r="J673" s="46">
        <v>16.240433240000005</v>
      </c>
      <c r="K673" s="46">
        <f t="shared" si="12"/>
        <v>-3.827621759999996</v>
      </c>
      <c r="L673" s="1"/>
      <c r="M673" s="35"/>
    </row>
    <row r="674" spans="2:13" ht="25.5" x14ac:dyDescent="0.2">
      <c r="B674" s="35"/>
      <c r="C674" s="34"/>
      <c r="D674" s="44"/>
      <c r="E674" s="44"/>
      <c r="F674" s="53"/>
      <c r="G674" s="57">
        <v>121</v>
      </c>
      <c r="H674" s="58" t="s">
        <v>1481</v>
      </c>
      <c r="I674" s="54">
        <v>1.21397</v>
      </c>
      <c r="J674" s="46">
        <v>0.83927600999999996</v>
      </c>
      <c r="K674" s="46">
        <f t="shared" si="12"/>
        <v>-0.37469399000000003</v>
      </c>
      <c r="L674" s="1"/>
      <c r="M674" s="35"/>
    </row>
    <row r="675" spans="2:13" ht="25.5" x14ac:dyDescent="0.2">
      <c r="B675" s="35"/>
      <c r="C675" s="34"/>
      <c r="D675" s="44"/>
      <c r="E675" s="44"/>
      <c r="F675" s="53"/>
      <c r="G675" s="57">
        <v>122</v>
      </c>
      <c r="H675" s="58" t="s">
        <v>1482</v>
      </c>
      <c r="I675" s="54">
        <v>1.291642</v>
      </c>
      <c r="J675" s="46">
        <v>1.06810479</v>
      </c>
      <c r="K675" s="46">
        <f t="shared" si="12"/>
        <v>-0.22353720999999993</v>
      </c>
      <c r="L675" s="1"/>
      <c r="M675" s="35"/>
    </row>
    <row r="676" spans="2:13" ht="25.5" x14ac:dyDescent="0.2">
      <c r="B676" s="35"/>
      <c r="C676" s="34"/>
      <c r="D676" s="44"/>
      <c r="E676" s="44"/>
      <c r="F676" s="53"/>
      <c r="G676" s="57">
        <v>123</v>
      </c>
      <c r="H676" s="58" t="s">
        <v>1483</v>
      </c>
      <c r="I676" s="54">
        <v>1.05542</v>
      </c>
      <c r="J676" s="46">
        <v>1.00839769</v>
      </c>
      <c r="K676" s="46">
        <f t="shared" si="12"/>
        <v>-4.7022310000000012E-2</v>
      </c>
      <c r="L676" s="1"/>
      <c r="M676" s="35"/>
    </row>
    <row r="677" spans="2:13" ht="25.5" x14ac:dyDescent="0.2">
      <c r="B677" s="35"/>
      <c r="C677" s="34"/>
      <c r="D677" s="44"/>
      <c r="E677" s="44"/>
      <c r="F677" s="53"/>
      <c r="G677" s="57">
        <v>124</v>
      </c>
      <c r="H677" s="58" t="s">
        <v>1484</v>
      </c>
      <c r="I677" s="54">
        <v>1.2690980000000001</v>
      </c>
      <c r="J677" s="46">
        <v>1.1701378299999998</v>
      </c>
      <c r="K677" s="46">
        <f t="shared" si="12"/>
        <v>-9.8960170000000236E-2</v>
      </c>
      <c r="L677" s="1"/>
      <c r="M677" s="35"/>
    </row>
    <row r="678" spans="2:13" ht="25.5" x14ac:dyDescent="0.2">
      <c r="B678" s="35"/>
      <c r="C678" s="34"/>
      <c r="D678" s="44"/>
      <c r="E678" s="44"/>
      <c r="F678" s="53"/>
      <c r="G678" s="57">
        <v>125</v>
      </c>
      <c r="H678" s="58" t="s">
        <v>1485</v>
      </c>
      <c r="I678" s="54">
        <v>1.1957990000000001</v>
      </c>
      <c r="J678" s="46">
        <v>0.95383520999999993</v>
      </c>
      <c r="K678" s="46">
        <f t="shared" si="12"/>
        <v>-0.24196379000000012</v>
      </c>
      <c r="L678" s="1"/>
      <c r="M678" s="35"/>
    </row>
    <row r="679" spans="2:13" ht="25.5" x14ac:dyDescent="0.2">
      <c r="B679" s="35"/>
      <c r="C679" s="34"/>
      <c r="D679" s="44"/>
      <c r="E679" s="44"/>
      <c r="F679" s="53"/>
      <c r="G679" s="57">
        <v>126</v>
      </c>
      <c r="H679" s="58" t="s">
        <v>1486</v>
      </c>
      <c r="I679" s="54">
        <v>1.0912390000000001</v>
      </c>
      <c r="J679" s="46">
        <v>1.0511356200000002</v>
      </c>
      <c r="K679" s="46">
        <f t="shared" si="12"/>
        <v>-4.0103379999999911E-2</v>
      </c>
      <c r="L679" s="1"/>
      <c r="M679" s="35"/>
    </row>
    <row r="680" spans="2:13" ht="25.5" x14ac:dyDescent="0.2">
      <c r="B680" s="35"/>
      <c r="C680" s="34"/>
      <c r="D680" s="44"/>
      <c r="E680" s="44"/>
      <c r="F680" s="53"/>
      <c r="G680" s="57">
        <v>127</v>
      </c>
      <c r="H680" s="58" t="s">
        <v>1487</v>
      </c>
      <c r="I680" s="54">
        <v>1.778322</v>
      </c>
      <c r="J680" s="46">
        <v>1.25126932</v>
      </c>
      <c r="K680" s="46">
        <f t="shared" si="12"/>
        <v>-0.52705267999999994</v>
      </c>
      <c r="L680" s="1"/>
      <c r="M680" s="35"/>
    </row>
    <row r="681" spans="2:13" ht="25.5" x14ac:dyDescent="0.2">
      <c r="B681" s="35"/>
      <c r="C681" s="34"/>
      <c r="D681" s="44"/>
      <c r="E681" s="44"/>
      <c r="F681" s="53"/>
      <c r="G681" s="57">
        <v>128</v>
      </c>
      <c r="H681" s="58" t="s">
        <v>1488</v>
      </c>
      <c r="I681" s="54">
        <v>1.113642</v>
      </c>
      <c r="J681" s="46">
        <v>0.99092504000000003</v>
      </c>
      <c r="K681" s="46">
        <f t="shared" si="12"/>
        <v>-0.12271695999999999</v>
      </c>
      <c r="L681" s="1"/>
      <c r="M681" s="35"/>
    </row>
    <row r="682" spans="2:13" ht="25.5" x14ac:dyDescent="0.2">
      <c r="B682" s="35"/>
      <c r="C682" s="34"/>
      <c r="D682" s="44"/>
      <c r="E682" s="44"/>
      <c r="F682" s="53"/>
      <c r="G682" s="57">
        <v>130</v>
      </c>
      <c r="H682" s="58" t="s">
        <v>1489</v>
      </c>
      <c r="I682" s="54">
        <v>1.2769090000000001</v>
      </c>
      <c r="J682" s="46">
        <v>1.15387555</v>
      </c>
      <c r="K682" s="46">
        <f t="shared" si="12"/>
        <v>-0.1230334500000001</v>
      </c>
      <c r="L682" s="1"/>
      <c r="M682" s="35"/>
    </row>
    <row r="683" spans="2:13" ht="25.5" x14ac:dyDescent="0.2">
      <c r="B683" s="35"/>
      <c r="C683" s="34"/>
      <c r="D683" s="44"/>
      <c r="E683" s="44"/>
      <c r="F683" s="53"/>
      <c r="G683" s="57">
        <v>131</v>
      </c>
      <c r="H683" s="58" t="s">
        <v>1490</v>
      </c>
      <c r="I683" s="54">
        <v>1.072994</v>
      </c>
      <c r="J683" s="46">
        <v>1.0099500800000001</v>
      </c>
      <c r="K683" s="46">
        <f t="shared" si="12"/>
        <v>-6.304391999999992E-2</v>
      </c>
      <c r="L683" s="1"/>
      <c r="M683" s="35"/>
    </row>
    <row r="684" spans="2:13" ht="25.5" x14ac:dyDescent="0.2">
      <c r="B684" s="35"/>
      <c r="C684" s="34"/>
      <c r="D684" s="44"/>
      <c r="E684" s="44"/>
      <c r="F684" s="53"/>
      <c r="G684" s="57">
        <v>132</v>
      </c>
      <c r="H684" s="58" t="s">
        <v>1491</v>
      </c>
      <c r="I684" s="54">
        <v>1.277174</v>
      </c>
      <c r="J684" s="46">
        <v>1.1045485599999998</v>
      </c>
      <c r="K684" s="46">
        <f t="shared" si="12"/>
        <v>-0.17262544000000024</v>
      </c>
      <c r="L684" s="1"/>
      <c r="M684" s="35"/>
    </row>
    <row r="685" spans="2:13" ht="25.5" x14ac:dyDescent="0.2">
      <c r="B685" s="35"/>
      <c r="C685" s="34"/>
      <c r="D685" s="44"/>
      <c r="E685" s="44"/>
      <c r="F685" s="53"/>
      <c r="G685" s="57">
        <v>133</v>
      </c>
      <c r="H685" s="58" t="s">
        <v>1492</v>
      </c>
      <c r="I685" s="54">
        <v>1.477743</v>
      </c>
      <c r="J685" s="46">
        <v>1.4360099</v>
      </c>
      <c r="K685" s="46">
        <f t="shared" si="12"/>
        <v>-4.1733100000000078E-2</v>
      </c>
      <c r="L685" s="1"/>
      <c r="M685" s="35"/>
    </row>
    <row r="686" spans="2:13" ht="25.5" x14ac:dyDescent="0.2">
      <c r="B686" s="35"/>
      <c r="C686" s="34"/>
      <c r="D686" s="44"/>
      <c r="E686" s="44"/>
      <c r="F686" s="53"/>
      <c r="G686" s="57">
        <v>134</v>
      </c>
      <c r="H686" s="58" t="s">
        <v>1493</v>
      </c>
      <c r="I686" s="54">
        <v>1.318872</v>
      </c>
      <c r="J686" s="46">
        <v>0.74610445999999997</v>
      </c>
      <c r="K686" s="46">
        <f t="shared" si="12"/>
        <v>-0.57276754000000007</v>
      </c>
      <c r="L686" s="1"/>
      <c r="M686" s="35"/>
    </row>
    <row r="687" spans="2:13" ht="25.5" x14ac:dyDescent="0.2">
      <c r="B687" s="35"/>
      <c r="C687" s="34"/>
      <c r="D687" s="44"/>
      <c r="E687" s="44"/>
      <c r="F687" s="53"/>
      <c r="G687" s="57">
        <v>135</v>
      </c>
      <c r="H687" s="58" t="s">
        <v>1494</v>
      </c>
      <c r="I687" s="54">
        <v>1.1788350000000001</v>
      </c>
      <c r="J687" s="46">
        <v>0.90019078000000008</v>
      </c>
      <c r="K687" s="46">
        <f t="shared" si="12"/>
        <v>-0.27864422</v>
      </c>
      <c r="L687" s="1"/>
      <c r="M687" s="35"/>
    </row>
    <row r="688" spans="2:13" ht="25.5" x14ac:dyDescent="0.2">
      <c r="B688" s="35"/>
      <c r="C688" s="34"/>
      <c r="D688" s="44"/>
      <c r="E688" s="44"/>
      <c r="F688" s="53"/>
      <c r="G688" s="57">
        <v>136</v>
      </c>
      <c r="H688" s="58" t="s">
        <v>1495</v>
      </c>
      <c r="I688" s="54">
        <v>1.231762</v>
      </c>
      <c r="J688" s="46">
        <v>1.1048432800000001</v>
      </c>
      <c r="K688" s="46">
        <f t="shared" si="12"/>
        <v>-0.12691871999999993</v>
      </c>
      <c r="L688" s="1"/>
      <c r="M688" s="35"/>
    </row>
    <row r="689" spans="2:13" ht="25.5" x14ac:dyDescent="0.2">
      <c r="B689" s="35"/>
      <c r="C689" s="34"/>
      <c r="D689" s="44"/>
      <c r="E689" s="44"/>
      <c r="F689" s="53"/>
      <c r="G689" s="57">
        <v>137</v>
      </c>
      <c r="H689" s="58" t="s">
        <v>1496</v>
      </c>
      <c r="I689" s="54">
        <v>1.342131</v>
      </c>
      <c r="J689" s="46">
        <v>1.2851715800000001</v>
      </c>
      <c r="K689" s="46">
        <f t="shared" si="12"/>
        <v>-5.6959419999999872E-2</v>
      </c>
      <c r="L689" s="1"/>
      <c r="M689" s="35"/>
    </row>
    <row r="690" spans="2:13" ht="25.5" x14ac:dyDescent="0.2">
      <c r="B690" s="35"/>
      <c r="C690" s="34"/>
      <c r="D690" s="44"/>
      <c r="E690" s="44"/>
      <c r="F690" s="53"/>
      <c r="G690" s="57">
        <v>138</v>
      </c>
      <c r="H690" s="58" t="s">
        <v>1497</v>
      </c>
      <c r="I690" s="54">
        <v>1.1829050000000001</v>
      </c>
      <c r="J690" s="46">
        <v>1.1202531899999999</v>
      </c>
      <c r="K690" s="46">
        <f t="shared" si="12"/>
        <v>-6.2651810000000197E-2</v>
      </c>
      <c r="L690" s="1"/>
      <c r="M690" s="35"/>
    </row>
    <row r="691" spans="2:13" ht="25.5" x14ac:dyDescent="0.2">
      <c r="B691" s="35"/>
      <c r="C691" s="34"/>
      <c r="D691" s="44"/>
      <c r="E691" s="44"/>
      <c r="F691" s="53"/>
      <c r="G691" s="57">
        <v>139</v>
      </c>
      <c r="H691" s="58" t="s">
        <v>1498</v>
      </c>
      <c r="I691" s="54">
        <v>1.117793</v>
      </c>
      <c r="J691" s="46">
        <v>0.95105269999999997</v>
      </c>
      <c r="K691" s="46">
        <f t="shared" si="12"/>
        <v>-0.16674030000000006</v>
      </c>
      <c r="L691" s="1"/>
      <c r="M691" s="35"/>
    </row>
    <row r="692" spans="2:13" ht="25.5" x14ac:dyDescent="0.2">
      <c r="B692" s="35"/>
      <c r="C692" s="34"/>
      <c r="D692" s="44"/>
      <c r="E692" s="44"/>
      <c r="F692" s="53"/>
      <c r="G692" s="57">
        <v>140</v>
      </c>
      <c r="H692" s="58" t="s">
        <v>1499</v>
      </c>
      <c r="I692" s="54">
        <v>1.668836</v>
      </c>
      <c r="J692" s="46">
        <v>1.6044003500000001</v>
      </c>
      <c r="K692" s="46">
        <f t="shared" si="12"/>
        <v>-6.4435649999999844E-2</v>
      </c>
      <c r="L692" s="1"/>
      <c r="M692" s="35"/>
    </row>
    <row r="693" spans="2:13" ht="25.5" x14ac:dyDescent="0.2">
      <c r="B693" s="35"/>
      <c r="C693" s="34"/>
      <c r="D693" s="44"/>
      <c r="E693" s="44"/>
      <c r="F693" s="53"/>
      <c r="G693" s="57">
        <v>141</v>
      </c>
      <c r="H693" s="58" t="s">
        <v>1500</v>
      </c>
      <c r="I693" s="54">
        <v>1.183905</v>
      </c>
      <c r="J693" s="46">
        <v>1.13569085</v>
      </c>
      <c r="K693" s="46">
        <f t="shared" si="12"/>
        <v>-4.8214149999999956E-2</v>
      </c>
      <c r="L693" s="1"/>
      <c r="M693" s="35"/>
    </row>
    <row r="694" spans="2:13" ht="25.5" x14ac:dyDescent="0.2">
      <c r="B694" s="35"/>
      <c r="C694" s="34"/>
      <c r="D694" s="44"/>
      <c r="E694" s="44"/>
      <c r="F694" s="53"/>
      <c r="G694" s="57">
        <v>142</v>
      </c>
      <c r="H694" s="58" t="s">
        <v>1501</v>
      </c>
      <c r="I694" s="54">
        <v>1.2233560000000001</v>
      </c>
      <c r="J694" s="46">
        <v>1.14423534</v>
      </c>
      <c r="K694" s="46">
        <f t="shared" si="12"/>
        <v>-7.9120660000000065E-2</v>
      </c>
      <c r="L694" s="1"/>
      <c r="M694" s="35"/>
    </row>
    <row r="695" spans="2:13" ht="25.5" x14ac:dyDescent="0.2">
      <c r="B695" s="35"/>
      <c r="C695" s="34"/>
      <c r="D695" s="44"/>
      <c r="E695" s="44"/>
      <c r="F695" s="53"/>
      <c r="G695" s="57">
        <v>143</v>
      </c>
      <c r="H695" s="58" t="s">
        <v>1502</v>
      </c>
      <c r="I695" s="54">
        <v>1.0464100000000001</v>
      </c>
      <c r="J695" s="46">
        <v>1.0045525799999999</v>
      </c>
      <c r="K695" s="46">
        <f t="shared" si="12"/>
        <v>-4.1857420000000145E-2</v>
      </c>
      <c r="L695" s="1"/>
      <c r="M695" s="35"/>
    </row>
    <row r="696" spans="2:13" ht="25.5" x14ac:dyDescent="0.2">
      <c r="B696" s="35"/>
      <c r="C696" s="34"/>
      <c r="D696" s="44"/>
      <c r="E696" s="44"/>
      <c r="F696" s="53"/>
      <c r="G696" s="57">
        <v>144</v>
      </c>
      <c r="H696" s="58" t="s">
        <v>1503</v>
      </c>
      <c r="I696" s="54">
        <v>1.1381140000000001</v>
      </c>
      <c r="J696" s="46">
        <v>1.08334054</v>
      </c>
      <c r="K696" s="46">
        <f t="shared" si="12"/>
        <v>-5.4773460000000052E-2</v>
      </c>
      <c r="L696" s="1"/>
      <c r="M696" s="35"/>
    </row>
    <row r="697" spans="2:13" ht="25.5" x14ac:dyDescent="0.2">
      <c r="B697" s="35"/>
      <c r="C697" s="34"/>
      <c r="D697" s="44"/>
      <c r="E697" s="44"/>
      <c r="F697" s="53"/>
      <c r="G697" s="57">
        <v>145</v>
      </c>
      <c r="H697" s="58" t="s">
        <v>1504</v>
      </c>
      <c r="I697" s="54">
        <v>1.2141759999999999</v>
      </c>
      <c r="J697" s="46">
        <v>1.0445900900000002</v>
      </c>
      <c r="K697" s="46">
        <f t="shared" si="12"/>
        <v>-0.16958590999999967</v>
      </c>
      <c r="L697" s="1"/>
      <c r="M697" s="35"/>
    </row>
    <row r="698" spans="2:13" ht="25.5" x14ac:dyDescent="0.2">
      <c r="B698" s="35"/>
      <c r="C698" s="34"/>
      <c r="D698" s="44"/>
      <c r="E698" s="44"/>
      <c r="F698" s="53"/>
      <c r="G698" s="57">
        <v>146</v>
      </c>
      <c r="H698" s="58" t="s">
        <v>1505</v>
      </c>
      <c r="I698" s="54">
        <v>1.18543</v>
      </c>
      <c r="J698" s="46">
        <v>1.04743447</v>
      </c>
      <c r="K698" s="46">
        <f t="shared" si="12"/>
        <v>-0.13799552999999998</v>
      </c>
      <c r="L698" s="1"/>
      <c r="M698" s="35"/>
    </row>
    <row r="699" spans="2:13" ht="25.5" x14ac:dyDescent="0.2">
      <c r="B699" s="35"/>
      <c r="C699" s="34"/>
      <c r="D699" s="44"/>
      <c r="E699" s="44"/>
      <c r="F699" s="53"/>
      <c r="G699" s="57">
        <v>147</v>
      </c>
      <c r="H699" s="58" t="s">
        <v>1506</v>
      </c>
      <c r="I699" s="54">
        <v>1.336246</v>
      </c>
      <c r="J699" s="46">
        <v>1.2230112199999998</v>
      </c>
      <c r="K699" s="46">
        <f t="shared" si="12"/>
        <v>-0.1132347800000002</v>
      </c>
      <c r="L699" s="1"/>
      <c r="M699" s="35"/>
    </row>
    <row r="700" spans="2:13" ht="25.5" x14ac:dyDescent="0.2">
      <c r="B700" s="35"/>
      <c r="C700" s="34"/>
      <c r="D700" s="44"/>
      <c r="E700" s="44"/>
      <c r="F700" s="53"/>
      <c r="G700" s="57">
        <v>148</v>
      </c>
      <c r="H700" s="58" t="s">
        <v>1507</v>
      </c>
      <c r="I700" s="54">
        <v>1.211498</v>
      </c>
      <c r="J700" s="46">
        <v>1.0130415100000001</v>
      </c>
      <c r="K700" s="46">
        <f t="shared" si="12"/>
        <v>-0.19845648999999987</v>
      </c>
      <c r="L700" s="1"/>
      <c r="M700" s="35"/>
    </row>
    <row r="701" spans="2:13" ht="25.5" x14ac:dyDescent="0.2">
      <c r="B701" s="35"/>
      <c r="C701" s="34"/>
      <c r="D701" s="44"/>
      <c r="E701" s="44"/>
      <c r="F701" s="53"/>
      <c r="G701" s="57">
        <v>149</v>
      </c>
      <c r="H701" s="58" t="s">
        <v>1508</v>
      </c>
      <c r="I701" s="54">
        <v>1.183567</v>
      </c>
      <c r="J701" s="46">
        <v>1.07959048</v>
      </c>
      <c r="K701" s="46">
        <f t="shared" si="12"/>
        <v>-0.10397652000000002</v>
      </c>
      <c r="L701" s="1"/>
      <c r="M701" s="35"/>
    </row>
    <row r="702" spans="2:13" ht="25.5" x14ac:dyDescent="0.2">
      <c r="B702" s="35"/>
      <c r="C702" s="34"/>
      <c r="D702" s="44"/>
      <c r="E702" s="44"/>
      <c r="F702" s="53"/>
      <c r="G702" s="57">
        <v>150</v>
      </c>
      <c r="H702" s="58" t="s">
        <v>1509</v>
      </c>
      <c r="I702" s="54">
        <v>1.668898</v>
      </c>
      <c r="J702" s="46">
        <v>1.1277071000000001</v>
      </c>
      <c r="K702" s="46">
        <f t="shared" si="12"/>
        <v>-0.54119089999999992</v>
      </c>
      <c r="L702" s="1"/>
      <c r="M702" s="35"/>
    </row>
    <row r="703" spans="2:13" ht="25.5" x14ac:dyDescent="0.2">
      <c r="B703" s="35"/>
      <c r="C703" s="34"/>
      <c r="D703" s="44"/>
      <c r="E703" s="44"/>
      <c r="F703" s="53"/>
      <c r="G703" s="57">
        <v>151</v>
      </c>
      <c r="H703" s="58" t="s">
        <v>1510</v>
      </c>
      <c r="I703" s="54">
        <v>1.512937</v>
      </c>
      <c r="J703" s="46">
        <v>1.3967865499999998</v>
      </c>
      <c r="K703" s="46">
        <f t="shared" si="12"/>
        <v>-0.11615045000000013</v>
      </c>
      <c r="L703" s="1"/>
      <c r="M703" s="35"/>
    </row>
    <row r="704" spans="2:13" ht="25.5" x14ac:dyDescent="0.2">
      <c r="B704" s="35"/>
      <c r="C704" s="34"/>
      <c r="D704" s="44"/>
      <c r="E704" s="44"/>
      <c r="F704" s="53"/>
      <c r="G704" s="57">
        <v>152</v>
      </c>
      <c r="H704" s="58" t="s">
        <v>1511</v>
      </c>
      <c r="I704" s="54">
        <v>1.2045129999999999</v>
      </c>
      <c r="J704" s="46">
        <v>1.1682857400000002</v>
      </c>
      <c r="K704" s="46">
        <f t="shared" si="12"/>
        <v>-3.6227259999999761E-2</v>
      </c>
      <c r="L704" s="1"/>
      <c r="M704" s="35"/>
    </row>
    <row r="705" spans="2:13" x14ac:dyDescent="0.2">
      <c r="B705" s="35"/>
      <c r="C705" s="34"/>
      <c r="D705" s="44"/>
      <c r="E705" s="44"/>
      <c r="F705" s="53"/>
      <c r="G705" s="57">
        <v>153</v>
      </c>
      <c r="H705" s="58" t="s">
        <v>1512</v>
      </c>
      <c r="I705" s="54">
        <v>3.161959</v>
      </c>
      <c r="J705" s="46">
        <v>2.77026963</v>
      </c>
      <c r="K705" s="46">
        <f t="shared" si="12"/>
        <v>-0.39168936999999993</v>
      </c>
      <c r="L705" s="1"/>
      <c r="M705" s="35"/>
    </row>
    <row r="706" spans="2:13" x14ac:dyDescent="0.2">
      <c r="B706" s="35"/>
      <c r="C706" s="34"/>
      <c r="D706" s="44"/>
      <c r="E706" s="44"/>
      <c r="F706" s="53"/>
      <c r="G706" s="57">
        <v>161</v>
      </c>
      <c r="H706" s="58" t="s">
        <v>1477</v>
      </c>
      <c r="I706" s="54">
        <v>29.911615999999999</v>
      </c>
      <c r="J706" s="46">
        <v>90.332524329999998</v>
      </c>
      <c r="K706" s="46">
        <f t="shared" si="12"/>
        <v>60.420908330000003</v>
      </c>
      <c r="L706" s="1"/>
      <c r="M706" s="35"/>
    </row>
    <row r="707" spans="2:13" x14ac:dyDescent="0.2">
      <c r="B707" s="35"/>
      <c r="C707" s="34"/>
      <c r="D707" s="44"/>
      <c r="E707" s="44"/>
      <c r="F707" s="53"/>
      <c r="G707" s="57">
        <v>200</v>
      </c>
      <c r="H707" s="58" t="s">
        <v>1945</v>
      </c>
      <c r="I707" s="54">
        <v>24.325897999999999</v>
      </c>
      <c r="J707" s="46">
        <v>35.582553280000006</v>
      </c>
      <c r="K707" s="46">
        <f t="shared" si="12"/>
        <v>11.256655280000007</v>
      </c>
      <c r="L707" s="1"/>
      <c r="M707" s="35"/>
    </row>
    <row r="708" spans="2:13" x14ac:dyDescent="0.2">
      <c r="B708" s="35"/>
      <c r="C708" s="34"/>
      <c r="D708" s="44"/>
      <c r="E708" s="44"/>
      <c r="F708" s="53"/>
      <c r="G708" s="57">
        <v>210</v>
      </c>
      <c r="H708" s="58" t="s">
        <v>1946</v>
      </c>
      <c r="I708" s="54">
        <v>16.561831999999999</v>
      </c>
      <c r="J708" s="46">
        <v>13.485745020000005</v>
      </c>
      <c r="K708" s="46">
        <f t="shared" si="12"/>
        <v>-3.0760869799999941</v>
      </c>
      <c r="L708" s="1"/>
      <c r="M708" s="35"/>
    </row>
    <row r="709" spans="2:13" x14ac:dyDescent="0.2">
      <c r="B709" s="35"/>
      <c r="C709" s="34"/>
      <c r="D709" s="44"/>
      <c r="E709" s="44"/>
      <c r="F709" s="53"/>
      <c r="G709" s="57">
        <v>211</v>
      </c>
      <c r="H709" s="58" t="s">
        <v>1513</v>
      </c>
      <c r="I709" s="54">
        <v>13.290404000000001</v>
      </c>
      <c r="J709" s="46">
        <v>13.016914000000002</v>
      </c>
      <c r="K709" s="46">
        <f t="shared" si="12"/>
        <v>-0.2734899999999989</v>
      </c>
      <c r="L709" s="1"/>
      <c r="M709" s="35"/>
    </row>
    <row r="710" spans="2:13" x14ac:dyDescent="0.2">
      <c r="B710" s="35"/>
      <c r="C710" s="34"/>
      <c r="D710" s="44"/>
      <c r="E710" s="44"/>
      <c r="F710" s="53"/>
      <c r="G710" s="57">
        <v>212</v>
      </c>
      <c r="H710" s="58" t="s">
        <v>1514</v>
      </c>
      <c r="I710" s="54">
        <v>27.424334999999999</v>
      </c>
      <c r="J710" s="46">
        <v>23.800136419999994</v>
      </c>
      <c r="K710" s="46">
        <f t="shared" si="12"/>
        <v>-3.6241985800000052</v>
      </c>
      <c r="L710" s="1"/>
      <c r="M710" s="35"/>
    </row>
    <row r="711" spans="2:13" x14ac:dyDescent="0.2">
      <c r="B711" s="35"/>
      <c r="C711" s="34"/>
      <c r="D711" s="44"/>
      <c r="E711" s="44"/>
      <c r="F711" s="53"/>
      <c r="G711" s="57">
        <v>216</v>
      </c>
      <c r="H711" s="58" t="s">
        <v>1515</v>
      </c>
      <c r="I711" s="54">
        <v>39.212389000000002</v>
      </c>
      <c r="J711" s="46">
        <v>26.021637220000002</v>
      </c>
      <c r="K711" s="46">
        <f t="shared" si="12"/>
        <v>-13.190751779999999</v>
      </c>
      <c r="L711" s="1"/>
      <c r="M711" s="35"/>
    </row>
    <row r="712" spans="2:13" x14ac:dyDescent="0.2">
      <c r="B712" s="35"/>
      <c r="C712" s="34"/>
      <c r="D712" s="44"/>
      <c r="E712" s="44"/>
      <c r="F712" s="53"/>
      <c r="G712" s="57">
        <v>217</v>
      </c>
      <c r="H712" s="58" t="s">
        <v>1477</v>
      </c>
      <c r="I712" s="54">
        <v>15.085232</v>
      </c>
      <c r="J712" s="46">
        <v>0.55142693000000009</v>
      </c>
      <c r="K712" s="46">
        <f t="shared" si="12"/>
        <v>-14.53380507</v>
      </c>
      <c r="L712" s="1"/>
      <c r="M712" s="35"/>
    </row>
    <row r="713" spans="2:13" x14ac:dyDescent="0.2">
      <c r="B713" s="35"/>
      <c r="C713" s="34"/>
      <c r="D713" s="44"/>
      <c r="E713" s="44"/>
      <c r="F713" s="53"/>
      <c r="G713" s="57">
        <v>218</v>
      </c>
      <c r="H713" s="58" t="s">
        <v>2202</v>
      </c>
      <c r="I713" s="54">
        <v>14.582395999999999</v>
      </c>
      <c r="J713" s="46">
        <v>15.566163429999998</v>
      </c>
      <c r="K713" s="46">
        <f t="shared" si="12"/>
        <v>0.98376742999999855</v>
      </c>
      <c r="L713" s="1"/>
      <c r="M713" s="35"/>
    </row>
    <row r="714" spans="2:13" x14ac:dyDescent="0.2">
      <c r="B714" s="35"/>
      <c r="C714" s="34"/>
      <c r="D714" s="44"/>
      <c r="E714" s="44"/>
      <c r="F714" s="53"/>
      <c r="G714" s="57">
        <v>300</v>
      </c>
      <c r="H714" s="58" t="s">
        <v>1516</v>
      </c>
      <c r="I714" s="54">
        <v>15.643008</v>
      </c>
      <c r="J714" s="46">
        <v>10.208855040000001</v>
      </c>
      <c r="K714" s="46">
        <f t="shared" si="12"/>
        <v>-5.4341529599999987</v>
      </c>
      <c r="L714" s="1"/>
      <c r="M714" s="35"/>
    </row>
    <row r="715" spans="2:13" x14ac:dyDescent="0.2">
      <c r="B715" s="35"/>
      <c r="C715" s="34"/>
      <c r="D715" s="44"/>
      <c r="E715" s="44"/>
      <c r="F715" s="53"/>
      <c r="G715" s="57">
        <v>310</v>
      </c>
      <c r="H715" s="58" t="s">
        <v>1947</v>
      </c>
      <c r="I715" s="54">
        <v>2051.3538739999999</v>
      </c>
      <c r="J715" s="46">
        <v>1810.0888165600002</v>
      </c>
      <c r="K715" s="46">
        <f t="shared" si="12"/>
        <v>-241.26505743999974</v>
      </c>
      <c r="L715" s="1"/>
      <c r="M715" s="35"/>
    </row>
    <row r="716" spans="2:13" x14ac:dyDescent="0.2">
      <c r="B716" s="35"/>
      <c r="C716" s="34"/>
      <c r="D716" s="44"/>
      <c r="E716" s="44"/>
      <c r="F716" s="53"/>
      <c r="G716" s="57">
        <v>311</v>
      </c>
      <c r="H716" s="58" t="s">
        <v>1948</v>
      </c>
      <c r="I716" s="54">
        <v>34.12818</v>
      </c>
      <c r="J716" s="46">
        <v>16.652552500000009</v>
      </c>
      <c r="K716" s="46">
        <f t="shared" si="12"/>
        <v>-17.475627499999991</v>
      </c>
      <c r="L716" s="1"/>
      <c r="M716" s="35"/>
    </row>
    <row r="717" spans="2:13" x14ac:dyDescent="0.2">
      <c r="B717" s="35"/>
      <c r="C717" s="34"/>
      <c r="D717" s="44"/>
      <c r="E717" s="44"/>
      <c r="F717" s="53"/>
      <c r="G717" s="57">
        <v>312</v>
      </c>
      <c r="H717" s="58" t="s">
        <v>1517</v>
      </c>
      <c r="I717" s="54">
        <v>172.44312500000001</v>
      </c>
      <c r="J717" s="46">
        <v>15.561625329999998</v>
      </c>
      <c r="K717" s="46">
        <f t="shared" si="12"/>
        <v>-156.88149967000001</v>
      </c>
      <c r="L717" s="1"/>
      <c r="M717" s="35"/>
    </row>
    <row r="718" spans="2:13" x14ac:dyDescent="0.2">
      <c r="B718" s="35"/>
      <c r="C718" s="34"/>
      <c r="D718" s="44"/>
      <c r="E718" s="44"/>
      <c r="F718" s="53"/>
      <c r="G718" s="57">
        <v>313</v>
      </c>
      <c r="H718" s="58" t="s">
        <v>1518</v>
      </c>
      <c r="I718" s="54">
        <v>24.465997999999999</v>
      </c>
      <c r="J718" s="46">
        <v>18.022060289999992</v>
      </c>
      <c r="K718" s="46">
        <f t="shared" si="12"/>
        <v>-6.4439377100000073</v>
      </c>
      <c r="L718" s="1"/>
      <c r="M718" s="35"/>
    </row>
    <row r="719" spans="2:13" ht="25.5" x14ac:dyDescent="0.2">
      <c r="B719" s="35"/>
      <c r="C719" s="34"/>
      <c r="D719" s="44"/>
      <c r="E719" s="44"/>
      <c r="F719" s="53"/>
      <c r="G719" s="57">
        <v>314</v>
      </c>
      <c r="H719" s="58" t="s">
        <v>2203</v>
      </c>
      <c r="I719" s="54">
        <v>82.100791999999998</v>
      </c>
      <c r="J719" s="46">
        <v>5.0684221099999993</v>
      </c>
      <c r="K719" s="46">
        <f t="shared" si="12"/>
        <v>-77.032369889999998</v>
      </c>
      <c r="L719" s="1"/>
      <c r="M719" s="35"/>
    </row>
    <row r="720" spans="2:13" x14ac:dyDescent="0.2">
      <c r="B720" s="35"/>
      <c r="C720" s="34"/>
      <c r="D720" s="44"/>
      <c r="E720" s="44"/>
      <c r="F720" s="53"/>
      <c r="G720" s="57">
        <v>500</v>
      </c>
      <c r="H720" s="58" t="s">
        <v>1519</v>
      </c>
      <c r="I720" s="54">
        <v>96.895617999999999</v>
      </c>
      <c r="J720" s="46">
        <v>154.02155507999998</v>
      </c>
      <c r="K720" s="46">
        <f t="shared" si="12"/>
        <v>57.125937079999986</v>
      </c>
      <c r="L720" s="1"/>
      <c r="M720" s="35"/>
    </row>
    <row r="721" spans="2:13" x14ac:dyDescent="0.2">
      <c r="B721" s="35"/>
      <c r="C721" s="34"/>
      <c r="D721" s="44"/>
      <c r="E721" s="44"/>
      <c r="F721" s="53"/>
      <c r="G721" s="57">
        <v>511</v>
      </c>
      <c r="H721" s="58" t="s">
        <v>1520</v>
      </c>
      <c r="I721" s="54">
        <v>18132.659156000002</v>
      </c>
      <c r="J721" s="46">
        <v>18630.273446030002</v>
      </c>
      <c r="K721" s="46">
        <f t="shared" si="12"/>
        <v>497.61429003000012</v>
      </c>
      <c r="L721" s="1"/>
      <c r="M721" s="35"/>
    </row>
    <row r="722" spans="2:13" x14ac:dyDescent="0.2">
      <c r="B722" s="35"/>
      <c r="C722" s="34"/>
      <c r="D722" s="44"/>
      <c r="E722" s="44"/>
      <c r="F722" s="53"/>
      <c r="G722" s="57">
        <v>512</v>
      </c>
      <c r="H722" s="58" t="s">
        <v>1521</v>
      </c>
      <c r="I722" s="54">
        <v>13.423571000000001</v>
      </c>
      <c r="J722" s="46">
        <v>9.1278921200000003</v>
      </c>
      <c r="K722" s="46">
        <f t="shared" si="12"/>
        <v>-4.2956788800000005</v>
      </c>
      <c r="L722" s="1"/>
      <c r="M722" s="35"/>
    </row>
    <row r="723" spans="2:13" x14ac:dyDescent="0.2">
      <c r="B723" s="35"/>
      <c r="C723" s="34"/>
      <c r="D723" s="44"/>
      <c r="E723" s="44"/>
      <c r="F723" s="53"/>
      <c r="G723" s="57">
        <v>514</v>
      </c>
      <c r="H723" s="58" t="s">
        <v>1522</v>
      </c>
      <c r="I723" s="54">
        <v>639.80565100000001</v>
      </c>
      <c r="J723" s="46">
        <v>639.0433899300001</v>
      </c>
      <c r="K723" s="46">
        <f t="shared" si="12"/>
        <v>-0.76226106999990861</v>
      </c>
      <c r="L723" s="1"/>
      <c r="M723" s="35"/>
    </row>
    <row r="724" spans="2:13" ht="25.5" x14ac:dyDescent="0.2">
      <c r="B724" s="35"/>
      <c r="C724" s="34"/>
      <c r="D724" s="44"/>
      <c r="E724" s="44"/>
      <c r="F724" s="53"/>
      <c r="G724" s="57">
        <v>515</v>
      </c>
      <c r="H724" s="58" t="s">
        <v>1523</v>
      </c>
      <c r="I724" s="54">
        <v>4.7166600000000001</v>
      </c>
      <c r="J724" s="46">
        <v>11.79401706</v>
      </c>
      <c r="K724" s="46">
        <f t="shared" si="12"/>
        <v>7.0773570599999998</v>
      </c>
      <c r="L724" s="1"/>
      <c r="M724" s="35"/>
    </row>
    <row r="725" spans="2:13" x14ac:dyDescent="0.2">
      <c r="B725" s="35"/>
      <c r="C725" s="34"/>
      <c r="D725" s="44"/>
      <c r="E725" s="44"/>
      <c r="F725" s="53"/>
      <c r="G725" s="57">
        <v>600</v>
      </c>
      <c r="H725" s="58" t="s">
        <v>1524</v>
      </c>
      <c r="I725" s="54">
        <v>4834.4748739999995</v>
      </c>
      <c r="J725" s="46">
        <v>5508.0778212299965</v>
      </c>
      <c r="K725" s="46">
        <f t="shared" si="12"/>
        <v>673.60294722999697</v>
      </c>
      <c r="L725" s="1"/>
      <c r="M725" s="35"/>
    </row>
    <row r="726" spans="2:13" x14ac:dyDescent="0.2">
      <c r="B726" s="35"/>
      <c r="C726" s="34"/>
      <c r="D726" s="44"/>
      <c r="E726" s="44"/>
      <c r="F726" s="53"/>
      <c r="G726" s="57">
        <v>610</v>
      </c>
      <c r="H726" s="58" t="s">
        <v>1525</v>
      </c>
      <c r="I726" s="54">
        <v>2099.4323020000002</v>
      </c>
      <c r="J726" s="46">
        <v>2084.45799627</v>
      </c>
      <c r="K726" s="46">
        <f t="shared" si="12"/>
        <v>-14.974305730000196</v>
      </c>
      <c r="L726" s="1"/>
      <c r="M726" s="35"/>
    </row>
    <row r="727" spans="2:13" x14ac:dyDescent="0.2">
      <c r="B727" s="35"/>
      <c r="C727" s="34"/>
      <c r="D727" s="44"/>
      <c r="E727" s="44"/>
      <c r="F727" s="53"/>
      <c r="G727" s="57">
        <v>611</v>
      </c>
      <c r="H727" s="58" t="s">
        <v>1526</v>
      </c>
      <c r="I727" s="54">
        <v>5510.0358580000002</v>
      </c>
      <c r="J727" s="46">
        <v>4879.65686835</v>
      </c>
      <c r="K727" s="46">
        <f t="shared" si="12"/>
        <v>-630.37898965000022</v>
      </c>
      <c r="L727" s="1"/>
      <c r="M727" s="35"/>
    </row>
    <row r="728" spans="2:13" x14ac:dyDescent="0.2">
      <c r="B728" s="35"/>
      <c r="C728" s="34"/>
      <c r="D728" s="44"/>
      <c r="E728" s="44"/>
      <c r="F728" s="53"/>
      <c r="G728" s="57">
        <v>613</v>
      </c>
      <c r="H728" s="58" t="s">
        <v>1527</v>
      </c>
      <c r="I728" s="54">
        <v>795.10512800000004</v>
      </c>
      <c r="J728" s="46">
        <v>633.40332856000009</v>
      </c>
      <c r="K728" s="46">
        <f t="shared" si="12"/>
        <v>-161.70179943999995</v>
      </c>
      <c r="L728" s="1"/>
      <c r="M728" s="35"/>
    </row>
    <row r="729" spans="2:13" x14ac:dyDescent="0.2">
      <c r="B729" s="35"/>
      <c r="C729" s="34"/>
      <c r="D729" s="44"/>
      <c r="E729" s="44"/>
      <c r="F729" s="53"/>
      <c r="G729" s="57">
        <v>615</v>
      </c>
      <c r="H729" s="58" t="s">
        <v>1528</v>
      </c>
      <c r="I729" s="54">
        <v>373.42314599999997</v>
      </c>
      <c r="J729" s="46">
        <v>351.91046663999998</v>
      </c>
      <c r="K729" s="46">
        <f t="shared" ref="K729:K772" si="13">+J729-I729</f>
        <v>-21.512679359999993</v>
      </c>
      <c r="L729" s="1"/>
      <c r="M729" s="35"/>
    </row>
    <row r="730" spans="2:13" x14ac:dyDescent="0.2">
      <c r="B730" s="35"/>
      <c r="C730" s="34"/>
      <c r="D730" s="44"/>
      <c r="E730" s="44"/>
      <c r="F730" s="53"/>
      <c r="G730" s="57">
        <v>616</v>
      </c>
      <c r="H730" s="58" t="s">
        <v>1529</v>
      </c>
      <c r="I730" s="54">
        <v>228.57284300000001</v>
      </c>
      <c r="J730" s="46">
        <v>193.54540028</v>
      </c>
      <c r="K730" s="46">
        <f t="shared" si="13"/>
        <v>-35.02744272000001</v>
      </c>
      <c r="L730" s="1"/>
      <c r="M730" s="35"/>
    </row>
    <row r="731" spans="2:13" x14ac:dyDescent="0.2">
      <c r="B731" s="35"/>
      <c r="C731" s="34"/>
      <c r="D731" s="44"/>
      <c r="E731" s="44"/>
      <c r="F731" s="53"/>
      <c r="G731" s="57">
        <v>700</v>
      </c>
      <c r="H731" s="58" t="s">
        <v>1116</v>
      </c>
      <c r="I731" s="54">
        <v>13964.770159</v>
      </c>
      <c r="J731" s="46">
        <v>15615.367199870001</v>
      </c>
      <c r="K731" s="46">
        <f t="shared" si="13"/>
        <v>1650.5970408700014</v>
      </c>
      <c r="L731" s="1"/>
      <c r="M731" s="35"/>
    </row>
    <row r="732" spans="2:13" x14ac:dyDescent="0.2">
      <c r="B732" s="35"/>
      <c r="C732" s="34"/>
      <c r="D732" s="44"/>
      <c r="E732" s="44"/>
      <c r="F732" s="53"/>
      <c r="G732" s="57">
        <v>710</v>
      </c>
      <c r="H732" s="58" t="s">
        <v>1530</v>
      </c>
      <c r="I732" s="54">
        <v>51.868262000000001</v>
      </c>
      <c r="J732" s="46">
        <v>50.108770730000003</v>
      </c>
      <c r="K732" s="46">
        <f t="shared" si="13"/>
        <v>-1.7594912699999981</v>
      </c>
      <c r="L732" s="1"/>
      <c r="M732" s="35"/>
    </row>
    <row r="733" spans="2:13" x14ac:dyDescent="0.2">
      <c r="B733" s="35"/>
      <c r="C733" s="34"/>
      <c r="D733" s="44"/>
      <c r="E733" s="44"/>
      <c r="F733" s="53"/>
      <c r="G733" s="57">
        <v>711</v>
      </c>
      <c r="H733" s="58" t="s">
        <v>1772</v>
      </c>
      <c r="I733" s="54">
        <v>39.877555000000001</v>
      </c>
      <c r="J733" s="46">
        <v>83.697162559999995</v>
      </c>
      <c r="K733" s="46">
        <f t="shared" si="13"/>
        <v>43.819607559999994</v>
      </c>
      <c r="L733" s="1"/>
      <c r="M733" s="35"/>
    </row>
    <row r="734" spans="2:13" x14ac:dyDescent="0.2">
      <c r="B734" s="35"/>
      <c r="C734" s="34"/>
      <c r="D734" s="44"/>
      <c r="E734" s="44"/>
      <c r="F734" s="53"/>
      <c r="G734" s="57">
        <v>712</v>
      </c>
      <c r="H734" s="58" t="s">
        <v>1531</v>
      </c>
      <c r="I734" s="54">
        <v>362.106267</v>
      </c>
      <c r="J734" s="46">
        <v>417.44866127000006</v>
      </c>
      <c r="K734" s="46">
        <f t="shared" si="13"/>
        <v>55.342394270000057</v>
      </c>
      <c r="L734" s="1"/>
      <c r="M734" s="35"/>
    </row>
    <row r="735" spans="2:13" x14ac:dyDescent="0.2">
      <c r="B735" s="35"/>
      <c r="C735" s="34"/>
      <c r="D735" s="44"/>
      <c r="E735" s="44"/>
      <c r="F735" s="53"/>
      <c r="G735" s="57">
        <v>713</v>
      </c>
      <c r="H735" s="58" t="s">
        <v>1246</v>
      </c>
      <c r="I735" s="54">
        <v>26.073906000000001</v>
      </c>
      <c r="J735" s="46">
        <v>31.107295989999994</v>
      </c>
      <c r="K735" s="46">
        <f t="shared" si="13"/>
        <v>5.0333899899999928</v>
      </c>
      <c r="L735" s="1"/>
      <c r="M735" s="35"/>
    </row>
    <row r="736" spans="2:13" x14ac:dyDescent="0.2">
      <c r="B736" s="35"/>
      <c r="C736" s="34"/>
      <c r="D736" s="44"/>
      <c r="E736" s="44"/>
      <c r="F736" s="53"/>
      <c r="G736" s="57">
        <v>714</v>
      </c>
      <c r="H736" s="58" t="s">
        <v>1532</v>
      </c>
      <c r="I736" s="54">
        <v>7.1640410000000001</v>
      </c>
      <c r="J736" s="46">
        <v>4.4747863600000004</v>
      </c>
      <c r="K736" s="46">
        <f t="shared" si="13"/>
        <v>-2.6892546399999997</v>
      </c>
      <c r="L736" s="1"/>
      <c r="M736" s="35"/>
    </row>
    <row r="737" spans="2:13" x14ac:dyDescent="0.2">
      <c r="B737" s="35"/>
      <c r="C737" s="34"/>
      <c r="D737" s="44"/>
      <c r="E737" s="44"/>
      <c r="F737" s="53" t="s">
        <v>15</v>
      </c>
      <c r="G737" s="57"/>
      <c r="H737" s="58"/>
      <c r="I737" s="54">
        <v>8819.0568590000003</v>
      </c>
      <c r="J737" s="46">
        <v>9126.5609828199995</v>
      </c>
      <c r="K737" s="46">
        <f t="shared" si="13"/>
        <v>307.50412381999922</v>
      </c>
      <c r="L737" s="1"/>
      <c r="M737" s="35"/>
    </row>
    <row r="738" spans="2:13" x14ac:dyDescent="0.2">
      <c r="B738" s="35"/>
      <c r="C738" s="34"/>
      <c r="D738" s="44"/>
      <c r="E738" s="44"/>
      <c r="F738" s="53"/>
      <c r="G738" s="57" t="s">
        <v>16</v>
      </c>
      <c r="H738" s="58" t="s">
        <v>150</v>
      </c>
      <c r="I738" s="54">
        <v>282.21851500000002</v>
      </c>
      <c r="J738" s="46">
        <v>261.29370102999997</v>
      </c>
      <c r="K738" s="46">
        <f t="shared" si="13"/>
        <v>-20.924813970000059</v>
      </c>
      <c r="L738" s="1"/>
      <c r="M738" s="35"/>
    </row>
    <row r="739" spans="2:13" x14ac:dyDescent="0.2">
      <c r="B739" s="35"/>
      <c r="C739" s="34"/>
      <c r="D739" s="44"/>
      <c r="E739" s="44"/>
      <c r="F739" s="53"/>
      <c r="G739" s="57" t="s">
        <v>55</v>
      </c>
      <c r="H739" s="58" t="s">
        <v>151</v>
      </c>
      <c r="I739" s="54">
        <v>3935.2128080000002</v>
      </c>
      <c r="J739" s="46">
        <v>3934.5950339999999</v>
      </c>
      <c r="K739" s="46">
        <f t="shared" si="13"/>
        <v>-0.61777400000028138</v>
      </c>
      <c r="L739" s="1"/>
      <c r="M739" s="35"/>
    </row>
    <row r="740" spans="2:13" x14ac:dyDescent="0.2">
      <c r="B740" s="35"/>
      <c r="C740" s="34"/>
      <c r="D740" s="44"/>
      <c r="E740" s="44"/>
      <c r="F740" s="53"/>
      <c r="G740" s="57" t="s">
        <v>152</v>
      </c>
      <c r="H740" s="58" t="s">
        <v>153</v>
      </c>
      <c r="I740" s="54">
        <v>89.443944000000002</v>
      </c>
      <c r="J740" s="46">
        <v>89.443943739999995</v>
      </c>
      <c r="K740" s="46">
        <f t="shared" si="13"/>
        <v>-2.6000000730164174E-7</v>
      </c>
      <c r="L740" s="1"/>
      <c r="M740" s="35"/>
    </row>
    <row r="741" spans="2:13" x14ac:dyDescent="0.2">
      <c r="B741" s="35"/>
      <c r="C741" s="34"/>
      <c r="D741" s="44"/>
      <c r="E741" s="44"/>
      <c r="F741" s="53"/>
      <c r="G741" s="57" t="s">
        <v>22</v>
      </c>
      <c r="H741" s="58" t="s">
        <v>156</v>
      </c>
      <c r="I741" s="54">
        <v>2.5114260000000002</v>
      </c>
      <c r="J741" s="46">
        <v>2.34049635</v>
      </c>
      <c r="K741" s="46">
        <f t="shared" si="13"/>
        <v>-0.17092965000000016</v>
      </c>
      <c r="L741" s="1"/>
      <c r="M741" s="35"/>
    </row>
    <row r="742" spans="2:13" x14ac:dyDescent="0.2">
      <c r="B742" s="35"/>
      <c r="C742" s="34"/>
      <c r="D742" s="44"/>
      <c r="E742" s="44"/>
      <c r="F742" s="53"/>
      <c r="G742" s="57" t="s">
        <v>29</v>
      </c>
      <c r="H742" s="58" t="s">
        <v>157</v>
      </c>
      <c r="I742" s="54">
        <v>43.750073999999998</v>
      </c>
      <c r="J742" s="46">
        <v>25.132995980000008</v>
      </c>
      <c r="K742" s="46">
        <f t="shared" si="13"/>
        <v>-18.61707801999999</v>
      </c>
      <c r="L742" s="1"/>
      <c r="M742" s="35"/>
    </row>
    <row r="743" spans="2:13" x14ac:dyDescent="0.2">
      <c r="B743" s="35"/>
      <c r="C743" s="34"/>
      <c r="D743" s="44"/>
      <c r="E743" s="44"/>
      <c r="F743" s="53"/>
      <c r="G743" s="57" t="s">
        <v>31</v>
      </c>
      <c r="H743" s="58" t="s">
        <v>158</v>
      </c>
      <c r="I743" s="54">
        <v>48.689495999999998</v>
      </c>
      <c r="J743" s="46">
        <v>38.49370960000001</v>
      </c>
      <c r="K743" s="46">
        <f t="shared" si="13"/>
        <v>-10.195786399999989</v>
      </c>
      <c r="L743" s="1"/>
      <c r="M743" s="35"/>
    </row>
    <row r="744" spans="2:13" x14ac:dyDescent="0.2">
      <c r="B744" s="35"/>
      <c r="C744" s="34"/>
      <c r="D744" s="44"/>
      <c r="E744" s="44"/>
      <c r="F744" s="53"/>
      <c r="G744" s="57" t="s">
        <v>32</v>
      </c>
      <c r="H744" s="58" t="s">
        <v>159</v>
      </c>
      <c r="I744" s="54">
        <v>4417.2305960000003</v>
      </c>
      <c r="J744" s="46">
        <v>4767.2217366699997</v>
      </c>
      <c r="K744" s="46">
        <f t="shared" si="13"/>
        <v>349.99114066999937</v>
      </c>
      <c r="L744" s="1"/>
      <c r="M744" s="35"/>
    </row>
    <row r="745" spans="2:13" x14ac:dyDescent="0.2">
      <c r="B745" s="35"/>
      <c r="C745" s="34"/>
      <c r="D745" s="44"/>
      <c r="E745" s="44"/>
      <c r="F745" s="53"/>
      <c r="G745" s="57" t="s">
        <v>34</v>
      </c>
      <c r="H745" s="58" t="s">
        <v>1072</v>
      </c>
      <c r="I745" s="54">
        <v>0</v>
      </c>
      <c r="J745" s="46">
        <v>8.03936545</v>
      </c>
      <c r="K745" s="46">
        <f t="shared" si="13"/>
        <v>8.03936545</v>
      </c>
      <c r="L745" s="1"/>
      <c r="M745" s="35"/>
    </row>
    <row r="746" spans="2:13" x14ac:dyDescent="0.2">
      <c r="B746" s="35"/>
      <c r="C746" s="34"/>
      <c r="D746" s="44"/>
      <c r="E746" s="44"/>
      <c r="F746" s="53" t="s">
        <v>49</v>
      </c>
      <c r="G746" s="57"/>
      <c r="H746" s="58"/>
      <c r="I746" s="54">
        <v>19991.442739999999</v>
      </c>
      <c r="J746" s="46">
        <v>18725.200521999999</v>
      </c>
      <c r="K746" s="46">
        <f t="shared" si="13"/>
        <v>-1266.2422179999994</v>
      </c>
      <c r="L746" s="1"/>
      <c r="M746" s="35"/>
    </row>
    <row r="747" spans="2:13" x14ac:dyDescent="0.2">
      <c r="B747" s="35"/>
      <c r="C747" s="34"/>
      <c r="D747" s="44"/>
      <c r="E747" s="44"/>
      <c r="F747" s="53"/>
      <c r="G747" s="57" t="s">
        <v>160</v>
      </c>
      <c r="H747" s="58" t="s">
        <v>161</v>
      </c>
      <c r="I747" s="54">
        <v>27.453676000000002</v>
      </c>
      <c r="J747" s="46">
        <v>47.137847999999998</v>
      </c>
      <c r="K747" s="46">
        <f t="shared" si="13"/>
        <v>19.684171999999997</v>
      </c>
      <c r="L747" s="1"/>
      <c r="M747" s="35"/>
    </row>
    <row r="748" spans="2:13" x14ac:dyDescent="0.2">
      <c r="B748" s="35"/>
      <c r="C748" s="34"/>
      <c r="D748" s="44"/>
      <c r="E748" s="44"/>
      <c r="F748" s="53"/>
      <c r="G748" s="57" t="s">
        <v>162</v>
      </c>
      <c r="H748" s="58" t="s">
        <v>163</v>
      </c>
      <c r="I748" s="54">
        <v>2211.2376760000002</v>
      </c>
      <c r="J748" s="46">
        <v>2126.3532580000001</v>
      </c>
      <c r="K748" s="46">
        <f t="shared" si="13"/>
        <v>-84.884418000000096</v>
      </c>
      <c r="L748" s="1"/>
      <c r="M748" s="35"/>
    </row>
    <row r="749" spans="2:13" x14ac:dyDescent="0.2">
      <c r="B749" s="35"/>
      <c r="C749" s="34"/>
      <c r="D749" s="44"/>
      <c r="E749" s="44"/>
      <c r="F749" s="53"/>
      <c r="G749" s="57" t="s">
        <v>164</v>
      </c>
      <c r="H749" s="58" t="s">
        <v>165</v>
      </c>
      <c r="I749" s="54">
        <v>11834.568165000001</v>
      </c>
      <c r="J749" s="46">
        <v>12284.194913219999</v>
      </c>
      <c r="K749" s="46">
        <f t="shared" si="13"/>
        <v>449.62674821999826</v>
      </c>
      <c r="L749" s="1"/>
      <c r="M749" s="35"/>
    </row>
    <row r="750" spans="2:13" x14ac:dyDescent="0.2">
      <c r="B750" s="35"/>
      <c r="C750" s="34"/>
      <c r="D750" s="44"/>
      <c r="E750" s="44"/>
      <c r="F750" s="53"/>
      <c r="G750" s="57" t="s">
        <v>167</v>
      </c>
      <c r="H750" s="58" t="s">
        <v>168</v>
      </c>
      <c r="I750" s="54">
        <v>77.060147999999998</v>
      </c>
      <c r="J750" s="46">
        <v>73.407726320000023</v>
      </c>
      <c r="K750" s="46">
        <f t="shared" si="13"/>
        <v>-3.6524216799999749</v>
      </c>
      <c r="L750" s="1"/>
      <c r="M750" s="35"/>
    </row>
    <row r="751" spans="2:13" ht="25.5" x14ac:dyDescent="0.2">
      <c r="B751" s="35"/>
      <c r="C751" s="34"/>
      <c r="D751" s="44"/>
      <c r="E751" s="44"/>
      <c r="F751" s="53"/>
      <c r="G751" s="57" t="s">
        <v>169</v>
      </c>
      <c r="H751" s="58" t="s">
        <v>170</v>
      </c>
      <c r="I751" s="54">
        <v>578.56983500000001</v>
      </c>
      <c r="J751" s="46">
        <v>610.05812300000014</v>
      </c>
      <c r="K751" s="46">
        <f t="shared" si="13"/>
        <v>31.488288000000125</v>
      </c>
      <c r="L751" s="1"/>
      <c r="M751" s="35"/>
    </row>
    <row r="752" spans="2:13" x14ac:dyDescent="0.2">
      <c r="B752" s="35"/>
      <c r="C752" s="34"/>
      <c r="D752" s="44"/>
      <c r="E752" s="44"/>
      <c r="F752" s="53"/>
      <c r="G752" s="57" t="s">
        <v>171</v>
      </c>
      <c r="H752" s="58" t="s">
        <v>172</v>
      </c>
      <c r="I752" s="54">
        <v>414.58668499999999</v>
      </c>
      <c r="J752" s="46">
        <v>413.81824998999991</v>
      </c>
      <c r="K752" s="46">
        <f t="shared" si="13"/>
        <v>-0.76843501000007564</v>
      </c>
      <c r="L752" s="1"/>
      <c r="M752" s="35"/>
    </row>
    <row r="753" spans="2:13" x14ac:dyDescent="0.2">
      <c r="B753" s="35"/>
      <c r="C753" s="34"/>
      <c r="D753" s="44"/>
      <c r="E753" s="44"/>
      <c r="F753" s="53"/>
      <c r="G753" s="57" t="s">
        <v>173</v>
      </c>
      <c r="H753" s="58" t="s">
        <v>174</v>
      </c>
      <c r="I753" s="54">
        <v>337.28793200000001</v>
      </c>
      <c r="J753" s="46">
        <v>337.09248492</v>
      </c>
      <c r="K753" s="46">
        <f t="shared" si="13"/>
        <v>-0.1954470800000081</v>
      </c>
      <c r="L753" s="1"/>
      <c r="M753" s="35"/>
    </row>
    <row r="754" spans="2:13" ht="25.5" x14ac:dyDescent="0.2">
      <c r="B754" s="35"/>
      <c r="C754" s="34"/>
      <c r="D754" s="44"/>
      <c r="E754" s="44"/>
      <c r="F754" s="53"/>
      <c r="G754" s="57" t="s">
        <v>175</v>
      </c>
      <c r="H754" s="58" t="s">
        <v>176</v>
      </c>
      <c r="I754" s="54">
        <v>62.803950999999998</v>
      </c>
      <c r="J754" s="46">
        <v>62.803950999999998</v>
      </c>
      <c r="K754" s="46">
        <f t="shared" si="13"/>
        <v>0</v>
      </c>
      <c r="L754" s="1"/>
      <c r="M754" s="35"/>
    </row>
    <row r="755" spans="2:13" x14ac:dyDescent="0.2">
      <c r="B755" s="35"/>
      <c r="C755" s="34"/>
      <c r="D755" s="44"/>
      <c r="E755" s="44"/>
      <c r="F755" s="53"/>
      <c r="G755" s="57" t="s">
        <v>177</v>
      </c>
      <c r="H755" s="58" t="s">
        <v>178</v>
      </c>
      <c r="I755" s="54">
        <v>237.86064099999999</v>
      </c>
      <c r="J755" s="46">
        <v>292.65133736000001</v>
      </c>
      <c r="K755" s="46">
        <f t="shared" si="13"/>
        <v>54.790696360000027</v>
      </c>
      <c r="L755" s="1"/>
      <c r="M755" s="35"/>
    </row>
    <row r="756" spans="2:13" x14ac:dyDescent="0.2">
      <c r="B756" s="35"/>
      <c r="C756" s="34"/>
      <c r="D756" s="44"/>
      <c r="E756" s="44"/>
      <c r="F756" s="53"/>
      <c r="G756" s="57" t="s">
        <v>179</v>
      </c>
      <c r="H756" s="58" t="s">
        <v>180</v>
      </c>
      <c r="I756" s="54">
        <v>896.24446899999998</v>
      </c>
      <c r="J756" s="46">
        <v>167.98829310000002</v>
      </c>
      <c r="K756" s="46">
        <f t="shared" si="13"/>
        <v>-728.25617590000002</v>
      </c>
      <c r="L756" s="1"/>
      <c r="M756" s="35"/>
    </row>
    <row r="757" spans="2:13" x14ac:dyDescent="0.2">
      <c r="B757" s="35"/>
      <c r="C757" s="34"/>
      <c r="D757" s="44"/>
      <c r="E757" s="44"/>
      <c r="F757" s="53"/>
      <c r="G757" s="57" t="s">
        <v>183</v>
      </c>
      <c r="H757" s="58" t="s">
        <v>184</v>
      </c>
      <c r="I757" s="54">
        <v>1177.618281</v>
      </c>
      <c r="J757" s="46">
        <v>1286.5718440000001</v>
      </c>
      <c r="K757" s="46">
        <f t="shared" si="13"/>
        <v>108.95356300000003</v>
      </c>
      <c r="L757" s="1"/>
      <c r="M757" s="35"/>
    </row>
    <row r="758" spans="2:13" x14ac:dyDescent="0.2">
      <c r="B758" s="35"/>
      <c r="C758" s="34"/>
      <c r="D758" s="44"/>
      <c r="E758" s="44"/>
      <c r="F758" s="53"/>
      <c r="G758" s="57" t="s">
        <v>186</v>
      </c>
      <c r="H758" s="58" t="s">
        <v>187</v>
      </c>
      <c r="I758" s="54">
        <v>149.20039199999999</v>
      </c>
      <c r="J758" s="46">
        <v>149.15395519</v>
      </c>
      <c r="K758" s="46">
        <f t="shared" si="13"/>
        <v>-4.6436809999988782E-2</v>
      </c>
      <c r="L758" s="1"/>
      <c r="M758" s="35"/>
    </row>
    <row r="759" spans="2:13" ht="25.5" x14ac:dyDescent="0.2">
      <c r="B759" s="35"/>
      <c r="C759" s="34"/>
      <c r="D759" s="44"/>
      <c r="E759" s="44"/>
      <c r="F759" s="53"/>
      <c r="G759" s="57" t="s">
        <v>190</v>
      </c>
      <c r="H759" s="58" t="s">
        <v>191</v>
      </c>
      <c r="I759" s="54">
        <v>19.790230000000001</v>
      </c>
      <c r="J759" s="46">
        <v>19.138799240000001</v>
      </c>
      <c r="K759" s="46">
        <f t="shared" si="13"/>
        <v>-0.65143076000000022</v>
      </c>
      <c r="L759" s="1"/>
      <c r="M759" s="35"/>
    </row>
    <row r="760" spans="2:13" x14ac:dyDescent="0.2">
      <c r="B760" s="35"/>
      <c r="C760" s="34"/>
      <c r="D760" s="44"/>
      <c r="E760" s="44"/>
      <c r="F760" s="53"/>
      <c r="G760" s="57" t="s">
        <v>194</v>
      </c>
      <c r="H760" s="58" t="s">
        <v>195</v>
      </c>
      <c r="I760" s="54">
        <v>513.12402099999997</v>
      </c>
      <c r="J760" s="46">
        <v>532.18060605000005</v>
      </c>
      <c r="K760" s="46">
        <f t="shared" si="13"/>
        <v>19.056585050000081</v>
      </c>
      <c r="L760" s="1"/>
      <c r="M760" s="35"/>
    </row>
    <row r="761" spans="2:13" x14ac:dyDescent="0.2">
      <c r="B761" s="35"/>
      <c r="C761" s="34"/>
      <c r="D761" s="44"/>
      <c r="E761" s="44"/>
      <c r="F761" s="53"/>
      <c r="G761" s="57" t="s">
        <v>199</v>
      </c>
      <c r="H761" s="58" t="s">
        <v>200</v>
      </c>
      <c r="I761" s="54">
        <v>1201.886229</v>
      </c>
      <c r="J761" s="46">
        <v>60.834004659999991</v>
      </c>
      <c r="K761" s="46">
        <f t="shared" si="13"/>
        <v>-1141.0522243400001</v>
      </c>
      <c r="L761" s="1"/>
      <c r="M761" s="35"/>
    </row>
    <row r="762" spans="2:13" x14ac:dyDescent="0.2">
      <c r="B762" s="35"/>
      <c r="C762" s="34"/>
      <c r="D762" s="44"/>
      <c r="E762" s="44"/>
      <c r="F762" s="53"/>
      <c r="G762" s="57" t="s">
        <v>201</v>
      </c>
      <c r="H762" s="58" t="s">
        <v>202</v>
      </c>
      <c r="I762" s="54">
        <v>36.192411999999997</v>
      </c>
      <c r="J762" s="46">
        <v>33.46956995</v>
      </c>
      <c r="K762" s="46">
        <f t="shared" si="13"/>
        <v>-2.722842049999997</v>
      </c>
      <c r="L762" s="1"/>
      <c r="M762" s="35"/>
    </row>
    <row r="763" spans="2:13" x14ac:dyDescent="0.2">
      <c r="B763" s="35"/>
      <c r="C763" s="34"/>
      <c r="D763" s="44"/>
      <c r="E763" s="44"/>
      <c r="F763" s="53"/>
      <c r="G763" s="57" t="s">
        <v>203</v>
      </c>
      <c r="H763" s="58" t="s">
        <v>204</v>
      </c>
      <c r="I763" s="54">
        <v>10.238419</v>
      </c>
      <c r="J763" s="46">
        <v>10.62598</v>
      </c>
      <c r="K763" s="46">
        <f t="shared" si="13"/>
        <v>0.38756099999999982</v>
      </c>
      <c r="L763" s="1"/>
      <c r="M763" s="35"/>
    </row>
    <row r="764" spans="2:13" x14ac:dyDescent="0.2">
      <c r="B764" s="35"/>
      <c r="C764" s="34"/>
      <c r="D764" s="44"/>
      <c r="E764" s="44"/>
      <c r="F764" s="53"/>
      <c r="G764" s="57" t="s">
        <v>205</v>
      </c>
      <c r="H764" s="58" t="s">
        <v>206</v>
      </c>
      <c r="I764" s="54">
        <v>205.71957800000001</v>
      </c>
      <c r="J764" s="46">
        <v>217.71957800000001</v>
      </c>
      <c r="K764" s="46">
        <f t="shared" si="13"/>
        <v>12</v>
      </c>
      <c r="L764" s="1"/>
      <c r="M764" s="35"/>
    </row>
    <row r="765" spans="2:13" ht="14.25" x14ac:dyDescent="0.2">
      <c r="B765" s="35"/>
      <c r="C765" s="34"/>
      <c r="D765" s="68">
        <v>12</v>
      </c>
      <c r="E765" s="38" t="s">
        <v>208</v>
      </c>
      <c r="F765" s="69"/>
      <c r="G765" s="70"/>
      <c r="H765" s="71"/>
      <c r="I765" s="72">
        <v>33920.620177999997</v>
      </c>
      <c r="J765" s="72">
        <v>33918.919523310004</v>
      </c>
      <c r="K765" s="72">
        <f t="shared" si="13"/>
        <v>-1.7006546899938257</v>
      </c>
      <c r="L765" s="1"/>
      <c r="M765" s="35"/>
    </row>
    <row r="766" spans="2:13" ht="14.25" x14ac:dyDescent="0.2">
      <c r="B766" s="35"/>
      <c r="C766" s="34"/>
      <c r="D766" s="44"/>
      <c r="E766" s="44"/>
      <c r="F766" s="55" t="s">
        <v>2</v>
      </c>
      <c r="G766" s="61"/>
      <c r="H766" s="59"/>
      <c r="I766" s="37">
        <v>1837.9228129999999</v>
      </c>
      <c r="J766" s="37">
        <v>1821.6253878700002</v>
      </c>
      <c r="K766" s="37">
        <f t="shared" si="13"/>
        <v>-16.297425129999738</v>
      </c>
      <c r="L766" s="1"/>
      <c r="M766" s="35"/>
    </row>
    <row r="767" spans="2:13" x14ac:dyDescent="0.2">
      <c r="B767" s="35"/>
      <c r="C767" s="34"/>
      <c r="D767" s="44"/>
      <c r="E767" s="44"/>
      <c r="F767" s="53"/>
      <c r="G767" s="57">
        <v>100</v>
      </c>
      <c r="H767" s="58" t="s">
        <v>1191</v>
      </c>
      <c r="I767" s="54">
        <v>26.600597</v>
      </c>
      <c r="J767" s="46">
        <v>24.516622490000007</v>
      </c>
      <c r="K767" s="46">
        <f t="shared" si="13"/>
        <v>-2.0839745099999938</v>
      </c>
      <c r="L767" s="1"/>
      <c r="M767" s="35"/>
    </row>
    <row r="768" spans="2:13" x14ac:dyDescent="0.2">
      <c r="B768" s="35"/>
      <c r="C768" s="34"/>
      <c r="D768" s="44"/>
      <c r="E768" s="44"/>
      <c r="F768" s="53"/>
      <c r="G768" s="57">
        <v>111</v>
      </c>
      <c r="H768" s="58" t="s">
        <v>1534</v>
      </c>
      <c r="I768" s="54">
        <v>15.939619</v>
      </c>
      <c r="J768" s="46">
        <v>11.603741250000001</v>
      </c>
      <c r="K768" s="46">
        <f t="shared" si="13"/>
        <v>-4.3358777499999999</v>
      </c>
      <c r="L768" s="1"/>
      <c r="M768" s="35"/>
    </row>
    <row r="769" spans="2:13" x14ac:dyDescent="0.2">
      <c r="B769" s="35"/>
      <c r="C769" s="34"/>
      <c r="D769" s="44"/>
      <c r="E769" s="44"/>
      <c r="F769" s="53"/>
      <c r="G769" s="57">
        <v>112</v>
      </c>
      <c r="H769" s="58" t="s">
        <v>1193</v>
      </c>
      <c r="I769" s="54">
        <v>13.897183999999999</v>
      </c>
      <c r="J769" s="46">
        <v>12.463902990000003</v>
      </c>
      <c r="K769" s="46">
        <f t="shared" si="13"/>
        <v>-1.4332810099999964</v>
      </c>
      <c r="L769" s="1"/>
      <c r="M769" s="35"/>
    </row>
    <row r="770" spans="2:13" x14ac:dyDescent="0.2">
      <c r="B770" s="35"/>
      <c r="C770" s="34"/>
      <c r="D770" s="44"/>
      <c r="E770" s="44"/>
      <c r="F770" s="53"/>
      <c r="G770" s="57">
        <v>113</v>
      </c>
      <c r="H770" s="58" t="s">
        <v>1117</v>
      </c>
      <c r="I770" s="54">
        <v>16.693850999999999</v>
      </c>
      <c r="J770" s="46">
        <v>11.860005599999999</v>
      </c>
      <c r="K770" s="46">
        <f t="shared" si="13"/>
        <v>-4.8338453999999995</v>
      </c>
      <c r="L770" s="1"/>
      <c r="M770" s="35"/>
    </row>
    <row r="771" spans="2:13" x14ac:dyDescent="0.2">
      <c r="B771" s="35"/>
      <c r="C771" s="34"/>
      <c r="D771" s="44"/>
      <c r="E771" s="44"/>
      <c r="F771" s="53"/>
      <c r="G771" s="57">
        <v>114</v>
      </c>
      <c r="H771" s="58" t="s">
        <v>1535</v>
      </c>
      <c r="I771" s="54">
        <v>3.9137420000000001</v>
      </c>
      <c r="J771" s="46">
        <v>3.6423419800000008</v>
      </c>
      <c r="K771" s="46">
        <f t="shared" si="13"/>
        <v>-0.2714000199999993</v>
      </c>
      <c r="L771" s="1"/>
      <c r="M771" s="35"/>
    </row>
    <row r="772" spans="2:13" ht="25.5" x14ac:dyDescent="0.2">
      <c r="B772" s="35"/>
      <c r="C772" s="34"/>
      <c r="D772" s="44"/>
      <c r="E772" s="44"/>
      <c r="F772" s="53"/>
      <c r="G772" s="57">
        <v>160</v>
      </c>
      <c r="H772" s="58" t="s">
        <v>1536</v>
      </c>
      <c r="I772" s="54">
        <v>200.394138</v>
      </c>
      <c r="J772" s="46">
        <v>197.72849597000021</v>
      </c>
      <c r="K772" s="46">
        <f t="shared" si="13"/>
        <v>-2.6656420299997876</v>
      </c>
      <c r="L772" s="1"/>
      <c r="M772" s="35"/>
    </row>
    <row r="773" spans="2:13" x14ac:dyDescent="0.2">
      <c r="B773" s="35"/>
      <c r="C773" s="34"/>
      <c r="D773" s="44"/>
      <c r="E773" s="44"/>
      <c r="F773" s="53"/>
      <c r="G773" s="57">
        <v>170</v>
      </c>
      <c r="H773" s="58" t="s">
        <v>1537</v>
      </c>
      <c r="I773" s="54">
        <v>9.7356040000000004</v>
      </c>
      <c r="J773" s="46">
        <v>8.8234966400000001</v>
      </c>
      <c r="K773" s="46">
        <f t="shared" ref="K773:K836" si="14">+J773-I773</f>
        <v>-0.91210736000000026</v>
      </c>
      <c r="L773" s="1"/>
      <c r="M773" s="35"/>
    </row>
    <row r="774" spans="2:13" x14ac:dyDescent="0.2">
      <c r="B774" s="35"/>
      <c r="C774" s="34"/>
      <c r="D774" s="44"/>
      <c r="E774" s="44"/>
      <c r="F774" s="53"/>
      <c r="G774" s="57">
        <v>171</v>
      </c>
      <c r="H774" s="58" t="s">
        <v>1538</v>
      </c>
      <c r="I774" s="54">
        <v>5.9425359999999996</v>
      </c>
      <c r="J774" s="46">
        <v>5.4523666900000007</v>
      </c>
      <c r="K774" s="46">
        <f t="shared" si="14"/>
        <v>-0.49016930999999886</v>
      </c>
      <c r="L774" s="1"/>
      <c r="M774" s="35"/>
    </row>
    <row r="775" spans="2:13" x14ac:dyDescent="0.2">
      <c r="B775" s="35"/>
      <c r="C775" s="34"/>
      <c r="D775" s="44"/>
      <c r="E775" s="44"/>
      <c r="F775" s="53"/>
      <c r="G775" s="57">
        <v>172</v>
      </c>
      <c r="H775" s="58" t="s">
        <v>1477</v>
      </c>
      <c r="I775" s="54">
        <v>30.073934000000001</v>
      </c>
      <c r="J775" s="46">
        <v>29.399856739999997</v>
      </c>
      <c r="K775" s="46">
        <f t="shared" si="14"/>
        <v>-0.67407726000000423</v>
      </c>
      <c r="L775" s="1"/>
      <c r="M775" s="35"/>
    </row>
    <row r="776" spans="2:13" x14ac:dyDescent="0.2">
      <c r="B776" s="35"/>
      <c r="C776" s="34"/>
      <c r="D776" s="44"/>
      <c r="E776" s="44"/>
      <c r="F776" s="53"/>
      <c r="G776" s="57">
        <v>180</v>
      </c>
      <c r="H776" s="58" t="s">
        <v>1539</v>
      </c>
      <c r="I776" s="54">
        <v>5.9102969999999999</v>
      </c>
      <c r="J776" s="46">
        <v>7.2182073000000004</v>
      </c>
      <c r="K776" s="46">
        <f t="shared" si="14"/>
        <v>1.3079103000000005</v>
      </c>
      <c r="L776" s="1"/>
      <c r="M776" s="35"/>
    </row>
    <row r="777" spans="2:13" x14ac:dyDescent="0.2">
      <c r="B777" s="35"/>
      <c r="C777" s="34"/>
      <c r="D777" s="44"/>
      <c r="E777" s="44"/>
      <c r="F777" s="53"/>
      <c r="G777" s="57">
        <v>300</v>
      </c>
      <c r="H777" s="58" t="s">
        <v>1540</v>
      </c>
      <c r="I777" s="54">
        <v>11.094053000000001</v>
      </c>
      <c r="J777" s="46">
        <v>9.8381476899999978</v>
      </c>
      <c r="K777" s="46">
        <f t="shared" si="14"/>
        <v>-1.2559053100000028</v>
      </c>
      <c r="L777" s="1"/>
      <c r="M777" s="35"/>
    </row>
    <row r="778" spans="2:13" x14ac:dyDescent="0.2">
      <c r="B778" s="35"/>
      <c r="C778" s="34"/>
      <c r="D778" s="44"/>
      <c r="E778" s="44"/>
      <c r="F778" s="53"/>
      <c r="G778" s="57">
        <v>310</v>
      </c>
      <c r="H778" s="58" t="s">
        <v>1541</v>
      </c>
      <c r="I778" s="54">
        <v>243.865228</v>
      </c>
      <c r="J778" s="46">
        <v>242.17869549999998</v>
      </c>
      <c r="K778" s="46">
        <f t="shared" si="14"/>
        <v>-1.6865325000000269</v>
      </c>
      <c r="L778" s="1"/>
      <c r="M778" s="35"/>
    </row>
    <row r="779" spans="2:13" x14ac:dyDescent="0.2">
      <c r="B779" s="35"/>
      <c r="C779" s="34"/>
      <c r="D779" s="44"/>
      <c r="E779" s="44"/>
      <c r="F779" s="53"/>
      <c r="G779" s="57">
        <v>313</v>
      </c>
      <c r="H779" s="58" t="s">
        <v>1542</v>
      </c>
      <c r="I779" s="54">
        <v>16.597102</v>
      </c>
      <c r="J779" s="46">
        <v>24.415115610000001</v>
      </c>
      <c r="K779" s="46">
        <f t="shared" si="14"/>
        <v>7.8180136100000013</v>
      </c>
      <c r="L779" s="1"/>
      <c r="M779" s="35"/>
    </row>
    <row r="780" spans="2:13" ht="25.5" x14ac:dyDescent="0.2">
      <c r="B780" s="35"/>
      <c r="C780" s="34"/>
      <c r="D780" s="44"/>
      <c r="E780" s="44"/>
      <c r="F780" s="53"/>
      <c r="G780" s="57">
        <v>315</v>
      </c>
      <c r="H780" s="58" t="s">
        <v>1543</v>
      </c>
      <c r="I780" s="54">
        <v>34.600366000000001</v>
      </c>
      <c r="J780" s="46">
        <v>33.912194030000002</v>
      </c>
      <c r="K780" s="46">
        <f t="shared" si="14"/>
        <v>-0.68817196999999908</v>
      </c>
      <c r="L780" s="1"/>
      <c r="M780" s="35"/>
    </row>
    <row r="781" spans="2:13" x14ac:dyDescent="0.2">
      <c r="B781" s="35"/>
      <c r="C781" s="34"/>
      <c r="D781" s="44"/>
      <c r="E781" s="44"/>
      <c r="F781" s="53"/>
      <c r="G781" s="57">
        <v>316</v>
      </c>
      <c r="H781" s="58" t="s">
        <v>1544</v>
      </c>
      <c r="I781" s="54">
        <v>209.81476499999999</v>
      </c>
      <c r="J781" s="46">
        <v>181.30956746000001</v>
      </c>
      <c r="K781" s="46">
        <f t="shared" si="14"/>
        <v>-28.505197539999983</v>
      </c>
      <c r="L781" s="1"/>
      <c r="M781" s="35"/>
    </row>
    <row r="782" spans="2:13" x14ac:dyDescent="0.2">
      <c r="B782" s="35"/>
      <c r="C782" s="34"/>
      <c r="D782" s="44"/>
      <c r="E782" s="44"/>
      <c r="F782" s="53"/>
      <c r="G782" s="57">
        <v>500</v>
      </c>
      <c r="H782" s="58" t="s">
        <v>1545</v>
      </c>
      <c r="I782" s="54">
        <v>11.694056</v>
      </c>
      <c r="J782" s="46">
        <v>11.00235649</v>
      </c>
      <c r="K782" s="46">
        <f t="shared" si="14"/>
        <v>-0.69169950999999941</v>
      </c>
      <c r="L782" s="1"/>
      <c r="M782" s="35"/>
    </row>
    <row r="783" spans="2:13" x14ac:dyDescent="0.2">
      <c r="B783" s="35"/>
      <c r="C783" s="34"/>
      <c r="D783" s="44"/>
      <c r="E783" s="44"/>
      <c r="F783" s="53"/>
      <c r="G783" s="57">
        <v>510</v>
      </c>
      <c r="H783" s="58" t="s">
        <v>1176</v>
      </c>
      <c r="I783" s="54">
        <v>20.628710000000002</v>
      </c>
      <c r="J783" s="46">
        <v>22.366571229999998</v>
      </c>
      <c r="K783" s="46">
        <f t="shared" si="14"/>
        <v>1.7378612299999965</v>
      </c>
      <c r="L783" s="1"/>
      <c r="M783" s="35"/>
    </row>
    <row r="784" spans="2:13" x14ac:dyDescent="0.2">
      <c r="B784" s="35"/>
      <c r="C784" s="34"/>
      <c r="D784" s="44"/>
      <c r="E784" s="44"/>
      <c r="F784" s="53"/>
      <c r="G784" s="57">
        <v>511</v>
      </c>
      <c r="H784" s="58" t="s">
        <v>1546</v>
      </c>
      <c r="I784" s="54">
        <v>25.044035999999998</v>
      </c>
      <c r="J784" s="46">
        <v>80.303366339999997</v>
      </c>
      <c r="K784" s="46">
        <f t="shared" si="14"/>
        <v>55.259330339999998</v>
      </c>
      <c r="L784" s="1"/>
      <c r="M784" s="35"/>
    </row>
    <row r="785" spans="2:13" x14ac:dyDescent="0.2">
      <c r="B785" s="35"/>
      <c r="C785" s="34"/>
      <c r="D785" s="44"/>
      <c r="E785" s="44"/>
      <c r="F785" s="53"/>
      <c r="G785" s="57">
        <v>512</v>
      </c>
      <c r="H785" s="58" t="s">
        <v>1177</v>
      </c>
      <c r="I785" s="54">
        <v>39.502397999999999</v>
      </c>
      <c r="J785" s="46">
        <v>98.324794130000015</v>
      </c>
      <c r="K785" s="46">
        <f t="shared" si="14"/>
        <v>58.822396130000016</v>
      </c>
      <c r="L785" s="1"/>
      <c r="M785" s="35"/>
    </row>
    <row r="786" spans="2:13" x14ac:dyDescent="0.2">
      <c r="B786" s="35"/>
      <c r="C786" s="34"/>
      <c r="D786" s="44"/>
      <c r="E786" s="44"/>
      <c r="F786" s="53"/>
      <c r="G786" s="57">
        <v>513</v>
      </c>
      <c r="H786" s="58" t="s">
        <v>1175</v>
      </c>
      <c r="I786" s="54">
        <v>87.454781999999994</v>
      </c>
      <c r="J786" s="46">
        <v>82.50790096999998</v>
      </c>
      <c r="K786" s="46">
        <f t="shared" si="14"/>
        <v>-4.9468810300000143</v>
      </c>
      <c r="L786" s="1"/>
      <c r="M786" s="35"/>
    </row>
    <row r="787" spans="2:13" x14ac:dyDescent="0.2">
      <c r="B787" s="35"/>
      <c r="C787" s="34"/>
      <c r="D787" s="44"/>
      <c r="E787" s="44"/>
      <c r="F787" s="53"/>
      <c r="G787" s="57">
        <v>514</v>
      </c>
      <c r="H787" s="58" t="s">
        <v>1547</v>
      </c>
      <c r="I787" s="54">
        <v>20.897099999999998</v>
      </c>
      <c r="J787" s="46">
        <v>15.245956750000001</v>
      </c>
      <c r="K787" s="46">
        <f t="shared" si="14"/>
        <v>-5.651143249999997</v>
      </c>
      <c r="L787" s="1"/>
      <c r="M787" s="35"/>
    </row>
    <row r="788" spans="2:13" x14ac:dyDescent="0.2">
      <c r="B788" s="35"/>
      <c r="C788" s="34"/>
      <c r="D788" s="44"/>
      <c r="E788" s="44"/>
      <c r="F788" s="53"/>
      <c r="G788" s="57">
        <v>600</v>
      </c>
      <c r="H788" s="58" t="s">
        <v>1548</v>
      </c>
      <c r="I788" s="54">
        <v>8.573912</v>
      </c>
      <c r="J788" s="46">
        <v>7.9457231699999973</v>
      </c>
      <c r="K788" s="46">
        <f t="shared" si="14"/>
        <v>-0.6281888300000027</v>
      </c>
      <c r="L788" s="1"/>
      <c r="M788" s="35"/>
    </row>
    <row r="789" spans="2:13" x14ac:dyDescent="0.2">
      <c r="B789" s="35"/>
      <c r="C789" s="34"/>
      <c r="D789" s="44"/>
      <c r="E789" s="44"/>
      <c r="F789" s="53"/>
      <c r="G789" s="57">
        <v>610</v>
      </c>
      <c r="H789" s="58" t="s">
        <v>1549</v>
      </c>
      <c r="I789" s="54">
        <v>551.22970099999998</v>
      </c>
      <c r="J789" s="46">
        <v>554.50976488000015</v>
      </c>
      <c r="K789" s="46">
        <f t="shared" si="14"/>
        <v>3.2800638800001707</v>
      </c>
      <c r="L789" s="1"/>
      <c r="M789" s="35"/>
    </row>
    <row r="790" spans="2:13" x14ac:dyDescent="0.2">
      <c r="B790" s="35"/>
      <c r="C790" s="34"/>
      <c r="D790" s="44"/>
      <c r="E790" s="44"/>
      <c r="F790" s="53"/>
      <c r="G790" s="57">
        <v>611</v>
      </c>
      <c r="H790" s="58" t="s">
        <v>1550</v>
      </c>
      <c r="I790" s="54">
        <v>211.172583</v>
      </c>
      <c r="J790" s="46">
        <v>131.81581309000001</v>
      </c>
      <c r="K790" s="46">
        <f t="shared" si="14"/>
        <v>-79.356769909999997</v>
      </c>
      <c r="L790" s="1"/>
      <c r="M790" s="35"/>
    </row>
    <row r="791" spans="2:13" x14ac:dyDescent="0.2">
      <c r="B791" s="35"/>
      <c r="C791" s="34"/>
      <c r="D791" s="44"/>
      <c r="E791" s="44"/>
      <c r="F791" s="53"/>
      <c r="G791" s="57">
        <v>613</v>
      </c>
      <c r="H791" s="58" t="s">
        <v>1551</v>
      </c>
      <c r="I791" s="54">
        <v>12.718241000000001</v>
      </c>
      <c r="J791" s="46">
        <v>9.7524538699999948</v>
      </c>
      <c r="K791" s="46">
        <f t="shared" si="14"/>
        <v>-2.965787130000006</v>
      </c>
      <c r="L791" s="1"/>
      <c r="M791" s="35"/>
    </row>
    <row r="792" spans="2:13" x14ac:dyDescent="0.2">
      <c r="B792" s="35"/>
      <c r="C792" s="34"/>
      <c r="D792" s="44"/>
      <c r="E792" s="44"/>
      <c r="F792" s="53"/>
      <c r="G792" s="57">
        <v>614</v>
      </c>
      <c r="H792" s="58" t="s">
        <v>1552</v>
      </c>
      <c r="I792" s="54">
        <v>3.9342779999999999</v>
      </c>
      <c r="J792" s="46">
        <v>3.4879290099999998</v>
      </c>
      <c r="K792" s="46">
        <f t="shared" si="14"/>
        <v>-0.44634899000000017</v>
      </c>
      <c r="L792" s="1"/>
      <c r="M792" s="35"/>
    </row>
    <row r="793" spans="2:13" x14ac:dyDescent="0.2">
      <c r="B793" s="35"/>
      <c r="C793" s="34"/>
      <c r="D793" s="44"/>
      <c r="E793" s="44"/>
      <c r="F793" s="53" t="s">
        <v>15</v>
      </c>
      <c r="G793" s="57"/>
      <c r="H793" s="58"/>
      <c r="I793" s="54">
        <v>27094.908063999999</v>
      </c>
      <c r="J793" s="46">
        <v>27089.433583409998</v>
      </c>
      <c r="K793" s="46">
        <f t="shared" si="14"/>
        <v>-5.4744805900008942</v>
      </c>
      <c r="L793" s="1"/>
      <c r="M793" s="35"/>
    </row>
    <row r="794" spans="2:13" x14ac:dyDescent="0.2">
      <c r="B794" s="35"/>
      <c r="C794" s="34"/>
      <c r="D794" s="44"/>
      <c r="E794" s="44"/>
      <c r="F794" s="53"/>
      <c r="G794" s="57" t="s">
        <v>64</v>
      </c>
      <c r="H794" s="58" t="s">
        <v>209</v>
      </c>
      <c r="I794" s="54">
        <v>10.641315000000001</v>
      </c>
      <c r="J794" s="46">
        <v>9.9616567100000015</v>
      </c>
      <c r="K794" s="46">
        <f t="shared" si="14"/>
        <v>-0.679658289999999</v>
      </c>
      <c r="L794" s="1"/>
      <c r="M794" s="35"/>
    </row>
    <row r="795" spans="2:13" x14ac:dyDescent="0.2">
      <c r="B795" s="35"/>
      <c r="C795" s="34"/>
      <c r="D795" s="44"/>
      <c r="E795" s="44"/>
      <c r="F795" s="53"/>
      <c r="G795" s="57" t="s">
        <v>26</v>
      </c>
      <c r="H795" s="58" t="s">
        <v>210</v>
      </c>
      <c r="I795" s="54">
        <v>12.754714999999999</v>
      </c>
      <c r="J795" s="46">
        <v>13.573719570000003</v>
      </c>
      <c r="K795" s="46">
        <f t="shared" si="14"/>
        <v>0.81900457000000415</v>
      </c>
      <c r="L795" s="1"/>
      <c r="M795" s="35"/>
    </row>
    <row r="796" spans="2:13" x14ac:dyDescent="0.2">
      <c r="B796" s="35"/>
      <c r="C796" s="34"/>
      <c r="D796" s="44"/>
      <c r="E796" s="44"/>
      <c r="F796" s="53"/>
      <c r="G796" s="57" t="s">
        <v>29</v>
      </c>
      <c r="H796" s="58" t="s">
        <v>211</v>
      </c>
      <c r="I796" s="54">
        <v>31.467189000000001</v>
      </c>
      <c r="J796" s="46">
        <v>29.419344780000007</v>
      </c>
      <c r="K796" s="46">
        <f t="shared" si="14"/>
        <v>-2.0478442199999947</v>
      </c>
      <c r="L796" s="1"/>
      <c r="M796" s="35"/>
    </row>
    <row r="797" spans="2:13" x14ac:dyDescent="0.2">
      <c r="B797" s="35"/>
      <c r="C797" s="34"/>
      <c r="D797" s="44"/>
      <c r="E797" s="44"/>
      <c r="F797" s="53"/>
      <c r="G797" s="57" t="s">
        <v>31</v>
      </c>
      <c r="H797" s="58" t="s">
        <v>212</v>
      </c>
      <c r="I797" s="54">
        <v>903.84991400000001</v>
      </c>
      <c r="J797" s="46">
        <v>924.72798176999981</v>
      </c>
      <c r="K797" s="46">
        <f t="shared" si="14"/>
        <v>20.878067769999802</v>
      </c>
      <c r="L797" s="1"/>
      <c r="M797" s="35"/>
    </row>
    <row r="798" spans="2:13" x14ac:dyDescent="0.2">
      <c r="B798" s="35"/>
      <c r="C798" s="34"/>
      <c r="D798" s="44"/>
      <c r="E798" s="44"/>
      <c r="F798" s="53"/>
      <c r="G798" s="57" t="s">
        <v>32</v>
      </c>
      <c r="H798" s="58" t="s">
        <v>213</v>
      </c>
      <c r="I798" s="54">
        <v>26.866333999999998</v>
      </c>
      <c r="J798" s="46">
        <v>21.47871756</v>
      </c>
      <c r="K798" s="46">
        <f t="shared" si="14"/>
        <v>-5.3876164399999986</v>
      </c>
      <c r="L798" s="1"/>
      <c r="M798" s="35"/>
    </row>
    <row r="799" spans="2:13" x14ac:dyDescent="0.2">
      <c r="B799" s="35"/>
      <c r="C799" s="34"/>
      <c r="D799" s="44"/>
      <c r="E799" s="44"/>
      <c r="F799" s="53"/>
      <c r="G799" s="57" t="s">
        <v>34</v>
      </c>
      <c r="H799" s="58" t="s">
        <v>214</v>
      </c>
      <c r="I799" s="54">
        <v>157.295321</v>
      </c>
      <c r="J799" s="46">
        <v>169.31887316000012</v>
      </c>
      <c r="K799" s="46">
        <f t="shared" si="14"/>
        <v>12.023552160000122</v>
      </c>
      <c r="L799" s="1"/>
      <c r="M799" s="35"/>
    </row>
    <row r="800" spans="2:13" x14ac:dyDescent="0.2">
      <c r="B800" s="35"/>
      <c r="C800" s="34"/>
      <c r="D800" s="44"/>
      <c r="E800" s="44"/>
      <c r="F800" s="53"/>
      <c r="G800" s="57" t="s">
        <v>36</v>
      </c>
      <c r="H800" s="58" t="s">
        <v>215</v>
      </c>
      <c r="I800" s="54">
        <v>354.04303599999997</v>
      </c>
      <c r="J800" s="46">
        <v>345.93471880999994</v>
      </c>
      <c r="K800" s="46">
        <f t="shared" si="14"/>
        <v>-8.1083171900000366</v>
      </c>
      <c r="L800" s="1"/>
      <c r="M800" s="35"/>
    </row>
    <row r="801" spans="2:13" x14ac:dyDescent="0.2">
      <c r="B801" s="35"/>
      <c r="C801" s="34"/>
      <c r="D801" s="44"/>
      <c r="E801" s="44"/>
      <c r="F801" s="53"/>
      <c r="G801" s="57" t="s">
        <v>37</v>
      </c>
      <c r="H801" s="58" t="s">
        <v>216</v>
      </c>
      <c r="I801" s="54">
        <v>4.730658</v>
      </c>
      <c r="J801" s="46">
        <v>4.0182709199999991</v>
      </c>
      <c r="K801" s="46">
        <f t="shared" si="14"/>
        <v>-0.71238708000000095</v>
      </c>
      <c r="L801" s="1"/>
      <c r="M801" s="35"/>
    </row>
    <row r="802" spans="2:13" x14ac:dyDescent="0.2">
      <c r="B802" s="35"/>
      <c r="C802" s="34"/>
      <c r="D802" s="44"/>
      <c r="E802" s="44"/>
      <c r="F802" s="53"/>
      <c r="G802" s="57" t="s">
        <v>39</v>
      </c>
      <c r="H802" s="58" t="s">
        <v>217</v>
      </c>
      <c r="I802" s="54">
        <v>174.073883</v>
      </c>
      <c r="J802" s="46">
        <v>173.76863616</v>
      </c>
      <c r="K802" s="46">
        <f t="shared" si="14"/>
        <v>-0.30524683999999525</v>
      </c>
      <c r="L802" s="1"/>
      <c r="M802" s="35"/>
    </row>
    <row r="803" spans="2:13" x14ac:dyDescent="0.2">
      <c r="B803" s="35"/>
      <c r="C803" s="34"/>
      <c r="D803" s="44"/>
      <c r="E803" s="44"/>
      <c r="F803" s="53"/>
      <c r="G803" s="57" t="s">
        <v>218</v>
      </c>
      <c r="H803" s="58" t="s">
        <v>219</v>
      </c>
      <c r="I803" s="54">
        <v>131.49529000000001</v>
      </c>
      <c r="J803" s="46">
        <v>128.82153632000001</v>
      </c>
      <c r="K803" s="46">
        <f t="shared" si="14"/>
        <v>-2.6737536800000044</v>
      </c>
      <c r="L803" s="1"/>
      <c r="M803" s="35"/>
    </row>
    <row r="804" spans="2:13" x14ac:dyDescent="0.2">
      <c r="B804" s="35"/>
      <c r="C804" s="34"/>
      <c r="D804" s="44"/>
      <c r="E804" s="44"/>
      <c r="F804" s="53"/>
      <c r="G804" s="57" t="s">
        <v>41</v>
      </c>
      <c r="H804" s="58" t="s">
        <v>220</v>
      </c>
      <c r="I804" s="54">
        <v>7.5465179999999998</v>
      </c>
      <c r="J804" s="46">
        <v>6.7030324800000001</v>
      </c>
      <c r="K804" s="46">
        <f t="shared" si="14"/>
        <v>-0.84348551999999977</v>
      </c>
      <c r="L804" s="1"/>
      <c r="M804" s="35"/>
    </row>
    <row r="805" spans="2:13" x14ac:dyDescent="0.2">
      <c r="B805" s="35"/>
      <c r="C805" s="34"/>
      <c r="D805" s="44"/>
      <c r="E805" s="44"/>
      <c r="F805" s="53"/>
      <c r="G805" s="57" t="s">
        <v>43</v>
      </c>
      <c r="H805" s="58" t="s">
        <v>221</v>
      </c>
      <c r="I805" s="54">
        <v>25165.760944000001</v>
      </c>
      <c r="J805" s="46">
        <v>25150.989143939998</v>
      </c>
      <c r="K805" s="46">
        <f t="shared" si="14"/>
        <v>-14.771800060003443</v>
      </c>
      <c r="L805" s="1"/>
      <c r="M805" s="35"/>
    </row>
    <row r="806" spans="2:13" x14ac:dyDescent="0.2">
      <c r="B806" s="35"/>
      <c r="C806" s="34"/>
      <c r="D806" s="44"/>
      <c r="E806" s="44"/>
      <c r="F806" s="53"/>
      <c r="G806" s="57" t="s">
        <v>45</v>
      </c>
      <c r="H806" s="58" t="s">
        <v>222</v>
      </c>
      <c r="I806" s="54">
        <v>11.882173</v>
      </c>
      <c r="J806" s="46">
        <v>7.2755105000000002</v>
      </c>
      <c r="K806" s="46">
        <f t="shared" si="14"/>
        <v>-4.6066624999999997</v>
      </c>
      <c r="L806" s="1"/>
      <c r="M806" s="35"/>
    </row>
    <row r="807" spans="2:13" x14ac:dyDescent="0.2">
      <c r="B807" s="35"/>
      <c r="C807" s="34"/>
      <c r="D807" s="44"/>
      <c r="E807" s="44"/>
      <c r="F807" s="53"/>
      <c r="G807" s="57" t="s">
        <v>223</v>
      </c>
      <c r="H807" s="58" t="s">
        <v>1539</v>
      </c>
      <c r="I807" s="54">
        <v>102.50077400000001</v>
      </c>
      <c r="J807" s="46">
        <v>103.44244073</v>
      </c>
      <c r="K807" s="46">
        <f t="shared" si="14"/>
        <v>0.94166672999999435</v>
      </c>
      <c r="L807" s="1"/>
      <c r="M807" s="35"/>
    </row>
    <row r="808" spans="2:13" x14ac:dyDescent="0.2">
      <c r="B808" s="35"/>
      <c r="C808" s="34"/>
      <c r="D808" s="44"/>
      <c r="E808" s="44"/>
      <c r="F808" s="53" t="s">
        <v>49</v>
      </c>
      <c r="G808" s="57"/>
      <c r="H808" s="58"/>
      <c r="I808" s="54">
        <v>4987.7893009999998</v>
      </c>
      <c r="J808" s="46">
        <v>5007.8605520299998</v>
      </c>
      <c r="K808" s="46">
        <f t="shared" si="14"/>
        <v>20.071251029999985</v>
      </c>
      <c r="L808" s="1"/>
      <c r="M808" s="35"/>
    </row>
    <row r="809" spans="2:13" x14ac:dyDescent="0.2">
      <c r="B809" s="35"/>
      <c r="C809" s="34"/>
      <c r="D809" s="44"/>
      <c r="E809" s="44"/>
      <c r="F809" s="53"/>
      <c r="G809" s="57" t="s">
        <v>224</v>
      </c>
      <c r="H809" s="58" t="s">
        <v>225</v>
      </c>
      <c r="I809" s="54">
        <v>248.40911800000001</v>
      </c>
      <c r="J809" s="46">
        <v>222.72584514999994</v>
      </c>
      <c r="K809" s="46">
        <f t="shared" si="14"/>
        <v>-25.683272850000066</v>
      </c>
      <c r="L809" s="1"/>
      <c r="M809" s="35"/>
    </row>
    <row r="810" spans="2:13" x14ac:dyDescent="0.2">
      <c r="B810" s="35"/>
      <c r="C810" s="34"/>
      <c r="D810" s="44"/>
      <c r="E810" s="44"/>
      <c r="F810" s="53"/>
      <c r="G810" s="57" t="s">
        <v>226</v>
      </c>
      <c r="H810" s="58" t="s">
        <v>227</v>
      </c>
      <c r="I810" s="54">
        <v>66.130167999999998</v>
      </c>
      <c r="J810" s="46">
        <v>67.29159765</v>
      </c>
      <c r="K810" s="46">
        <f t="shared" si="14"/>
        <v>1.1614296500000023</v>
      </c>
      <c r="L810" s="1"/>
      <c r="M810" s="35"/>
    </row>
    <row r="811" spans="2:13" x14ac:dyDescent="0.2">
      <c r="B811" s="35"/>
      <c r="C811" s="34"/>
      <c r="D811" s="44"/>
      <c r="E811" s="44"/>
      <c r="F811" s="53"/>
      <c r="G811" s="57" t="s">
        <v>228</v>
      </c>
      <c r="H811" s="58" t="s">
        <v>229</v>
      </c>
      <c r="I811" s="54">
        <v>126.21402999999999</v>
      </c>
      <c r="J811" s="46">
        <v>130.58145514</v>
      </c>
      <c r="K811" s="46">
        <f t="shared" si="14"/>
        <v>4.3674251400000088</v>
      </c>
      <c r="L811" s="1"/>
      <c r="M811" s="35"/>
    </row>
    <row r="812" spans="2:13" x14ac:dyDescent="0.2">
      <c r="B812" s="35"/>
      <c r="C812" s="34"/>
      <c r="D812" s="44"/>
      <c r="E812" s="44"/>
      <c r="F812" s="53"/>
      <c r="G812" s="57" t="s">
        <v>230</v>
      </c>
      <c r="H812" s="58" t="s">
        <v>231</v>
      </c>
      <c r="I812" s="54">
        <v>238.10791499999999</v>
      </c>
      <c r="J812" s="46">
        <v>236.26539949999997</v>
      </c>
      <c r="K812" s="46">
        <f t="shared" si="14"/>
        <v>-1.8425155000000188</v>
      </c>
      <c r="L812" s="1"/>
      <c r="M812" s="35"/>
    </row>
    <row r="813" spans="2:13" x14ac:dyDescent="0.2">
      <c r="B813" s="35"/>
      <c r="C813" s="34"/>
      <c r="D813" s="44"/>
      <c r="E813" s="44"/>
      <c r="F813" s="53"/>
      <c r="G813" s="57" t="s">
        <v>232</v>
      </c>
      <c r="H813" s="58" t="s">
        <v>233</v>
      </c>
      <c r="I813" s="54">
        <v>233.53021000000001</v>
      </c>
      <c r="J813" s="46">
        <v>228.94875124000009</v>
      </c>
      <c r="K813" s="46">
        <f t="shared" si="14"/>
        <v>-4.5814587599999186</v>
      </c>
      <c r="L813" s="1"/>
      <c r="M813" s="35"/>
    </row>
    <row r="814" spans="2:13" x14ac:dyDescent="0.2">
      <c r="B814" s="35"/>
      <c r="C814" s="34"/>
      <c r="D814" s="44"/>
      <c r="E814" s="44"/>
      <c r="F814" s="53"/>
      <c r="G814" s="57" t="s">
        <v>234</v>
      </c>
      <c r="H814" s="58" t="s">
        <v>235</v>
      </c>
      <c r="I814" s="54">
        <v>559.15222600000004</v>
      </c>
      <c r="J814" s="46">
        <v>556.69147251000027</v>
      </c>
      <c r="K814" s="46">
        <f t="shared" si="14"/>
        <v>-2.4607534899997745</v>
      </c>
      <c r="L814" s="1"/>
      <c r="M814" s="35"/>
    </row>
    <row r="815" spans="2:13" x14ac:dyDescent="0.2">
      <c r="B815" s="35"/>
      <c r="C815" s="34"/>
      <c r="D815" s="44"/>
      <c r="E815" s="44"/>
      <c r="F815" s="53"/>
      <c r="G815" s="57" t="s">
        <v>236</v>
      </c>
      <c r="H815" s="58" t="s">
        <v>237</v>
      </c>
      <c r="I815" s="54">
        <v>294.50941899999998</v>
      </c>
      <c r="J815" s="46">
        <v>295.66224057000005</v>
      </c>
      <c r="K815" s="46">
        <f t="shared" si="14"/>
        <v>1.1528215700000715</v>
      </c>
      <c r="L815" s="1"/>
      <c r="M815" s="35"/>
    </row>
    <row r="816" spans="2:13" x14ac:dyDescent="0.2">
      <c r="B816" s="35"/>
      <c r="C816" s="34"/>
      <c r="D816" s="44"/>
      <c r="E816" s="44"/>
      <c r="F816" s="53"/>
      <c r="G816" s="57" t="s">
        <v>238</v>
      </c>
      <c r="H816" s="58" t="s">
        <v>239</v>
      </c>
      <c r="I816" s="54">
        <v>223.766738</v>
      </c>
      <c r="J816" s="46">
        <v>234.12408998999999</v>
      </c>
      <c r="K816" s="46">
        <f t="shared" si="14"/>
        <v>10.357351989999984</v>
      </c>
      <c r="L816" s="1"/>
      <c r="M816" s="35"/>
    </row>
    <row r="817" spans="2:13" x14ac:dyDescent="0.2">
      <c r="B817" s="35"/>
      <c r="C817" s="34"/>
      <c r="D817" s="44"/>
      <c r="E817" s="44"/>
      <c r="F817" s="53"/>
      <c r="G817" s="57" t="s">
        <v>240</v>
      </c>
      <c r="H817" s="58" t="s">
        <v>241</v>
      </c>
      <c r="I817" s="54">
        <v>83.161061000000004</v>
      </c>
      <c r="J817" s="46">
        <v>82.615538270000002</v>
      </c>
      <c r="K817" s="46">
        <f t="shared" si="14"/>
        <v>-0.54552273000000184</v>
      </c>
      <c r="L817" s="1"/>
      <c r="M817" s="35"/>
    </row>
    <row r="818" spans="2:13" x14ac:dyDescent="0.2">
      <c r="B818" s="35"/>
      <c r="C818" s="34"/>
      <c r="D818" s="44"/>
      <c r="E818" s="44"/>
      <c r="F818" s="53"/>
      <c r="G818" s="57" t="s">
        <v>242</v>
      </c>
      <c r="H818" s="58" t="s">
        <v>243</v>
      </c>
      <c r="I818" s="54">
        <v>183.52051499999999</v>
      </c>
      <c r="J818" s="46">
        <v>183.98508383000004</v>
      </c>
      <c r="K818" s="46">
        <f t="shared" si="14"/>
        <v>0.46456883000004723</v>
      </c>
      <c r="L818" s="1"/>
      <c r="M818" s="35"/>
    </row>
    <row r="819" spans="2:13" ht="25.5" x14ac:dyDescent="0.2">
      <c r="B819" s="35"/>
      <c r="C819" s="34"/>
      <c r="D819" s="44"/>
      <c r="E819" s="44"/>
      <c r="F819" s="53"/>
      <c r="G819" s="57" t="s">
        <v>244</v>
      </c>
      <c r="H819" s="58" t="s">
        <v>245</v>
      </c>
      <c r="I819" s="54">
        <v>150.27209099999999</v>
      </c>
      <c r="J819" s="46">
        <v>149.50966713999998</v>
      </c>
      <c r="K819" s="46">
        <f t="shared" si="14"/>
        <v>-0.76242386000001261</v>
      </c>
      <c r="L819" s="1"/>
      <c r="M819" s="35"/>
    </row>
    <row r="820" spans="2:13" x14ac:dyDescent="0.2">
      <c r="B820" s="35"/>
      <c r="C820" s="34"/>
      <c r="D820" s="44"/>
      <c r="E820" s="44"/>
      <c r="F820" s="53"/>
      <c r="G820" s="57" t="s">
        <v>246</v>
      </c>
      <c r="H820" s="58" t="s">
        <v>247</v>
      </c>
      <c r="I820" s="54">
        <v>271.95311600000002</v>
      </c>
      <c r="J820" s="46">
        <v>260.75809608999998</v>
      </c>
      <c r="K820" s="46">
        <f t="shared" si="14"/>
        <v>-11.195019910000042</v>
      </c>
      <c r="L820" s="1"/>
      <c r="M820" s="35"/>
    </row>
    <row r="821" spans="2:13" x14ac:dyDescent="0.2">
      <c r="B821" s="35"/>
      <c r="C821" s="34"/>
      <c r="D821" s="44"/>
      <c r="E821" s="44"/>
      <c r="F821" s="53"/>
      <c r="G821" s="57" t="s">
        <v>248</v>
      </c>
      <c r="H821" s="58" t="s">
        <v>249</v>
      </c>
      <c r="I821" s="54">
        <v>182.47485599999999</v>
      </c>
      <c r="J821" s="46">
        <v>206.13924195000001</v>
      </c>
      <c r="K821" s="46">
        <f t="shared" si="14"/>
        <v>23.664385950000025</v>
      </c>
      <c r="L821" s="1"/>
      <c r="M821" s="35"/>
    </row>
    <row r="822" spans="2:13" x14ac:dyDescent="0.2">
      <c r="B822" s="35"/>
      <c r="C822" s="34"/>
      <c r="D822" s="44"/>
      <c r="E822" s="44"/>
      <c r="F822" s="53"/>
      <c r="G822" s="57" t="s">
        <v>250</v>
      </c>
      <c r="H822" s="58" t="s">
        <v>251</v>
      </c>
      <c r="I822" s="54">
        <v>209.55188999999999</v>
      </c>
      <c r="J822" s="46">
        <v>256.32163199999997</v>
      </c>
      <c r="K822" s="46">
        <f t="shared" si="14"/>
        <v>46.769741999999979</v>
      </c>
      <c r="L822" s="1"/>
      <c r="M822" s="35"/>
    </row>
    <row r="823" spans="2:13" x14ac:dyDescent="0.2">
      <c r="B823" s="35"/>
      <c r="C823" s="34"/>
      <c r="D823" s="44"/>
      <c r="E823" s="44"/>
      <c r="F823" s="53"/>
      <c r="G823" s="57" t="s">
        <v>252</v>
      </c>
      <c r="H823" s="58" t="s">
        <v>253</v>
      </c>
      <c r="I823" s="54">
        <v>225.014612</v>
      </c>
      <c r="J823" s="46">
        <v>208.20543336999998</v>
      </c>
      <c r="K823" s="46">
        <f t="shared" si="14"/>
        <v>-16.809178630000019</v>
      </c>
      <c r="L823" s="1"/>
      <c r="M823" s="35"/>
    </row>
    <row r="824" spans="2:13" x14ac:dyDescent="0.2">
      <c r="B824" s="35"/>
      <c r="C824" s="34"/>
      <c r="D824" s="44"/>
      <c r="E824" s="44"/>
      <c r="F824" s="53"/>
      <c r="G824" s="57" t="s">
        <v>254</v>
      </c>
      <c r="H824" s="58" t="s">
        <v>255</v>
      </c>
      <c r="I824" s="54">
        <v>12.353776</v>
      </c>
      <c r="J824" s="46">
        <v>12.353776</v>
      </c>
      <c r="K824" s="46">
        <f t="shared" si="14"/>
        <v>0</v>
      </c>
      <c r="L824" s="1"/>
      <c r="M824" s="35"/>
    </row>
    <row r="825" spans="2:13" x14ac:dyDescent="0.2">
      <c r="B825" s="35"/>
      <c r="C825" s="34"/>
      <c r="D825" s="44"/>
      <c r="E825" s="44"/>
      <c r="F825" s="53"/>
      <c r="G825" s="57" t="s">
        <v>256</v>
      </c>
      <c r="H825" s="58" t="s">
        <v>257</v>
      </c>
      <c r="I825" s="54">
        <v>245.714675</v>
      </c>
      <c r="J825" s="46">
        <v>238.89467500000006</v>
      </c>
      <c r="K825" s="46">
        <f t="shared" si="14"/>
        <v>-6.8199999999999363</v>
      </c>
      <c r="L825" s="1"/>
      <c r="M825" s="35"/>
    </row>
    <row r="826" spans="2:13" x14ac:dyDescent="0.2">
      <c r="B826" s="35"/>
      <c r="C826" s="34"/>
      <c r="D826" s="44"/>
      <c r="E826" s="44"/>
      <c r="F826" s="53"/>
      <c r="G826" s="57" t="s">
        <v>258</v>
      </c>
      <c r="H826" s="58" t="s">
        <v>259</v>
      </c>
      <c r="I826" s="54">
        <v>29.216472</v>
      </c>
      <c r="J826" s="46">
        <v>28.796381230000001</v>
      </c>
      <c r="K826" s="46">
        <f t="shared" si="14"/>
        <v>-0.42009076999999806</v>
      </c>
      <c r="L826" s="1"/>
      <c r="M826" s="35"/>
    </row>
    <row r="827" spans="2:13" x14ac:dyDescent="0.2">
      <c r="B827" s="35"/>
      <c r="C827" s="34"/>
      <c r="D827" s="44"/>
      <c r="E827" s="44"/>
      <c r="F827" s="53"/>
      <c r="G827" s="57" t="s">
        <v>260</v>
      </c>
      <c r="H827" s="58" t="s">
        <v>261</v>
      </c>
      <c r="I827" s="54">
        <v>149.16957400000001</v>
      </c>
      <c r="J827" s="46">
        <v>147.74866775999999</v>
      </c>
      <c r="K827" s="46">
        <f t="shared" si="14"/>
        <v>-1.4209062400000221</v>
      </c>
      <c r="L827" s="1"/>
      <c r="M827" s="35"/>
    </row>
    <row r="828" spans="2:13" x14ac:dyDescent="0.2">
      <c r="B828" s="35"/>
      <c r="C828" s="34"/>
      <c r="D828" s="44"/>
      <c r="E828" s="44"/>
      <c r="F828" s="53"/>
      <c r="G828" s="57" t="s">
        <v>262</v>
      </c>
      <c r="H828" s="58" t="s">
        <v>263</v>
      </c>
      <c r="I828" s="54">
        <v>292.347465</v>
      </c>
      <c r="J828" s="46">
        <v>306.15010916999995</v>
      </c>
      <c r="K828" s="46">
        <f t="shared" si="14"/>
        <v>13.802644169999951</v>
      </c>
      <c r="L828" s="1"/>
      <c r="M828" s="35"/>
    </row>
    <row r="829" spans="2:13" x14ac:dyDescent="0.2">
      <c r="B829" s="35"/>
      <c r="C829" s="34"/>
      <c r="D829" s="44"/>
      <c r="E829" s="44"/>
      <c r="F829" s="53"/>
      <c r="G829" s="57" t="s">
        <v>264</v>
      </c>
      <c r="H829" s="58" t="s">
        <v>265</v>
      </c>
      <c r="I829" s="54">
        <v>167.523608</v>
      </c>
      <c r="J829" s="46">
        <v>179.95809381999993</v>
      </c>
      <c r="K829" s="46">
        <f t="shared" si="14"/>
        <v>12.434485819999935</v>
      </c>
      <c r="L829" s="1"/>
      <c r="M829" s="35"/>
    </row>
    <row r="830" spans="2:13" x14ac:dyDescent="0.2">
      <c r="B830" s="35"/>
      <c r="C830" s="34"/>
      <c r="D830" s="44"/>
      <c r="E830" s="44"/>
      <c r="F830" s="53"/>
      <c r="G830" s="57" t="s">
        <v>266</v>
      </c>
      <c r="H830" s="58" t="s">
        <v>1533</v>
      </c>
      <c r="I830" s="54">
        <v>298.36014399999999</v>
      </c>
      <c r="J830" s="46">
        <v>297.57602741000017</v>
      </c>
      <c r="K830" s="46">
        <f t="shared" si="14"/>
        <v>-0.78411658999982592</v>
      </c>
      <c r="L830" s="1"/>
      <c r="M830" s="35"/>
    </row>
    <row r="831" spans="2:13" x14ac:dyDescent="0.2">
      <c r="B831" s="35"/>
      <c r="C831" s="34"/>
      <c r="D831" s="44"/>
      <c r="E831" s="44"/>
      <c r="F831" s="53"/>
      <c r="G831" s="57" t="s">
        <v>267</v>
      </c>
      <c r="H831" s="58" t="s">
        <v>268</v>
      </c>
      <c r="I831" s="54">
        <v>81.935434999999998</v>
      </c>
      <c r="J831" s="46">
        <v>83.711921649999994</v>
      </c>
      <c r="K831" s="46">
        <f t="shared" si="14"/>
        <v>1.7764866499999954</v>
      </c>
      <c r="L831" s="1"/>
      <c r="M831" s="35"/>
    </row>
    <row r="832" spans="2:13" x14ac:dyDescent="0.2">
      <c r="B832" s="35"/>
      <c r="C832" s="34"/>
      <c r="D832" s="44"/>
      <c r="E832" s="44"/>
      <c r="F832" s="53"/>
      <c r="G832" s="57" t="s">
        <v>269</v>
      </c>
      <c r="H832" s="58" t="s">
        <v>270</v>
      </c>
      <c r="I832" s="54">
        <v>415.40018700000002</v>
      </c>
      <c r="J832" s="46">
        <v>392.84535559000028</v>
      </c>
      <c r="K832" s="46">
        <f t="shared" si="14"/>
        <v>-22.554831409999736</v>
      </c>
      <c r="L832" s="1"/>
      <c r="M832" s="35"/>
    </row>
    <row r="833" spans="2:13" ht="14.25" x14ac:dyDescent="0.2">
      <c r="B833" s="35"/>
      <c r="C833" s="34"/>
      <c r="D833" s="68">
        <v>13</v>
      </c>
      <c r="E833" s="38" t="s">
        <v>271</v>
      </c>
      <c r="F833" s="69"/>
      <c r="G833" s="70"/>
      <c r="H833" s="71"/>
      <c r="I833" s="72">
        <v>6481.8803589999998</v>
      </c>
      <c r="J833" s="72">
        <v>6750.2278562800038</v>
      </c>
      <c r="K833" s="72">
        <f t="shared" si="14"/>
        <v>268.34749728000406</v>
      </c>
      <c r="L833" s="1"/>
      <c r="M833" s="35"/>
    </row>
    <row r="834" spans="2:13" ht="14.25" x14ac:dyDescent="0.2">
      <c r="B834" s="35"/>
      <c r="C834" s="34"/>
      <c r="D834" s="44"/>
      <c r="E834" s="44"/>
      <c r="F834" s="55" t="s">
        <v>2</v>
      </c>
      <c r="G834" s="61"/>
      <c r="H834" s="59"/>
      <c r="I834" s="37">
        <v>6481.8803589999998</v>
      </c>
      <c r="J834" s="37">
        <v>6750.2278562800038</v>
      </c>
      <c r="K834" s="37">
        <f t="shared" si="14"/>
        <v>268.34749728000406</v>
      </c>
      <c r="L834" s="1"/>
      <c r="M834" s="35"/>
    </row>
    <row r="835" spans="2:13" x14ac:dyDescent="0.2">
      <c r="B835" s="35"/>
      <c r="C835" s="34"/>
      <c r="D835" s="44"/>
      <c r="E835" s="44"/>
      <c r="F835" s="53"/>
      <c r="G835" s="57">
        <v>100</v>
      </c>
      <c r="H835" s="58" t="s">
        <v>1191</v>
      </c>
      <c r="I835" s="54">
        <v>37.467297000000002</v>
      </c>
      <c r="J835" s="46">
        <v>35.862602639999999</v>
      </c>
      <c r="K835" s="46">
        <f t="shared" si="14"/>
        <v>-1.6046943600000034</v>
      </c>
      <c r="L835" s="1"/>
      <c r="M835" s="35"/>
    </row>
    <row r="836" spans="2:13" x14ac:dyDescent="0.2">
      <c r="B836" s="35"/>
      <c r="C836" s="34"/>
      <c r="D836" s="44"/>
      <c r="E836" s="44"/>
      <c r="F836" s="53"/>
      <c r="G836" s="57">
        <v>110</v>
      </c>
      <c r="H836" s="58" t="s">
        <v>1553</v>
      </c>
      <c r="I836" s="54">
        <v>15.967552</v>
      </c>
      <c r="J836" s="46">
        <v>17.838362</v>
      </c>
      <c r="K836" s="46">
        <f t="shared" si="14"/>
        <v>1.8708100000000005</v>
      </c>
      <c r="L836" s="1"/>
      <c r="M836" s="35"/>
    </row>
    <row r="837" spans="2:13" x14ac:dyDescent="0.2">
      <c r="B837" s="35"/>
      <c r="C837" s="34"/>
      <c r="D837" s="44"/>
      <c r="E837" s="44"/>
      <c r="F837" s="53"/>
      <c r="G837" s="57">
        <v>111</v>
      </c>
      <c r="H837" s="58" t="s">
        <v>1554</v>
      </c>
      <c r="I837" s="54">
        <v>3.7404890000000002</v>
      </c>
      <c r="J837" s="46">
        <v>3.16753091</v>
      </c>
      <c r="K837" s="46">
        <f t="shared" ref="K837:K899" si="15">+J837-I837</f>
        <v>-0.5729580900000002</v>
      </c>
      <c r="L837" s="1"/>
      <c r="M837" s="35"/>
    </row>
    <row r="838" spans="2:13" x14ac:dyDescent="0.2">
      <c r="B838" s="35"/>
      <c r="C838" s="34"/>
      <c r="D838" s="44"/>
      <c r="E838" s="44"/>
      <c r="F838" s="53"/>
      <c r="G838" s="57">
        <v>112</v>
      </c>
      <c r="H838" s="58" t="s">
        <v>1555</v>
      </c>
      <c r="I838" s="54">
        <v>2.3638759999999999</v>
      </c>
      <c r="J838" s="46">
        <v>2.0006067999999999</v>
      </c>
      <c r="K838" s="46">
        <f t="shared" si="15"/>
        <v>-0.36326919999999996</v>
      </c>
      <c r="L838" s="1"/>
      <c r="M838" s="35"/>
    </row>
    <row r="839" spans="2:13" x14ac:dyDescent="0.2">
      <c r="B839" s="35"/>
      <c r="C839" s="34"/>
      <c r="D839" s="44"/>
      <c r="E839" s="44"/>
      <c r="F839" s="53"/>
      <c r="G839" s="57">
        <v>113</v>
      </c>
      <c r="H839" s="58" t="s">
        <v>1556</v>
      </c>
      <c r="I839" s="54">
        <v>384.99569600000001</v>
      </c>
      <c r="J839" s="46">
        <v>336.34276375999997</v>
      </c>
      <c r="K839" s="46">
        <f t="shared" si="15"/>
        <v>-48.652932240000041</v>
      </c>
      <c r="L839" s="1"/>
      <c r="M839" s="35"/>
    </row>
    <row r="840" spans="2:13" x14ac:dyDescent="0.2">
      <c r="B840" s="35"/>
      <c r="C840" s="34"/>
      <c r="D840" s="44"/>
      <c r="E840" s="44"/>
      <c r="F840" s="53"/>
      <c r="G840" s="57">
        <v>114</v>
      </c>
      <c r="H840" s="58" t="s">
        <v>2281</v>
      </c>
      <c r="I840" s="54">
        <v>3.811156</v>
      </c>
      <c r="J840" s="46">
        <v>4.9409703699999996</v>
      </c>
      <c r="K840" s="46">
        <f t="shared" si="15"/>
        <v>1.1298143699999996</v>
      </c>
      <c r="L840" s="1"/>
      <c r="M840" s="35"/>
    </row>
    <row r="841" spans="2:13" x14ac:dyDescent="0.2">
      <c r="B841" s="35"/>
      <c r="C841" s="34"/>
      <c r="D841" s="44"/>
      <c r="E841" s="44"/>
      <c r="F841" s="53"/>
      <c r="G841" s="57">
        <v>115</v>
      </c>
      <c r="H841" s="58" t="s">
        <v>1557</v>
      </c>
      <c r="I841" s="54">
        <v>3129.4028490000001</v>
      </c>
      <c r="J841" s="46">
        <v>2614.1576113100036</v>
      </c>
      <c r="K841" s="46">
        <f t="shared" si="15"/>
        <v>-515.24523768999643</v>
      </c>
      <c r="L841" s="1"/>
      <c r="M841" s="35"/>
    </row>
    <row r="842" spans="2:13" x14ac:dyDescent="0.2">
      <c r="B842" s="35"/>
      <c r="C842" s="34"/>
      <c r="D842" s="44"/>
      <c r="E842" s="44"/>
      <c r="F842" s="53"/>
      <c r="G842" s="57">
        <v>116</v>
      </c>
      <c r="H842" s="58" t="s">
        <v>2282</v>
      </c>
      <c r="I842" s="54">
        <v>254.514543</v>
      </c>
      <c r="J842" s="46">
        <v>400.96755977000004</v>
      </c>
      <c r="K842" s="46">
        <f t="shared" si="15"/>
        <v>146.45301677000003</v>
      </c>
      <c r="L842" s="1"/>
      <c r="M842" s="35"/>
    </row>
    <row r="843" spans="2:13" x14ac:dyDescent="0.2">
      <c r="B843" s="35"/>
      <c r="C843" s="34"/>
      <c r="D843" s="44"/>
      <c r="E843" s="44"/>
      <c r="F843" s="53"/>
      <c r="G843" s="57">
        <v>117</v>
      </c>
      <c r="H843" s="58" t="s">
        <v>1558</v>
      </c>
      <c r="I843" s="54">
        <v>17.478739000000001</v>
      </c>
      <c r="J843" s="46">
        <v>13.861226129999999</v>
      </c>
      <c r="K843" s="46">
        <f t="shared" si="15"/>
        <v>-3.6175128700000023</v>
      </c>
      <c r="L843" s="1"/>
      <c r="M843" s="35"/>
    </row>
    <row r="844" spans="2:13" x14ac:dyDescent="0.2">
      <c r="B844" s="35"/>
      <c r="C844" s="34"/>
      <c r="D844" s="44"/>
      <c r="E844" s="44"/>
      <c r="F844" s="53"/>
      <c r="G844" s="57">
        <v>118</v>
      </c>
      <c r="H844" s="58" t="s">
        <v>2283</v>
      </c>
      <c r="I844" s="54">
        <v>107.72308700000001</v>
      </c>
      <c r="J844" s="46">
        <v>262.73167970999998</v>
      </c>
      <c r="K844" s="46">
        <f t="shared" si="15"/>
        <v>155.00859270999996</v>
      </c>
      <c r="L844" s="1"/>
      <c r="M844" s="35"/>
    </row>
    <row r="845" spans="2:13" x14ac:dyDescent="0.2">
      <c r="B845" s="35"/>
      <c r="C845" s="34"/>
      <c r="D845" s="44"/>
      <c r="E845" s="44"/>
      <c r="F845" s="53"/>
      <c r="G845" s="57">
        <v>119</v>
      </c>
      <c r="H845" s="58" t="s">
        <v>2284</v>
      </c>
      <c r="I845" s="54">
        <v>138.47752800000001</v>
      </c>
      <c r="J845" s="46">
        <v>143.44464512000002</v>
      </c>
      <c r="K845" s="46">
        <f t="shared" si="15"/>
        <v>4.9671171200000117</v>
      </c>
      <c r="L845" s="1"/>
      <c r="M845" s="35"/>
    </row>
    <row r="846" spans="2:13" x14ac:dyDescent="0.2">
      <c r="B846" s="35"/>
      <c r="C846" s="34"/>
      <c r="D846" s="44"/>
      <c r="E846" s="44"/>
      <c r="F846" s="53"/>
      <c r="G846" s="57">
        <v>200</v>
      </c>
      <c r="H846" s="58" t="s">
        <v>1559</v>
      </c>
      <c r="I846" s="54">
        <v>8.9355209999999996</v>
      </c>
      <c r="J846" s="46">
        <v>10.144032119999997</v>
      </c>
      <c r="K846" s="46">
        <f t="shared" si="15"/>
        <v>1.2085111199999972</v>
      </c>
      <c r="L846" s="1"/>
      <c r="M846" s="35"/>
    </row>
    <row r="847" spans="2:13" x14ac:dyDescent="0.2">
      <c r="B847" s="35"/>
      <c r="C847" s="34"/>
      <c r="D847" s="44"/>
      <c r="E847" s="44"/>
      <c r="F847" s="53"/>
      <c r="G847" s="57">
        <v>211</v>
      </c>
      <c r="H847" s="58" t="s">
        <v>1560</v>
      </c>
      <c r="I847" s="54">
        <v>252.42361199999999</v>
      </c>
      <c r="J847" s="46">
        <v>196.90782988000001</v>
      </c>
      <c r="K847" s="46">
        <f t="shared" si="15"/>
        <v>-55.515782119999983</v>
      </c>
      <c r="L847" s="1"/>
      <c r="M847" s="35"/>
    </row>
    <row r="848" spans="2:13" x14ac:dyDescent="0.2">
      <c r="B848" s="35"/>
      <c r="C848" s="34"/>
      <c r="D848" s="44"/>
      <c r="E848" s="44"/>
      <c r="F848" s="53"/>
      <c r="G848" s="57">
        <v>212</v>
      </c>
      <c r="H848" s="58" t="s">
        <v>1561</v>
      </c>
      <c r="I848" s="54">
        <v>52.388553000000002</v>
      </c>
      <c r="J848" s="46">
        <v>47.593815190000001</v>
      </c>
      <c r="K848" s="46">
        <f t="shared" si="15"/>
        <v>-4.7947378100000009</v>
      </c>
      <c r="L848" s="1"/>
      <c r="M848" s="35"/>
    </row>
    <row r="849" spans="2:13" x14ac:dyDescent="0.2">
      <c r="B849" s="35"/>
      <c r="C849" s="34"/>
      <c r="D849" s="44"/>
      <c r="E849" s="44"/>
      <c r="F849" s="53"/>
      <c r="G849" s="57">
        <v>216</v>
      </c>
      <c r="H849" s="58" t="s">
        <v>1236</v>
      </c>
      <c r="I849" s="54">
        <v>739.60589500000003</v>
      </c>
      <c r="J849" s="46">
        <v>928.13864527999999</v>
      </c>
      <c r="K849" s="46">
        <f t="shared" si="15"/>
        <v>188.53275027999996</v>
      </c>
      <c r="L849" s="1"/>
      <c r="M849" s="35"/>
    </row>
    <row r="850" spans="2:13" x14ac:dyDescent="0.2">
      <c r="B850" s="35"/>
      <c r="C850" s="34"/>
      <c r="D850" s="44"/>
      <c r="E850" s="44"/>
      <c r="F850" s="53"/>
      <c r="G850" s="57">
        <v>300</v>
      </c>
      <c r="H850" s="58" t="s">
        <v>1116</v>
      </c>
      <c r="I850" s="54">
        <v>10.901379</v>
      </c>
      <c r="J850" s="46">
        <v>52.936488779999983</v>
      </c>
      <c r="K850" s="46">
        <f t="shared" si="15"/>
        <v>42.035109779999985</v>
      </c>
      <c r="L850" s="1"/>
      <c r="M850" s="35"/>
    </row>
    <row r="851" spans="2:13" x14ac:dyDescent="0.2">
      <c r="B851" s="35"/>
      <c r="C851" s="34"/>
      <c r="D851" s="44"/>
      <c r="E851" s="44"/>
      <c r="F851" s="53"/>
      <c r="G851" s="57">
        <v>311</v>
      </c>
      <c r="H851" s="58" t="s">
        <v>1175</v>
      </c>
      <c r="I851" s="54">
        <v>458.05278399999997</v>
      </c>
      <c r="J851" s="46">
        <v>526.4407507300001</v>
      </c>
      <c r="K851" s="46">
        <f t="shared" si="15"/>
        <v>68.38796673000013</v>
      </c>
      <c r="L851" s="1"/>
      <c r="M851" s="35"/>
    </row>
    <row r="852" spans="2:13" x14ac:dyDescent="0.2">
      <c r="B852" s="35"/>
      <c r="C852" s="34"/>
      <c r="D852" s="44"/>
      <c r="E852" s="44"/>
      <c r="F852" s="53"/>
      <c r="G852" s="57">
        <v>312</v>
      </c>
      <c r="H852" s="58" t="s">
        <v>1562</v>
      </c>
      <c r="I852" s="54">
        <v>508.7774</v>
      </c>
      <c r="J852" s="46">
        <v>809.52132185999994</v>
      </c>
      <c r="K852" s="46">
        <f t="shared" si="15"/>
        <v>300.74392185999994</v>
      </c>
      <c r="L852" s="1"/>
      <c r="M852" s="35"/>
    </row>
    <row r="853" spans="2:13" x14ac:dyDescent="0.2">
      <c r="B853" s="35"/>
      <c r="C853" s="34"/>
      <c r="D853" s="44"/>
      <c r="E853" s="44"/>
      <c r="F853" s="53"/>
      <c r="G853" s="57">
        <v>313</v>
      </c>
      <c r="H853" s="58" t="s">
        <v>2285</v>
      </c>
      <c r="I853" s="54">
        <v>354.85240299999998</v>
      </c>
      <c r="J853" s="46">
        <v>343.22941392000001</v>
      </c>
      <c r="K853" s="46">
        <f t="shared" si="15"/>
        <v>-11.622989079999968</v>
      </c>
      <c r="L853" s="1"/>
      <c r="M853" s="35"/>
    </row>
    <row r="854" spans="2:13" ht="14.25" x14ac:dyDescent="0.2">
      <c r="B854" s="35"/>
      <c r="C854" s="34"/>
      <c r="D854" s="68">
        <v>14</v>
      </c>
      <c r="E854" s="38" t="s">
        <v>272</v>
      </c>
      <c r="F854" s="69"/>
      <c r="G854" s="70"/>
      <c r="H854" s="71"/>
      <c r="I854" s="72">
        <v>1092.5843769999999</v>
      </c>
      <c r="J854" s="72">
        <v>1092.5843769999999</v>
      </c>
      <c r="K854" s="72">
        <f t="shared" si="15"/>
        <v>0</v>
      </c>
      <c r="L854" s="1"/>
      <c r="M854" s="35"/>
    </row>
    <row r="855" spans="2:13" ht="14.25" x14ac:dyDescent="0.2">
      <c r="B855" s="35"/>
      <c r="C855" s="34"/>
      <c r="D855" s="44"/>
      <c r="E855" s="44"/>
      <c r="F855" s="55" t="s">
        <v>2</v>
      </c>
      <c r="G855" s="61"/>
      <c r="H855" s="59"/>
      <c r="I855" s="37">
        <v>1022.945908</v>
      </c>
      <c r="J855" s="37">
        <v>1037.0002855400003</v>
      </c>
      <c r="K855" s="37">
        <f t="shared" si="15"/>
        <v>14.054377540000246</v>
      </c>
      <c r="L855" s="1"/>
      <c r="M855" s="35"/>
    </row>
    <row r="856" spans="2:13" x14ac:dyDescent="0.2">
      <c r="B856" s="35"/>
      <c r="C856" s="34"/>
      <c r="D856" s="44"/>
      <c r="E856" s="44"/>
      <c r="F856" s="53"/>
      <c r="G856" s="57">
        <v>100</v>
      </c>
      <c r="H856" s="58" t="s">
        <v>1191</v>
      </c>
      <c r="I856" s="54">
        <v>16.557998000000001</v>
      </c>
      <c r="J856" s="46">
        <v>19.650070670000002</v>
      </c>
      <c r="K856" s="46">
        <f t="shared" si="15"/>
        <v>3.0920726700000003</v>
      </c>
      <c r="L856" s="1"/>
      <c r="M856" s="35"/>
    </row>
    <row r="857" spans="2:13" x14ac:dyDescent="0.2">
      <c r="B857" s="35"/>
      <c r="C857" s="34"/>
      <c r="D857" s="44"/>
      <c r="E857" s="44"/>
      <c r="F857" s="53"/>
      <c r="G857" s="57">
        <v>110</v>
      </c>
      <c r="H857" s="58" t="s">
        <v>1563</v>
      </c>
      <c r="I857" s="54">
        <v>249.308875</v>
      </c>
      <c r="J857" s="46">
        <v>211.93483604000011</v>
      </c>
      <c r="K857" s="46">
        <f t="shared" si="15"/>
        <v>-37.374038959999893</v>
      </c>
      <c r="L857" s="1"/>
      <c r="M857" s="35"/>
    </row>
    <row r="858" spans="2:13" x14ac:dyDescent="0.2">
      <c r="B858" s="35"/>
      <c r="C858" s="34"/>
      <c r="D858" s="44"/>
      <c r="E858" s="44"/>
      <c r="F858" s="53"/>
      <c r="G858" s="57">
        <v>111</v>
      </c>
      <c r="H858" s="58" t="s">
        <v>1193</v>
      </c>
      <c r="I858" s="54">
        <v>8.2199430000000007</v>
      </c>
      <c r="J858" s="46">
        <v>5.5936166200000015</v>
      </c>
      <c r="K858" s="46">
        <f t="shared" si="15"/>
        <v>-2.6263263799999992</v>
      </c>
      <c r="L858" s="1"/>
      <c r="M858" s="35"/>
    </row>
    <row r="859" spans="2:13" x14ac:dyDescent="0.2">
      <c r="B859" s="35"/>
      <c r="C859" s="34"/>
      <c r="D859" s="44"/>
      <c r="E859" s="44"/>
      <c r="F859" s="53"/>
      <c r="G859" s="57">
        <v>112</v>
      </c>
      <c r="H859" s="58" t="s">
        <v>1564</v>
      </c>
      <c r="I859" s="54">
        <v>12.972269000000001</v>
      </c>
      <c r="J859" s="46">
        <v>9.2133410100000024</v>
      </c>
      <c r="K859" s="46">
        <f t="shared" si="15"/>
        <v>-3.7589279899999983</v>
      </c>
      <c r="L859" s="1"/>
      <c r="M859" s="35"/>
    </row>
    <row r="860" spans="2:13" x14ac:dyDescent="0.2">
      <c r="B860" s="35"/>
      <c r="C860" s="34"/>
      <c r="D860" s="44"/>
      <c r="E860" s="44"/>
      <c r="F860" s="53"/>
      <c r="G860" s="57">
        <v>114</v>
      </c>
      <c r="H860" s="58" t="s">
        <v>1565</v>
      </c>
      <c r="I860" s="54">
        <v>45.507904000000003</v>
      </c>
      <c r="J860" s="46">
        <v>59.205936619999996</v>
      </c>
      <c r="K860" s="46">
        <f t="shared" si="15"/>
        <v>13.698032619999992</v>
      </c>
      <c r="L860" s="1"/>
      <c r="M860" s="35"/>
    </row>
    <row r="861" spans="2:13" x14ac:dyDescent="0.2">
      <c r="B861" s="35"/>
      <c r="C861" s="34"/>
      <c r="D861" s="44"/>
      <c r="E861" s="44"/>
      <c r="F861" s="53"/>
      <c r="G861" s="57">
        <v>115</v>
      </c>
      <c r="H861" s="58" t="s">
        <v>1117</v>
      </c>
      <c r="I861" s="54">
        <v>7.5449299999999999</v>
      </c>
      <c r="J861" s="46">
        <v>7.1242127800000015</v>
      </c>
      <c r="K861" s="46">
        <f t="shared" si="15"/>
        <v>-0.42071721999999845</v>
      </c>
      <c r="L861" s="1"/>
      <c r="M861" s="35"/>
    </row>
    <row r="862" spans="2:13" x14ac:dyDescent="0.2">
      <c r="B862" s="35"/>
      <c r="C862" s="34"/>
      <c r="D862" s="44"/>
      <c r="E862" s="44"/>
      <c r="F862" s="53"/>
      <c r="G862" s="57">
        <v>117</v>
      </c>
      <c r="H862" s="58" t="s">
        <v>1118</v>
      </c>
      <c r="I862" s="54">
        <v>12.319094</v>
      </c>
      <c r="J862" s="46">
        <v>14.531335139999999</v>
      </c>
      <c r="K862" s="46">
        <f t="shared" si="15"/>
        <v>2.2122411399999997</v>
      </c>
      <c r="L862" s="1"/>
      <c r="M862" s="35"/>
    </row>
    <row r="863" spans="2:13" x14ac:dyDescent="0.2">
      <c r="B863" s="35"/>
      <c r="C863" s="34"/>
      <c r="D863" s="44"/>
      <c r="E863" s="44"/>
      <c r="F863" s="53"/>
      <c r="G863" s="57">
        <v>118</v>
      </c>
      <c r="H863" s="58" t="s">
        <v>1566</v>
      </c>
      <c r="I863" s="54">
        <v>2.9687709999999998</v>
      </c>
      <c r="J863" s="46">
        <v>3.0750846199999997</v>
      </c>
      <c r="K863" s="46">
        <f t="shared" si="15"/>
        <v>0.10631361999999989</v>
      </c>
      <c r="L863" s="1"/>
      <c r="M863" s="35"/>
    </row>
    <row r="864" spans="2:13" x14ac:dyDescent="0.2">
      <c r="B864" s="35"/>
      <c r="C864" s="34"/>
      <c r="D864" s="44"/>
      <c r="E864" s="44"/>
      <c r="F864" s="53"/>
      <c r="G864" s="57">
        <v>121</v>
      </c>
      <c r="H864" s="58" t="s">
        <v>1567</v>
      </c>
      <c r="I864" s="54">
        <v>2.49613</v>
      </c>
      <c r="J864" s="46">
        <v>2.39309759</v>
      </c>
      <c r="K864" s="46">
        <f t="shared" si="15"/>
        <v>-0.10303240999999996</v>
      </c>
      <c r="L864" s="1"/>
      <c r="M864" s="35"/>
    </row>
    <row r="865" spans="2:13" x14ac:dyDescent="0.2">
      <c r="B865" s="35"/>
      <c r="C865" s="34"/>
      <c r="D865" s="44"/>
      <c r="E865" s="44"/>
      <c r="F865" s="53"/>
      <c r="G865" s="57">
        <v>122</v>
      </c>
      <c r="H865" s="58" t="s">
        <v>1568</v>
      </c>
      <c r="I865" s="54">
        <v>4.0025550000000001</v>
      </c>
      <c r="J865" s="46">
        <v>3.5297925899999996</v>
      </c>
      <c r="K865" s="46">
        <f t="shared" si="15"/>
        <v>-0.47276241000000052</v>
      </c>
      <c r="L865" s="1"/>
      <c r="M865" s="35"/>
    </row>
    <row r="866" spans="2:13" x14ac:dyDescent="0.2">
      <c r="B866" s="35"/>
      <c r="C866" s="34"/>
      <c r="D866" s="44"/>
      <c r="E866" s="44"/>
      <c r="F866" s="53"/>
      <c r="G866" s="57">
        <v>123</v>
      </c>
      <c r="H866" s="58" t="s">
        <v>1569</v>
      </c>
      <c r="I866" s="54">
        <v>2.4448259999999999</v>
      </c>
      <c r="J866" s="46">
        <v>1.9365323400000003</v>
      </c>
      <c r="K866" s="46">
        <f t="shared" si="15"/>
        <v>-0.50829365999999965</v>
      </c>
      <c r="L866" s="1"/>
      <c r="M866" s="35"/>
    </row>
    <row r="867" spans="2:13" x14ac:dyDescent="0.2">
      <c r="B867" s="35"/>
      <c r="C867" s="34"/>
      <c r="D867" s="44"/>
      <c r="E867" s="44"/>
      <c r="F867" s="53"/>
      <c r="G867" s="57">
        <v>124</v>
      </c>
      <c r="H867" s="58" t="s">
        <v>1570</v>
      </c>
      <c r="I867" s="54">
        <v>2.9492769999999999</v>
      </c>
      <c r="J867" s="46">
        <v>2.4787665400000001</v>
      </c>
      <c r="K867" s="46">
        <f t="shared" si="15"/>
        <v>-0.47051045999999985</v>
      </c>
      <c r="L867" s="1"/>
      <c r="M867" s="35"/>
    </row>
    <row r="868" spans="2:13" x14ac:dyDescent="0.2">
      <c r="B868" s="35"/>
      <c r="C868" s="34"/>
      <c r="D868" s="44"/>
      <c r="E868" s="44"/>
      <c r="F868" s="53"/>
      <c r="G868" s="57">
        <v>125</v>
      </c>
      <c r="H868" s="58" t="s">
        <v>1571</v>
      </c>
      <c r="I868" s="54">
        <v>6.0946930000000004</v>
      </c>
      <c r="J868" s="46">
        <v>5.5820587199999991</v>
      </c>
      <c r="K868" s="46">
        <f t="shared" si="15"/>
        <v>-0.51263428000000122</v>
      </c>
      <c r="L868" s="1"/>
      <c r="M868" s="35"/>
    </row>
    <row r="869" spans="2:13" x14ac:dyDescent="0.2">
      <c r="B869" s="35"/>
      <c r="C869" s="34"/>
      <c r="D869" s="44"/>
      <c r="E869" s="44"/>
      <c r="F869" s="53"/>
      <c r="G869" s="57">
        <v>126</v>
      </c>
      <c r="H869" s="58" t="s">
        <v>1572</v>
      </c>
      <c r="I869" s="54">
        <v>2.128463</v>
      </c>
      <c r="J869" s="46">
        <v>1.7897655599999998</v>
      </c>
      <c r="K869" s="46">
        <f t="shared" si="15"/>
        <v>-0.33869744000000024</v>
      </c>
      <c r="L869" s="1"/>
      <c r="M869" s="35"/>
    </row>
    <row r="870" spans="2:13" x14ac:dyDescent="0.2">
      <c r="B870" s="35"/>
      <c r="C870" s="34"/>
      <c r="D870" s="44"/>
      <c r="E870" s="44"/>
      <c r="F870" s="53"/>
      <c r="G870" s="57">
        <v>127</v>
      </c>
      <c r="H870" s="58" t="s">
        <v>1573</v>
      </c>
      <c r="I870" s="54">
        <v>3.0178850000000002</v>
      </c>
      <c r="J870" s="46">
        <v>2.5189164299999995</v>
      </c>
      <c r="K870" s="46">
        <f t="shared" si="15"/>
        <v>-0.49896857000000061</v>
      </c>
      <c r="L870" s="1"/>
      <c r="M870" s="35"/>
    </row>
    <row r="871" spans="2:13" x14ac:dyDescent="0.2">
      <c r="B871" s="35"/>
      <c r="C871" s="34"/>
      <c r="D871" s="44"/>
      <c r="E871" s="44"/>
      <c r="F871" s="53"/>
      <c r="G871" s="57">
        <v>128</v>
      </c>
      <c r="H871" s="58" t="s">
        <v>1574</v>
      </c>
      <c r="I871" s="54">
        <v>4.222588</v>
      </c>
      <c r="J871" s="46">
        <v>3.1976018600000002</v>
      </c>
      <c r="K871" s="46">
        <f t="shared" si="15"/>
        <v>-1.0249861399999998</v>
      </c>
      <c r="L871" s="1"/>
      <c r="M871" s="35"/>
    </row>
    <row r="872" spans="2:13" x14ac:dyDescent="0.2">
      <c r="B872" s="35"/>
      <c r="C872" s="34"/>
      <c r="D872" s="44"/>
      <c r="E872" s="44"/>
      <c r="F872" s="53"/>
      <c r="G872" s="57">
        <v>130</v>
      </c>
      <c r="H872" s="58" t="s">
        <v>1575</v>
      </c>
      <c r="I872" s="54">
        <v>2.7251470000000002</v>
      </c>
      <c r="J872" s="46">
        <v>2.1912448099999997</v>
      </c>
      <c r="K872" s="46">
        <f t="shared" si="15"/>
        <v>-0.5339021900000005</v>
      </c>
      <c r="L872" s="1"/>
      <c r="M872" s="35"/>
    </row>
    <row r="873" spans="2:13" x14ac:dyDescent="0.2">
      <c r="B873" s="35"/>
      <c r="C873" s="34"/>
      <c r="D873" s="44"/>
      <c r="E873" s="44"/>
      <c r="F873" s="53"/>
      <c r="G873" s="57">
        <v>131</v>
      </c>
      <c r="H873" s="58" t="s">
        <v>1576</v>
      </c>
      <c r="I873" s="54">
        <v>3.9826329999999999</v>
      </c>
      <c r="J873" s="46">
        <v>3.7255838399999992</v>
      </c>
      <c r="K873" s="46">
        <f t="shared" si="15"/>
        <v>-0.25704916000000066</v>
      </c>
      <c r="L873" s="1"/>
      <c r="M873" s="35"/>
    </row>
    <row r="874" spans="2:13" x14ac:dyDescent="0.2">
      <c r="B874" s="35"/>
      <c r="C874" s="34"/>
      <c r="D874" s="44"/>
      <c r="E874" s="44"/>
      <c r="F874" s="53"/>
      <c r="G874" s="57">
        <v>132</v>
      </c>
      <c r="H874" s="58" t="s">
        <v>1577</v>
      </c>
      <c r="I874" s="54">
        <v>4.0596769999999998</v>
      </c>
      <c r="J874" s="46">
        <v>3.4129719300000008</v>
      </c>
      <c r="K874" s="46">
        <f t="shared" si="15"/>
        <v>-0.64670506999999899</v>
      </c>
      <c r="L874" s="1"/>
      <c r="M874" s="35"/>
    </row>
    <row r="875" spans="2:13" x14ac:dyDescent="0.2">
      <c r="B875" s="35"/>
      <c r="C875" s="34"/>
      <c r="D875" s="44"/>
      <c r="E875" s="44"/>
      <c r="F875" s="53"/>
      <c r="G875" s="57">
        <v>133</v>
      </c>
      <c r="H875" s="58" t="s">
        <v>1578</v>
      </c>
      <c r="I875" s="54">
        <v>3.8631000000000002</v>
      </c>
      <c r="J875" s="46">
        <v>3.8622636200000007</v>
      </c>
      <c r="K875" s="46">
        <f t="shared" si="15"/>
        <v>-8.3637999999952584E-4</v>
      </c>
      <c r="L875" s="1"/>
      <c r="M875" s="35"/>
    </row>
    <row r="876" spans="2:13" x14ac:dyDescent="0.2">
      <c r="B876" s="35"/>
      <c r="C876" s="34"/>
      <c r="D876" s="44"/>
      <c r="E876" s="44"/>
      <c r="F876" s="53"/>
      <c r="G876" s="57">
        <v>134</v>
      </c>
      <c r="H876" s="58" t="s">
        <v>1579</v>
      </c>
      <c r="I876" s="54">
        <v>6.5624589999999996</v>
      </c>
      <c r="J876" s="46">
        <v>5.7617565499999994</v>
      </c>
      <c r="K876" s="46">
        <f t="shared" si="15"/>
        <v>-0.80070245000000018</v>
      </c>
      <c r="L876" s="1"/>
      <c r="M876" s="35"/>
    </row>
    <row r="877" spans="2:13" x14ac:dyDescent="0.2">
      <c r="B877" s="35"/>
      <c r="C877" s="34"/>
      <c r="D877" s="44"/>
      <c r="E877" s="44"/>
      <c r="F877" s="53"/>
      <c r="G877" s="57">
        <v>135</v>
      </c>
      <c r="H877" s="58" t="s">
        <v>1580</v>
      </c>
      <c r="I877" s="54">
        <v>8.206391</v>
      </c>
      <c r="J877" s="46">
        <v>8.5236206800000005</v>
      </c>
      <c r="K877" s="46">
        <f t="shared" si="15"/>
        <v>0.31722968000000051</v>
      </c>
      <c r="L877" s="1"/>
      <c r="M877" s="35"/>
    </row>
    <row r="878" spans="2:13" x14ac:dyDescent="0.2">
      <c r="B878" s="35"/>
      <c r="C878" s="34"/>
      <c r="D878" s="44"/>
      <c r="E878" s="44"/>
      <c r="F878" s="53"/>
      <c r="G878" s="57">
        <v>136</v>
      </c>
      <c r="H878" s="58" t="s">
        <v>1581</v>
      </c>
      <c r="I878" s="54">
        <v>3.5719880000000002</v>
      </c>
      <c r="J878" s="46">
        <v>3.2104650800000005</v>
      </c>
      <c r="K878" s="46">
        <f t="shared" si="15"/>
        <v>-0.36152291999999964</v>
      </c>
      <c r="L878" s="1"/>
      <c r="M878" s="35"/>
    </row>
    <row r="879" spans="2:13" x14ac:dyDescent="0.2">
      <c r="B879" s="35"/>
      <c r="C879" s="34"/>
      <c r="D879" s="44"/>
      <c r="E879" s="44"/>
      <c r="F879" s="53"/>
      <c r="G879" s="57">
        <v>137</v>
      </c>
      <c r="H879" s="58" t="s">
        <v>1582</v>
      </c>
      <c r="I879" s="54">
        <v>3.029677</v>
      </c>
      <c r="J879" s="46">
        <v>2.6867227499999999</v>
      </c>
      <c r="K879" s="46">
        <f t="shared" si="15"/>
        <v>-0.34295425000000002</v>
      </c>
      <c r="L879" s="1"/>
      <c r="M879" s="35"/>
    </row>
    <row r="880" spans="2:13" x14ac:dyDescent="0.2">
      <c r="B880" s="35"/>
      <c r="C880" s="34"/>
      <c r="D880" s="44"/>
      <c r="E880" s="44"/>
      <c r="F880" s="53"/>
      <c r="G880" s="57">
        <v>138</v>
      </c>
      <c r="H880" s="58" t="s">
        <v>1583</v>
      </c>
      <c r="I880" s="54">
        <v>2.648463</v>
      </c>
      <c r="J880" s="46">
        <v>3.29985616</v>
      </c>
      <c r="K880" s="46">
        <f t="shared" si="15"/>
        <v>0.65139316000000003</v>
      </c>
      <c r="L880" s="1"/>
      <c r="M880" s="35"/>
    </row>
    <row r="881" spans="2:13" x14ac:dyDescent="0.2">
      <c r="B881" s="35"/>
      <c r="C881" s="34"/>
      <c r="D881" s="44"/>
      <c r="E881" s="44"/>
      <c r="F881" s="53"/>
      <c r="G881" s="57">
        <v>139</v>
      </c>
      <c r="H881" s="58" t="s">
        <v>1584</v>
      </c>
      <c r="I881" s="54">
        <v>4.7859119999999997</v>
      </c>
      <c r="J881" s="46">
        <v>3.8412800799999998</v>
      </c>
      <c r="K881" s="46">
        <f t="shared" si="15"/>
        <v>-0.94463191999999996</v>
      </c>
      <c r="L881" s="1"/>
      <c r="M881" s="35"/>
    </row>
    <row r="882" spans="2:13" x14ac:dyDescent="0.2">
      <c r="B882" s="35"/>
      <c r="C882" s="34"/>
      <c r="D882" s="44"/>
      <c r="E882" s="44"/>
      <c r="F882" s="53"/>
      <c r="G882" s="57">
        <v>140</v>
      </c>
      <c r="H882" s="58" t="s">
        <v>1585</v>
      </c>
      <c r="I882" s="54">
        <v>3.2143090000000001</v>
      </c>
      <c r="J882" s="46">
        <v>2.5716279600000003</v>
      </c>
      <c r="K882" s="46">
        <f t="shared" si="15"/>
        <v>-0.64268103999999981</v>
      </c>
      <c r="L882" s="1"/>
      <c r="M882" s="35"/>
    </row>
    <row r="883" spans="2:13" x14ac:dyDescent="0.2">
      <c r="B883" s="35"/>
      <c r="C883" s="34"/>
      <c r="D883" s="44"/>
      <c r="E883" s="44"/>
      <c r="F883" s="53"/>
      <c r="G883" s="57">
        <v>141</v>
      </c>
      <c r="H883" s="58" t="s">
        <v>1586</v>
      </c>
      <c r="I883" s="54">
        <v>4.277158</v>
      </c>
      <c r="J883" s="46">
        <v>3.9941799200000014</v>
      </c>
      <c r="K883" s="46">
        <f t="shared" si="15"/>
        <v>-0.28297807999999858</v>
      </c>
      <c r="L883" s="1"/>
      <c r="M883" s="35"/>
    </row>
    <row r="884" spans="2:13" x14ac:dyDescent="0.2">
      <c r="B884" s="35"/>
      <c r="C884" s="34"/>
      <c r="D884" s="44"/>
      <c r="E884" s="44"/>
      <c r="F884" s="53"/>
      <c r="G884" s="57">
        <v>142</v>
      </c>
      <c r="H884" s="58" t="s">
        <v>1587</v>
      </c>
      <c r="I884" s="54">
        <v>3.548521</v>
      </c>
      <c r="J884" s="46">
        <v>2.7385479100000008</v>
      </c>
      <c r="K884" s="46">
        <f t="shared" si="15"/>
        <v>-0.80997308999999929</v>
      </c>
      <c r="L884" s="1"/>
      <c r="M884" s="35"/>
    </row>
    <row r="885" spans="2:13" x14ac:dyDescent="0.2">
      <c r="B885" s="35"/>
      <c r="C885" s="34"/>
      <c r="D885" s="44"/>
      <c r="E885" s="44"/>
      <c r="F885" s="53"/>
      <c r="G885" s="57">
        <v>143</v>
      </c>
      <c r="H885" s="58" t="s">
        <v>1588</v>
      </c>
      <c r="I885" s="54">
        <v>2.8608349999999998</v>
      </c>
      <c r="J885" s="46">
        <v>2.5345951399999995</v>
      </c>
      <c r="K885" s="46">
        <f t="shared" si="15"/>
        <v>-0.32623986000000027</v>
      </c>
      <c r="L885" s="1"/>
      <c r="M885" s="35"/>
    </row>
    <row r="886" spans="2:13" x14ac:dyDescent="0.2">
      <c r="B886" s="35"/>
      <c r="C886" s="34"/>
      <c r="D886" s="44"/>
      <c r="E886" s="44"/>
      <c r="F886" s="53"/>
      <c r="G886" s="57">
        <v>144</v>
      </c>
      <c r="H886" s="58" t="s">
        <v>1589</v>
      </c>
      <c r="I886" s="54">
        <v>3.2402090000000001</v>
      </c>
      <c r="J886" s="46">
        <v>3.2207191900000001</v>
      </c>
      <c r="K886" s="46">
        <f t="shared" si="15"/>
        <v>-1.9489810000000052E-2</v>
      </c>
      <c r="L886" s="1"/>
      <c r="M886" s="35"/>
    </row>
    <row r="887" spans="2:13" x14ac:dyDescent="0.2">
      <c r="B887" s="35"/>
      <c r="C887" s="34"/>
      <c r="D887" s="44"/>
      <c r="E887" s="44"/>
      <c r="F887" s="53"/>
      <c r="G887" s="57">
        <v>145</v>
      </c>
      <c r="H887" s="58" t="s">
        <v>1590</v>
      </c>
      <c r="I887" s="54">
        <v>4.5038669999999996</v>
      </c>
      <c r="J887" s="46">
        <v>4.1215934700000005</v>
      </c>
      <c r="K887" s="46">
        <f t="shared" si="15"/>
        <v>-0.38227352999999908</v>
      </c>
      <c r="L887" s="1"/>
      <c r="M887" s="35"/>
    </row>
    <row r="888" spans="2:13" x14ac:dyDescent="0.2">
      <c r="B888" s="35"/>
      <c r="C888" s="34"/>
      <c r="D888" s="44"/>
      <c r="E888" s="44"/>
      <c r="F888" s="53"/>
      <c r="G888" s="57">
        <v>146</v>
      </c>
      <c r="H888" s="58" t="s">
        <v>1591</v>
      </c>
      <c r="I888" s="54">
        <v>4.3627089999999997</v>
      </c>
      <c r="J888" s="46">
        <v>3.918206500000001</v>
      </c>
      <c r="K888" s="46">
        <f t="shared" si="15"/>
        <v>-0.44450249999999869</v>
      </c>
      <c r="L888" s="1"/>
      <c r="M888" s="35"/>
    </row>
    <row r="889" spans="2:13" x14ac:dyDescent="0.2">
      <c r="B889" s="35"/>
      <c r="C889" s="34"/>
      <c r="D889" s="44"/>
      <c r="E889" s="44"/>
      <c r="F889" s="53"/>
      <c r="G889" s="57">
        <v>147</v>
      </c>
      <c r="H889" s="58" t="s">
        <v>1592</v>
      </c>
      <c r="I889" s="54">
        <v>3.0241880000000001</v>
      </c>
      <c r="J889" s="46">
        <v>2.7026247900000002</v>
      </c>
      <c r="K889" s="46">
        <f t="shared" si="15"/>
        <v>-0.32156320999999988</v>
      </c>
      <c r="L889" s="1"/>
      <c r="M889" s="35"/>
    </row>
    <row r="890" spans="2:13" x14ac:dyDescent="0.2">
      <c r="B890" s="35"/>
      <c r="C890" s="34"/>
      <c r="D890" s="44"/>
      <c r="E890" s="44"/>
      <c r="F890" s="53"/>
      <c r="G890" s="57">
        <v>148</v>
      </c>
      <c r="H890" s="58" t="s">
        <v>1593</v>
      </c>
      <c r="I890" s="54">
        <v>5.6700340000000002</v>
      </c>
      <c r="J890" s="46">
        <v>4.697742299999998</v>
      </c>
      <c r="K890" s="46">
        <f t="shared" si="15"/>
        <v>-0.9722917000000022</v>
      </c>
      <c r="L890" s="1"/>
      <c r="M890" s="35"/>
    </row>
    <row r="891" spans="2:13" x14ac:dyDescent="0.2">
      <c r="B891" s="35"/>
      <c r="C891" s="34"/>
      <c r="D891" s="44"/>
      <c r="E891" s="44"/>
      <c r="F891" s="53"/>
      <c r="G891" s="57">
        <v>149</v>
      </c>
      <c r="H891" s="58" t="s">
        <v>1594</v>
      </c>
      <c r="I891" s="54">
        <v>2.7159990000000001</v>
      </c>
      <c r="J891" s="46">
        <v>2.8286718600000005</v>
      </c>
      <c r="K891" s="46">
        <f t="shared" si="15"/>
        <v>0.11267286000000043</v>
      </c>
      <c r="L891" s="1"/>
      <c r="M891" s="35"/>
    </row>
    <row r="892" spans="2:13" x14ac:dyDescent="0.2">
      <c r="B892" s="35"/>
      <c r="C892" s="34"/>
      <c r="D892" s="44"/>
      <c r="E892" s="44"/>
      <c r="F892" s="53"/>
      <c r="G892" s="57">
        <v>150</v>
      </c>
      <c r="H892" s="58" t="s">
        <v>1595</v>
      </c>
      <c r="I892" s="54">
        <v>7.3423489999999996</v>
      </c>
      <c r="J892" s="46">
        <v>7.4492977199999997</v>
      </c>
      <c r="K892" s="46">
        <f t="shared" si="15"/>
        <v>0.10694872000000011</v>
      </c>
      <c r="L892" s="1"/>
      <c r="M892" s="35"/>
    </row>
    <row r="893" spans="2:13" x14ac:dyDescent="0.2">
      <c r="B893" s="35"/>
      <c r="C893" s="34"/>
      <c r="D893" s="44"/>
      <c r="E893" s="44"/>
      <c r="F893" s="53"/>
      <c r="G893" s="57">
        <v>151</v>
      </c>
      <c r="H893" s="58" t="s">
        <v>1596</v>
      </c>
      <c r="I893" s="54">
        <v>2.9282810000000001</v>
      </c>
      <c r="J893" s="46">
        <v>2.7855353300000001</v>
      </c>
      <c r="K893" s="46">
        <f t="shared" si="15"/>
        <v>-0.14274567000000005</v>
      </c>
      <c r="L893" s="1"/>
      <c r="M893" s="35"/>
    </row>
    <row r="894" spans="2:13" x14ac:dyDescent="0.2">
      <c r="B894" s="35"/>
      <c r="C894" s="34"/>
      <c r="D894" s="44"/>
      <c r="E894" s="44"/>
      <c r="F894" s="53"/>
      <c r="G894" s="57">
        <v>152</v>
      </c>
      <c r="H894" s="58" t="s">
        <v>1597</v>
      </c>
      <c r="I894" s="54">
        <v>2.7885230000000001</v>
      </c>
      <c r="J894" s="46">
        <v>2.6053818199999998</v>
      </c>
      <c r="K894" s="46">
        <f t="shared" si="15"/>
        <v>-0.18314118000000024</v>
      </c>
      <c r="L894" s="1"/>
      <c r="M894" s="35"/>
    </row>
    <row r="895" spans="2:13" x14ac:dyDescent="0.2">
      <c r="B895" s="35"/>
      <c r="C895" s="34"/>
      <c r="D895" s="44"/>
      <c r="E895" s="44"/>
      <c r="F895" s="53"/>
      <c r="G895" s="57">
        <v>153</v>
      </c>
      <c r="H895" s="58" t="s">
        <v>1598</v>
      </c>
      <c r="I895" s="54">
        <v>10.500597000000001</v>
      </c>
      <c r="J895" s="46">
        <v>10.112103109999998</v>
      </c>
      <c r="K895" s="46">
        <f t="shared" si="15"/>
        <v>-0.38849389000000301</v>
      </c>
      <c r="L895" s="1"/>
      <c r="M895" s="35"/>
    </row>
    <row r="896" spans="2:13" x14ac:dyDescent="0.2">
      <c r="B896" s="35"/>
      <c r="C896" s="34"/>
      <c r="D896" s="44"/>
      <c r="E896" s="44"/>
      <c r="F896" s="53"/>
      <c r="G896" s="57">
        <v>200</v>
      </c>
      <c r="H896" s="58" t="s">
        <v>1599</v>
      </c>
      <c r="I896" s="54">
        <v>8.3939090000000007</v>
      </c>
      <c r="J896" s="46">
        <v>7.7774788299999988</v>
      </c>
      <c r="K896" s="46">
        <f t="shared" si="15"/>
        <v>-0.61643017000000189</v>
      </c>
      <c r="L896" s="1"/>
      <c r="M896" s="35"/>
    </row>
    <row r="897" spans="2:13" x14ac:dyDescent="0.2">
      <c r="B897" s="35"/>
      <c r="C897" s="34"/>
      <c r="D897" s="44"/>
      <c r="E897" s="44"/>
      <c r="F897" s="53"/>
      <c r="G897" s="57">
        <v>210</v>
      </c>
      <c r="H897" s="58" t="s">
        <v>1600</v>
      </c>
      <c r="I897" s="54">
        <v>11.079624000000001</v>
      </c>
      <c r="J897" s="46">
        <v>10.915076529999999</v>
      </c>
      <c r="K897" s="46">
        <f t="shared" si="15"/>
        <v>-0.16454747000000225</v>
      </c>
      <c r="L897" s="1"/>
      <c r="M897" s="35"/>
    </row>
    <row r="898" spans="2:13" x14ac:dyDescent="0.2">
      <c r="B898" s="35"/>
      <c r="C898" s="34"/>
      <c r="D898" s="44"/>
      <c r="E898" s="44"/>
      <c r="F898" s="53"/>
      <c r="G898" s="57">
        <v>211</v>
      </c>
      <c r="H898" s="58" t="s">
        <v>1601</v>
      </c>
      <c r="I898" s="54">
        <v>7.0516680000000003</v>
      </c>
      <c r="J898" s="46">
        <v>6.5902886399999998</v>
      </c>
      <c r="K898" s="46">
        <f t="shared" si="15"/>
        <v>-0.46137936000000046</v>
      </c>
      <c r="L898" s="1"/>
      <c r="M898" s="35"/>
    </row>
    <row r="899" spans="2:13" x14ac:dyDescent="0.2">
      <c r="B899" s="35"/>
      <c r="C899" s="34"/>
      <c r="D899" s="44"/>
      <c r="E899" s="44"/>
      <c r="F899" s="53"/>
      <c r="G899" s="57">
        <v>214</v>
      </c>
      <c r="H899" s="58" t="s">
        <v>1602</v>
      </c>
      <c r="I899" s="54">
        <v>7.0123059999999997</v>
      </c>
      <c r="J899" s="46">
        <v>6.694589370000001</v>
      </c>
      <c r="K899" s="46">
        <f t="shared" si="15"/>
        <v>-0.31771662999999872</v>
      </c>
      <c r="L899" s="1"/>
      <c r="M899" s="35"/>
    </row>
    <row r="900" spans="2:13" x14ac:dyDescent="0.2">
      <c r="B900" s="35"/>
      <c r="C900" s="34"/>
      <c r="D900" s="44"/>
      <c r="E900" s="44"/>
      <c r="F900" s="53"/>
      <c r="G900" s="57">
        <v>300</v>
      </c>
      <c r="H900" s="58" t="s">
        <v>1603</v>
      </c>
      <c r="I900" s="54">
        <v>7.3765799999999997</v>
      </c>
      <c r="J900" s="46">
        <v>5.9119588399999996</v>
      </c>
      <c r="K900" s="46">
        <f t="shared" ref="K900:K963" si="16">+J900-I900</f>
        <v>-1.4646211600000001</v>
      </c>
      <c r="L900" s="1"/>
      <c r="M900" s="35"/>
    </row>
    <row r="901" spans="2:13" x14ac:dyDescent="0.2">
      <c r="B901" s="35"/>
      <c r="C901" s="34"/>
      <c r="D901" s="44"/>
      <c r="E901" s="44"/>
      <c r="F901" s="53"/>
      <c r="G901" s="57">
        <v>310</v>
      </c>
      <c r="H901" s="58" t="s">
        <v>1604</v>
      </c>
      <c r="I901" s="54">
        <v>360.75142399999999</v>
      </c>
      <c r="J901" s="46">
        <v>434.9238629100002</v>
      </c>
      <c r="K901" s="46">
        <f t="shared" si="16"/>
        <v>74.17243891000021</v>
      </c>
      <c r="L901" s="1"/>
      <c r="M901" s="35"/>
    </row>
    <row r="902" spans="2:13" ht="25.5" x14ac:dyDescent="0.2">
      <c r="B902" s="35"/>
      <c r="C902" s="34"/>
      <c r="D902" s="44"/>
      <c r="E902" s="44"/>
      <c r="F902" s="53"/>
      <c r="G902" s="57">
        <v>311</v>
      </c>
      <c r="H902" s="58" t="s">
        <v>1605</v>
      </c>
      <c r="I902" s="54">
        <v>12.180414000000001</v>
      </c>
      <c r="J902" s="46">
        <v>8.5604389000000012</v>
      </c>
      <c r="K902" s="46">
        <f t="shared" si="16"/>
        <v>-3.6199750999999996</v>
      </c>
      <c r="L902" s="1"/>
      <c r="M902" s="35"/>
    </row>
    <row r="903" spans="2:13" x14ac:dyDescent="0.2">
      <c r="B903" s="35"/>
      <c r="C903" s="34"/>
      <c r="D903" s="44"/>
      <c r="E903" s="44"/>
      <c r="F903" s="53"/>
      <c r="G903" s="57">
        <v>312</v>
      </c>
      <c r="H903" s="58" t="s">
        <v>1606</v>
      </c>
      <c r="I903" s="54">
        <v>8.6322679999999998</v>
      </c>
      <c r="J903" s="46">
        <v>7.0380797300000015</v>
      </c>
      <c r="K903" s="46">
        <f t="shared" si="16"/>
        <v>-1.5941882699999983</v>
      </c>
      <c r="L903" s="1"/>
      <c r="M903" s="35"/>
    </row>
    <row r="904" spans="2:13" x14ac:dyDescent="0.2">
      <c r="B904" s="35"/>
      <c r="C904" s="34"/>
      <c r="D904" s="44"/>
      <c r="E904" s="44"/>
      <c r="F904" s="53"/>
      <c r="G904" s="57">
        <v>400</v>
      </c>
      <c r="H904" s="58" t="s">
        <v>1607</v>
      </c>
      <c r="I904" s="54">
        <v>8.6574349999999995</v>
      </c>
      <c r="J904" s="46">
        <v>8.6136274799999999</v>
      </c>
      <c r="K904" s="46">
        <f t="shared" si="16"/>
        <v>-4.3807519999999656E-2</v>
      </c>
      <c r="L904" s="1"/>
      <c r="M904" s="35"/>
    </row>
    <row r="905" spans="2:13" x14ac:dyDescent="0.2">
      <c r="B905" s="35"/>
      <c r="C905" s="34"/>
      <c r="D905" s="44"/>
      <c r="E905" s="44"/>
      <c r="F905" s="53"/>
      <c r="G905" s="57">
        <v>410</v>
      </c>
      <c r="H905" s="58" t="s">
        <v>1608</v>
      </c>
      <c r="I905" s="54">
        <v>6.221533</v>
      </c>
      <c r="J905" s="46">
        <v>4.1910296300000001</v>
      </c>
      <c r="K905" s="46">
        <f t="shared" si="16"/>
        <v>-2.0305033699999999</v>
      </c>
      <c r="L905" s="1"/>
      <c r="M905" s="35"/>
    </row>
    <row r="906" spans="2:13" x14ac:dyDescent="0.2">
      <c r="B906" s="35"/>
      <c r="C906" s="34"/>
      <c r="D906" s="44"/>
      <c r="E906" s="44"/>
      <c r="F906" s="53"/>
      <c r="G906" s="57">
        <v>411</v>
      </c>
      <c r="H906" s="58" t="s">
        <v>1609</v>
      </c>
      <c r="I906" s="54">
        <v>8.6708660000000002</v>
      </c>
      <c r="J906" s="46">
        <v>7.91853813</v>
      </c>
      <c r="K906" s="46">
        <f t="shared" si="16"/>
        <v>-0.75232787000000023</v>
      </c>
      <c r="L906" s="1"/>
      <c r="M906" s="35"/>
    </row>
    <row r="907" spans="2:13" x14ac:dyDescent="0.2">
      <c r="B907" s="35"/>
      <c r="C907" s="34"/>
      <c r="D907" s="44"/>
      <c r="E907" s="44"/>
      <c r="F907" s="53"/>
      <c r="G907" s="57">
        <v>413</v>
      </c>
      <c r="H907" s="58" t="s">
        <v>1610</v>
      </c>
      <c r="I907" s="54">
        <v>8.9693280000000009</v>
      </c>
      <c r="J907" s="46">
        <v>8.9077675899999988</v>
      </c>
      <c r="K907" s="46">
        <f t="shared" si="16"/>
        <v>-6.1560410000002008E-2</v>
      </c>
      <c r="L907" s="1"/>
      <c r="M907" s="35"/>
    </row>
    <row r="908" spans="2:13" x14ac:dyDescent="0.2">
      <c r="B908" s="35"/>
      <c r="C908" s="34"/>
      <c r="D908" s="44"/>
      <c r="E908" s="44"/>
      <c r="F908" s="53"/>
      <c r="G908" s="57">
        <v>500</v>
      </c>
      <c r="H908" s="58" t="s">
        <v>1116</v>
      </c>
      <c r="I908" s="54">
        <v>6.885853</v>
      </c>
      <c r="J908" s="46">
        <v>7.0190735699999998</v>
      </c>
      <c r="K908" s="46">
        <f t="shared" si="16"/>
        <v>0.13322056999999976</v>
      </c>
      <c r="L908" s="1"/>
      <c r="M908" s="35"/>
    </row>
    <row r="909" spans="2:13" x14ac:dyDescent="0.2">
      <c r="B909" s="35"/>
      <c r="C909" s="34"/>
      <c r="D909" s="44"/>
      <c r="E909" s="44"/>
      <c r="F909" s="53"/>
      <c r="G909" s="57">
        <v>510</v>
      </c>
      <c r="H909" s="58" t="s">
        <v>1175</v>
      </c>
      <c r="I909" s="54">
        <v>23.178857000000001</v>
      </c>
      <c r="J909" s="46">
        <v>20.750560139999997</v>
      </c>
      <c r="K909" s="46">
        <f t="shared" si="16"/>
        <v>-2.4282968600000032</v>
      </c>
      <c r="L909" s="1"/>
      <c r="M909" s="35"/>
    </row>
    <row r="910" spans="2:13" x14ac:dyDescent="0.2">
      <c r="B910" s="35"/>
      <c r="C910" s="34"/>
      <c r="D910" s="44"/>
      <c r="E910" s="44"/>
      <c r="F910" s="53"/>
      <c r="G910" s="57">
        <v>511</v>
      </c>
      <c r="H910" s="58" t="s">
        <v>1245</v>
      </c>
      <c r="I910" s="54">
        <v>11.287297000000001</v>
      </c>
      <c r="J910" s="46">
        <v>12.396504809999998</v>
      </c>
      <c r="K910" s="46">
        <f t="shared" si="16"/>
        <v>1.1092078099999974</v>
      </c>
      <c r="L910" s="1"/>
      <c r="M910" s="35"/>
    </row>
    <row r="911" spans="2:13" x14ac:dyDescent="0.2">
      <c r="B911" s="35"/>
      <c r="C911" s="34"/>
      <c r="D911" s="44"/>
      <c r="E911" s="44"/>
      <c r="F911" s="53"/>
      <c r="G911" s="57">
        <v>512</v>
      </c>
      <c r="H911" s="58" t="s">
        <v>1177</v>
      </c>
      <c r="I911" s="54">
        <v>20.421433</v>
      </c>
      <c r="J911" s="46">
        <v>17.248081809999999</v>
      </c>
      <c r="K911" s="46">
        <f t="shared" si="16"/>
        <v>-3.1733511900000018</v>
      </c>
      <c r="L911" s="1"/>
      <c r="M911" s="35"/>
    </row>
    <row r="912" spans="2:13" x14ac:dyDescent="0.2">
      <c r="B912" s="35"/>
      <c r="C912" s="34"/>
      <c r="D912" s="44"/>
      <c r="E912" s="44"/>
      <c r="F912" s="53"/>
      <c r="G912" s="57">
        <v>513</v>
      </c>
      <c r="H912" s="58" t="s">
        <v>1546</v>
      </c>
      <c r="I912" s="54">
        <v>19.005886</v>
      </c>
      <c r="J912" s="46">
        <v>10.99177098</v>
      </c>
      <c r="K912" s="46">
        <f t="shared" si="16"/>
        <v>-8.0141150200000002</v>
      </c>
      <c r="L912" s="1"/>
      <c r="M912" s="35"/>
    </row>
    <row r="913" spans="2:13" x14ac:dyDescent="0.2">
      <c r="B913" s="35"/>
      <c r="C913" s="34"/>
      <c r="D913" s="44"/>
      <c r="E913" s="44"/>
      <c r="F913" s="53" t="s">
        <v>15</v>
      </c>
      <c r="G913" s="57"/>
      <c r="H913" s="58"/>
      <c r="I913" s="54">
        <v>59.372338999999997</v>
      </c>
      <c r="J913" s="46">
        <v>47.811078339999973</v>
      </c>
      <c r="K913" s="46">
        <f t="shared" si="16"/>
        <v>-11.561260660000023</v>
      </c>
      <c r="L913" s="1"/>
      <c r="M913" s="35"/>
    </row>
    <row r="914" spans="2:13" x14ac:dyDescent="0.2">
      <c r="B914" s="35"/>
      <c r="C914" s="34"/>
      <c r="D914" s="44"/>
      <c r="E914" s="44"/>
      <c r="F914" s="53"/>
      <c r="G914" s="57" t="s">
        <v>16</v>
      </c>
      <c r="H914" s="58" t="s">
        <v>273</v>
      </c>
      <c r="I914" s="54">
        <v>55.37471</v>
      </c>
      <c r="J914" s="46">
        <v>44.811588509999979</v>
      </c>
      <c r="K914" s="46">
        <f t="shared" si="16"/>
        <v>-10.563121490000022</v>
      </c>
      <c r="L914" s="1"/>
      <c r="M914" s="35"/>
    </row>
    <row r="915" spans="2:13" x14ac:dyDescent="0.2">
      <c r="B915" s="35"/>
      <c r="C915" s="34"/>
      <c r="D915" s="44"/>
      <c r="E915" s="44"/>
      <c r="F915" s="53"/>
      <c r="G915" s="57" t="s">
        <v>55</v>
      </c>
      <c r="H915" s="58" t="s">
        <v>274</v>
      </c>
      <c r="I915" s="54">
        <v>3.9976289999999999</v>
      </c>
      <c r="J915" s="46">
        <v>2.9994898300000004</v>
      </c>
      <c r="K915" s="46">
        <f t="shared" si="16"/>
        <v>-0.99813916999999952</v>
      </c>
      <c r="L915" s="1"/>
      <c r="M915" s="35"/>
    </row>
    <row r="916" spans="2:13" x14ac:dyDescent="0.2">
      <c r="B916" s="35"/>
      <c r="C916" s="34"/>
      <c r="D916" s="44"/>
      <c r="E916" s="44"/>
      <c r="F916" s="53" t="s">
        <v>49</v>
      </c>
      <c r="G916" s="57"/>
      <c r="H916" s="58"/>
      <c r="I916" s="54">
        <v>10.26613</v>
      </c>
      <c r="J916" s="46">
        <v>7.773013119999999</v>
      </c>
      <c r="K916" s="46">
        <f t="shared" si="16"/>
        <v>-2.4931168800000014</v>
      </c>
      <c r="L916" s="1"/>
      <c r="M916" s="35"/>
    </row>
    <row r="917" spans="2:13" x14ac:dyDescent="0.2">
      <c r="B917" s="35"/>
      <c r="C917" s="34"/>
      <c r="D917" s="44"/>
      <c r="E917" s="44"/>
      <c r="F917" s="53"/>
      <c r="G917" s="57" t="s">
        <v>275</v>
      </c>
      <c r="H917" s="58" t="s">
        <v>276</v>
      </c>
      <c r="I917" s="54">
        <v>10.26613</v>
      </c>
      <c r="J917" s="46">
        <v>7.773013119999999</v>
      </c>
      <c r="K917" s="46">
        <f t="shared" si="16"/>
        <v>-2.4931168800000014</v>
      </c>
      <c r="L917" s="1"/>
      <c r="M917" s="35"/>
    </row>
    <row r="918" spans="2:13" ht="14.25" x14ac:dyDescent="0.2">
      <c r="B918" s="35"/>
      <c r="C918" s="34"/>
      <c r="D918" s="68">
        <v>15</v>
      </c>
      <c r="E918" s="38" t="s">
        <v>277</v>
      </c>
      <c r="F918" s="69"/>
      <c r="G918" s="70"/>
      <c r="H918" s="71"/>
      <c r="I918" s="72">
        <v>2855.724604</v>
      </c>
      <c r="J918" s="72">
        <v>4188.0737914700003</v>
      </c>
      <c r="K918" s="72">
        <f t="shared" si="16"/>
        <v>1332.3491874700003</v>
      </c>
      <c r="L918" s="1"/>
      <c r="M918" s="35"/>
    </row>
    <row r="919" spans="2:13" ht="14.25" x14ac:dyDescent="0.2">
      <c r="B919" s="35"/>
      <c r="C919" s="34"/>
      <c r="D919" s="44"/>
      <c r="E919" s="44"/>
      <c r="F919" s="55" t="s">
        <v>2</v>
      </c>
      <c r="G919" s="61"/>
      <c r="H919" s="59"/>
      <c r="I919" s="37">
        <v>459.98060600000002</v>
      </c>
      <c r="J919" s="37">
        <v>2092.7252410900001</v>
      </c>
      <c r="K919" s="37">
        <f t="shared" si="16"/>
        <v>1632.74463509</v>
      </c>
      <c r="L919" s="1"/>
      <c r="M919" s="35"/>
    </row>
    <row r="920" spans="2:13" x14ac:dyDescent="0.2">
      <c r="B920" s="35"/>
      <c r="C920" s="34"/>
      <c r="D920" s="44"/>
      <c r="E920" s="44"/>
      <c r="F920" s="53"/>
      <c r="G920" s="57">
        <v>100</v>
      </c>
      <c r="H920" s="58" t="s">
        <v>1191</v>
      </c>
      <c r="I920" s="54">
        <v>12.372669999999999</v>
      </c>
      <c r="J920" s="46">
        <v>28.134534179999999</v>
      </c>
      <c r="K920" s="46">
        <f t="shared" si="16"/>
        <v>15.76186418</v>
      </c>
      <c r="L920" s="1"/>
      <c r="M920" s="35"/>
    </row>
    <row r="921" spans="2:13" x14ac:dyDescent="0.2">
      <c r="B921" s="35"/>
      <c r="C921" s="34"/>
      <c r="D921" s="44"/>
      <c r="E921" s="44"/>
      <c r="F921" s="53"/>
      <c r="G921" s="57">
        <v>110</v>
      </c>
      <c r="H921" s="58" t="s">
        <v>1143</v>
      </c>
      <c r="I921" s="54">
        <v>69.642467999999994</v>
      </c>
      <c r="J921" s="46">
        <v>129.85120087999999</v>
      </c>
      <c r="K921" s="46">
        <f t="shared" si="16"/>
        <v>60.208732879999999</v>
      </c>
      <c r="L921" s="1"/>
      <c r="M921" s="35"/>
    </row>
    <row r="922" spans="2:13" x14ac:dyDescent="0.2">
      <c r="B922" s="35"/>
      <c r="C922" s="34"/>
      <c r="D922" s="44"/>
      <c r="E922" s="44"/>
      <c r="F922" s="53"/>
      <c r="G922" s="57">
        <v>111</v>
      </c>
      <c r="H922" s="58" t="s">
        <v>1193</v>
      </c>
      <c r="I922" s="54">
        <v>3.5258189999999998</v>
      </c>
      <c r="J922" s="46">
        <v>54.374077870000001</v>
      </c>
      <c r="K922" s="46">
        <f t="shared" si="16"/>
        <v>50.848258870000002</v>
      </c>
      <c r="L922" s="1"/>
      <c r="M922" s="35"/>
    </row>
    <row r="923" spans="2:13" x14ac:dyDescent="0.2">
      <c r="B923" s="35"/>
      <c r="C923" s="34"/>
      <c r="D923" s="44"/>
      <c r="E923" s="44"/>
      <c r="F923" s="53"/>
      <c r="G923" s="57">
        <v>112</v>
      </c>
      <c r="H923" s="58" t="s">
        <v>1117</v>
      </c>
      <c r="I923" s="54">
        <v>4.9036010000000001</v>
      </c>
      <c r="J923" s="46">
        <v>4.0868828899999992</v>
      </c>
      <c r="K923" s="46">
        <f t="shared" si="16"/>
        <v>-0.81671811000000094</v>
      </c>
      <c r="L923" s="1"/>
      <c r="M923" s="35"/>
    </row>
    <row r="924" spans="2:13" x14ac:dyDescent="0.2">
      <c r="B924" s="35"/>
      <c r="C924" s="34"/>
      <c r="D924" s="44"/>
      <c r="E924" s="44"/>
      <c r="F924" s="53"/>
      <c r="G924" s="57">
        <v>113</v>
      </c>
      <c r="H924" s="58" t="s">
        <v>1611</v>
      </c>
      <c r="I924" s="54">
        <v>2.3532419999999998</v>
      </c>
      <c r="J924" s="46">
        <v>50.31288559</v>
      </c>
      <c r="K924" s="46">
        <f t="shared" si="16"/>
        <v>47.959643589999999</v>
      </c>
      <c r="L924" s="1"/>
      <c r="M924" s="35"/>
    </row>
    <row r="925" spans="2:13" x14ac:dyDescent="0.2">
      <c r="B925" s="35"/>
      <c r="C925" s="34"/>
      <c r="D925" s="44"/>
      <c r="E925" s="44"/>
      <c r="F925" s="53"/>
      <c r="G925" s="57">
        <v>120</v>
      </c>
      <c r="H925" s="58" t="s">
        <v>1612</v>
      </c>
      <c r="I925" s="54">
        <v>7.0484489999999997</v>
      </c>
      <c r="J925" s="46">
        <v>7.2532584900000003</v>
      </c>
      <c r="K925" s="46">
        <f t="shared" si="16"/>
        <v>0.20480949000000059</v>
      </c>
      <c r="L925" s="1"/>
      <c r="M925" s="35"/>
    </row>
    <row r="926" spans="2:13" x14ac:dyDescent="0.2">
      <c r="B926" s="35"/>
      <c r="C926" s="34"/>
      <c r="D926" s="44"/>
      <c r="E926" s="44"/>
      <c r="F926" s="53"/>
      <c r="G926" s="57">
        <v>121</v>
      </c>
      <c r="H926" s="58" t="s">
        <v>1613</v>
      </c>
      <c r="I926" s="54">
        <v>0.98238300000000001</v>
      </c>
      <c r="J926" s="46">
        <v>0.99782631000000011</v>
      </c>
      <c r="K926" s="46">
        <f t="shared" si="16"/>
        <v>1.5443310000000099E-2</v>
      </c>
      <c r="L926" s="1"/>
      <c r="M926" s="35"/>
    </row>
    <row r="927" spans="2:13" x14ac:dyDescent="0.2">
      <c r="B927" s="35"/>
      <c r="C927" s="34"/>
      <c r="D927" s="44"/>
      <c r="E927" s="44"/>
      <c r="F927" s="53"/>
      <c r="G927" s="57">
        <v>122</v>
      </c>
      <c r="H927" s="58" t="s">
        <v>1614</v>
      </c>
      <c r="I927" s="54">
        <v>1.128015</v>
      </c>
      <c r="J927" s="46">
        <v>1.10048199</v>
      </c>
      <c r="K927" s="46">
        <f t="shared" si="16"/>
        <v>-2.7533009999999969E-2</v>
      </c>
      <c r="L927" s="1"/>
      <c r="M927" s="35"/>
    </row>
    <row r="928" spans="2:13" x14ac:dyDescent="0.2">
      <c r="B928" s="35"/>
      <c r="C928" s="34"/>
      <c r="D928" s="44"/>
      <c r="E928" s="44"/>
      <c r="F928" s="53"/>
      <c r="G928" s="57">
        <v>123</v>
      </c>
      <c r="H928" s="58" t="s">
        <v>1615</v>
      </c>
      <c r="I928" s="54">
        <v>1.0763290000000001</v>
      </c>
      <c r="J928" s="46">
        <v>1.0908504699999999</v>
      </c>
      <c r="K928" s="46">
        <f t="shared" si="16"/>
        <v>1.4521469999999814E-2</v>
      </c>
      <c r="L928" s="1"/>
      <c r="M928" s="35"/>
    </row>
    <row r="929" spans="2:13" x14ac:dyDescent="0.2">
      <c r="B929" s="35"/>
      <c r="C929" s="34"/>
      <c r="D929" s="44"/>
      <c r="E929" s="44"/>
      <c r="F929" s="53"/>
      <c r="G929" s="57">
        <v>124</v>
      </c>
      <c r="H929" s="58" t="s">
        <v>1616</v>
      </c>
      <c r="I929" s="54">
        <v>1.033047</v>
      </c>
      <c r="J929" s="46">
        <v>0.9412434500000002</v>
      </c>
      <c r="K929" s="46">
        <f t="shared" si="16"/>
        <v>-9.1803549999999845E-2</v>
      </c>
      <c r="L929" s="1"/>
      <c r="M929" s="35"/>
    </row>
    <row r="930" spans="2:13" x14ac:dyDescent="0.2">
      <c r="B930" s="35"/>
      <c r="C930" s="34"/>
      <c r="D930" s="44"/>
      <c r="E930" s="44"/>
      <c r="F930" s="53"/>
      <c r="G930" s="57">
        <v>125</v>
      </c>
      <c r="H930" s="58" t="s">
        <v>1617</v>
      </c>
      <c r="I930" s="54">
        <v>1.164819</v>
      </c>
      <c r="J930" s="46">
        <v>1.0424568000000001</v>
      </c>
      <c r="K930" s="46">
        <f t="shared" si="16"/>
        <v>-0.12236219999999998</v>
      </c>
      <c r="L930" s="1"/>
      <c r="M930" s="35"/>
    </row>
    <row r="931" spans="2:13" x14ac:dyDescent="0.2">
      <c r="B931" s="35"/>
      <c r="C931" s="34"/>
      <c r="D931" s="44"/>
      <c r="E931" s="44"/>
      <c r="F931" s="53"/>
      <c r="G931" s="57">
        <v>126</v>
      </c>
      <c r="H931" s="58" t="s">
        <v>1618</v>
      </c>
      <c r="I931" s="54">
        <v>1.0291680000000001</v>
      </c>
      <c r="J931" s="46">
        <v>1.0160706500000001</v>
      </c>
      <c r="K931" s="46">
        <f t="shared" si="16"/>
        <v>-1.3097350000000008E-2</v>
      </c>
      <c r="L931" s="1"/>
      <c r="M931" s="35"/>
    </row>
    <row r="932" spans="2:13" x14ac:dyDescent="0.2">
      <c r="B932" s="35"/>
      <c r="C932" s="34"/>
      <c r="D932" s="44"/>
      <c r="E932" s="44"/>
      <c r="F932" s="53"/>
      <c r="G932" s="57">
        <v>127</v>
      </c>
      <c r="H932" s="58" t="s">
        <v>1619</v>
      </c>
      <c r="I932" s="54">
        <v>2.293609</v>
      </c>
      <c r="J932" s="46">
        <v>1.8486513000000002</v>
      </c>
      <c r="K932" s="46">
        <f t="shared" si="16"/>
        <v>-0.44495769999999979</v>
      </c>
      <c r="L932" s="1"/>
      <c r="M932" s="35"/>
    </row>
    <row r="933" spans="2:13" x14ac:dyDescent="0.2">
      <c r="B933" s="35"/>
      <c r="C933" s="34"/>
      <c r="D933" s="44"/>
      <c r="E933" s="44"/>
      <c r="F933" s="53"/>
      <c r="G933" s="57">
        <v>128</v>
      </c>
      <c r="H933" s="58" t="s">
        <v>1620</v>
      </c>
      <c r="I933" s="54">
        <v>1.4248149999999999</v>
      </c>
      <c r="J933" s="46">
        <v>1.4466190299999997</v>
      </c>
      <c r="K933" s="46">
        <f t="shared" si="16"/>
        <v>2.1804029999999752E-2</v>
      </c>
      <c r="L933" s="1"/>
      <c r="M933" s="35"/>
    </row>
    <row r="934" spans="2:13" x14ac:dyDescent="0.2">
      <c r="B934" s="35"/>
      <c r="C934" s="34"/>
      <c r="D934" s="44"/>
      <c r="E934" s="44"/>
      <c r="F934" s="53"/>
      <c r="G934" s="57">
        <v>129</v>
      </c>
      <c r="H934" s="58" t="s">
        <v>1621</v>
      </c>
      <c r="I934" s="54">
        <v>1.2450859999999999</v>
      </c>
      <c r="J934" s="46">
        <v>1.0243256299999999</v>
      </c>
      <c r="K934" s="46">
        <f t="shared" si="16"/>
        <v>-0.22076037000000004</v>
      </c>
      <c r="L934" s="1"/>
      <c r="M934" s="35"/>
    </row>
    <row r="935" spans="2:13" x14ac:dyDescent="0.2">
      <c r="B935" s="35"/>
      <c r="C935" s="34"/>
      <c r="D935" s="44"/>
      <c r="E935" s="44"/>
      <c r="F935" s="53"/>
      <c r="G935" s="57">
        <v>130</v>
      </c>
      <c r="H935" s="58" t="s">
        <v>1622</v>
      </c>
      <c r="I935" s="54">
        <v>1.06592</v>
      </c>
      <c r="J935" s="46">
        <v>1.04651475</v>
      </c>
      <c r="K935" s="46">
        <f t="shared" si="16"/>
        <v>-1.9405249999999929E-2</v>
      </c>
      <c r="L935" s="1"/>
      <c r="M935" s="35"/>
    </row>
    <row r="936" spans="2:13" x14ac:dyDescent="0.2">
      <c r="B936" s="35"/>
      <c r="C936" s="34"/>
      <c r="D936" s="44"/>
      <c r="E936" s="44"/>
      <c r="F936" s="53"/>
      <c r="G936" s="57">
        <v>131</v>
      </c>
      <c r="H936" s="58" t="s">
        <v>1623</v>
      </c>
      <c r="I936" s="54">
        <v>1.1240650000000001</v>
      </c>
      <c r="J936" s="46">
        <v>1.0702305400000001</v>
      </c>
      <c r="K936" s="46">
        <f t="shared" si="16"/>
        <v>-5.3834460000000028E-2</v>
      </c>
      <c r="L936" s="1"/>
      <c r="M936" s="35"/>
    </row>
    <row r="937" spans="2:13" x14ac:dyDescent="0.2">
      <c r="B937" s="35"/>
      <c r="C937" s="34"/>
      <c r="D937" s="44"/>
      <c r="E937" s="44"/>
      <c r="F937" s="53"/>
      <c r="G937" s="57">
        <v>132</v>
      </c>
      <c r="H937" s="58" t="s">
        <v>1624</v>
      </c>
      <c r="I937" s="54">
        <v>1.496588</v>
      </c>
      <c r="J937" s="46">
        <v>1.5067275600000001</v>
      </c>
      <c r="K937" s="46">
        <f t="shared" si="16"/>
        <v>1.0139560000000047E-2</v>
      </c>
      <c r="L937" s="1"/>
      <c r="M937" s="35"/>
    </row>
    <row r="938" spans="2:13" x14ac:dyDescent="0.2">
      <c r="B938" s="35"/>
      <c r="C938" s="34"/>
      <c r="D938" s="44"/>
      <c r="E938" s="44"/>
      <c r="F938" s="53"/>
      <c r="G938" s="57">
        <v>133</v>
      </c>
      <c r="H938" s="58" t="s">
        <v>1625</v>
      </c>
      <c r="I938" s="54">
        <v>2.5140880000000001</v>
      </c>
      <c r="J938" s="46">
        <v>2.3555784700000002</v>
      </c>
      <c r="K938" s="46">
        <f t="shared" si="16"/>
        <v>-0.1585095299999999</v>
      </c>
      <c r="L938" s="1"/>
      <c r="M938" s="35"/>
    </row>
    <row r="939" spans="2:13" x14ac:dyDescent="0.2">
      <c r="B939" s="35"/>
      <c r="C939" s="34"/>
      <c r="D939" s="44"/>
      <c r="E939" s="44"/>
      <c r="F939" s="53"/>
      <c r="G939" s="57">
        <v>134</v>
      </c>
      <c r="H939" s="58" t="s">
        <v>1626</v>
      </c>
      <c r="I939" s="54">
        <v>1.8682529999999999</v>
      </c>
      <c r="J939" s="46">
        <v>1.7732575699999997</v>
      </c>
      <c r="K939" s="46">
        <f t="shared" si="16"/>
        <v>-9.4995430000000214E-2</v>
      </c>
      <c r="L939" s="1"/>
      <c r="M939" s="35"/>
    </row>
    <row r="940" spans="2:13" x14ac:dyDescent="0.2">
      <c r="B940" s="35"/>
      <c r="C940" s="34"/>
      <c r="D940" s="44"/>
      <c r="E940" s="44"/>
      <c r="F940" s="53"/>
      <c r="G940" s="57">
        <v>135</v>
      </c>
      <c r="H940" s="58" t="s">
        <v>1627</v>
      </c>
      <c r="I940" s="54">
        <v>1.707781</v>
      </c>
      <c r="J940" s="46">
        <v>1.6136066899999999</v>
      </c>
      <c r="K940" s="46">
        <f t="shared" si="16"/>
        <v>-9.4174310000000094E-2</v>
      </c>
      <c r="L940" s="1"/>
      <c r="M940" s="35"/>
    </row>
    <row r="941" spans="2:13" x14ac:dyDescent="0.2">
      <c r="B941" s="35"/>
      <c r="C941" s="34"/>
      <c r="D941" s="44"/>
      <c r="E941" s="44"/>
      <c r="F941" s="53"/>
      <c r="G941" s="57">
        <v>136</v>
      </c>
      <c r="H941" s="58" t="s">
        <v>1628</v>
      </c>
      <c r="I941" s="54">
        <v>2.1010499999999999</v>
      </c>
      <c r="J941" s="46">
        <v>2.1356195699999998</v>
      </c>
      <c r="K941" s="46">
        <f t="shared" si="16"/>
        <v>3.4569569999999938E-2</v>
      </c>
      <c r="L941" s="1"/>
      <c r="M941" s="35"/>
    </row>
    <row r="942" spans="2:13" x14ac:dyDescent="0.2">
      <c r="B942" s="35"/>
      <c r="C942" s="34"/>
      <c r="D942" s="44"/>
      <c r="E942" s="44"/>
      <c r="F942" s="53"/>
      <c r="G942" s="57">
        <v>137</v>
      </c>
      <c r="H942" s="58" t="s">
        <v>1629</v>
      </c>
      <c r="I942" s="54">
        <v>1.4563740000000001</v>
      </c>
      <c r="J942" s="46">
        <v>1.4633858100000001</v>
      </c>
      <c r="K942" s="46">
        <f t="shared" si="16"/>
        <v>7.0118100000000627E-3</v>
      </c>
      <c r="L942" s="1"/>
      <c r="M942" s="35"/>
    </row>
    <row r="943" spans="2:13" x14ac:dyDescent="0.2">
      <c r="B943" s="35"/>
      <c r="C943" s="34"/>
      <c r="D943" s="44"/>
      <c r="E943" s="44"/>
      <c r="F943" s="53"/>
      <c r="G943" s="57">
        <v>138</v>
      </c>
      <c r="H943" s="58" t="s">
        <v>1630</v>
      </c>
      <c r="I943" s="54">
        <v>1.0958939999999999</v>
      </c>
      <c r="J943" s="46">
        <v>1.0139345199999998</v>
      </c>
      <c r="K943" s="46">
        <f t="shared" si="16"/>
        <v>-8.1959480000000084E-2</v>
      </c>
      <c r="L943" s="1"/>
      <c r="M943" s="35"/>
    </row>
    <row r="944" spans="2:13" x14ac:dyDescent="0.2">
      <c r="B944" s="35"/>
      <c r="C944" s="34"/>
      <c r="D944" s="44"/>
      <c r="E944" s="44"/>
      <c r="F944" s="53"/>
      <c r="G944" s="57">
        <v>139</v>
      </c>
      <c r="H944" s="58" t="s">
        <v>1631</v>
      </c>
      <c r="I944" s="54">
        <v>1.195584</v>
      </c>
      <c r="J944" s="46">
        <v>1.1331428099999998</v>
      </c>
      <c r="K944" s="46">
        <f t="shared" si="16"/>
        <v>-6.2441190000000146E-2</v>
      </c>
      <c r="L944" s="1"/>
      <c r="M944" s="35"/>
    </row>
    <row r="945" spans="2:13" x14ac:dyDescent="0.2">
      <c r="B945" s="35"/>
      <c r="C945" s="34"/>
      <c r="D945" s="44"/>
      <c r="E945" s="44"/>
      <c r="F945" s="53"/>
      <c r="G945" s="57">
        <v>140</v>
      </c>
      <c r="H945" s="58" t="s">
        <v>1632</v>
      </c>
      <c r="I945" s="54">
        <v>3.6430129999999998</v>
      </c>
      <c r="J945" s="46">
        <v>3.2462871500000006</v>
      </c>
      <c r="K945" s="46">
        <f t="shared" si="16"/>
        <v>-0.39672584999999927</v>
      </c>
      <c r="L945" s="1"/>
      <c r="M945" s="35"/>
    </row>
    <row r="946" spans="2:13" x14ac:dyDescent="0.2">
      <c r="B946" s="35"/>
      <c r="C946" s="34"/>
      <c r="D946" s="44"/>
      <c r="E946" s="44"/>
      <c r="F946" s="53"/>
      <c r="G946" s="57">
        <v>141</v>
      </c>
      <c r="H946" s="58" t="s">
        <v>1633</v>
      </c>
      <c r="I946" s="54">
        <v>1.6560280000000001</v>
      </c>
      <c r="J946" s="46">
        <v>1.5534843600000001</v>
      </c>
      <c r="K946" s="46">
        <f t="shared" si="16"/>
        <v>-0.10254363999999994</v>
      </c>
      <c r="L946" s="1"/>
      <c r="M946" s="35"/>
    </row>
    <row r="947" spans="2:13" x14ac:dyDescent="0.2">
      <c r="B947" s="35"/>
      <c r="C947" s="34"/>
      <c r="D947" s="44"/>
      <c r="E947" s="44"/>
      <c r="F947" s="53"/>
      <c r="G947" s="57">
        <v>142</v>
      </c>
      <c r="H947" s="58" t="s">
        <v>1634</v>
      </c>
      <c r="I947" s="54">
        <v>1.371569</v>
      </c>
      <c r="J947" s="46">
        <v>1.36991906</v>
      </c>
      <c r="K947" s="46">
        <f t="shared" si="16"/>
        <v>-1.6499400000000719E-3</v>
      </c>
      <c r="L947" s="1"/>
      <c r="M947" s="35"/>
    </row>
    <row r="948" spans="2:13" x14ac:dyDescent="0.2">
      <c r="B948" s="35"/>
      <c r="C948" s="34"/>
      <c r="D948" s="44"/>
      <c r="E948" s="44"/>
      <c r="F948" s="53"/>
      <c r="G948" s="57">
        <v>143</v>
      </c>
      <c r="H948" s="58" t="s">
        <v>1635</v>
      </c>
      <c r="I948" s="54">
        <v>1.1912640000000001</v>
      </c>
      <c r="J948" s="46">
        <v>1.1490648299999999</v>
      </c>
      <c r="K948" s="46">
        <f t="shared" si="16"/>
        <v>-4.2199170000000175E-2</v>
      </c>
      <c r="L948" s="1"/>
      <c r="M948" s="35"/>
    </row>
    <row r="949" spans="2:13" x14ac:dyDescent="0.2">
      <c r="B949" s="35"/>
      <c r="C949" s="34"/>
      <c r="D949" s="44"/>
      <c r="E949" s="44"/>
      <c r="F949" s="53"/>
      <c r="G949" s="57">
        <v>144</v>
      </c>
      <c r="H949" s="58" t="s">
        <v>1636</v>
      </c>
      <c r="I949" s="54">
        <v>1.5660670000000001</v>
      </c>
      <c r="J949" s="46">
        <v>1.5079660799999999</v>
      </c>
      <c r="K949" s="46">
        <f t="shared" si="16"/>
        <v>-5.8100920000000222E-2</v>
      </c>
      <c r="L949" s="1"/>
      <c r="M949" s="35"/>
    </row>
    <row r="950" spans="2:13" x14ac:dyDescent="0.2">
      <c r="B950" s="35"/>
      <c r="C950" s="34"/>
      <c r="D950" s="44"/>
      <c r="E950" s="44"/>
      <c r="F950" s="53"/>
      <c r="G950" s="57">
        <v>145</v>
      </c>
      <c r="H950" s="58" t="s">
        <v>1637</v>
      </c>
      <c r="I950" s="54">
        <v>1.886444</v>
      </c>
      <c r="J950" s="46">
        <v>1.7565814899999999</v>
      </c>
      <c r="K950" s="46">
        <f t="shared" si="16"/>
        <v>-0.12986251000000015</v>
      </c>
      <c r="L950" s="1"/>
      <c r="M950" s="35"/>
    </row>
    <row r="951" spans="2:13" x14ac:dyDescent="0.2">
      <c r="B951" s="35"/>
      <c r="C951" s="34"/>
      <c r="D951" s="44"/>
      <c r="E951" s="44"/>
      <c r="F951" s="53"/>
      <c r="G951" s="57">
        <v>146</v>
      </c>
      <c r="H951" s="58" t="s">
        <v>1638</v>
      </c>
      <c r="I951" s="54">
        <v>1.746747</v>
      </c>
      <c r="J951" s="46">
        <v>1.6970009799999999</v>
      </c>
      <c r="K951" s="46">
        <f t="shared" si="16"/>
        <v>-4.9746020000000168E-2</v>
      </c>
      <c r="L951" s="1"/>
      <c r="M951" s="35"/>
    </row>
    <row r="952" spans="2:13" x14ac:dyDescent="0.2">
      <c r="B952" s="35"/>
      <c r="C952" s="34"/>
      <c r="D952" s="44"/>
      <c r="E952" s="44"/>
      <c r="F952" s="53"/>
      <c r="G952" s="57">
        <v>147</v>
      </c>
      <c r="H952" s="58" t="s">
        <v>1639</v>
      </c>
      <c r="I952" s="54">
        <v>1.1599200000000001</v>
      </c>
      <c r="J952" s="46">
        <v>1.15765121</v>
      </c>
      <c r="K952" s="46">
        <f t="shared" si="16"/>
        <v>-2.2687900000000205E-3</v>
      </c>
      <c r="L952" s="1"/>
      <c r="M952" s="35"/>
    </row>
    <row r="953" spans="2:13" x14ac:dyDescent="0.2">
      <c r="B953" s="35"/>
      <c r="C953" s="34"/>
      <c r="D953" s="44"/>
      <c r="E953" s="44"/>
      <c r="F953" s="53"/>
      <c r="G953" s="57">
        <v>148</v>
      </c>
      <c r="H953" s="58" t="s">
        <v>1640</v>
      </c>
      <c r="I953" s="54">
        <v>1.5135099999999999</v>
      </c>
      <c r="J953" s="46">
        <v>1.4659125699999997</v>
      </c>
      <c r="K953" s="46">
        <f t="shared" si="16"/>
        <v>-4.7597430000000163E-2</v>
      </c>
      <c r="L953" s="1"/>
      <c r="M953" s="35"/>
    </row>
    <row r="954" spans="2:13" x14ac:dyDescent="0.2">
      <c r="B954" s="35"/>
      <c r="C954" s="34"/>
      <c r="D954" s="44"/>
      <c r="E954" s="44"/>
      <c r="F954" s="53"/>
      <c r="G954" s="57">
        <v>149</v>
      </c>
      <c r="H954" s="58" t="s">
        <v>1641</v>
      </c>
      <c r="I954" s="54">
        <v>1.1071759999999999</v>
      </c>
      <c r="J954" s="46">
        <v>1.1324335000000001</v>
      </c>
      <c r="K954" s="46">
        <f t="shared" si="16"/>
        <v>2.5257500000000155E-2</v>
      </c>
      <c r="L954" s="1"/>
      <c r="M954" s="35"/>
    </row>
    <row r="955" spans="2:13" x14ac:dyDescent="0.2">
      <c r="B955" s="35"/>
      <c r="C955" s="34"/>
      <c r="D955" s="44"/>
      <c r="E955" s="44"/>
      <c r="F955" s="53"/>
      <c r="G955" s="57">
        <v>150</v>
      </c>
      <c r="H955" s="58" t="s">
        <v>1642</v>
      </c>
      <c r="I955" s="54">
        <v>2.1329500000000001</v>
      </c>
      <c r="J955" s="46">
        <v>2.0403401699999999</v>
      </c>
      <c r="K955" s="46">
        <f t="shared" si="16"/>
        <v>-9.2609830000000226E-2</v>
      </c>
      <c r="L955" s="1"/>
      <c r="M955" s="35"/>
    </row>
    <row r="956" spans="2:13" x14ac:dyDescent="0.2">
      <c r="B956" s="35"/>
      <c r="C956" s="34"/>
      <c r="D956" s="44"/>
      <c r="E956" s="44"/>
      <c r="F956" s="53"/>
      <c r="G956" s="57">
        <v>151</v>
      </c>
      <c r="H956" s="58" t="s">
        <v>1643</v>
      </c>
      <c r="I956" s="54">
        <v>1.7284299999999999</v>
      </c>
      <c r="J956" s="46">
        <v>1.7357848000000002</v>
      </c>
      <c r="K956" s="46">
        <f t="shared" si="16"/>
        <v>7.3548000000003277E-3</v>
      </c>
      <c r="L956" s="1"/>
      <c r="M956" s="35"/>
    </row>
    <row r="957" spans="2:13" x14ac:dyDescent="0.2">
      <c r="B957" s="35"/>
      <c r="C957" s="34"/>
      <c r="D957" s="44"/>
      <c r="E957" s="44"/>
      <c r="F957" s="53"/>
      <c r="G957" s="57">
        <v>152</v>
      </c>
      <c r="H957" s="58" t="s">
        <v>1644</v>
      </c>
      <c r="I957" s="54">
        <v>1.062627</v>
      </c>
      <c r="J957" s="46">
        <v>1.0124008600000001</v>
      </c>
      <c r="K957" s="46">
        <f t="shared" si="16"/>
        <v>-5.0226139999999919E-2</v>
      </c>
      <c r="L957" s="1"/>
      <c r="M957" s="35"/>
    </row>
    <row r="958" spans="2:13" x14ac:dyDescent="0.2">
      <c r="B958" s="35"/>
      <c r="C958" s="34"/>
      <c r="D958" s="44"/>
      <c r="E958" s="44"/>
      <c r="F958" s="53"/>
      <c r="G958" s="57">
        <v>200</v>
      </c>
      <c r="H958" s="58" t="s">
        <v>1645</v>
      </c>
      <c r="I958" s="54">
        <v>6.7185110000000003</v>
      </c>
      <c r="J958" s="46">
        <v>14.884703760000003</v>
      </c>
      <c r="K958" s="46">
        <f t="shared" si="16"/>
        <v>8.1661927600000013</v>
      </c>
      <c r="L958" s="1"/>
      <c r="M958" s="35"/>
    </row>
    <row r="959" spans="2:13" x14ac:dyDescent="0.2">
      <c r="B959" s="35"/>
      <c r="C959" s="34"/>
      <c r="D959" s="44"/>
      <c r="E959" s="44"/>
      <c r="F959" s="53"/>
      <c r="G959" s="57">
        <v>210</v>
      </c>
      <c r="H959" s="58" t="s">
        <v>1646</v>
      </c>
      <c r="I959" s="54">
        <v>9.6908840000000005</v>
      </c>
      <c r="J959" s="46">
        <v>15.621946459999998</v>
      </c>
      <c r="K959" s="46">
        <f t="shared" si="16"/>
        <v>5.9310624599999979</v>
      </c>
      <c r="L959" s="1"/>
      <c r="M959" s="35"/>
    </row>
    <row r="960" spans="2:13" ht="25.5" x14ac:dyDescent="0.2">
      <c r="B960" s="35"/>
      <c r="C960" s="34"/>
      <c r="D960" s="44"/>
      <c r="E960" s="44"/>
      <c r="F960" s="53"/>
      <c r="G960" s="57">
        <v>213</v>
      </c>
      <c r="H960" s="58" t="s">
        <v>1647</v>
      </c>
      <c r="I960" s="54">
        <v>6.439902</v>
      </c>
      <c r="J960" s="46">
        <v>56.298013859999998</v>
      </c>
      <c r="K960" s="46">
        <f t="shared" si="16"/>
        <v>49.858111859999994</v>
      </c>
      <c r="L960" s="1"/>
      <c r="M960" s="35"/>
    </row>
    <row r="961" spans="2:13" ht="25.5" x14ac:dyDescent="0.2">
      <c r="B961" s="35"/>
      <c r="C961" s="34"/>
      <c r="D961" s="44"/>
      <c r="E961" s="44"/>
      <c r="F961" s="53"/>
      <c r="G961" s="57">
        <v>214</v>
      </c>
      <c r="H961" s="58" t="s">
        <v>1648</v>
      </c>
      <c r="I961" s="54">
        <v>14.257115000000001</v>
      </c>
      <c r="J961" s="46">
        <v>3.6031044799999998</v>
      </c>
      <c r="K961" s="46">
        <f t="shared" si="16"/>
        <v>-10.65401052</v>
      </c>
      <c r="L961" s="1"/>
      <c r="M961" s="35"/>
    </row>
    <row r="962" spans="2:13" x14ac:dyDescent="0.2">
      <c r="B962" s="35"/>
      <c r="C962" s="34"/>
      <c r="D962" s="44"/>
      <c r="E962" s="44"/>
      <c r="F962" s="53"/>
      <c r="G962" s="57">
        <v>215</v>
      </c>
      <c r="H962" s="58" t="s">
        <v>1649</v>
      </c>
      <c r="I962" s="54">
        <v>2.8720819999999998</v>
      </c>
      <c r="J962" s="46">
        <v>16.645779910000002</v>
      </c>
      <c r="K962" s="46">
        <f t="shared" si="16"/>
        <v>13.773697910000003</v>
      </c>
      <c r="L962" s="1"/>
      <c r="M962" s="35"/>
    </row>
    <row r="963" spans="2:13" x14ac:dyDescent="0.2">
      <c r="B963" s="35"/>
      <c r="C963" s="34"/>
      <c r="D963" s="44"/>
      <c r="E963" s="44"/>
      <c r="F963" s="53"/>
      <c r="G963" s="57">
        <v>300</v>
      </c>
      <c r="H963" s="58" t="s">
        <v>1650</v>
      </c>
      <c r="I963" s="54">
        <v>6.123691</v>
      </c>
      <c r="J963" s="46">
        <v>39.163701809999999</v>
      </c>
      <c r="K963" s="46">
        <f t="shared" si="16"/>
        <v>33.040010809999998</v>
      </c>
      <c r="L963" s="1"/>
      <c r="M963" s="35"/>
    </row>
    <row r="964" spans="2:13" x14ac:dyDescent="0.2">
      <c r="B964" s="35"/>
      <c r="C964" s="34"/>
      <c r="D964" s="44"/>
      <c r="E964" s="44"/>
      <c r="F964" s="53"/>
      <c r="G964" s="57">
        <v>310</v>
      </c>
      <c r="H964" s="58" t="s">
        <v>1651</v>
      </c>
      <c r="I964" s="54">
        <v>4.7862179999999999</v>
      </c>
      <c r="J964" s="46">
        <v>11.978785859999999</v>
      </c>
      <c r="K964" s="46">
        <f t="shared" ref="K964:K1025" si="17">+J964-I964</f>
        <v>7.1925678599999987</v>
      </c>
      <c r="L964" s="1"/>
      <c r="M964" s="35"/>
    </row>
    <row r="965" spans="2:13" x14ac:dyDescent="0.2">
      <c r="B965" s="35"/>
      <c r="C965" s="34"/>
      <c r="D965" s="44"/>
      <c r="E965" s="44"/>
      <c r="F965" s="53"/>
      <c r="G965" s="57">
        <v>312</v>
      </c>
      <c r="H965" s="58" t="s">
        <v>1652</v>
      </c>
      <c r="I965" s="54">
        <v>1.689821</v>
      </c>
      <c r="J965" s="46">
        <v>32.704830260000001</v>
      </c>
      <c r="K965" s="46">
        <f t="shared" si="17"/>
        <v>31.015009260000003</v>
      </c>
      <c r="L965" s="1"/>
      <c r="M965" s="35"/>
    </row>
    <row r="966" spans="2:13" x14ac:dyDescent="0.2">
      <c r="B966" s="35"/>
      <c r="C966" s="34"/>
      <c r="D966" s="44"/>
      <c r="E966" s="44"/>
      <c r="F966" s="53"/>
      <c r="G966" s="57">
        <v>313</v>
      </c>
      <c r="H966" s="58" t="s">
        <v>1653</v>
      </c>
      <c r="I966" s="54">
        <v>84.142518999999993</v>
      </c>
      <c r="J966" s="46">
        <v>70.292839779999994</v>
      </c>
      <c r="K966" s="46">
        <f t="shared" si="17"/>
        <v>-13.849679219999999</v>
      </c>
      <c r="L966" s="1"/>
      <c r="M966" s="35"/>
    </row>
    <row r="967" spans="2:13" ht="25.5" x14ac:dyDescent="0.2">
      <c r="B967" s="35"/>
      <c r="C967" s="34"/>
      <c r="D967" s="44"/>
      <c r="E967" s="44"/>
      <c r="F967" s="53"/>
      <c r="G967" s="57">
        <v>320</v>
      </c>
      <c r="H967" s="58" t="s">
        <v>1949</v>
      </c>
      <c r="I967" s="54">
        <v>0.52963499999999997</v>
      </c>
      <c r="J967" s="46">
        <v>0.43912683999999996</v>
      </c>
      <c r="K967" s="46">
        <f t="shared" si="17"/>
        <v>-9.0508160000000004E-2</v>
      </c>
      <c r="L967" s="1"/>
      <c r="M967" s="35"/>
    </row>
    <row r="968" spans="2:13" x14ac:dyDescent="0.2">
      <c r="B968" s="35"/>
      <c r="C968" s="34"/>
      <c r="D968" s="44"/>
      <c r="E968" s="44"/>
      <c r="F968" s="53"/>
      <c r="G968" s="57">
        <v>321</v>
      </c>
      <c r="H968" s="58" t="s">
        <v>1950</v>
      </c>
      <c r="I968" s="54">
        <v>0.76960099999999998</v>
      </c>
      <c r="J968" s="46">
        <v>0.61273522000000002</v>
      </c>
      <c r="K968" s="46">
        <f t="shared" si="17"/>
        <v>-0.15686577999999995</v>
      </c>
      <c r="L968" s="1"/>
      <c r="M968" s="35"/>
    </row>
    <row r="969" spans="2:13" ht="25.5" x14ac:dyDescent="0.2">
      <c r="B969" s="35"/>
      <c r="C969" s="34"/>
      <c r="D969" s="44"/>
      <c r="E969" s="44"/>
      <c r="F969" s="53"/>
      <c r="G969" s="57">
        <v>322</v>
      </c>
      <c r="H969" s="58" t="s">
        <v>1951</v>
      </c>
      <c r="I969" s="54">
        <v>0.606962</v>
      </c>
      <c r="J969" s="46">
        <v>0.52036470000000001</v>
      </c>
      <c r="K969" s="46">
        <f t="shared" si="17"/>
        <v>-8.6597299999999988E-2</v>
      </c>
      <c r="L969" s="1"/>
      <c r="M969" s="35"/>
    </row>
    <row r="970" spans="2:13" x14ac:dyDescent="0.2">
      <c r="B970" s="35"/>
      <c r="C970" s="34"/>
      <c r="D970" s="44"/>
      <c r="E970" s="44"/>
      <c r="F970" s="53"/>
      <c r="G970" s="57">
        <v>400</v>
      </c>
      <c r="H970" s="58" t="s">
        <v>1116</v>
      </c>
      <c r="I970" s="54">
        <v>6.0415279999999996</v>
      </c>
      <c r="J970" s="46">
        <v>7.4118972399999992</v>
      </c>
      <c r="K970" s="46">
        <f t="shared" si="17"/>
        <v>1.3703692399999996</v>
      </c>
      <c r="L970" s="1"/>
      <c r="M970" s="35"/>
    </row>
    <row r="971" spans="2:13" x14ac:dyDescent="0.2">
      <c r="B971" s="35"/>
      <c r="C971" s="34"/>
      <c r="D971" s="44"/>
      <c r="E971" s="44"/>
      <c r="F971" s="53"/>
      <c r="G971" s="57">
        <v>410</v>
      </c>
      <c r="H971" s="58" t="s">
        <v>1654</v>
      </c>
      <c r="I971" s="54">
        <v>6.1034629999999996</v>
      </c>
      <c r="J971" s="46">
        <v>9.7571856400000012</v>
      </c>
      <c r="K971" s="46">
        <f t="shared" si="17"/>
        <v>3.6537226400000016</v>
      </c>
      <c r="L971" s="1"/>
      <c r="M971" s="35"/>
    </row>
    <row r="972" spans="2:13" x14ac:dyDescent="0.2">
      <c r="B972" s="35"/>
      <c r="C972" s="34"/>
      <c r="D972" s="44"/>
      <c r="E972" s="44"/>
      <c r="F972" s="53"/>
      <c r="G972" s="57">
        <v>411</v>
      </c>
      <c r="H972" s="58" t="s">
        <v>1246</v>
      </c>
      <c r="I972" s="54">
        <v>3.3984839999999998</v>
      </c>
      <c r="J972" s="46">
        <v>5.2443030899999998</v>
      </c>
      <c r="K972" s="46">
        <f t="shared" si="17"/>
        <v>1.84581909</v>
      </c>
      <c r="L972" s="1"/>
      <c r="M972" s="35"/>
    </row>
    <row r="973" spans="2:13" x14ac:dyDescent="0.2">
      <c r="B973" s="35"/>
      <c r="C973" s="34"/>
      <c r="D973" s="44"/>
      <c r="E973" s="44"/>
      <c r="F973" s="53"/>
      <c r="G973" s="57">
        <v>412</v>
      </c>
      <c r="H973" s="58" t="s">
        <v>1177</v>
      </c>
      <c r="I973" s="54">
        <v>8.5973690000000005</v>
      </c>
      <c r="J973" s="46">
        <v>7.6377659000000007</v>
      </c>
      <c r="K973" s="46">
        <f t="shared" si="17"/>
        <v>-0.95960309999999982</v>
      </c>
      <c r="L973" s="1"/>
      <c r="M973" s="35"/>
    </row>
    <row r="974" spans="2:13" x14ac:dyDescent="0.2">
      <c r="B974" s="35"/>
      <c r="C974" s="34"/>
      <c r="D974" s="44"/>
      <c r="E974" s="44"/>
      <c r="F974" s="53"/>
      <c r="G974" s="57">
        <v>413</v>
      </c>
      <c r="H974" s="58" t="s">
        <v>1655</v>
      </c>
      <c r="I974" s="54">
        <v>5.6027649999999998</v>
      </c>
      <c r="J974" s="46">
        <v>5.8569202700000016</v>
      </c>
      <c r="K974" s="46">
        <f t="shared" si="17"/>
        <v>0.25415527000000182</v>
      </c>
      <c r="L974" s="1"/>
      <c r="M974" s="35"/>
    </row>
    <row r="975" spans="2:13" x14ac:dyDescent="0.2">
      <c r="B975" s="35"/>
      <c r="C975" s="34"/>
      <c r="D975" s="44"/>
      <c r="E975" s="44"/>
      <c r="F975" s="53"/>
      <c r="G975" s="57">
        <v>500</v>
      </c>
      <c r="H975" s="58" t="s">
        <v>1656</v>
      </c>
      <c r="I975" s="54">
        <v>10.553025</v>
      </c>
      <c r="J975" s="46">
        <v>14.581180720000001</v>
      </c>
      <c r="K975" s="46">
        <f t="shared" si="17"/>
        <v>4.0281557200000009</v>
      </c>
      <c r="L975" s="1"/>
      <c r="M975" s="35"/>
    </row>
    <row r="976" spans="2:13" x14ac:dyDescent="0.2">
      <c r="B976" s="35"/>
      <c r="C976" s="34"/>
      <c r="D976" s="44"/>
      <c r="E976" s="44"/>
      <c r="F976" s="53"/>
      <c r="G976" s="57">
        <v>510</v>
      </c>
      <c r="H976" s="58" t="s">
        <v>1657</v>
      </c>
      <c r="I976" s="54">
        <v>58.963591000000001</v>
      </c>
      <c r="J976" s="46">
        <v>1247.1005945699999</v>
      </c>
      <c r="K976" s="46">
        <f t="shared" si="17"/>
        <v>1188.1370035699999</v>
      </c>
      <c r="L976" s="1"/>
      <c r="M976" s="35"/>
    </row>
    <row r="977" spans="2:13" x14ac:dyDescent="0.2">
      <c r="B977" s="35"/>
      <c r="C977" s="34"/>
      <c r="D977" s="44"/>
      <c r="E977" s="44"/>
      <c r="F977" s="53"/>
      <c r="G977" s="57">
        <v>511</v>
      </c>
      <c r="H977" s="58" t="s">
        <v>1658</v>
      </c>
      <c r="I977" s="54">
        <v>18.390981</v>
      </c>
      <c r="J977" s="46">
        <v>79.074235209999998</v>
      </c>
      <c r="K977" s="46">
        <f t="shared" si="17"/>
        <v>60.683254210000001</v>
      </c>
      <c r="L977" s="1"/>
      <c r="M977" s="35"/>
    </row>
    <row r="978" spans="2:13" x14ac:dyDescent="0.2">
      <c r="B978" s="35"/>
      <c r="C978" s="34"/>
      <c r="D978" s="44"/>
      <c r="E978" s="44"/>
      <c r="F978" s="53"/>
      <c r="G978" s="57">
        <v>512</v>
      </c>
      <c r="H978" s="58" t="s">
        <v>1659</v>
      </c>
      <c r="I978" s="54">
        <v>53.774783999999997</v>
      </c>
      <c r="J978" s="46">
        <v>129.81576972000002</v>
      </c>
      <c r="K978" s="46">
        <f t="shared" si="17"/>
        <v>76.040985720000023</v>
      </c>
      <c r="L978" s="1"/>
      <c r="M978" s="35"/>
    </row>
    <row r="979" spans="2:13" x14ac:dyDescent="0.2">
      <c r="B979" s="35"/>
      <c r="C979" s="34"/>
      <c r="D979" s="44"/>
      <c r="E979" s="44"/>
      <c r="F979" s="53"/>
      <c r="G979" s="57">
        <v>513</v>
      </c>
      <c r="H979" s="58" t="s">
        <v>1660</v>
      </c>
      <c r="I979" s="54">
        <v>1.312813</v>
      </c>
      <c r="J979" s="46">
        <v>3.0212649100000002</v>
      </c>
      <c r="K979" s="46">
        <f t="shared" si="17"/>
        <v>1.7084519100000002</v>
      </c>
      <c r="L979" s="1"/>
      <c r="M979" s="35"/>
    </row>
    <row r="980" spans="2:13" x14ac:dyDescent="0.2">
      <c r="B980" s="35"/>
      <c r="C980" s="34"/>
      <c r="D980" s="44"/>
      <c r="E980" s="44"/>
      <c r="F980" s="53" t="s">
        <v>15</v>
      </c>
      <c r="G980" s="57"/>
      <c r="H980" s="58"/>
      <c r="I980" s="54">
        <v>167.91033300000001</v>
      </c>
      <c r="J980" s="46">
        <v>167.70844106000001</v>
      </c>
      <c r="K980" s="46">
        <f t="shared" si="17"/>
        <v>-0.20189193999999588</v>
      </c>
      <c r="L980" s="1"/>
      <c r="M980" s="35"/>
    </row>
    <row r="981" spans="2:13" x14ac:dyDescent="0.2">
      <c r="B981" s="35"/>
      <c r="C981" s="34"/>
      <c r="D981" s="44"/>
      <c r="E981" s="44"/>
      <c r="F981" s="53"/>
      <c r="G981" s="57" t="s">
        <v>55</v>
      </c>
      <c r="H981" s="58" t="s">
        <v>278</v>
      </c>
      <c r="I981" s="54">
        <v>167.91033300000001</v>
      </c>
      <c r="J981" s="46">
        <v>167.70844106000001</v>
      </c>
      <c r="K981" s="46">
        <f t="shared" si="17"/>
        <v>-0.20189193999999588</v>
      </c>
      <c r="L981" s="1"/>
      <c r="M981" s="35"/>
    </row>
    <row r="982" spans="2:13" x14ac:dyDescent="0.2">
      <c r="B982" s="35"/>
      <c r="C982" s="34"/>
      <c r="D982" s="44"/>
      <c r="E982" s="44"/>
      <c r="F982" s="53" t="s">
        <v>49</v>
      </c>
      <c r="G982" s="57"/>
      <c r="H982" s="58"/>
      <c r="I982" s="54">
        <v>2227.8336650000001</v>
      </c>
      <c r="J982" s="46">
        <v>1927.6401093200002</v>
      </c>
      <c r="K982" s="46">
        <f t="shared" si="17"/>
        <v>-300.19355567999992</v>
      </c>
      <c r="L982" s="1"/>
      <c r="M982" s="35"/>
    </row>
    <row r="983" spans="2:13" x14ac:dyDescent="0.2">
      <c r="B983" s="35"/>
      <c r="C983" s="34"/>
      <c r="D983" s="44"/>
      <c r="E983" s="44"/>
      <c r="F983" s="53"/>
      <c r="G983" s="57" t="s">
        <v>279</v>
      </c>
      <c r="H983" s="58" t="s">
        <v>280</v>
      </c>
      <c r="I983" s="54">
        <v>1606.6199630000001</v>
      </c>
      <c r="J983" s="46">
        <v>1167.8114284000001</v>
      </c>
      <c r="K983" s="46">
        <f t="shared" si="17"/>
        <v>-438.80853460000003</v>
      </c>
      <c r="L983" s="1"/>
      <c r="M983" s="35"/>
    </row>
    <row r="984" spans="2:13" x14ac:dyDescent="0.2">
      <c r="B984" s="35"/>
      <c r="C984" s="34"/>
      <c r="D984" s="44"/>
      <c r="E984" s="44"/>
      <c r="F984" s="53"/>
      <c r="G984" s="57" t="s">
        <v>281</v>
      </c>
      <c r="H984" s="58" t="s">
        <v>282</v>
      </c>
      <c r="I984" s="54">
        <v>212.302628</v>
      </c>
      <c r="J984" s="46">
        <v>217.53806992000014</v>
      </c>
      <c r="K984" s="46">
        <f t="shared" si="17"/>
        <v>5.2354419200001416</v>
      </c>
      <c r="L984" s="1"/>
      <c r="M984" s="35"/>
    </row>
    <row r="985" spans="2:13" x14ac:dyDescent="0.2">
      <c r="B985" s="35"/>
      <c r="C985" s="34"/>
      <c r="D985" s="44"/>
      <c r="E985" s="44"/>
      <c r="F985" s="53"/>
      <c r="G985" s="57" t="s">
        <v>283</v>
      </c>
      <c r="H985" s="58" t="s">
        <v>284</v>
      </c>
      <c r="I985" s="54">
        <v>408.91107399999999</v>
      </c>
      <c r="J985" s="46">
        <v>542.29061100000001</v>
      </c>
      <c r="K985" s="46">
        <f t="shared" si="17"/>
        <v>133.37953700000003</v>
      </c>
      <c r="L985" s="1"/>
      <c r="M985" s="35"/>
    </row>
    <row r="986" spans="2:13" ht="14.25" x14ac:dyDescent="0.2">
      <c r="B986" s="35"/>
      <c r="C986" s="34"/>
      <c r="D986" s="68">
        <v>16</v>
      </c>
      <c r="E986" s="38" t="s">
        <v>285</v>
      </c>
      <c r="F986" s="69"/>
      <c r="G986" s="70"/>
      <c r="H986" s="71"/>
      <c r="I986" s="72">
        <v>6129.4826929999999</v>
      </c>
      <c r="J986" s="72">
        <v>6226.0540958499942</v>
      </c>
      <c r="K986" s="72">
        <f t="shared" si="17"/>
        <v>96.571402849994229</v>
      </c>
      <c r="L986" s="1"/>
      <c r="M986" s="35"/>
    </row>
    <row r="987" spans="2:13" ht="14.25" x14ac:dyDescent="0.2">
      <c r="B987" s="35"/>
      <c r="C987" s="34"/>
      <c r="D987" s="44"/>
      <c r="E987" s="44"/>
      <c r="F987" s="55" t="s">
        <v>2</v>
      </c>
      <c r="G987" s="61"/>
      <c r="H987" s="59"/>
      <c r="I987" s="37">
        <v>794.78205100000002</v>
      </c>
      <c r="J987" s="37">
        <v>864.41680002999999</v>
      </c>
      <c r="K987" s="37">
        <f t="shared" si="17"/>
        <v>69.634749029999966</v>
      </c>
      <c r="L987" s="1"/>
      <c r="M987" s="35"/>
    </row>
    <row r="988" spans="2:13" x14ac:dyDescent="0.2">
      <c r="B988" s="35"/>
      <c r="C988" s="34"/>
      <c r="D988" s="44"/>
      <c r="E988" s="44"/>
      <c r="F988" s="53"/>
      <c r="G988" s="57">
        <v>100</v>
      </c>
      <c r="H988" s="58" t="s">
        <v>1191</v>
      </c>
      <c r="I988" s="54">
        <v>142.45272499999999</v>
      </c>
      <c r="J988" s="46">
        <v>142.25849149999996</v>
      </c>
      <c r="K988" s="46">
        <f t="shared" si="17"/>
        <v>-0.19423350000002415</v>
      </c>
      <c r="L988" s="1"/>
      <c r="M988" s="35"/>
    </row>
    <row r="989" spans="2:13" x14ac:dyDescent="0.2">
      <c r="B989" s="35"/>
      <c r="C989" s="34"/>
      <c r="D989" s="44"/>
      <c r="E989" s="44"/>
      <c r="F989" s="53"/>
      <c r="G989" s="57">
        <v>109</v>
      </c>
      <c r="H989" s="58" t="s">
        <v>1661</v>
      </c>
      <c r="I989" s="54">
        <v>81.978792999999996</v>
      </c>
      <c r="J989" s="46">
        <v>79.545035980000009</v>
      </c>
      <c r="K989" s="46">
        <f t="shared" si="17"/>
        <v>-2.4337570199999874</v>
      </c>
      <c r="L989" s="1"/>
      <c r="M989" s="35"/>
    </row>
    <row r="990" spans="2:13" x14ac:dyDescent="0.2">
      <c r="B990" s="35"/>
      <c r="C990" s="34"/>
      <c r="D990" s="44"/>
      <c r="E990" s="44"/>
      <c r="F990" s="53"/>
      <c r="G990" s="57">
        <v>111</v>
      </c>
      <c r="H990" s="58" t="s">
        <v>1135</v>
      </c>
      <c r="I990" s="54">
        <v>5.7015700000000002</v>
      </c>
      <c r="J990" s="46">
        <v>5.174474</v>
      </c>
      <c r="K990" s="46">
        <f t="shared" si="17"/>
        <v>-0.52709600000000023</v>
      </c>
      <c r="L990" s="1"/>
      <c r="M990" s="35"/>
    </row>
    <row r="991" spans="2:13" x14ac:dyDescent="0.2">
      <c r="B991" s="35"/>
      <c r="C991" s="34"/>
      <c r="D991" s="44"/>
      <c r="E991" s="44"/>
      <c r="F991" s="53"/>
      <c r="G991" s="57">
        <v>112</v>
      </c>
      <c r="H991" s="58" t="s">
        <v>1662</v>
      </c>
      <c r="I991" s="54">
        <v>7.8062909999999999</v>
      </c>
      <c r="J991" s="46">
        <v>7.2069005900000001</v>
      </c>
      <c r="K991" s="46">
        <f t="shared" si="17"/>
        <v>-0.59939040999999982</v>
      </c>
      <c r="L991" s="1"/>
      <c r="M991" s="35"/>
    </row>
    <row r="992" spans="2:13" x14ac:dyDescent="0.2">
      <c r="B992" s="35"/>
      <c r="C992" s="34"/>
      <c r="D992" s="44"/>
      <c r="E992" s="44"/>
      <c r="F992" s="53"/>
      <c r="G992" s="57">
        <v>113</v>
      </c>
      <c r="H992" s="58" t="s">
        <v>1117</v>
      </c>
      <c r="I992" s="54">
        <v>12.640682999999999</v>
      </c>
      <c r="J992" s="46">
        <v>11.289525370000003</v>
      </c>
      <c r="K992" s="46">
        <f t="shared" si="17"/>
        <v>-1.3511576299999959</v>
      </c>
      <c r="L992" s="1"/>
      <c r="M992" s="35"/>
    </row>
    <row r="993" spans="2:13" x14ac:dyDescent="0.2">
      <c r="B993" s="35"/>
      <c r="C993" s="34"/>
      <c r="D993" s="44"/>
      <c r="E993" s="44"/>
      <c r="F993" s="53"/>
      <c r="G993" s="57">
        <v>114</v>
      </c>
      <c r="H993" s="58" t="s">
        <v>1663</v>
      </c>
      <c r="I993" s="54">
        <v>4.2859220000000002</v>
      </c>
      <c r="J993" s="46">
        <v>3.51504599</v>
      </c>
      <c r="K993" s="46">
        <f t="shared" si="17"/>
        <v>-0.77087601000000028</v>
      </c>
      <c r="L993" s="1"/>
      <c r="M993" s="35"/>
    </row>
    <row r="994" spans="2:13" x14ac:dyDescent="0.2">
      <c r="B994" s="35"/>
      <c r="C994" s="34"/>
      <c r="D994" s="44"/>
      <c r="E994" s="44"/>
      <c r="F994" s="53"/>
      <c r="G994" s="57">
        <v>115</v>
      </c>
      <c r="H994" s="58" t="s">
        <v>1664</v>
      </c>
      <c r="I994" s="54">
        <v>2.9931230000000002</v>
      </c>
      <c r="J994" s="46">
        <v>2.7070811099999998</v>
      </c>
      <c r="K994" s="46">
        <f t="shared" si="17"/>
        <v>-0.28604189000000035</v>
      </c>
      <c r="L994" s="1"/>
      <c r="M994" s="35"/>
    </row>
    <row r="995" spans="2:13" x14ac:dyDescent="0.2">
      <c r="B995" s="35"/>
      <c r="C995" s="34"/>
      <c r="D995" s="44"/>
      <c r="E995" s="44"/>
      <c r="F995" s="53"/>
      <c r="G995" s="57">
        <v>116</v>
      </c>
      <c r="H995" s="58" t="s">
        <v>1665</v>
      </c>
      <c r="I995" s="54">
        <v>7.936496</v>
      </c>
      <c r="J995" s="46">
        <v>13.363265899999998</v>
      </c>
      <c r="K995" s="46">
        <f t="shared" si="17"/>
        <v>5.4267698999999983</v>
      </c>
      <c r="L995" s="1"/>
      <c r="M995" s="35"/>
    </row>
    <row r="996" spans="2:13" x14ac:dyDescent="0.2">
      <c r="B996" s="35"/>
      <c r="C996" s="34"/>
      <c r="D996" s="44"/>
      <c r="E996" s="44"/>
      <c r="F996" s="53"/>
      <c r="G996" s="57">
        <v>119</v>
      </c>
      <c r="H996" s="58" t="s">
        <v>1952</v>
      </c>
      <c r="I996" s="54">
        <v>2.579367</v>
      </c>
      <c r="J996" s="46">
        <v>2.4832510000000001</v>
      </c>
      <c r="K996" s="46">
        <f t="shared" si="17"/>
        <v>-9.6115999999999868E-2</v>
      </c>
      <c r="L996" s="1"/>
      <c r="M996" s="35"/>
    </row>
    <row r="997" spans="2:13" x14ac:dyDescent="0.2">
      <c r="B997" s="35"/>
      <c r="C997" s="34"/>
      <c r="D997" s="44"/>
      <c r="E997" s="44"/>
      <c r="F997" s="53"/>
      <c r="G997" s="57">
        <v>121</v>
      </c>
      <c r="H997" s="58" t="s">
        <v>1666</v>
      </c>
      <c r="I997" s="54">
        <v>3.2659009999999999</v>
      </c>
      <c r="J997" s="46">
        <v>2.9958722899999999</v>
      </c>
      <c r="K997" s="46">
        <f t="shared" si="17"/>
        <v>-0.27002871000000006</v>
      </c>
      <c r="L997" s="1"/>
      <c r="M997" s="35"/>
    </row>
    <row r="998" spans="2:13" x14ac:dyDescent="0.2">
      <c r="B998" s="35"/>
      <c r="C998" s="34"/>
      <c r="D998" s="44"/>
      <c r="E998" s="44"/>
      <c r="F998" s="53"/>
      <c r="G998" s="57">
        <v>122</v>
      </c>
      <c r="H998" s="58" t="s">
        <v>1667</v>
      </c>
      <c r="I998" s="54">
        <v>5.1963939999999997</v>
      </c>
      <c r="J998" s="46">
        <v>5.1122025099999995</v>
      </c>
      <c r="K998" s="46">
        <f t="shared" si="17"/>
        <v>-8.4191490000000258E-2</v>
      </c>
      <c r="L998" s="1"/>
      <c r="M998" s="35"/>
    </row>
    <row r="999" spans="2:13" x14ac:dyDescent="0.2">
      <c r="B999" s="35"/>
      <c r="C999" s="34"/>
      <c r="D999" s="44"/>
      <c r="E999" s="44"/>
      <c r="F999" s="53"/>
      <c r="G999" s="57">
        <v>123</v>
      </c>
      <c r="H999" s="58" t="s">
        <v>1668</v>
      </c>
      <c r="I999" s="54">
        <v>4.2789070000000002</v>
      </c>
      <c r="J999" s="46">
        <v>4.01971188</v>
      </c>
      <c r="K999" s="46">
        <f t="shared" si="17"/>
        <v>-0.25919512000000022</v>
      </c>
      <c r="L999" s="1"/>
      <c r="M999" s="35"/>
    </row>
    <row r="1000" spans="2:13" x14ac:dyDescent="0.2">
      <c r="B1000" s="35"/>
      <c r="C1000" s="34"/>
      <c r="D1000" s="44"/>
      <c r="E1000" s="44"/>
      <c r="F1000" s="53"/>
      <c r="G1000" s="57">
        <v>124</v>
      </c>
      <c r="H1000" s="58" t="s">
        <v>1669</v>
      </c>
      <c r="I1000" s="54">
        <v>5.0318149999999999</v>
      </c>
      <c r="J1000" s="46">
        <v>4.6120030300000003</v>
      </c>
      <c r="K1000" s="46">
        <f t="shared" si="17"/>
        <v>-0.41981196999999959</v>
      </c>
      <c r="L1000" s="1"/>
      <c r="M1000" s="35"/>
    </row>
    <row r="1001" spans="2:13" x14ac:dyDescent="0.2">
      <c r="B1001" s="35"/>
      <c r="C1001" s="34"/>
      <c r="D1001" s="44"/>
      <c r="E1001" s="44"/>
      <c r="F1001" s="53"/>
      <c r="G1001" s="57">
        <v>125</v>
      </c>
      <c r="H1001" s="58" t="s">
        <v>1670</v>
      </c>
      <c r="I1001" s="54">
        <v>4.1698490000000001</v>
      </c>
      <c r="J1001" s="46">
        <v>8.4617155300000011</v>
      </c>
      <c r="K1001" s="46">
        <f t="shared" si="17"/>
        <v>4.291866530000001</v>
      </c>
      <c r="L1001" s="1"/>
      <c r="M1001" s="35"/>
    </row>
    <row r="1002" spans="2:13" x14ac:dyDescent="0.2">
      <c r="B1002" s="35"/>
      <c r="C1002" s="34"/>
      <c r="D1002" s="44"/>
      <c r="E1002" s="44"/>
      <c r="F1002" s="53"/>
      <c r="G1002" s="57">
        <v>126</v>
      </c>
      <c r="H1002" s="58" t="s">
        <v>1671</v>
      </c>
      <c r="I1002" s="54">
        <v>3.462332</v>
      </c>
      <c r="J1002" s="46">
        <v>3.2102299599999999</v>
      </c>
      <c r="K1002" s="46">
        <f t="shared" si="17"/>
        <v>-0.25210204000000003</v>
      </c>
      <c r="L1002" s="1"/>
      <c r="M1002" s="35"/>
    </row>
    <row r="1003" spans="2:13" x14ac:dyDescent="0.2">
      <c r="B1003" s="35"/>
      <c r="C1003" s="34"/>
      <c r="D1003" s="44"/>
      <c r="E1003" s="44"/>
      <c r="F1003" s="53"/>
      <c r="G1003" s="57">
        <v>127</v>
      </c>
      <c r="H1003" s="58" t="s">
        <v>1672</v>
      </c>
      <c r="I1003" s="54">
        <v>5.7197250000000004</v>
      </c>
      <c r="J1003" s="46">
        <v>4.9535979399999999</v>
      </c>
      <c r="K1003" s="46">
        <f t="shared" si="17"/>
        <v>-0.76612706000000053</v>
      </c>
      <c r="L1003" s="1"/>
      <c r="M1003" s="35"/>
    </row>
    <row r="1004" spans="2:13" x14ac:dyDescent="0.2">
      <c r="B1004" s="35"/>
      <c r="C1004" s="34"/>
      <c r="D1004" s="44"/>
      <c r="E1004" s="44"/>
      <c r="F1004" s="53"/>
      <c r="G1004" s="57">
        <v>128</v>
      </c>
      <c r="H1004" s="58" t="s">
        <v>1673</v>
      </c>
      <c r="I1004" s="54">
        <v>4.7006699999999997</v>
      </c>
      <c r="J1004" s="46">
        <v>4.3845533300000001</v>
      </c>
      <c r="K1004" s="46">
        <f t="shared" si="17"/>
        <v>-0.31611666999999954</v>
      </c>
      <c r="L1004" s="1"/>
      <c r="M1004" s="35"/>
    </row>
    <row r="1005" spans="2:13" x14ac:dyDescent="0.2">
      <c r="B1005" s="35"/>
      <c r="C1005" s="34"/>
      <c r="D1005" s="44"/>
      <c r="E1005" s="44"/>
      <c r="F1005" s="53"/>
      <c r="G1005" s="57">
        <v>130</v>
      </c>
      <c r="H1005" s="58" t="s">
        <v>1674</v>
      </c>
      <c r="I1005" s="54">
        <v>6.0103660000000003</v>
      </c>
      <c r="J1005" s="46">
        <v>5.2925069699999989</v>
      </c>
      <c r="K1005" s="46">
        <f t="shared" si="17"/>
        <v>-0.7178590300000014</v>
      </c>
      <c r="L1005" s="1"/>
      <c r="M1005" s="35"/>
    </row>
    <row r="1006" spans="2:13" x14ac:dyDescent="0.2">
      <c r="B1006" s="35"/>
      <c r="C1006" s="34"/>
      <c r="D1006" s="44"/>
      <c r="E1006" s="44"/>
      <c r="F1006" s="53"/>
      <c r="G1006" s="57">
        <v>131</v>
      </c>
      <c r="H1006" s="58" t="s">
        <v>1675</v>
      </c>
      <c r="I1006" s="54">
        <v>3.0133730000000001</v>
      </c>
      <c r="J1006" s="46">
        <v>2.8100884699999997</v>
      </c>
      <c r="K1006" s="46">
        <f t="shared" si="17"/>
        <v>-0.20328453000000035</v>
      </c>
      <c r="L1006" s="1"/>
      <c r="M1006" s="35"/>
    </row>
    <row r="1007" spans="2:13" x14ac:dyDescent="0.2">
      <c r="B1007" s="35"/>
      <c r="C1007" s="34"/>
      <c r="D1007" s="44"/>
      <c r="E1007" s="44"/>
      <c r="F1007" s="53"/>
      <c r="G1007" s="57">
        <v>132</v>
      </c>
      <c r="H1007" s="58" t="s">
        <v>1676</v>
      </c>
      <c r="I1007" s="54">
        <v>10.451088</v>
      </c>
      <c r="J1007" s="46">
        <v>9.0558008000000001</v>
      </c>
      <c r="K1007" s="46">
        <f t="shared" si="17"/>
        <v>-1.3952872000000003</v>
      </c>
      <c r="L1007" s="1"/>
      <c r="M1007" s="35"/>
    </row>
    <row r="1008" spans="2:13" x14ac:dyDescent="0.2">
      <c r="B1008" s="35"/>
      <c r="C1008" s="34"/>
      <c r="D1008" s="44"/>
      <c r="E1008" s="44"/>
      <c r="F1008" s="53"/>
      <c r="G1008" s="57">
        <v>133</v>
      </c>
      <c r="H1008" s="58" t="s">
        <v>1677</v>
      </c>
      <c r="I1008" s="54">
        <v>3.1492629999999999</v>
      </c>
      <c r="J1008" s="46">
        <v>2.9371923100000008</v>
      </c>
      <c r="K1008" s="46">
        <f t="shared" si="17"/>
        <v>-0.21207068999999912</v>
      </c>
      <c r="L1008" s="1"/>
      <c r="M1008" s="35"/>
    </row>
    <row r="1009" spans="2:13" x14ac:dyDescent="0.2">
      <c r="B1009" s="35"/>
      <c r="C1009" s="34"/>
      <c r="D1009" s="44"/>
      <c r="E1009" s="44"/>
      <c r="F1009" s="53"/>
      <c r="G1009" s="57">
        <v>134</v>
      </c>
      <c r="H1009" s="58" t="s">
        <v>1678</v>
      </c>
      <c r="I1009" s="54">
        <v>6.2313390000000002</v>
      </c>
      <c r="J1009" s="46">
        <v>5.6074830400000009</v>
      </c>
      <c r="K1009" s="46">
        <f t="shared" si="17"/>
        <v>-0.62385595999999932</v>
      </c>
      <c r="L1009" s="1"/>
      <c r="M1009" s="35"/>
    </row>
    <row r="1010" spans="2:13" x14ac:dyDescent="0.2">
      <c r="B1010" s="35"/>
      <c r="C1010" s="34"/>
      <c r="D1010" s="44"/>
      <c r="E1010" s="44"/>
      <c r="F1010" s="53"/>
      <c r="G1010" s="57">
        <v>135</v>
      </c>
      <c r="H1010" s="58" t="s">
        <v>1679</v>
      </c>
      <c r="I1010" s="54">
        <v>5.8348100000000001</v>
      </c>
      <c r="J1010" s="46">
        <v>79.144337400000012</v>
      </c>
      <c r="K1010" s="46">
        <f t="shared" si="17"/>
        <v>73.309527400000007</v>
      </c>
      <c r="L1010" s="1"/>
      <c r="M1010" s="35"/>
    </row>
    <row r="1011" spans="2:13" x14ac:dyDescent="0.2">
      <c r="B1011" s="35"/>
      <c r="C1011" s="34"/>
      <c r="D1011" s="44"/>
      <c r="E1011" s="44"/>
      <c r="F1011" s="53"/>
      <c r="G1011" s="57">
        <v>136</v>
      </c>
      <c r="H1011" s="58" t="s">
        <v>1680</v>
      </c>
      <c r="I1011" s="54">
        <v>6.7125890000000004</v>
      </c>
      <c r="J1011" s="46">
        <v>6.0712473600000001</v>
      </c>
      <c r="K1011" s="46">
        <f t="shared" si="17"/>
        <v>-0.64134164000000027</v>
      </c>
      <c r="L1011" s="1"/>
      <c r="M1011" s="35"/>
    </row>
    <row r="1012" spans="2:13" x14ac:dyDescent="0.2">
      <c r="B1012" s="35"/>
      <c r="C1012" s="34"/>
      <c r="D1012" s="44"/>
      <c r="E1012" s="44"/>
      <c r="F1012" s="53"/>
      <c r="G1012" s="57">
        <v>137</v>
      </c>
      <c r="H1012" s="58" t="s">
        <v>1681</v>
      </c>
      <c r="I1012" s="54">
        <v>3.0872670000000002</v>
      </c>
      <c r="J1012" s="46">
        <v>2.8751599999999997</v>
      </c>
      <c r="K1012" s="46">
        <f t="shared" si="17"/>
        <v>-0.21210700000000049</v>
      </c>
      <c r="L1012" s="1"/>
      <c r="M1012" s="35"/>
    </row>
    <row r="1013" spans="2:13" x14ac:dyDescent="0.2">
      <c r="B1013" s="35"/>
      <c r="C1013" s="34"/>
      <c r="D1013" s="44"/>
      <c r="E1013" s="44"/>
      <c r="F1013" s="53"/>
      <c r="G1013" s="57">
        <v>138</v>
      </c>
      <c r="H1013" s="58" t="s">
        <v>1682</v>
      </c>
      <c r="I1013" s="54">
        <v>4.9440470000000003</v>
      </c>
      <c r="J1013" s="46">
        <v>22.64798223</v>
      </c>
      <c r="K1013" s="46">
        <f t="shared" si="17"/>
        <v>17.703935229999999</v>
      </c>
      <c r="L1013" s="1"/>
      <c r="M1013" s="35"/>
    </row>
    <row r="1014" spans="2:13" x14ac:dyDescent="0.2">
      <c r="B1014" s="35"/>
      <c r="C1014" s="34"/>
      <c r="D1014" s="44"/>
      <c r="E1014" s="44"/>
      <c r="F1014" s="53"/>
      <c r="G1014" s="57">
        <v>139</v>
      </c>
      <c r="H1014" s="58" t="s">
        <v>1683</v>
      </c>
      <c r="I1014" s="54">
        <v>3.4633560000000001</v>
      </c>
      <c r="J1014" s="46">
        <v>3.0449400600000001</v>
      </c>
      <c r="K1014" s="46">
        <f t="shared" si="17"/>
        <v>-0.41841594000000004</v>
      </c>
      <c r="L1014" s="1"/>
      <c r="M1014" s="35"/>
    </row>
    <row r="1015" spans="2:13" x14ac:dyDescent="0.2">
      <c r="B1015" s="35"/>
      <c r="C1015" s="34"/>
      <c r="D1015" s="44"/>
      <c r="E1015" s="44"/>
      <c r="F1015" s="53"/>
      <c r="G1015" s="57">
        <v>140</v>
      </c>
      <c r="H1015" s="58" t="s">
        <v>1684</v>
      </c>
      <c r="I1015" s="54">
        <v>5.4249770000000002</v>
      </c>
      <c r="J1015" s="46">
        <v>4.9111330000000004</v>
      </c>
      <c r="K1015" s="46">
        <f t="shared" si="17"/>
        <v>-0.51384399999999975</v>
      </c>
      <c r="L1015" s="1"/>
      <c r="M1015" s="35"/>
    </row>
    <row r="1016" spans="2:13" x14ac:dyDescent="0.2">
      <c r="B1016" s="35"/>
      <c r="C1016" s="34"/>
      <c r="D1016" s="44"/>
      <c r="E1016" s="44"/>
      <c r="F1016" s="53"/>
      <c r="G1016" s="57">
        <v>141</v>
      </c>
      <c r="H1016" s="58" t="s">
        <v>1685</v>
      </c>
      <c r="I1016" s="54">
        <v>3.9693450000000001</v>
      </c>
      <c r="J1016" s="46">
        <v>3.7130236600000002</v>
      </c>
      <c r="K1016" s="46">
        <f t="shared" si="17"/>
        <v>-0.25632133999999995</v>
      </c>
      <c r="L1016" s="1"/>
      <c r="M1016" s="35"/>
    </row>
    <row r="1017" spans="2:13" x14ac:dyDescent="0.2">
      <c r="B1017" s="35"/>
      <c r="C1017" s="34"/>
      <c r="D1017" s="44"/>
      <c r="E1017" s="44"/>
      <c r="F1017" s="53"/>
      <c r="G1017" s="57">
        <v>142</v>
      </c>
      <c r="H1017" s="58" t="s">
        <v>1686</v>
      </c>
      <c r="I1017" s="54">
        <v>3.415994</v>
      </c>
      <c r="J1017" s="46">
        <v>3.172971</v>
      </c>
      <c r="K1017" s="46">
        <f t="shared" si="17"/>
        <v>-0.24302299999999999</v>
      </c>
      <c r="L1017" s="1"/>
      <c r="M1017" s="35"/>
    </row>
    <row r="1018" spans="2:13" x14ac:dyDescent="0.2">
      <c r="B1018" s="35"/>
      <c r="C1018" s="34"/>
      <c r="D1018" s="44"/>
      <c r="E1018" s="44"/>
      <c r="F1018" s="53"/>
      <c r="G1018" s="57">
        <v>143</v>
      </c>
      <c r="H1018" s="58" t="s">
        <v>1687</v>
      </c>
      <c r="I1018" s="54">
        <v>4.5235279999999998</v>
      </c>
      <c r="J1018" s="46">
        <v>4.1824346800000001</v>
      </c>
      <c r="K1018" s="46">
        <f t="shared" si="17"/>
        <v>-0.3410933199999997</v>
      </c>
      <c r="L1018" s="1"/>
      <c r="M1018" s="35"/>
    </row>
    <row r="1019" spans="2:13" x14ac:dyDescent="0.2">
      <c r="B1019" s="35"/>
      <c r="C1019" s="34"/>
      <c r="D1019" s="44"/>
      <c r="E1019" s="44"/>
      <c r="F1019" s="53"/>
      <c r="G1019" s="57">
        <v>144</v>
      </c>
      <c r="H1019" s="58" t="s">
        <v>1688</v>
      </c>
      <c r="I1019" s="54">
        <v>3.559043</v>
      </c>
      <c r="J1019" s="46">
        <v>3.3060255800000005</v>
      </c>
      <c r="K1019" s="46">
        <f t="shared" si="17"/>
        <v>-0.25301741999999949</v>
      </c>
      <c r="L1019" s="1"/>
      <c r="M1019" s="35"/>
    </row>
    <row r="1020" spans="2:13" x14ac:dyDescent="0.2">
      <c r="B1020" s="35"/>
      <c r="C1020" s="34"/>
      <c r="D1020" s="44"/>
      <c r="E1020" s="44"/>
      <c r="F1020" s="53"/>
      <c r="G1020" s="57">
        <v>145</v>
      </c>
      <c r="H1020" s="58" t="s">
        <v>1689</v>
      </c>
      <c r="I1020" s="54">
        <v>4.6604760000000001</v>
      </c>
      <c r="J1020" s="46">
        <v>4.2935656799999995</v>
      </c>
      <c r="K1020" s="46">
        <f t="shared" si="17"/>
        <v>-0.36691032000000057</v>
      </c>
      <c r="L1020" s="1"/>
      <c r="M1020" s="35"/>
    </row>
    <row r="1021" spans="2:13" x14ac:dyDescent="0.2">
      <c r="B1021" s="35"/>
      <c r="C1021" s="34"/>
      <c r="D1021" s="44"/>
      <c r="E1021" s="44"/>
      <c r="F1021" s="53"/>
      <c r="G1021" s="57">
        <v>146</v>
      </c>
      <c r="H1021" s="58" t="s">
        <v>1690</v>
      </c>
      <c r="I1021" s="54">
        <v>4.03728</v>
      </c>
      <c r="J1021" s="46">
        <v>3.7052668200000003</v>
      </c>
      <c r="K1021" s="46">
        <f t="shared" si="17"/>
        <v>-0.33201317999999969</v>
      </c>
      <c r="L1021" s="1"/>
      <c r="M1021" s="35"/>
    </row>
    <row r="1022" spans="2:13" x14ac:dyDescent="0.2">
      <c r="B1022" s="35"/>
      <c r="C1022" s="34"/>
      <c r="D1022" s="44"/>
      <c r="E1022" s="44"/>
      <c r="F1022" s="53"/>
      <c r="G1022" s="57">
        <v>147</v>
      </c>
      <c r="H1022" s="58" t="s">
        <v>1691</v>
      </c>
      <c r="I1022" s="54">
        <v>3.3381259999999999</v>
      </c>
      <c r="J1022" s="46">
        <v>3.1109299199999993</v>
      </c>
      <c r="K1022" s="46">
        <f t="shared" si="17"/>
        <v>-0.22719608000000058</v>
      </c>
      <c r="L1022" s="1"/>
      <c r="M1022" s="35"/>
    </row>
    <row r="1023" spans="2:13" x14ac:dyDescent="0.2">
      <c r="B1023" s="35"/>
      <c r="C1023" s="34"/>
      <c r="D1023" s="44"/>
      <c r="E1023" s="44"/>
      <c r="F1023" s="53"/>
      <c r="G1023" s="57">
        <v>148</v>
      </c>
      <c r="H1023" s="58" t="s">
        <v>1692</v>
      </c>
      <c r="I1023" s="54">
        <v>5.8849020000000003</v>
      </c>
      <c r="J1023" s="46">
        <v>5.3159350500000002</v>
      </c>
      <c r="K1023" s="46">
        <f t="shared" si="17"/>
        <v>-0.56896695000000008</v>
      </c>
      <c r="L1023" s="1"/>
      <c r="M1023" s="35"/>
    </row>
    <row r="1024" spans="2:13" x14ac:dyDescent="0.2">
      <c r="B1024" s="35"/>
      <c r="C1024" s="34"/>
      <c r="D1024" s="44"/>
      <c r="E1024" s="44"/>
      <c r="F1024" s="53"/>
      <c r="G1024" s="57">
        <v>149</v>
      </c>
      <c r="H1024" s="58" t="s">
        <v>1693</v>
      </c>
      <c r="I1024" s="54">
        <v>2.9532060000000002</v>
      </c>
      <c r="J1024" s="46">
        <v>2.74780508</v>
      </c>
      <c r="K1024" s="46">
        <f t="shared" si="17"/>
        <v>-0.20540092000000021</v>
      </c>
      <c r="L1024" s="1"/>
      <c r="M1024" s="35"/>
    </row>
    <row r="1025" spans="2:13" x14ac:dyDescent="0.2">
      <c r="B1025" s="35"/>
      <c r="C1025" s="34"/>
      <c r="D1025" s="44"/>
      <c r="E1025" s="44"/>
      <c r="F1025" s="53"/>
      <c r="G1025" s="57">
        <v>150</v>
      </c>
      <c r="H1025" s="58" t="s">
        <v>1694</v>
      </c>
      <c r="I1025" s="54">
        <v>8.134487</v>
      </c>
      <c r="J1025" s="46">
        <v>7.014281239999999</v>
      </c>
      <c r="K1025" s="46">
        <f t="shared" si="17"/>
        <v>-1.120205760000001</v>
      </c>
      <c r="L1025" s="1"/>
      <c r="M1025" s="35"/>
    </row>
    <row r="1026" spans="2:13" x14ac:dyDescent="0.2">
      <c r="B1026" s="35"/>
      <c r="C1026" s="34"/>
      <c r="D1026" s="44"/>
      <c r="E1026" s="44"/>
      <c r="F1026" s="53"/>
      <c r="G1026" s="57">
        <v>151</v>
      </c>
      <c r="H1026" s="58" t="s">
        <v>1695</v>
      </c>
      <c r="I1026" s="54">
        <v>4.5324280000000003</v>
      </c>
      <c r="J1026" s="46">
        <v>4.3334935199999993</v>
      </c>
      <c r="K1026" s="46">
        <f t="shared" ref="K1026:K1084" si="18">+J1026-I1026</f>
        <v>-0.19893448000000102</v>
      </c>
      <c r="L1026" s="1"/>
      <c r="M1026" s="35"/>
    </row>
    <row r="1027" spans="2:13" x14ac:dyDescent="0.2">
      <c r="B1027" s="35"/>
      <c r="C1027" s="34"/>
      <c r="D1027" s="44"/>
      <c r="E1027" s="44"/>
      <c r="F1027" s="53"/>
      <c r="G1027" s="57">
        <v>152</v>
      </c>
      <c r="H1027" s="58" t="s">
        <v>1696</v>
      </c>
      <c r="I1027" s="54">
        <v>3.3444349999999998</v>
      </c>
      <c r="J1027" s="46">
        <v>3.2578698600000005</v>
      </c>
      <c r="K1027" s="46">
        <f t="shared" si="18"/>
        <v>-8.6565139999999374E-2</v>
      </c>
      <c r="L1027" s="1"/>
      <c r="M1027" s="35"/>
    </row>
    <row r="1028" spans="2:13" x14ac:dyDescent="0.2">
      <c r="B1028" s="35"/>
      <c r="C1028" s="34"/>
      <c r="D1028" s="44"/>
      <c r="E1028" s="44"/>
      <c r="F1028" s="53"/>
      <c r="G1028" s="57">
        <v>400</v>
      </c>
      <c r="H1028" s="58" t="s">
        <v>1697</v>
      </c>
      <c r="I1028" s="54">
        <v>19.473445000000002</v>
      </c>
      <c r="J1028" s="46">
        <v>14.103815639999999</v>
      </c>
      <c r="K1028" s="46">
        <f t="shared" si="18"/>
        <v>-5.3696293600000029</v>
      </c>
      <c r="L1028" s="1"/>
      <c r="M1028" s="35"/>
    </row>
    <row r="1029" spans="2:13" x14ac:dyDescent="0.2">
      <c r="B1029" s="35"/>
      <c r="C1029" s="34"/>
      <c r="D1029" s="44"/>
      <c r="E1029" s="44"/>
      <c r="F1029" s="53"/>
      <c r="G1029" s="57">
        <v>410</v>
      </c>
      <c r="H1029" s="58" t="s">
        <v>1377</v>
      </c>
      <c r="I1029" s="54">
        <v>3.4483950000000001</v>
      </c>
      <c r="J1029" s="46">
        <v>2.9646922199999999</v>
      </c>
      <c r="K1029" s="46">
        <f t="shared" si="18"/>
        <v>-0.48370278000000022</v>
      </c>
      <c r="L1029" s="1"/>
      <c r="M1029" s="35"/>
    </row>
    <row r="1030" spans="2:13" x14ac:dyDescent="0.2">
      <c r="B1030" s="35"/>
      <c r="C1030" s="34"/>
      <c r="D1030" s="44"/>
      <c r="E1030" s="44"/>
      <c r="F1030" s="53"/>
      <c r="G1030" s="57">
        <v>411</v>
      </c>
      <c r="H1030" s="58" t="s">
        <v>1698</v>
      </c>
      <c r="I1030" s="54">
        <v>10.742753</v>
      </c>
      <c r="J1030" s="46">
        <v>2.77835806</v>
      </c>
      <c r="K1030" s="46">
        <f t="shared" si="18"/>
        <v>-7.96439494</v>
      </c>
      <c r="L1030" s="1"/>
      <c r="M1030" s="35"/>
    </row>
    <row r="1031" spans="2:13" ht="25.5" x14ac:dyDescent="0.2">
      <c r="B1031" s="35"/>
      <c r="C1031" s="34"/>
      <c r="D1031" s="44"/>
      <c r="E1031" s="44"/>
      <c r="F1031" s="53"/>
      <c r="G1031" s="57">
        <v>413</v>
      </c>
      <c r="H1031" s="58" t="s">
        <v>1699</v>
      </c>
      <c r="I1031" s="54">
        <v>87.505832999999996</v>
      </c>
      <c r="J1031" s="46">
        <v>2.89444765</v>
      </c>
      <c r="K1031" s="46">
        <f t="shared" si="18"/>
        <v>-84.611385349999992</v>
      </c>
      <c r="L1031" s="1"/>
      <c r="M1031" s="35"/>
    </row>
    <row r="1032" spans="2:13" x14ac:dyDescent="0.2">
      <c r="B1032" s="35"/>
      <c r="C1032" s="34"/>
      <c r="D1032" s="44"/>
      <c r="E1032" s="44"/>
      <c r="F1032" s="53"/>
      <c r="G1032" s="57">
        <v>414</v>
      </c>
      <c r="H1032" s="58" t="s">
        <v>1700</v>
      </c>
      <c r="I1032" s="54">
        <v>0.56069400000000003</v>
      </c>
      <c r="J1032" s="46">
        <v>100.558832</v>
      </c>
      <c r="K1032" s="46">
        <f t="shared" si="18"/>
        <v>99.998137999999997</v>
      </c>
      <c r="L1032" s="1"/>
      <c r="M1032" s="35"/>
    </row>
    <row r="1033" spans="2:13" x14ac:dyDescent="0.2">
      <c r="B1033" s="35"/>
      <c r="C1033" s="34"/>
      <c r="D1033" s="44"/>
      <c r="E1033" s="44"/>
      <c r="F1033" s="53"/>
      <c r="G1033" s="57">
        <v>500</v>
      </c>
      <c r="H1033" s="58" t="s">
        <v>1116</v>
      </c>
      <c r="I1033" s="54">
        <v>3.468432</v>
      </c>
      <c r="J1033" s="46">
        <v>3.4615406899999996</v>
      </c>
      <c r="K1033" s="46">
        <f t="shared" si="18"/>
        <v>-6.8913100000003169E-3</v>
      </c>
      <c r="L1033" s="1"/>
      <c r="M1033" s="35"/>
    </row>
    <row r="1034" spans="2:13" x14ac:dyDescent="0.2">
      <c r="B1034" s="35"/>
      <c r="C1034" s="34"/>
      <c r="D1034" s="44"/>
      <c r="E1034" s="44"/>
      <c r="F1034" s="53"/>
      <c r="G1034" s="57">
        <v>510</v>
      </c>
      <c r="H1034" s="58" t="s">
        <v>1701</v>
      </c>
      <c r="I1034" s="54">
        <v>45.692749999999997</v>
      </c>
      <c r="J1034" s="46">
        <v>46.784997140000009</v>
      </c>
      <c r="K1034" s="46">
        <f t="shared" si="18"/>
        <v>1.092247140000012</v>
      </c>
      <c r="L1034" s="1"/>
      <c r="M1034" s="35"/>
    </row>
    <row r="1035" spans="2:13" x14ac:dyDescent="0.2">
      <c r="B1035" s="35"/>
      <c r="C1035" s="34"/>
      <c r="D1035" s="44"/>
      <c r="E1035" s="44"/>
      <c r="F1035" s="53"/>
      <c r="G1035" s="57">
        <v>511</v>
      </c>
      <c r="H1035" s="58" t="s">
        <v>1245</v>
      </c>
      <c r="I1035" s="54">
        <v>9.7546250000000008</v>
      </c>
      <c r="J1035" s="46">
        <v>11.22889277</v>
      </c>
      <c r="K1035" s="46">
        <f t="shared" si="18"/>
        <v>1.4742677699999991</v>
      </c>
      <c r="L1035" s="1"/>
      <c r="M1035" s="35"/>
    </row>
    <row r="1036" spans="2:13" x14ac:dyDescent="0.2">
      <c r="B1036" s="35"/>
      <c r="C1036" s="34"/>
      <c r="D1036" s="44"/>
      <c r="E1036" s="44"/>
      <c r="F1036" s="53"/>
      <c r="G1036" s="57">
        <v>512</v>
      </c>
      <c r="H1036" s="58" t="s">
        <v>1394</v>
      </c>
      <c r="I1036" s="54">
        <v>87.575856999999999</v>
      </c>
      <c r="J1036" s="46">
        <v>93.231358130000004</v>
      </c>
      <c r="K1036" s="46">
        <f t="shared" si="18"/>
        <v>5.6555011300000047</v>
      </c>
      <c r="L1036" s="1"/>
      <c r="M1036" s="35"/>
    </row>
    <row r="1037" spans="2:13" x14ac:dyDescent="0.2">
      <c r="B1037" s="35"/>
      <c r="C1037" s="34"/>
      <c r="D1037" s="44"/>
      <c r="E1037" s="44"/>
      <c r="F1037" s="53"/>
      <c r="G1037" s="57">
        <v>513</v>
      </c>
      <c r="H1037" s="58" t="s">
        <v>1702</v>
      </c>
      <c r="I1037" s="54">
        <v>17.434621</v>
      </c>
      <c r="J1037" s="46">
        <v>19.690356029999997</v>
      </c>
      <c r="K1037" s="46">
        <f t="shared" si="18"/>
        <v>2.2557350299999968</v>
      </c>
      <c r="L1037" s="1"/>
      <c r="M1037" s="35"/>
    </row>
    <row r="1038" spans="2:13" x14ac:dyDescent="0.2">
      <c r="B1038" s="35"/>
      <c r="C1038" s="34"/>
      <c r="D1038" s="44"/>
      <c r="E1038" s="44"/>
      <c r="F1038" s="53"/>
      <c r="G1038" s="57">
        <v>600</v>
      </c>
      <c r="H1038" s="58" t="s">
        <v>1703</v>
      </c>
      <c r="I1038" s="54">
        <v>11.23048</v>
      </c>
      <c r="J1038" s="46">
        <v>4.9815206500000002</v>
      </c>
      <c r="K1038" s="46">
        <f t="shared" si="18"/>
        <v>-6.2489593499999998</v>
      </c>
      <c r="L1038" s="1"/>
      <c r="M1038" s="35"/>
    </row>
    <row r="1039" spans="2:13" x14ac:dyDescent="0.2">
      <c r="B1039" s="35"/>
      <c r="C1039" s="34"/>
      <c r="D1039" s="44"/>
      <c r="E1039" s="44"/>
      <c r="F1039" s="53"/>
      <c r="G1039" s="57">
        <v>610</v>
      </c>
      <c r="H1039" s="58" t="s">
        <v>1704</v>
      </c>
      <c r="I1039" s="54">
        <v>2.0272579999999998</v>
      </c>
      <c r="J1039" s="46">
        <v>2.0391397599999999</v>
      </c>
      <c r="K1039" s="46">
        <f t="shared" si="18"/>
        <v>1.1881760000000074E-2</v>
      </c>
      <c r="L1039" s="1"/>
      <c r="M1039" s="35"/>
    </row>
    <row r="1040" spans="2:13" x14ac:dyDescent="0.2">
      <c r="B1040" s="35"/>
      <c r="C1040" s="34"/>
      <c r="D1040" s="44"/>
      <c r="E1040" s="44"/>
      <c r="F1040" s="53"/>
      <c r="G1040" s="57">
        <v>611</v>
      </c>
      <c r="H1040" s="58" t="s">
        <v>1705</v>
      </c>
      <c r="I1040" s="54">
        <v>3.8788490000000002</v>
      </c>
      <c r="J1040" s="46">
        <v>4.0646942199999998</v>
      </c>
      <c r="K1040" s="46">
        <f t="shared" si="18"/>
        <v>0.18584521999999959</v>
      </c>
      <c r="L1040" s="1"/>
      <c r="M1040" s="35"/>
    </row>
    <row r="1041" spans="2:13" x14ac:dyDescent="0.2">
      <c r="B1041" s="35"/>
      <c r="C1041" s="34"/>
      <c r="D1041" s="44"/>
      <c r="E1041" s="44"/>
      <c r="F1041" s="53"/>
      <c r="G1041" s="57">
        <v>612</v>
      </c>
      <c r="H1041" s="58" t="s">
        <v>1706</v>
      </c>
      <c r="I1041" s="54">
        <v>2.4259439999999999</v>
      </c>
      <c r="J1041" s="46">
        <v>2.8471469799999998</v>
      </c>
      <c r="K1041" s="46">
        <f t="shared" si="18"/>
        <v>0.42120297999999989</v>
      </c>
      <c r="L1041" s="1"/>
      <c r="M1041" s="35"/>
    </row>
    <row r="1042" spans="2:13" x14ac:dyDescent="0.2">
      <c r="B1042" s="35"/>
      <c r="C1042" s="34"/>
      <c r="D1042" s="44"/>
      <c r="E1042" s="44"/>
      <c r="F1042" s="53"/>
      <c r="G1042" s="57">
        <v>614</v>
      </c>
      <c r="H1042" s="58" t="s">
        <v>1707</v>
      </c>
      <c r="I1042" s="54">
        <v>4.3077870000000003</v>
      </c>
      <c r="J1042" s="46">
        <v>1.4209931999999998</v>
      </c>
      <c r="K1042" s="46">
        <f t="shared" si="18"/>
        <v>-2.8867938000000004</v>
      </c>
      <c r="L1042" s="1"/>
      <c r="M1042" s="35"/>
    </row>
    <row r="1043" spans="2:13" x14ac:dyDescent="0.2">
      <c r="B1043" s="35"/>
      <c r="C1043" s="34"/>
      <c r="D1043" s="44"/>
      <c r="E1043" s="44"/>
      <c r="F1043" s="53"/>
      <c r="G1043" s="57">
        <v>700</v>
      </c>
      <c r="H1043" s="58" t="s">
        <v>1708</v>
      </c>
      <c r="I1043" s="54">
        <v>12.613583</v>
      </c>
      <c r="J1043" s="46">
        <v>4.8467205299999989</v>
      </c>
      <c r="K1043" s="46">
        <f t="shared" si="18"/>
        <v>-7.7668624700000013</v>
      </c>
      <c r="L1043" s="1"/>
      <c r="M1043" s="35"/>
    </row>
    <row r="1044" spans="2:13" ht="25.5" x14ac:dyDescent="0.2">
      <c r="B1044" s="35"/>
      <c r="C1044" s="34"/>
      <c r="D1044" s="44"/>
      <c r="E1044" s="44"/>
      <c r="F1044" s="53"/>
      <c r="G1044" s="57">
        <v>710</v>
      </c>
      <c r="H1044" s="58" t="s">
        <v>1709</v>
      </c>
      <c r="I1044" s="54">
        <v>10.494638</v>
      </c>
      <c r="J1044" s="46">
        <v>7.8186021200000004</v>
      </c>
      <c r="K1044" s="46">
        <f t="shared" si="18"/>
        <v>-2.6760358799999997</v>
      </c>
      <c r="L1044" s="1"/>
      <c r="M1044" s="35"/>
    </row>
    <row r="1045" spans="2:13" x14ac:dyDescent="0.2">
      <c r="B1045" s="35"/>
      <c r="C1045" s="34"/>
      <c r="D1045" s="44"/>
      <c r="E1045" s="44"/>
      <c r="F1045" s="53"/>
      <c r="G1045" s="57">
        <v>711</v>
      </c>
      <c r="H1045" s="58" t="s">
        <v>1710</v>
      </c>
      <c r="I1045" s="54">
        <v>9.9889600000000005</v>
      </c>
      <c r="J1045" s="46">
        <v>9.8601381099999994</v>
      </c>
      <c r="K1045" s="46">
        <f t="shared" si="18"/>
        <v>-0.1288218900000011</v>
      </c>
      <c r="L1045" s="1"/>
      <c r="M1045" s="35"/>
    </row>
    <row r="1046" spans="2:13" x14ac:dyDescent="0.2">
      <c r="B1046" s="35"/>
      <c r="C1046" s="34"/>
      <c r="D1046" s="44"/>
      <c r="E1046" s="44"/>
      <c r="F1046" s="53"/>
      <c r="G1046" s="57">
        <v>712</v>
      </c>
      <c r="H1046" s="58" t="s">
        <v>1711</v>
      </c>
      <c r="I1046" s="54">
        <v>11.508577000000001</v>
      </c>
      <c r="J1046" s="46">
        <v>9.8109402199999991</v>
      </c>
      <c r="K1046" s="46">
        <f t="shared" si="18"/>
        <v>-1.6976367800000016</v>
      </c>
      <c r="L1046" s="1"/>
      <c r="M1046" s="35"/>
    </row>
    <row r="1047" spans="2:13" x14ac:dyDescent="0.2">
      <c r="B1047" s="35"/>
      <c r="C1047" s="34"/>
      <c r="D1047" s="44"/>
      <c r="E1047" s="44"/>
      <c r="F1047" s="53"/>
      <c r="G1047" s="57">
        <v>713</v>
      </c>
      <c r="H1047" s="58" t="s">
        <v>1712</v>
      </c>
      <c r="I1047" s="54">
        <v>10.085829</v>
      </c>
      <c r="J1047" s="46">
        <v>9.1033105300000017</v>
      </c>
      <c r="K1047" s="46">
        <f t="shared" si="18"/>
        <v>-0.9825184699999987</v>
      </c>
      <c r="L1047" s="1"/>
      <c r="M1047" s="35"/>
    </row>
    <row r="1048" spans="2:13" ht="25.5" x14ac:dyDescent="0.2">
      <c r="B1048" s="35"/>
      <c r="C1048" s="34"/>
      <c r="D1048" s="44"/>
      <c r="E1048" s="44"/>
      <c r="F1048" s="53"/>
      <c r="G1048" s="57">
        <v>714</v>
      </c>
      <c r="H1048" s="58" t="s">
        <v>1713</v>
      </c>
      <c r="I1048" s="54">
        <v>10.388885999999999</v>
      </c>
      <c r="J1048" s="46">
        <v>7.236674680000001</v>
      </c>
      <c r="K1048" s="46">
        <f t="shared" si="18"/>
        <v>-3.1522113199999984</v>
      </c>
      <c r="L1048" s="1"/>
      <c r="M1048" s="35"/>
    </row>
    <row r="1049" spans="2:13" ht="25.5" x14ac:dyDescent="0.2">
      <c r="B1049" s="35"/>
      <c r="C1049" s="34"/>
      <c r="D1049" s="44"/>
      <c r="E1049" s="44"/>
      <c r="F1049" s="53"/>
      <c r="G1049" s="57">
        <v>715</v>
      </c>
      <c r="H1049" s="58" t="s">
        <v>1714</v>
      </c>
      <c r="I1049" s="54">
        <v>5.2975669999999999</v>
      </c>
      <c r="J1049" s="46">
        <v>4.8451970600000003</v>
      </c>
      <c r="K1049" s="46">
        <f t="shared" si="18"/>
        <v>-0.45236993999999964</v>
      </c>
      <c r="L1049" s="1"/>
      <c r="M1049" s="35"/>
    </row>
    <row r="1050" spans="2:13" x14ac:dyDescent="0.2">
      <c r="B1050" s="35"/>
      <c r="C1050" s="34"/>
      <c r="D1050" s="44"/>
      <c r="E1050" s="44"/>
      <c r="F1050" s="53" t="s">
        <v>15</v>
      </c>
      <c r="G1050" s="57"/>
      <c r="H1050" s="58"/>
      <c r="I1050" s="54">
        <v>4799.6975409999995</v>
      </c>
      <c r="J1050" s="46">
        <v>4783.573315369993</v>
      </c>
      <c r="K1050" s="46">
        <f t="shared" si="18"/>
        <v>-16.124225630006549</v>
      </c>
      <c r="L1050" s="1"/>
      <c r="M1050" s="35"/>
    </row>
    <row r="1051" spans="2:13" x14ac:dyDescent="0.2">
      <c r="B1051" s="35"/>
      <c r="C1051" s="34"/>
      <c r="D1051" s="44"/>
      <c r="E1051" s="44"/>
      <c r="F1051" s="53"/>
      <c r="G1051" s="57" t="s">
        <v>55</v>
      </c>
      <c r="H1051" s="58" t="s">
        <v>1073</v>
      </c>
      <c r="I1051" s="54">
        <v>4174.1722490000002</v>
      </c>
      <c r="J1051" s="46">
        <v>4137.9002724199936</v>
      </c>
      <c r="K1051" s="46">
        <f t="shared" si="18"/>
        <v>-36.271976580006594</v>
      </c>
      <c r="L1051" s="1"/>
      <c r="M1051" s="35"/>
    </row>
    <row r="1052" spans="2:13" x14ac:dyDescent="0.2">
      <c r="B1052" s="35"/>
      <c r="C1052" s="34"/>
      <c r="D1052" s="44"/>
      <c r="E1052" s="44"/>
      <c r="F1052" s="53"/>
      <c r="G1052" s="57" t="s">
        <v>64</v>
      </c>
      <c r="H1052" s="58" t="s">
        <v>286</v>
      </c>
      <c r="I1052" s="54">
        <v>258.09247699999997</v>
      </c>
      <c r="J1052" s="46">
        <v>256.89571350000011</v>
      </c>
      <c r="K1052" s="46">
        <f t="shared" si="18"/>
        <v>-1.1967634999998609</v>
      </c>
      <c r="L1052" s="1"/>
      <c r="M1052" s="35"/>
    </row>
    <row r="1053" spans="2:13" x14ac:dyDescent="0.2">
      <c r="B1053" s="35"/>
      <c r="C1053" s="34"/>
      <c r="D1053" s="44"/>
      <c r="E1053" s="44"/>
      <c r="F1053" s="53"/>
      <c r="G1053" s="57" t="s">
        <v>20</v>
      </c>
      <c r="H1053" s="58" t="s">
        <v>287</v>
      </c>
      <c r="I1053" s="54">
        <v>268.831391</v>
      </c>
      <c r="J1053" s="46">
        <v>290.17590545000007</v>
      </c>
      <c r="K1053" s="46">
        <f t="shared" si="18"/>
        <v>21.344514450000077</v>
      </c>
      <c r="L1053" s="1"/>
      <c r="M1053" s="35"/>
    </row>
    <row r="1054" spans="2:13" ht="25.5" x14ac:dyDescent="0.2">
      <c r="B1054" s="35"/>
      <c r="C1054" s="34"/>
      <c r="D1054" s="44"/>
      <c r="E1054" s="44"/>
      <c r="F1054" s="53"/>
      <c r="G1054" s="57" t="s">
        <v>22</v>
      </c>
      <c r="H1054" s="58" t="s">
        <v>1074</v>
      </c>
      <c r="I1054" s="54">
        <v>98.601423999999994</v>
      </c>
      <c r="J1054" s="46">
        <v>98.601424000000009</v>
      </c>
      <c r="K1054" s="46">
        <f t="shared" si="18"/>
        <v>0</v>
      </c>
      <c r="L1054" s="1"/>
      <c r="M1054" s="35"/>
    </row>
    <row r="1055" spans="2:13" x14ac:dyDescent="0.2">
      <c r="B1055" s="35"/>
      <c r="C1055" s="34"/>
      <c r="D1055" s="44"/>
      <c r="E1055" s="44"/>
      <c r="F1055" s="53" t="s">
        <v>49</v>
      </c>
      <c r="G1055" s="57"/>
      <c r="H1055" s="58"/>
      <c r="I1055" s="54">
        <v>535.00310100000002</v>
      </c>
      <c r="J1055" s="46">
        <v>578.06398045000117</v>
      </c>
      <c r="K1055" s="46">
        <f t="shared" si="18"/>
        <v>43.060879450001153</v>
      </c>
      <c r="L1055" s="1"/>
      <c r="M1055" s="35"/>
    </row>
    <row r="1056" spans="2:13" x14ac:dyDescent="0.2">
      <c r="B1056" s="35"/>
      <c r="C1056" s="34"/>
      <c r="D1056" s="44"/>
      <c r="E1056" s="44"/>
      <c r="F1056" s="53"/>
      <c r="G1056" s="57" t="s">
        <v>288</v>
      </c>
      <c r="H1056" s="58" t="s">
        <v>289</v>
      </c>
      <c r="I1056" s="54">
        <v>443.40930900000001</v>
      </c>
      <c r="J1056" s="46">
        <v>485.6727954500011</v>
      </c>
      <c r="K1056" s="46">
        <f t="shared" si="18"/>
        <v>42.263486450001096</v>
      </c>
      <c r="L1056" s="1"/>
      <c r="M1056" s="35"/>
    </row>
    <row r="1057" spans="2:13" x14ac:dyDescent="0.2">
      <c r="B1057" s="35"/>
      <c r="C1057" s="34"/>
      <c r="D1057" s="44"/>
      <c r="E1057" s="44"/>
      <c r="F1057" s="53"/>
      <c r="G1057" s="57" t="s">
        <v>290</v>
      </c>
      <c r="H1057" s="58" t="s">
        <v>291</v>
      </c>
      <c r="I1057" s="54">
        <v>55.361763000000003</v>
      </c>
      <c r="J1057" s="46">
        <v>55.361763000000003</v>
      </c>
      <c r="K1057" s="46">
        <f t="shared" si="18"/>
        <v>0</v>
      </c>
      <c r="L1057" s="1"/>
      <c r="M1057" s="35"/>
    </row>
    <row r="1058" spans="2:13" x14ac:dyDescent="0.2">
      <c r="B1058" s="35"/>
      <c r="C1058" s="34"/>
      <c r="D1058" s="44"/>
      <c r="E1058" s="44"/>
      <c r="F1058" s="53"/>
      <c r="G1058" s="57" t="s">
        <v>292</v>
      </c>
      <c r="H1058" s="58" t="s">
        <v>293</v>
      </c>
      <c r="I1058" s="54">
        <v>36.232028999999997</v>
      </c>
      <c r="J1058" s="46">
        <v>37.029422000000011</v>
      </c>
      <c r="K1058" s="46">
        <f t="shared" si="18"/>
        <v>0.79739300000001379</v>
      </c>
      <c r="L1058" s="1"/>
      <c r="M1058" s="35"/>
    </row>
    <row r="1059" spans="2:13" ht="14.25" x14ac:dyDescent="0.2">
      <c r="B1059" s="35"/>
      <c r="C1059" s="34"/>
      <c r="D1059" s="68">
        <v>17</v>
      </c>
      <c r="E1059" s="38" t="s">
        <v>294</v>
      </c>
      <c r="F1059" s="69"/>
      <c r="G1059" s="70"/>
      <c r="H1059" s="71"/>
      <c r="I1059" s="72">
        <v>3234.6619860000001</v>
      </c>
      <c r="J1059" s="72">
        <v>3228.52512002</v>
      </c>
      <c r="K1059" s="72">
        <f t="shared" si="18"/>
        <v>-6.1368659800000387</v>
      </c>
      <c r="L1059" s="1"/>
      <c r="M1059" s="35"/>
    </row>
    <row r="1060" spans="2:13" ht="14.25" x14ac:dyDescent="0.2">
      <c r="B1060" s="35"/>
      <c r="C1060" s="34"/>
      <c r="D1060" s="44"/>
      <c r="E1060" s="44"/>
      <c r="F1060" s="55" t="s">
        <v>2</v>
      </c>
      <c r="G1060" s="61"/>
      <c r="H1060" s="59"/>
      <c r="I1060" s="37">
        <v>3117.2465560000001</v>
      </c>
      <c r="J1060" s="37">
        <v>3118.0656318399997</v>
      </c>
      <c r="K1060" s="37">
        <f t="shared" si="18"/>
        <v>0.81907583999964118</v>
      </c>
      <c r="L1060" s="1"/>
      <c r="M1060" s="35"/>
    </row>
    <row r="1061" spans="2:13" x14ac:dyDescent="0.2">
      <c r="B1061" s="35"/>
      <c r="C1061" s="34"/>
      <c r="D1061" s="44"/>
      <c r="E1061" s="44"/>
      <c r="F1061" s="53"/>
      <c r="G1061" s="57">
        <v>100</v>
      </c>
      <c r="H1061" s="58" t="s">
        <v>294</v>
      </c>
      <c r="I1061" s="54">
        <v>73.033912000000001</v>
      </c>
      <c r="J1061" s="46">
        <v>75.016739989999991</v>
      </c>
      <c r="K1061" s="46">
        <f t="shared" si="18"/>
        <v>1.9828279899999899</v>
      </c>
      <c r="L1061" s="1"/>
      <c r="M1061" s="35"/>
    </row>
    <row r="1062" spans="2:13" x14ac:dyDescent="0.2">
      <c r="B1062" s="35"/>
      <c r="C1062" s="34"/>
      <c r="D1062" s="44"/>
      <c r="E1062" s="44"/>
      <c r="F1062" s="53"/>
      <c r="G1062" s="57">
        <v>101</v>
      </c>
      <c r="H1062" s="58" t="s">
        <v>1715</v>
      </c>
      <c r="I1062" s="54">
        <v>8.3831830000000007</v>
      </c>
      <c r="J1062" s="46">
        <v>7.5599304199999997</v>
      </c>
      <c r="K1062" s="46">
        <f t="shared" si="18"/>
        <v>-0.82325258000000101</v>
      </c>
      <c r="L1062" s="1"/>
      <c r="M1062" s="35"/>
    </row>
    <row r="1063" spans="2:13" ht="25.5" x14ac:dyDescent="0.2">
      <c r="B1063" s="35"/>
      <c r="C1063" s="34"/>
      <c r="D1063" s="44"/>
      <c r="E1063" s="44"/>
      <c r="F1063" s="53"/>
      <c r="G1063" s="57">
        <v>103</v>
      </c>
      <c r="H1063" s="58" t="s">
        <v>1716</v>
      </c>
      <c r="I1063" s="54">
        <v>11.948430999999999</v>
      </c>
      <c r="J1063" s="46">
        <v>11.449829060000001</v>
      </c>
      <c r="K1063" s="46">
        <f t="shared" si="18"/>
        <v>-0.49860193999999858</v>
      </c>
      <c r="L1063" s="1"/>
      <c r="M1063" s="35"/>
    </row>
    <row r="1064" spans="2:13" x14ac:dyDescent="0.2">
      <c r="B1064" s="35"/>
      <c r="C1064" s="34"/>
      <c r="D1064" s="44"/>
      <c r="E1064" s="44"/>
      <c r="F1064" s="53"/>
      <c r="G1064" s="57">
        <v>110</v>
      </c>
      <c r="H1064" s="58" t="s">
        <v>1193</v>
      </c>
      <c r="I1064" s="54">
        <v>11.225994999999999</v>
      </c>
      <c r="J1064" s="46">
        <v>11.57492897</v>
      </c>
      <c r="K1064" s="46">
        <f t="shared" si="18"/>
        <v>0.34893397000000093</v>
      </c>
      <c r="L1064" s="1"/>
      <c r="M1064" s="35"/>
    </row>
    <row r="1065" spans="2:13" x14ac:dyDescent="0.2">
      <c r="B1065" s="35"/>
      <c r="C1065" s="34"/>
      <c r="D1065" s="44"/>
      <c r="E1065" s="44"/>
      <c r="F1065" s="53"/>
      <c r="G1065" s="57">
        <v>112</v>
      </c>
      <c r="H1065" s="58" t="s">
        <v>1117</v>
      </c>
      <c r="I1065" s="54">
        <v>17.752891999999999</v>
      </c>
      <c r="J1065" s="46">
        <v>17.015677399999994</v>
      </c>
      <c r="K1065" s="46">
        <f t="shared" si="18"/>
        <v>-0.73721460000000505</v>
      </c>
      <c r="L1065" s="1"/>
      <c r="M1065" s="35"/>
    </row>
    <row r="1066" spans="2:13" x14ac:dyDescent="0.2">
      <c r="B1066" s="35"/>
      <c r="C1066" s="34"/>
      <c r="D1066" s="44"/>
      <c r="E1066" s="44"/>
      <c r="F1066" s="53"/>
      <c r="G1066" s="57">
        <v>120</v>
      </c>
      <c r="H1066" s="58" t="s">
        <v>1717</v>
      </c>
      <c r="I1066" s="54">
        <v>527.37843099999998</v>
      </c>
      <c r="J1066" s="46">
        <v>592.0570348199999</v>
      </c>
      <c r="K1066" s="46">
        <f t="shared" si="18"/>
        <v>64.678603819999921</v>
      </c>
      <c r="L1066" s="1"/>
      <c r="M1066" s="35"/>
    </row>
    <row r="1067" spans="2:13" x14ac:dyDescent="0.2">
      <c r="B1067" s="35"/>
      <c r="C1067" s="34"/>
      <c r="D1067" s="44"/>
      <c r="E1067" s="44"/>
      <c r="F1067" s="53"/>
      <c r="G1067" s="57">
        <v>121</v>
      </c>
      <c r="H1067" s="58" t="s">
        <v>1718</v>
      </c>
      <c r="I1067" s="54">
        <v>4.3279360000000002</v>
      </c>
      <c r="J1067" s="46">
        <v>1.36471556</v>
      </c>
      <c r="K1067" s="46">
        <f t="shared" si="18"/>
        <v>-2.9632204400000002</v>
      </c>
      <c r="L1067" s="1"/>
      <c r="M1067" s="35"/>
    </row>
    <row r="1068" spans="2:13" ht="25.5" x14ac:dyDescent="0.2">
      <c r="B1068" s="35"/>
      <c r="C1068" s="34"/>
      <c r="D1068" s="44"/>
      <c r="E1068" s="44"/>
      <c r="F1068" s="53"/>
      <c r="G1068" s="57">
        <v>122</v>
      </c>
      <c r="H1068" s="58" t="s">
        <v>1719</v>
      </c>
      <c r="I1068" s="54">
        <v>5.4169679999999998</v>
      </c>
      <c r="J1068" s="46">
        <v>3.5124396799999995</v>
      </c>
      <c r="K1068" s="46">
        <f t="shared" si="18"/>
        <v>-1.9045283200000003</v>
      </c>
      <c r="L1068" s="1"/>
      <c r="M1068" s="35"/>
    </row>
    <row r="1069" spans="2:13" x14ac:dyDescent="0.2">
      <c r="B1069" s="35"/>
      <c r="C1069" s="34"/>
      <c r="D1069" s="44"/>
      <c r="E1069" s="44"/>
      <c r="F1069" s="53"/>
      <c r="G1069" s="57">
        <v>123</v>
      </c>
      <c r="H1069" s="58" t="s">
        <v>1720</v>
      </c>
      <c r="I1069" s="54">
        <v>3.8130410000000001</v>
      </c>
      <c r="J1069" s="46">
        <v>0.70847322000000001</v>
      </c>
      <c r="K1069" s="46">
        <f t="shared" si="18"/>
        <v>-3.10456778</v>
      </c>
      <c r="L1069" s="1"/>
      <c r="M1069" s="35"/>
    </row>
    <row r="1070" spans="2:13" x14ac:dyDescent="0.2">
      <c r="B1070" s="35"/>
      <c r="C1070" s="34"/>
      <c r="D1070" s="44"/>
      <c r="E1070" s="44"/>
      <c r="F1070" s="53"/>
      <c r="G1070" s="57">
        <v>124</v>
      </c>
      <c r="H1070" s="58" t="s">
        <v>1721</v>
      </c>
      <c r="I1070" s="54">
        <v>15.491808000000001</v>
      </c>
      <c r="J1070" s="46">
        <v>1.627664</v>
      </c>
      <c r="K1070" s="46">
        <f t="shared" si="18"/>
        <v>-13.864144000000001</v>
      </c>
      <c r="L1070" s="1"/>
      <c r="M1070" s="35"/>
    </row>
    <row r="1071" spans="2:13" x14ac:dyDescent="0.2">
      <c r="B1071" s="35"/>
      <c r="C1071" s="34"/>
      <c r="D1071" s="44"/>
      <c r="E1071" s="44"/>
      <c r="F1071" s="53"/>
      <c r="G1071" s="57">
        <v>125</v>
      </c>
      <c r="H1071" s="58" t="s">
        <v>1722</v>
      </c>
      <c r="I1071" s="54">
        <v>3.57978</v>
      </c>
      <c r="J1071" s="46">
        <v>0.66106748999999998</v>
      </c>
      <c r="K1071" s="46">
        <f t="shared" si="18"/>
        <v>-2.9187125099999998</v>
      </c>
      <c r="L1071" s="1"/>
      <c r="M1071" s="35"/>
    </row>
    <row r="1072" spans="2:13" x14ac:dyDescent="0.2">
      <c r="B1072" s="35"/>
      <c r="C1072" s="34"/>
      <c r="D1072" s="44"/>
      <c r="E1072" s="44"/>
      <c r="F1072" s="53"/>
      <c r="G1072" s="57">
        <v>129</v>
      </c>
      <c r="H1072" s="58" t="s">
        <v>1723</v>
      </c>
      <c r="I1072" s="54">
        <v>2.0827629999999999</v>
      </c>
      <c r="J1072" s="46">
        <v>0.46558463999999999</v>
      </c>
      <c r="K1072" s="46">
        <f t="shared" si="18"/>
        <v>-1.61717836</v>
      </c>
      <c r="L1072" s="1"/>
      <c r="M1072" s="35"/>
    </row>
    <row r="1073" spans="2:13" x14ac:dyDescent="0.2">
      <c r="B1073" s="35"/>
      <c r="C1073" s="34"/>
      <c r="D1073" s="44"/>
      <c r="E1073" s="44"/>
      <c r="F1073" s="53"/>
      <c r="G1073" s="57">
        <v>130</v>
      </c>
      <c r="H1073" s="58" t="s">
        <v>1724</v>
      </c>
      <c r="I1073" s="54">
        <v>13.874886</v>
      </c>
      <c r="J1073" s="46">
        <v>13.569125439999999</v>
      </c>
      <c r="K1073" s="46">
        <f t="shared" si="18"/>
        <v>-0.30576056000000129</v>
      </c>
      <c r="L1073" s="1"/>
      <c r="M1073" s="35"/>
    </row>
    <row r="1074" spans="2:13" x14ac:dyDescent="0.2">
      <c r="B1074" s="35"/>
      <c r="C1074" s="34"/>
      <c r="D1074" s="44"/>
      <c r="E1074" s="44"/>
      <c r="F1074" s="53"/>
      <c r="G1074" s="57">
        <v>131</v>
      </c>
      <c r="H1074" s="58" t="s">
        <v>1725</v>
      </c>
      <c r="I1074" s="54">
        <v>4.5320140000000002</v>
      </c>
      <c r="J1074" s="46">
        <v>4.2426734899999996</v>
      </c>
      <c r="K1074" s="46">
        <f t="shared" si="18"/>
        <v>-0.28934051000000061</v>
      </c>
      <c r="L1074" s="1"/>
      <c r="M1074" s="35"/>
    </row>
    <row r="1075" spans="2:13" ht="25.5" x14ac:dyDescent="0.2">
      <c r="B1075" s="35"/>
      <c r="C1075" s="34"/>
      <c r="D1075" s="44"/>
      <c r="E1075" s="44"/>
      <c r="F1075" s="53"/>
      <c r="G1075" s="57">
        <v>132</v>
      </c>
      <c r="H1075" s="58" t="s">
        <v>1726</v>
      </c>
      <c r="I1075" s="54">
        <v>5.8648569999999998</v>
      </c>
      <c r="J1075" s="46">
        <v>5.6668586800000007</v>
      </c>
      <c r="K1075" s="46">
        <f t="shared" si="18"/>
        <v>-0.19799831999999906</v>
      </c>
      <c r="L1075" s="1"/>
      <c r="M1075" s="35"/>
    </row>
    <row r="1076" spans="2:13" x14ac:dyDescent="0.2">
      <c r="B1076" s="35"/>
      <c r="C1076" s="34"/>
      <c r="D1076" s="44"/>
      <c r="E1076" s="44"/>
      <c r="F1076" s="53"/>
      <c r="G1076" s="57">
        <v>133</v>
      </c>
      <c r="H1076" s="58" t="s">
        <v>1727</v>
      </c>
      <c r="I1076" s="54">
        <v>6.4875530000000001</v>
      </c>
      <c r="J1076" s="46">
        <v>5.7486999100000009</v>
      </c>
      <c r="K1076" s="46">
        <f t="shared" si="18"/>
        <v>-0.73885308999999921</v>
      </c>
      <c r="L1076" s="1"/>
      <c r="M1076" s="35"/>
    </row>
    <row r="1077" spans="2:13" x14ac:dyDescent="0.2">
      <c r="B1077" s="35"/>
      <c r="C1077" s="34"/>
      <c r="D1077" s="44"/>
      <c r="E1077" s="44"/>
      <c r="F1077" s="53"/>
      <c r="G1077" s="57">
        <v>134</v>
      </c>
      <c r="H1077" s="58" t="s">
        <v>1728</v>
      </c>
      <c r="I1077" s="54">
        <v>68.694571999999994</v>
      </c>
      <c r="J1077" s="46">
        <v>66.192592750000003</v>
      </c>
      <c r="K1077" s="46">
        <f t="shared" si="18"/>
        <v>-2.5019792499999909</v>
      </c>
      <c r="L1077" s="1"/>
      <c r="M1077" s="35"/>
    </row>
    <row r="1078" spans="2:13" x14ac:dyDescent="0.2">
      <c r="B1078" s="35"/>
      <c r="C1078" s="34"/>
      <c r="D1078" s="44"/>
      <c r="E1078" s="44"/>
      <c r="F1078" s="53"/>
      <c r="G1078" s="57">
        <v>140</v>
      </c>
      <c r="H1078" s="58" t="s">
        <v>1729</v>
      </c>
      <c r="I1078" s="54">
        <v>193.84044900000001</v>
      </c>
      <c r="J1078" s="46">
        <v>191.49708636000005</v>
      </c>
      <c r="K1078" s="46">
        <f t="shared" si="18"/>
        <v>-2.3433626399999525</v>
      </c>
      <c r="L1078" s="1"/>
      <c r="M1078" s="35"/>
    </row>
    <row r="1079" spans="2:13" x14ac:dyDescent="0.2">
      <c r="B1079" s="35"/>
      <c r="C1079" s="34"/>
      <c r="D1079" s="44"/>
      <c r="E1079" s="44"/>
      <c r="F1079" s="53"/>
      <c r="G1079" s="57">
        <v>141</v>
      </c>
      <c r="H1079" s="58" t="s">
        <v>1730</v>
      </c>
      <c r="I1079" s="54">
        <v>1.7252259999999999</v>
      </c>
      <c r="J1079" s="46">
        <v>3.2687464400000001</v>
      </c>
      <c r="K1079" s="46">
        <f t="shared" si="18"/>
        <v>1.5435204400000002</v>
      </c>
      <c r="L1079" s="1"/>
      <c r="M1079" s="35"/>
    </row>
    <row r="1080" spans="2:13" x14ac:dyDescent="0.2">
      <c r="B1080" s="35"/>
      <c r="C1080" s="34"/>
      <c r="D1080" s="44"/>
      <c r="E1080" s="44"/>
      <c r="F1080" s="53"/>
      <c r="G1080" s="57">
        <v>142</v>
      </c>
      <c r="H1080" s="58" t="s">
        <v>1731</v>
      </c>
      <c r="I1080" s="54">
        <v>1.506866</v>
      </c>
      <c r="J1080" s="46">
        <v>1.4691831599999998</v>
      </c>
      <c r="K1080" s="46">
        <f t="shared" si="18"/>
        <v>-3.7682840000000217E-2</v>
      </c>
      <c r="L1080" s="1"/>
      <c r="M1080" s="35"/>
    </row>
    <row r="1081" spans="2:13" x14ac:dyDescent="0.2">
      <c r="B1081" s="35"/>
      <c r="C1081" s="34"/>
      <c r="D1081" s="44"/>
      <c r="E1081" s="44"/>
      <c r="F1081" s="53"/>
      <c r="G1081" s="57">
        <v>143</v>
      </c>
      <c r="H1081" s="58" t="s">
        <v>1732</v>
      </c>
      <c r="I1081" s="54">
        <v>1.967984</v>
      </c>
      <c r="J1081" s="46">
        <v>1.93025026</v>
      </c>
      <c r="K1081" s="46">
        <f t="shared" si="18"/>
        <v>-3.773373999999996E-2</v>
      </c>
      <c r="L1081" s="1"/>
      <c r="M1081" s="35"/>
    </row>
    <row r="1082" spans="2:13" x14ac:dyDescent="0.2">
      <c r="B1082" s="35"/>
      <c r="C1082" s="34"/>
      <c r="D1082" s="44"/>
      <c r="E1082" s="44"/>
      <c r="F1082" s="53"/>
      <c r="G1082" s="57">
        <v>144</v>
      </c>
      <c r="H1082" s="58" t="s">
        <v>1733</v>
      </c>
      <c r="I1082" s="54">
        <v>2.7897319999999999</v>
      </c>
      <c r="J1082" s="46">
        <v>15.355338619999999</v>
      </c>
      <c r="K1082" s="46">
        <f t="shared" si="18"/>
        <v>12.565606620000001</v>
      </c>
      <c r="L1082" s="1"/>
      <c r="M1082" s="35"/>
    </row>
    <row r="1083" spans="2:13" x14ac:dyDescent="0.2">
      <c r="B1083" s="35"/>
      <c r="C1083" s="34"/>
      <c r="D1083" s="44"/>
      <c r="E1083" s="44"/>
      <c r="F1083" s="53"/>
      <c r="G1083" s="57">
        <v>200</v>
      </c>
      <c r="H1083" s="58" t="s">
        <v>1734</v>
      </c>
      <c r="I1083" s="54">
        <v>20.693764999999999</v>
      </c>
      <c r="J1083" s="46">
        <v>20.17488801</v>
      </c>
      <c r="K1083" s="46">
        <f t="shared" si="18"/>
        <v>-0.51887698999999898</v>
      </c>
      <c r="L1083" s="1"/>
      <c r="M1083" s="35"/>
    </row>
    <row r="1084" spans="2:13" x14ac:dyDescent="0.2">
      <c r="B1084" s="35"/>
      <c r="C1084" s="34"/>
      <c r="D1084" s="44"/>
      <c r="E1084" s="44"/>
      <c r="F1084" s="53"/>
      <c r="G1084" s="57">
        <v>210</v>
      </c>
      <c r="H1084" s="58" t="s">
        <v>1118</v>
      </c>
      <c r="I1084" s="54">
        <v>13.392620000000001</v>
      </c>
      <c r="J1084" s="46">
        <v>13.276434289999999</v>
      </c>
      <c r="K1084" s="46">
        <f t="shared" si="18"/>
        <v>-0.11618571000000166</v>
      </c>
      <c r="L1084" s="1"/>
      <c r="M1084" s="35"/>
    </row>
    <row r="1085" spans="2:13" x14ac:dyDescent="0.2">
      <c r="B1085" s="35"/>
      <c r="C1085" s="34"/>
      <c r="D1085" s="44"/>
      <c r="E1085" s="44"/>
      <c r="F1085" s="53"/>
      <c r="G1085" s="57">
        <v>211</v>
      </c>
      <c r="H1085" s="58" t="s">
        <v>1735</v>
      </c>
      <c r="I1085" s="54">
        <v>7.139742</v>
      </c>
      <c r="J1085" s="46">
        <v>6.9487835700000007</v>
      </c>
      <c r="K1085" s="46">
        <f t="shared" ref="K1085:K1148" si="19">+J1085-I1085</f>
        <v>-0.19095842999999935</v>
      </c>
      <c r="L1085" s="1"/>
      <c r="M1085" s="35"/>
    </row>
    <row r="1086" spans="2:13" x14ac:dyDescent="0.2">
      <c r="B1086" s="35"/>
      <c r="C1086" s="34"/>
      <c r="D1086" s="44"/>
      <c r="E1086" s="44"/>
      <c r="F1086" s="53"/>
      <c r="G1086" s="57">
        <v>212</v>
      </c>
      <c r="H1086" s="58" t="s">
        <v>1736</v>
      </c>
      <c r="I1086" s="54">
        <v>3.5777730000000001</v>
      </c>
      <c r="J1086" s="46">
        <v>3.4282733300000001</v>
      </c>
      <c r="K1086" s="46">
        <f t="shared" si="19"/>
        <v>-0.14949966999999997</v>
      </c>
      <c r="L1086" s="1"/>
      <c r="M1086" s="35"/>
    </row>
    <row r="1087" spans="2:13" x14ac:dyDescent="0.2">
      <c r="B1087" s="35"/>
      <c r="C1087" s="34"/>
      <c r="D1087" s="44"/>
      <c r="E1087" s="44"/>
      <c r="F1087" s="53"/>
      <c r="G1087" s="57">
        <v>213</v>
      </c>
      <c r="H1087" s="58" t="s">
        <v>1737</v>
      </c>
      <c r="I1087" s="54">
        <v>8.4489529999999995</v>
      </c>
      <c r="J1087" s="46">
        <v>6.9404081700000004</v>
      </c>
      <c r="K1087" s="46">
        <f t="shared" si="19"/>
        <v>-1.5085448299999991</v>
      </c>
      <c r="L1087" s="1"/>
      <c r="M1087" s="35"/>
    </row>
    <row r="1088" spans="2:13" x14ac:dyDescent="0.2">
      <c r="B1088" s="35"/>
      <c r="C1088" s="34"/>
      <c r="D1088" s="44"/>
      <c r="E1088" s="44"/>
      <c r="F1088" s="53"/>
      <c r="G1088" s="57">
        <v>214</v>
      </c>
      <c r="H1088" s="58" t="s">
        <v>1738</v>
      </c>
      <c r="I1088" s="54">
        <v>5.8533939999999998</v>
      </c>
      <c r="J1088" s="46">
        <v>23.996957039999998</v>
      </c>
      <c r="K1088" s="46">
        <f t="shared" si="19"/>
        <v>18.143563039999997</v>
      </c>
      <c r="L1088" s="1"/>
      <c r="M1088" s="35"/>
    </row>
    <row r="1089" spans="2:13" x14ac:dyDescent="0.2">
      <c r="B1089" s="35"/>
      <c r="C1089" s="34"/>
      <c r="D1089" s="44"/>
      <c r="E1089" s="44"/>
      <c r="F1089" s="53"/>
      <c r="G1089" s="57">
        <v>216</v>
      </c>
      <c r="H1089" s="58" t="s">
        <v>1739</v>
      </c>
      <c r="I1089" s="54">
        <v>35.551259999999999</v>
      </c>
      <c r="J1089" s="46">
        <v>34.865247359999998</v>
      </c>
      <c r="K1089" s="46">
        <f t="shared" si="19"/>
        <v>-0.68601264000000128</v>
      </c>
      <c r="L1089" s="1"/>
      <c r="M1089" s="35"/>
    </row>
    <row r="1090" spans="2:13" x14ac:dyDescent="0.2">
      <c r="B1090" s="35"/>
      <c r="C1090" s="34"/>
      <c r="D1090" s="44"/>
      <c r="E1090" s="44"/>
      <c r="F1090" s="53"/>
      <c r="G1090" s="57">
        <v>217</v>
      </c>
      <c r="H1090" s="58" t="s">
        <v>1740</v>
      </c>
      <c r="I1090" s="54">
        <v>28</v>
      </c>
      <c r="J1090" s="46">
        <v>33.233162129999997</v>
      </c>
      <c r="K1090" s="46">
        <f t="shared" si="19"/>
        <v>5.2331621299999966</v>
      </c>
      <c r="L1090" s="1"/>
      <c r="M1090" s="35"/>
    </row>
    <row r="1091" spans="2:13" ht="25.5" x14ac:dyDescent="0.2">
      <c r="B1091" s="35"/>
      <c r="C1091" s="34"/>
      <c r="D1091" s="44"/>
      <c r="E1091" s="44"/>
      <c r="F1091" s="53"/>
      <c r="G1091" s="57">
        <v>300</v>
      </c>
      <c r="H1091" s="58" t="s">
        <v>1741</v>
      </c>
      <c r="I1091" s="54">
        <v>283.70488999999998</v>
      </c>
      <c r="J1091" s="46">
        <v>283.01631197</v>
      </c>
      <c r="K1091" s="46">
        <f t="shared" si="19"/>
        <v>-0.68857802999997375</v>
      </c>
      <c r="L1091" s="1"/>
      <c r="M1091" s="35"/>
    </row>
    <row r="1092" spans="2:13" x14ac:dyDescent="0.2">
      <c r="B1092" s="35"/>
      <c r="C1092" s="34"/>
      <c r="D1092" s="44"/>
      <c r="E1092" s="44"/>
      <c r="F1092" s="53"/>
      <c r="G1092" s="57">
        <v>310</v>
      </c>
      <c r="H1092" s="58" t="s">
        <v>1742</v>
      </c>
      <c r="I1092" s="54">
        <v>6.9784459999999999</v>
      </c>
      <c r="J1092" s="46">
        <v>6.8374456800000019</v>
      </c>
      <c r="K1092" s="46">
        <f t="shared" si="19"/>
        <v>-0.14100031999999807</v>
      </c>
      <c r="L1092" s="1"/>
      <c r="M1092" s="35"/>
    </row>
    <row r="1093" spans="2:13" x14ac:dyDescent="0.2">
      <c r="B1093" s="35"/>
      <c r="C1093" s="34"/>
      <c r="D1093" s="44"/>
      <c r="E1093" s="44"/>
      <c r="F1093" s="53"/>
      <c r="G1093" s="57">
        <v>311</v>
      </c>
      <c r="H1093" s="58" t="s">
        <v>1743</v>
      </c>
      <c r="I1093" s="54">
        <v>5.628876</v>
      </c>
      <c r="J1093" s="46">
        <v>5.5146503699999991</v>
      </c>
      <c r="K1093" s="46">
        <f t="shared" si="19"/>
        <v>-0.11422563000000086</v>
      </c>
      <c r="L1093" s="1"/>
      <c r="M1093" s="35"/>
    </row>
    <row r="1094" spans="2:13" x14ac:dyDescent="0.2">
      <c r="B1094" s="35"/>
      <c r="C1094" s="34"/>
      <c r="D1094" s="44"/>
      <c r="E1094" s="44"/>
      <c r="F1094" s="53"/>
      <c r="G1094" s="57">
        <v>312</v>
      </c>
      <c r="H1094" s="58" t="s">
        <v>1744</v>
      </c>
      <c r="I1094" s="54">
        <v>7.2952560000000002</v>
      </c>
      <c r="J1094" s="46">
        <v>7.2466850999999997</v>
      </c>
      <c r="K1094" s="46">
        <f t="shared" si="19"/>
        <v>-4.8570900000000528E-2</v>
      </c>
      <c r="L1094" s="1"/>
      <c r="M1094" s="35"/>
    </row>
    <row r="1095" spans="2:13" x14ac:dyDescent="0.2">
      <c r="B1095" s="35"/>
      <c r="C1095" s="34"/>
      <c r="D1095" s="44"/>
      <c r="E1095" s="44"/>
      <c r="F1095" s="53"/>
      <c r="G1095" s="57">
        <v>313</v>
      </c>
      <c r="H1095" s="58" t="s">
        <v>1745</v>
      </c>
      <c r="I1095" s="54">
        <v>5.3061540000000003</v>
      </c>
      <c r="J1095" s="46">
        <v>5.1805549199999996</v>
      </c>
      <c r="K1095" s="46">
        <f t="shared" si="19"/>
        <v>-0.12559908000000064</v>
      </c>
      <c r="L1095" s="1"/>
      <c r="M1095" s="35"/>
    </row>
    <row r="1096" spans="2:13" x14ac:dyDescent="0.2">
      <c r="B1096" s="35"/>
      <c r="C1096" s="34"/>
      <c r="D1096" s="44"/>
      <c r="E1096" s="44"/>
      <c r="F1096" s="53"/>
      <c r="G1096" s="57">
        <v>321</v>
      </c>
      <c r="H1096" s="58" t="s">
        <v>1613</v>
      </c>
      <c r="I1096" s="54">
        <v>5.4407240000000003</v>
      </c>
      <c r="J1096" s="46">
        <v>5.2282135099999989</v>
      </c>
      <c r="K1096" s="46">
        <f t="shared" si="19"/>
        <v>-0.21251049000000144</v>
      </c>
      <c r="L1096" s="1"/>
      <c r="M1096" s="35"/>
    </row>
    <row r="1097" spans="2:13" x14ac:dyDescent="0.2">
      <c r="B1097" s="35"/>
      <c r="C1097" s="34"/>
      <c r="D1097" s="44"/>
      <c r="E1097" s="44"/>
      <c r="F1097" s="53"/>
      <c r="G1097" s="57">
        <v>322</v>
      </c>
      <c r="H1097" s="58" t="s">
        <v>1614</v>
      </c>
      <c r="I1097" s="54">
        <v>16.773702</v>
      </c>
      <c r="J1097" s="46">
        <v>15.442608230000003</v>
      </c>
      <c r="K1097" s="46">
        <f t="shared" si="19"/>
        <v>-1.3310937699999972</v>
      </c>
      <c r="L1097" s="1"/>
      <c r="M1097" s="35"/>
    </row>
    <row r="1098" spans="2:13" x14ac:dyDescent="0.2">
      <c r="B1098" s="35"/>
      <c r="C1098" s="34"/>
      <c r="D1098" s="44"/>
      <c r="E1098" s="44"/>
      <c r="F1098" s="53"/>
      <c r="G1098" s="57">
        <v>323</v>
      </c>
      <c r="H1098" s="58" t="s">
        <v>1615</v>
      </c>
      <c r="I1098" s="54">
        <v>6.4222489999999999</v>
      </c>
      <c r="J1098" s="46">
        <v>5.266662929999999</v>
      </c>
      <c r="K1098" s="46">
        <f t="shared" si="19"/>
        <v>-1.1555860700000009</v>
      </c>
      <c r="L1098" s="1"/>
      <c r="M1098" s="35"/>
    </row>
    <row r="1099" spans="2:13" x14ac:dyDescent="0.2">
      <c r="B1099" s="35"/>
      <c r="C1099" s="34"/>
      <c r="D1099" s="44"/>
      <c r="E1099" s="44"/>
      <c r="F1099" s="53"/>
      <c r="G1099" s="57">
        <v>324</v>
      </c>
      <c r="H1099" s="58" t="s">
        <v>1616</v>
      </c>
      <c r="I1099" s="54">
        <v>6.137092</v>
      </c>
      <c r="J1099" s="46">
        <v>5.6348807700000005</v>
      </c>
      <c r="K1099" s="46">
        <f t="shared" si="19"/>
        <v>-0.50221122999999945</v>
      </c>
      <c r="L1099" s="1"/>
      <c r="M1099" s="35"/>
    </row>
    <row r="1100" spans="2:13" x14ac:dyDescent="0.2">
      <c r="B1100" s="35"/>
      <c r="C1100" s="34"/>
      <c r="D1100" s="44"/>
      <c r="E1100" s="44"/>
      <c r="F1100" s="53"/>
      <c r="G1100" s="57">
        <v>325</v>
      </c>
      <c r="H1100" s="58" t="s">
        <v>1617</v>
      </c>
      <c r="I1100" s="54">
        <v>11.251856</v>
      </c>
      <c r="J1100" s="46">
        <v>10.38103772</v>
      </c>
      <c r="K1100" s="46">
        <f t="shared" si="19"/>
        <v>-0.87081827999999994</v>
      </c>
      <c r="L1100" s="1"/>
      <c r="M1100" s="35"/>
    </row>
    <row r="1101" spans="2:13" x14ac:dyDescent="0.2">
      <c r="B1101" s="35"/>
      <c r="C1101" s="34"/>
      <c r="D1101" s="44"/>
      <c r="E1101" s="44"/>
      <c r="F1101" s="53"/>
      <c r="G1101" s="57">
        <v>326</v>
      </c>
      <c r="H1101" s="58" t="s">
        <v>1618</v>
      </c>
      <c r="I1101" s="54">
        <v>8.0289699999999993</v>
      </c>
      <c r="J1101" s="46">
        <v>7.043726379999999</v>
      </c>
      <c r="K1101" s="46">
        <f t="shared" si="19"/>
        <v>-0.98524362000000032</v>
      </c>
      <c r="L1101" s="1"/>
      <c r="M1101" s="35"/>
    </row>
    <row r="1102" spans="2:13" x14ac:dyDescent="0.2">
      <c r="B1102" s="35"/>
      <c r="C1102" s="34"/>
      <c r="D1102" s="44"/>
      <c r="E1102" s="44"/>
      <c r="F1102" s="53"/>
      <c r="G1102" s="57">
        <v>327</v>
      </c>
      <c r="H1102" s="58" t="s">
        <v>1619</v>
      </c>
      <c r="I1102" s="54">
        <v>14.429812</v>
      </c>
      <c r="J1102" s="46">
        <v>12.911514069999997</v>
      </c>
      <c r="K1102" s="46">
        <f t="shared" si="19"/>
        <v>-1.5182979300000028</v>
      </c>
      <c r="L1102" s="1"/>
      <c r="M1102" s="35"/>
    </row>
    <row r="1103" spans="2:13" x14ac:dyDescent="0.2">
      <c r="B1103" s="35"/>
      <c r="C1103" s="34"/>
      <c r="D1103" s="44"/>
      <c r="E1103" s="44"/>
      <c r="F1103" s="53"/>
      <c r="G1103" s="57">
        <v>328</v>
      </c>
      <c r="H1103" s="58" t="s">
        <v>1620</v>
      </c>
      <c r="I1103" s="54">
        <v>12.946597000000001</v>
      </c>
      <c r="J1103" s="46">
        <v>12.29442772</v>
      </c>
      <c r="K1103" s="46">
        <f t="shared" si="19"/>
        <v>-0.65216928000000074</v>
      </c>
      <c r="L1103" s="1"/>
      <c r="M1103" s="35"/>
    </row>
    <row r="1104" spans="2:13" x14ac:dyDescent="0.2">
      <c r="B1104" s="35"/>
      <c r="C1104" s="34"/>
      <c r="D1104" s="44"/>
      <c r="E1104" s="44"/>
      <c r="F1104" s="53"/>
      <c r="G1104" s="57">
        <v>329</v>
      </c>
      <c r="H1104" s="58" t="s">
        <v>1621</v>
      </c>
      <c r="I1104" s="54">
        <v>36.046340999999998</v>
      </c>
      <c r="J1104" s="46">
        <v>33.155612839999996</v>
      </c>
      <c r="K1104" s="46">
        <f t="shared" si="19"/>
        <v>-2.8907281600000019</v>
      </c>
      <c r="L1104" s="1"/>
      <c r="M1104" s="35"/>
    </row>
    <row r="1105" spans="2:13" x14ac:dyDescent="0.2">
      <c r="B1105" s="35"/>
      <c r="C1105" s="34"/>
      <c r="D1105" s="44"/>
      <c r="E1105" s="44"/>
      <c r="F1105" s="53"/>
      <c r="G1105" s="57">
        <v>330</v>
      </c>
      <c r="H1105" s="58" t="s">
        <v>1622</v>
      </c>
      <c r="I1105" s="54">
        <v>9.0163039999999999</v>
      </c>
      <c r="J1105" s="46">
        <v>7.2368731999999998</v>
      </c>
      <c r="K1105" s="46">
        <f t="shared" si="19"/>
        <v>-1.7794308000000001</v>
      </c>
      <c r="L1105" s="1"/>
      <c r="M1105" s="35"/>
    </row>
    <row r="1106" spans="2:13" x14ac:dyDescent="0.2">
      <c r="B1106" s="35"/>
      <c r="C1106" s="34"/>
      <c r="D1106" s="44"/>
      <c r="E1106" s="44"/>
      <c r="F1106" s="53"/>
      <c r="G1106" s="57">
        <v>331</v>
      </c>
      <c r="H1106" s="58" t="s">
        <v>1623</v>
      </c>
      <c r="I1106" s="54">
        <v>12.940998</v>
      </c>
      <c r="J1106" s="46">
        <v>11.800294839999998</v>
      </c>
      <c r="K1106" s="46">
        <f t="shared" si="19"/>
        <v>-1.1407031600000028</v>
      </c>
      <c r="L1106" s="1"/>
      <c r="M1106" s="35"/>
    </row>
    <row r="1107" spans="2:13" x14ac:dyDescent="0.2">
      <c r="B1107" s="35"/>
      <c r="C1107" s="34"/>
      <c r="D1107" s="44"/>
      <c r="E1107" s="44"/>
      <c r="F1107" s="53"/>
      <c r="G1107" s="57">
        <v>332</v>
      </c>
      <c r="H1107" s="58" t="s">
        <v>1624</v>
      </c>
      <c r="I1107" s="54">
        <v>10.376996</v>
      </c>
      <c r="J1107" s="46">
        <v>10.131004670000001</v>
      </c>
      <c r="K1107" s="46">
        <f t="shared" si="19"/>
        <v>-0.24599132999999895</v>
      </c>
      <c r="L1107" s="1"/>
      <c r="M1107" s="35"/>
    </row>
    <row r="1108" spans="2:13" x14ac:dyDescent="0.2">
      <c r="B1108" s="35"/>
      <c r="C1108" s="34"/>
      <c r="D1108" s="44"/>
      <c r="E1108" s="44"/>
      <c r="F1108" s="53"/>
      <c r="G1108" s="57">
        <v>333</v>
      </c>
      <c r="H1108" s="58" t="s">
        <v>1625</v>
      </c>
      <c r="I1108" s="54">
        <v>8.1699929999999998</v>
      </c>
      <c r="J1108" s="46">
        <v>7.7202975999999994</v>
      </c>
      <c r="K1108" s="46">
        <f t="shared" si="19"/>
        <v>-0.44969540000000041</v>
      </c>
      <c r="L1108" s="1"/>
      <c r="M1108" s="35"/>
    </row>
    <row r="1109" spans="2:13" x14ac:dyDescent="0.2">
      <c r="B1109" s="35"/>
      <c r="C1109" s="34"/>
      <c r="D1109" s="44"/>
      <c r="E1109" s="44"/>
      <c r="F1109" s="53"/>
      <c r="G1109" s="57">
        <v>334</v>
      </c>
      <c r="H1109" s="58" t="s">
        <v>1626</v>
      </c>
      <c r="I1109" s="54">
        <v>20.938178000000001</v>
      </c>
      <c r="J1109" s="46">
        <v>21.880191709999995</v>
      </c>
      <c r="K1109" s="46">
        <f t="shared" si="19"/>
        <v>0.94201370999999412</v>
      </c>
      <c r="L1109" s="1"/>
      <c r="M1109" s="35"/>
    </row>
    <row r="1110" spans="2:13" x14ac:dyDescent="0.2">
      <c r="B1110" s="35"/>
      <c r="C1110" s="34"/>
      <c r="D1110" s="44"/>
      <c r="E1110" s="44"/>
      <c r="F1110" s="53"/>
      <c r="G1110" s="57">
        <v>335</v>
      </c>
      <c r="H1110" s="58" t="s">
        <v>1627</v>
      </c>
      <c r="I1110" s="54">
        <v>15.79003</v>
      </c>
      <c r="J1110" s="46">
        <v>16.289713010000003</v>
      </c>
      <c r="K1110" s="46">
        <f t="shared" si="19"/>
        <v>0.49968301000000359</v>
      </c>
      <c r="L1110" s="1"/>
      <c r="M1110" s="35"/>
    </row>
    <row r="1111" spans="2:13" x14ac:dyDescent="0.2">
      <c r="B1111" s="35"/>
      <c r="C1111" s="34"/>
      <c r="D1111" s="44"/>
      <c r="E1111" s="44"/>
      <c r="F1111" s="53"/>
      <c r="G1111" s="57">
        <v>336</v>
      </c>
      <c r="H1111" s="58" t="s">
        <v>1628</v>
      </c>
      <c r="I1111" s="54">
        <v>13.472697</v>
      </c>
      <c r="J1111" s="46">
        <v>12.569414610000003</v>
      </c>
      <c r="K1111" s="46">
        <f t="shared" si="19"/>
        <v>-0.90328238999999755</v>
      </c>
      <c r="L1111" s="1"/>
      <c r="M1111" s="35"/>
    </row>
    <row r="1112" spans="2:13" x14ac:dyDescent="0.2">
      <c r="B1112" s="35"/>
      <c r="C1112" s="34"/>
      <c r="D1112" s="44"/>
      <c r="E1112" s="44"/>
      <c r="F1112" s="53"/>
      <c r="G1112" s="57">
        <v>337</v>
      </c>
      <c r="H1112" s="58" t="s">
        <v>1629</v>
      </c>
      <c r="I1112" s="54">
        <v>8.2338210000000007</v>
      </c>
      <c r="J1112" s="46">
        <v>8.6505037299999987</v>
      </c>
      <c r="K1112" s="46">
        <f t="shared" si="19"/>
        <v>0.416682729999998</v>
      </c>
      <c r="L1112" s="1"/>
      <c r="M1112" s="35"/>
    </row>
    <row r="1113" spans="2:13" x14ac:dyDescent="0.2">
      <c r="B1113" s="35"/>
      <c r="C1113" s="34"/>
      <c r="D1113" s="44"/>
      <c r="E1113" s="44"/>
      <c r="F1113" s="53"/>
      <c r="G1113" s="57">
        <v>338</v>
      </c>
      <c r="H1113" s="58" t="s">
        <v>1630</v>
      </c>
      <c r="I1113" s="54">
        <v>6.7013809999999996</v>
      </c>
      <c r="J1113" s="46">
        <v>6.2614735200000009</v>
      </c>
      <c r="K1113" s="46">
        <f t="shared" si="19"/>
        <v>-0.43990747999999869</v>
      </c>
      <c r="L1113" s="1"/>
      <c r="M1113" s="35"/>
    </row>
    <row r="1114" spans="2:13" x14ac:dyDescent="0.2">
      <c r="B1114" s="35"/>
      <c r="C1114" s="34"/>
      <c r="D1114" s="44"/>
      <c r="E1114" s="44"/>
      <c r="F1114" s="53"/>
      <c r="G1114" s="57">
        <v>339</v>
      </c>
      <c r="H1114" s="58" t="s">
        <v>1631</v>
      </c>
      <c r="I1114" s="54">
        <v>14.16516</v>
      </c>
      <c r="J1114" s="46">
        <v>15.139327729999996</v>
      </c>
      <c r="K1114" s="46">
        <f t="shared" si="19"/>
        <v>0.97416772999999601</v>
      </c>
      <c r="L1114" s="1"/>
      <c r="M1114" s="35"/>
    </row>
    <row r="1115" spans="2:13" x14ac:dyDescent="0.2">
      <c r="B1115" s="35"/>
      <c r="C1115" s="34"/>
      <c r="D1115" s="44"/>
      <c r="E1115" s="44"/>
      <c r="F1115" s="53"/>
      <c r="G1115" s="57">
        <v>340</v>
      </c>
      <c r="H1115" s="58" t="s">
        <v>1632</v>
      </c>
      <c r="I1115" s="54">
        <v>9.8400909999999993</v>
      </c>
      <c r="J1115" s="46">
        <v>9.3119326999999998</v>
      </c>
      <c r="K1115" s="46">
        <f t="shared" si="19"/>
        <v>-0.52815829999999941</v>
      </c>
      <c r="L1115" s="1"/>
      <c r="M1115" s="35"/>
    </row>
    <row r="1116" spans="2:13" x14ac:dyDescent="0.2">
      <c r="B1116" s="35"/>
      <c r="C1116" s="34"/>
      <c r="D1116" s="44"/>
      <c r="E1116" s="44"/>
      <c r="F1116" s="53"/>
      <c r="G1116" s="57">
        <v>341</v>
      </c>
      <c r="H1116" s="58" t="s">
        <v>1633</v>
      </c>
      <c r="I1116" s="54">
        <v>6.6846620000000003</v>
      </c>
      <c r="J1116" s="46">
        <v>6.5685284899999994</v>
      </c>
      <c r="K1116" s="46">
        <f t="shared" si="19"/>
        <v>-0.11613351000000094</v>
      </c>
      <c r="L1116" s="1"/>
      <c r="M1116" s="35"/>
    </row>
    <row r="1117" spans="2:13" x14ac:dyDescent="0.2">
      <c r="B1117" s="35"/>
      <c r="C1117" s="34"/>
      <c r="D1117" s="44"/>
      <c r="E1117" s="44"/>
      <c r="F1117" s="53"/>
      <c r="G1117" s="57">
        <v>342</v>
      </c>
      <c r="H1117" s="58" t="s">
        <v>1634</v>
      </c>
      <c r="I1117" s="54">
        <v>6.1572339999999999</v>
      </c>
      <c r="J1117" s="46">
        <v>5.7173992300000007</v>
      </c>
      <c r="K1117" s="46">
        <f t="shared" si="19"/>
        <v>-0.43983476999999915</v>
      </c>
      <c r="L1117" s="1"/>
      <c r="M1117" s="35"/>
    </row>
    <row r="1118" spans="2:13" x14ac:dyDescent="0.2">
      <c r="B1118" s="35"/>
      <c r="C1118" s="34"/>
      <c r="D1118" s="44"/>
      <c r="E1118" s="44"/>
      <c r="F1118" s="53"/>
      <c r="G1118" s="57">
        <v>343</v>
      </c>
      <c r="H1118" s="58" t="s">
        <v>1635</v>
      </c>
      <c r="I1118" s="54">
        <v>9.2058710000000001</v>
      </c>
      <c r="J1118" s="46">
        <v>7.32996596</v>
      </c>
      <c r="K1118" s="46">
        <f t="shared" si="19"/>
        <v>-1.8759050400000001</v>
      </c>
      <c r="L1118" s="1"/>
      <c r="M1118" s="35"/>
    </row>
    <row r="1119" spans="2:13" x14ac:dyDescent="0.2">
      <c r="B1119" s="35"/>
      <c r="C1119" s="34"/>
      <c r="D1119" s="44"/>
      <c r="E1119" s="44"/>
      <c r="F1119" s="53"/>
      <c r="G1119" s="57">
        <v>344</v>
      </c>
      <c r="H1119" s="58" t="s">
        <v>1636</v>
      </c>
      <c r="I1119" s="54">
        <v>7.213965</v>
      </c>
      <c r="J1119" s="46">
        <v>6.881773009999999</v>
      </c>
      <c r="K1119" s="46">
        <f t="shared" si="19"/>
        <v>-0.33219199000000099</v>
      </c>
      <c r="L1119" s="1"/>
      <c r="M1119" s="35"/>
    </row>
    <row r="1120" spans="2:13" x14ac:dyDescent="0.2">
      <c r="B1120" s="35"/>
      <c r="C1120" s="34"/>
      <c r="D1120" s="44"/>
      <c r="E1120" s="44"/>
      <c r="F1120" s="53"/>
      <c r="G1120" s="57">
        <v>345</v>
      </c>
      <c r="H1120" s="58" t="s">
        <v>1637</v>
      </c>
      <c r="I1120" s="54">
        <v>13.734026</v>
      </c>
      <c r="J1120" s="46">
        <v>20.15860516</v>
      </c>
      <c r="K1120" s="46">
        <f t="shared" si="19"/>
        <v>6.4245791600000004</v>
      </c>
      <c r="L1120" s="1"/>
      <c r="M1120" s="35"/>
    </row>
    <row r="1121" spans="2:13" x14ac:dyDescent="0.2">
      <c r="B1121" s="35"/>
      <c r="C1121" s="34"/>
      <c r="D1121" s="44"/>
      <c r="E1121" s="44"/>
      <c r="F1121" s="53"/>
      <c r="G1121" s="57">
        <v>346</v>
      </c>
      <c r="H1121" s="58" t="s">
        <v>1638</v>
      </c>
      <c r="I1121" s="54">
        <v>13.670169</v>
      </c>
      <c r="J1121" s="46">
        <v>12.87610797</v>
      </c>
      <c r="K1121" s="46">
        <f t="shared" si="19"/>
        <v>-0.79406102999999995</v>
      </c>
      <c r="L1121" s="1"/>
      <c r="M1121" s="35"/>
    </row>
    <row r="1122" spans="2:13" x14ac:dyDescent="0.2">
      <c r="B1122" s="35"/>
      <c r="C1122" s="34"/>
      <c r="D1122" s="44"/>
      <c r="E1122" s="44"/>
      <c r="F1122" s="53"/>
      <c r="G1122" s="57">
        <v>347</v>
      </c>
      <c r="H1122" s="58" t="s">
        <v>1639</v>
      </c>
      <c r="I1122" s="54">
        <v>6.8869290000000003</v>
      </c>
      <c r="J1122" s="46">
        <v>6.4882463799999996</v>
      </c>
      <c r="K1122" s="46">
        <f t="shared" si="19"/>
        <v>-0.39868262000000065</v>
      </c>
      <c r="L1122" s="1"/>
      <c r="M1122" s="35"/>
    </row>
    <row r="1123" spans="2:13" x14ac:dyDescent="0.2">
      <c r="B1123" s="35"/>
      <c r="C1123" s="34"/>
      <c r="D1123" s="44"/>
      <c r="E1123" s="44"/>
      <c r="F1123" s="53"/>
      <c r="G1123" s="57">
        <v>348</v>
      </c>
      <c r="H1123" s="58" t="s">
        <v>1640</v>
      </c>
      <c r="I1123" s="54">
        <v>14.192606</v>
      </c>
      <c r="J1123" s="46">
        <v>13.548424860000001</v>
      </c>
      <c r="K1123" s="46">
        <f t="shared" si="19"/>
        <v>-0.64418113999999882</v>
      </c>
      <c r="L1123" s="1"/>
      <c r="M1123" s="35"/>
    </row>
    <row r="1124" spans="2:13" x14ac:dyDescent="0.2">
      <c r="B1124" s="35"/>
      <c r="C1124" s="34"/>
      <c r="D1124" s="44"/>
      <c r="E1124" s="44"/>
      <c r="F1124" s="53"/>
      <c r="G1124" s="57">
        <v>349</v>
      </c>
      <c r="H1124" s="58" t="s">
        <v>1641</v>
      </c>
      <c r="I1124" s="54">
        <v>6.0538590000000001</v>
      </c>
      <c r="J1124" s="46">
        <v>4.7721861700000021</v>
      </c>
      <c r="K1124" s="46">
        <f t="shared" si="19"/>
        <v>-1.281672829999998</v>
      </c>
      <c r="L1124" s="1"/>
      <c r="M1124" s="35"/>
    </row>
    <row r="1125" spans="2:13" x14ac:dyDescent="0.2">
      <c r="B1125" s="35"/>
      <c r="C1125" s="34"/>
      <c r="D1125" s="44"/>
      <c r="E1125" s="44"/>
      <c r="F1125" s="53"/>
      <c r="G1125" s="57">
        <v>350</v>
      </c>
      <c r="H1125" s="58" t="s">
        <v>1642</v>
      </c>
      <c r="I1125" s="54">
        <v>15.293353</v>
      </c>
      <c r="J1125" s="46">
        <v>12.96302994</v>
      </c>
      <c r="K1125" s="46">
        <f t="shared" si="19"/>
        <v>-2.3303230599999996</v>
      </c>
      <c r="L1125" s="1"/>
      <c r="M1125" s="35"/>
    </row>
    <row r="1126" spans="2:13" x14ac:dyDescent="0.2">
      <c r="B1126" s="35"/>
      <c r="C1126" s="34"/>
      <c r="D1126" s="44"/>
      <c r="E1126" s="44"/>
      <c r="F1126" s="53"/>
      <c r="G1126" s="57">
        <v>351</v>
      </c>
      <c r="H1126" s="58" t="s">
        <v>1643</v>
      </c>
      <c r="I1126" s="54">
        <v>5.8392369999999998</v>
      </c>
      <c r="J1126" s="46">
        <v>5.4151760099999997</v>
      </c>
      <c r="K1126" s="46">
        <f t="shared" si="19"/>
        <v>-0.42406099000000008</v>
      </c>
      <c r="L1126" s="1"/>
      <c r="M1126" s="35"/>
    </row>
    <row r="1127" spans="2:13" x14ac:dyDescent="0.2">
      <c r="B1127" s="35"/>
      <c r="C1127" s="34"/>
      <c r="D1127" s="44"/>
      <c r="E1127" s="44"/>
      <c r="F1127" s="53"/>
      <c r="G1127" s="57">
        <v>352</v>
      </c>
      <c r="H1127" s="58" t="s">
        <v>1644</v>
      </c>
      <c r="I1127" s="54">
        <v>5.0512930000000003</v>
      </c>
      <c r="J1127" s="46">
        <v>4.5470238099999998</v>
      </c>
      <c r="K1127" s="46">
        <f t="shared" si="19"/>
        <v>-0.50426919000000048</v>
      </c>
      <c r="L1127" s="1"/>
      <c r="M1127" s="35"/>
    </row>
    <row r="1128" spans="2:13" ht="25.5" x14ac:dyDescent="0.2">
      <c r="B1128" s="35"/>
      <c r="C1128" s="34"/>
      <c r="D1128" s="44"/>
      <c r="E1128" s="44"/>
      <c r="F1128" s="53"/>
      <c r="G1128" s="57">
        <v>400</v>
      </c>
      <c r="H1128" s="58" t="s">
        <v>1746</v>
      </c>
      <c r="I1128" s="54">
        <v>112.078867</v>
      </c>
      <c r="J1128" s="46">
        <v>106.18316244000002</v>
      </c>
      <c r="K1128" s="46">
        <f t="shared" si="19"/>
        <v>-5.8957045599999844</v>
      </c>
      <c r="L1128" s="1"/>
      <c r="M1128" s="35"/>
    </row>
    <row r="1129" spans="2:13" ht="25.5" x14ac:dyDescent="0.2">
      <c r="B1129" s="35"/>
      <c r="C1129" s="34"/>
      <c r="D1129" s="44"/>
      <c r="E1129" s="44"/>
      <c r="F1129" s="53"/>
      <c r="G1129" s="57">
        <v>410</v>
      </c>
      <c r="H1129" s="58" t="s">
        <v>1747</v>
      </c>
      <c r="I1129" s="54">
        <v>4.7209099999999999</v>
      </c>
      <c r="J1129" s="46">
        <v>4.5981198499999998</v>
      </c>
      <c r="K1129" s="46">
        <f t="shared" si="19"/>
        <v>-0.12279015000000015</v>
      </c>
      <c r="L1129" s="1"/>
      <c r="M1129" s="35"/>
    </row>
    <row r="1130" spans="2:13" x14ac:dyDescent="0.2">
      <c r="B1130" s="35"/>
      <c r="C1130" s="34"/>
      <c r="D1130" s="44"/>
      <c r="E1130" s="44"/>
      <c r="F1130" s="53"/>
      <c r="G1130" s="57">
        <v>411</v>
      </c>
      <c r="H1130" s="58" t="s">
        <v>1748</v>
      </c>
      <c r="I1130" s="54">
        <v>10.419338</v>
      </c>
      <c r="J1130" s="46">
        <v>10.18209107</v>
      </c>
      <c r="K1130" s="46">
        <f t="shared" si="19"/>
        <v>-0.23724692999999952</v>
      </c>
      <c r="L1130" s="1"/>
      <c r="M1130" s="35"/>
    </row>
    <row r="1131" spans="2:13" ht="25.5" x14ac:dyDescent="0.2">
      <c r="B1131" s="35"/>
      <c r="C1131" s="34"/>
      <c r="D1131" s="44"/>
      <c r="E1131" s="44"/>
      <c r="F1131" s="53"/>
      <c r="G1131" s="57">
        <v>412</v>
      </c>
      <c r="H1131" s="58" t="s">
        <v>1749</v>
      </c>
      <c r="I1131" s="54">
        <v>13.767435000000001</v>
      </c>
      <c r="J1131" s="46">
        <v>13.518344539999999</v>
      </c>
      <c r="K1131" s="46">
        <f t="shared" si="19"/>
        <v>-0.24909046000000146</v>
      </c>
      <c r="L1131" s="1"/>
      <c r="M1131" s="35"/>
    </row>
    <row r="1132" spans="2:13" ht="25.5" x14ac:dyDescent="0.2">
      <c r="B1132" s="35"/>
      <c r="C1132" s="34"/>
      <c r="D1132" s="44"/>
      <c r="E1132" s="44"/>
      <c r="F1132" s="53"/>
      <c r="G1132" s="57">
        <v>413</v>
      </c>
      <c r="H1132" s="58" t="s">
        <v>1750</v>
      </c>
      <c r="I1132" s="54">
        <v>5.542497</v>
      </c>
      <c r="J1132" s="46">
        <v>5.4127942600000001</v>
      </c>
      <c r="K1132" s="46">
        <f t="shared" si="19"/>
        <v>-0.12970273999999993</v>
      </c>
      <c r="L1132" s="1"/>
      <c r="M1132" s="35"/>
    </row>
    <row r="1133" spans="2:13" ht="25.5" x14ac:dyDescent="0.2">
      <c r="B1133" s="35"/>
      <c r="C1133" s="34"/>
      <c r="D1133" s="44"/>
      <c r="E1133" s="44"/>
      <c r="F1133" s="53"/>
      <c r="G1133" s="57">
        <v>414</v>
      </c>
      <c r="H1133" s="58" t="s">
        <v>1751</v>
      </c>
      <c r="I1133" s="54">
        <v>4.1491160000000002</v>
      </c>
      <c r="J1133" s="46">
        <v>4.0743288600000005</v>
      </c>
      <c r="K1133" s="46">
        <f t="shared" si="19"/>
        <v>-7.4787139999999752E-2</v>
      </c>
      <c r="L1133" s="1"/>
      <c r="M1133" s="35"/>
    </row>
    <row r="1134" spans="2:13" x14ac:dyDescent="0.2">
      <c r="B1134" s="35"/>
      <c r="C1134" s="34"/>
      <c r="D1134" s="44"/>
      <c r="E1134" s="44"/>
      <c r="F1134" s="53"/>
      <c r="G1134" s="57">
        <v>415</v>
      </c>
      <c r="H1134" s="58" t="s">
        <v>1752</v>
      </c>
      <c r="I1134" s="54">
        <v>3.6723599999999998</v>
      </c>
      <c r="J1134" s="46">
        <v>3.5732486299999997</v>
      </c>
      <c r="K1134" s="46">
        <f t="shared" si="19"/>
        <v>-9.9111370000000143E-2</v>
      </c>
      <c r="L1134" s="1"/>
      <c r="M1134" s="35"/>
    </row>
    <row r="1135" spans="2:13" ht="25.5" x14ac:dyDescent="0.2">
      <c r="B1135" s="35"/>
      <c r="C1135" s="34"/>
      <c r="D1135" s="44"/>
      <c r="E1135" s="44"/>
      <c r="F1135" s="53"/>
      <c r="G1135" s="57">
        <v>416</v>
      </c>
      <c r="H1135" s="58" t="s">
        <v>1753</v>
      </c>
      <c r="I1135" s="54">
        <v>2.3764859999999999</v>
      </c>
      <c r="J1135" s="46">
        <v>2.3074568499999994</v>
      </c>
      <c r="K1135" s="46">
        <f t="shared" si="19"/>
        <v>-6.9029150000000428E-2</v>
      </c>
      <c r="L1135" s="1"/>
      <c r="M1135" s="35"/>
    </row>
    <row r="1136" spans="2:13" ht="25.5" x14ac:dyDescent="0.2">
      <c r="B1136" s="35"/>
      <c r="C1136" s="34"/>
      <c r="D1136" s="44"/>
      <c r="E1136" s="44"/>
      <c r="F1136" s="53"/>
      <c r="G1136" s="57">
        <v>417</v>
      </c>
      <c r="H1136" s="58" t="s">
        <v>1754</v>
      </c>
      <c r="I1136" s="54">
        <v>3.589499</v>
      </c>
      <c r="J1136" s="46">
        <v>3.5172111999999998</v>
      </c>
      <c r="K1136" s="46">
        <f t="shared" si="19"/>
        <v>-7.2287800000000235E-2</v>
      </c>
      <c r="L1136" s="1"/>
      <c r="M1136" s="35"/>
    </row>
    <row r="1137" spans="2:13" x14ac:dyDescent="0.2">
      <c r="B1137" s="35"/>
      <c r="C1137" s="34"/>
      <c r="D1137" s="44"/>
      <c r="E1137" s="44"/>
      <c r="F1137" s="53"/>
      <c r="G1137" s="57">
        <v>418</v>
      </c>
      <c r="H1137" s="58" t="s">
        <v>1755</v>
      </c>
      <c r="I1137" s="54">
        <v>30.095154999999998</v>
      </c>
      <c r="J1137" s="46">
        <v>29.95308223</v>
      </c>
      <c r="K1137" s="46">
        <f t="shared" si="19"/>
        <v>-0.14207276999999863</v>
      </c>
      <c r="L1137" s="1"/>
      <c r="M1137" s="35"/>
    </row>
    <row r="1138" spans="2:13" ht="25.5" x14ac:dyDescent="0.2">
      <c r="B1138" s="35"/>
      <c r="C1138" s="34"/>
      <c r="D1138" s="44"/>
      <c r="E1138" s="44"/>
      <c r="F1138" s="53"/>
      <c r="G1138" s="57">
        <v>419</v>
      </c>
      <c r="H1138" s="58" t="s">
        <v>1756</v>
      </c>
      <c r="I1138" s="54">
        <v>4.6476860000000002</v>
      </c>
      <c r="J1138" s="46">
        <v>4.5432641299999998</v>
      </c>
      <c r="K1138" s="46">
        <f t="shared" si="19"/>
        <v>-0.10442187000000036</v>
      </c>
      <c r="L1138" s="1"/>
      <c r="M1138" s="35"/>
    </row>
    <row r="1139" spans="2:13" x14ac:dyDescent="0.2">
      <c r="B1139" s="35"/>
      <c r="C1139" s="34"/>
      <c r="D1139" s="44"/>
      <c r="E1139" s="44"/>
      <c r="F1139" s="53"/>
      <c r="G1139" s="57">
        <v>500</v>
      </c>
      <c r="H1139" s="58" t="s">
        <v>1757</v>
      </c>
      <c r="I1139" s="54">
        <v>54.142498000000003</v>
      </c>
      <c r="J1139" s="46">
        <v>54.732458999999999</v>
      </c>
      <c r="K1139" s="46">
        <f t="shared" si="19"/>
        <v>0.58996099999999529</v>
      </c>
      <c r="L1139" s="1"/>
      <c r="M1139" s="35"/>
    </row>
    <row r="1140" spans="2:13" ht="25.5" x14ac:dyDescent="0.2">
      <c r="B1140" s="35"/>
      <c r="C1140" s="34"/>
      <c r="D1140" s="44"/>
      <c r="E1140" s="44"/>
      <c r="F1140" s="53"/>
      <c r="G1140" s="57">
        <v>510</v>
      </c>
      <c r="H1140" s="58" t="s">
        <v>1758</v>
      </c>
      <c r="I1140" s="54">
        <v>5.8595249999999997</v>
      </c>
      <c r="J1140" s="46">
        <v>5.7284690900000008</v>
      </c>
      <c r="K1140" s="46">
        <f t="shared" si="19"/>
        <v>-0.13105590999999883</v>
      </c>
      <c r="L1140" s="1"/>
      <c r="M1140" s="35"/>
    </row>
    <row r="1141" spans="2:13" x14ac:dyDescent="0.2">
      <c r="B1141" s="35"/>
      <c r="C1141" s="34"/>
      <c r="D1141" s="44"/>
      <c r="E1141" s="44"/>
      <c r="F1141" s="53"/>
      <c r="G1141" s="57">
        <v>511</v>
      </c>
      <c r="H1141" s="58" t="s">
        <v>1759</v>
      </c>
      <c r="I1141" s="54">
        <v>4.7098199999999997</v>
      </c>
      <c r="J1141" s="46">
        <v>4.6534815499999995</v>
      </c>
      <c r="K1141" s="46">
        <f t="shared" si="19"/>
        <v>-5.6338450000000151E-2</v>
      </c>
      <c r="L1141" s="1"/>
      <c r="M1141" s="35"/>
    </row>
    <row r="1142" spans="2:13" ht="25.5" x14ac:dyDescent="0.2">
      <c r="B1142" s="35"/>
      <c r="C1142" s="34"/>
      <c r="D1142" s="44"/>
      <c r="E1142" s="44"/>
      <c r="F1142" s="53"/>
      <c r="G1142" s="57">
        <v>512</v>
      </c>
      <c r="H1142" s="58" t="s">
        <v>1760</v>
      </c>
      <c r="I1142" s="54">
        <v>4.1658400000000002</v>
      </c>
      <c r="J1142" s="46">
        <v>4.05062049</v>
      </c>
      <c r="K1142" s="46">
        <f t="shared" si="19"/>
        <v>-0.11521951000000019</v>
      </c>
      <c r="L1142" s="1"/>
      <c r="M1142" s="35"/>
    </row>
    <row r="1143" spans="2:13" ht="25.5" x14ac:dyDescent="0.2">
      <c r="B1143" s="35"/>
      <c r="C1143" s="34"/>
      <c r="D1143" s="44"/>
      <c r="E1143" s="44"/>
      <c r="F1143" s="53"/>
      <c r="G1143" s="57">
        <v>513</v>
      </c>
      <c r="H1143" s="58" t="s">
        <v>1761</v>
      </c>
      <c r="I1143" s="54">
        <v>5.1652019999999998</v>
      </c>
      <c r="J1143" s="46">
        <v>4.9891400800000003</v>
      </c>
      <c r="K1143" s="46">
        <f t="shared" si="19"/>
        <v>-0.17606191999999954</v>
      </c>
      <c r="L1143" s="1"/>
      <c r="M1143" s="35"/>
    </row>
    <row r="1144" spans="2:13" x14ac:dyDescent="0.2">
      <c r="B1144" s="35"/>
      <c r="C1144" s="34"/>
      <c r="D1144" s="44"/>
      <c r="E1144" s="44"/>
      <c r="F1144" s="53"/>
      <c r="G1144" s="57">
        <v>514</v>
      </c>
      <c r="H1144" s="58" t="s">
        <v>1762</v>
      </c>
      <c r="I1144" s="54">
        <v>7.6253399999999996</v>
      </c>
      <c r="J1144" s="46">
        <v>7.4892189299999998</v>
      </c>
      <c r="K1144" s="46">
        <f t="shared" si="19"/>
        <v>-0.13612106999999973</v>
      </c>
      <c r="L1144" s="1"/>
      <c r="M1144" s="35"/>
    </row>
    <row r="1145" spans="2:13" ht="25.5" x14ac:dyDescent="0.2">
      <c r="B1145" s="35"/>
      <c r="C1145" s="34"/>
      <c r="D1145" s="44"/>
      <c r="E1145" s="44"/>
      <c r="F1145" s="53"/>
      <c r="G1145" s="57">
        <v>515</v>
      </c>
      <c r="H1145" s="58" t="s">
        <v>1763</v>
      </c>
      <c r="I1145" s="54">
        <v>3.4374479999999998</v>
      </c>
      <c r="J1145" s="46">
        <v>3.3453054099999995</v>
      </c>
      <c r="K1145" s="46">
        <f t="shared" si="19"/>
        <v>-9.2142590000000357E-2</v>
      </c>
      <c r="L1145" s="1"/>
      <c r="M1145" s="35"/>
    </row>
    <row r="1146" spans="2:13" ht="25.5" x14ac:dyDescent="0.2">
      <c r="B1146" s="35"/>
      <c r="C1146" s="34"/>
      <c r="D1146" s="44"/>
      <c r="E1146" s="44"/>
      <c r="F1146" s="53"/>
      <c r="G1146" s="57">
        <v>516</v>
      </c>
      <c r="H1146" s="58" t="s">
        <v>1764</v>
      </c>
      <c r="I1146" s="54">
        <v>4.2011880000000001</v>
      </c>
      <c r="J1146" s="46">
        <v>4.0865236300000003</v>
      </c>
      <c r="K1146" s="46">
        <f t="shared" si="19"/>
        <v>-0.11466436999999985</v>
      </c>
      <c r="L1146" s="1"/>
      <c r="M1146" s="35"/>
    </row>
    <row r="1147" spans="2:13" x14ac:dyDescent="0.2">
      <c r="B1147" s="35"/>
      <c r="C1147" s="34"/>
      <c r="D1147" s="44"/>
      <c r="E1147" s="44"/>
      <c r="F1147" s="53"/>
      <c r="G1147" s="57">
        <v>517</v>
      </c>
      <c r="H1147" s="58" t="s">
        <v>1954</v>
      </c>
      <c r="I1147" s="54">
        <v>0.103476</v>
      </c>
      <c r="J1147" s="46">
        <v>5.763393E-2</v>
      </c>
      <c r="K1147" s="46">
        <f t="shared" si="19"/>
        <v>-4.5842069999999999E-2</v>
      </c>
      <c r="L1147" s="1"/>
      <c r="M1147" s="35"/>
    </row>
    <row r="1148" spans="2:13" ht="25.5" x14ac:dyDescent="0.2">
      <c r="B1148" s="35"/>
      <c r="C1148" s="34"/>
      <c r="D1148" s="44"/>
      <c r="E1148" s="44"/>
      <c r="F1148" s="53"/>
      <c r="G1148" s="57">
        <v>600</v>
      </c>
      <c r="H1148" s="58" t="s">
        <v>1765</v>
      </c>
      <c r="I1148" s="54">
        <v>33.722062999999999</v>
      </c>
      <c r="J1148" s="46">
        <v>31.287969099999994</v>
      </c>
      <c r="K1148" s="46">
        <f t="shared" si="19"/>
        <v>-2.4340939000000041</v>
      </c>
      <c r="L1148" s="1"/>
      <c r="M1148" s="35"/>
    </row>
    <row r="1149" spans="2:13" ht="25.5" x14ac:dyDescent="0.2">
      <c r="B1149" s="35"/>
      <c r="C1149" s="34"/>
      <c r="D1149" s="44"/>
      <c r="E1149" s="44"/>
      <c r="F1149" s="53"/>
      <c r="G1149" s="57">
        <v>601</v>
      </c>
      <c r="H1149" s="58" t="s">
        <v>1766</v>
      </c>
      <c r="I1149" s="54">
        <v>14.386504</v>
      </c>
      <c r="J1149" s="46">
        <v>14.292768020000002</v>
      </c>
      <c r="K1149" s="46">
        <f t="shared" ref="K1149:K1169" si="20">+J1149-I1149</f>
        <v>-9.3735979999998165E-2</v>
      </c>
      <c r="L1149" s="1"/>
      <c r="M1149" s="35"/>
    </row>
    <row r="1150" spans="2:13" ht="25.5" x14ac:dyDescent="0.2">
      <c r="B1150" s="35"/>
      <c r="C1150" s="34"/>
      <c r="D1150" s="44"/>
      <c r="E1150" s="44"/>
      <c r="F1150" s="53"/>
      <c r="G1150" s="57">
        <v>602</v>
      </c>
      <c r="H1150" s="58" t="s">
        <v>1767</v>
      </c>
      <c r="I1150" s="54">
        <v>4.048972</v>
      </c>
      <c r="J1150" s="46">
        <v>3.2413680800000004</v>
      </c>
      <c r="K1150" s="46">
        <f t="shared" si="20"/>
        <v>-0.80760391999999959</v>
      </c>
      <c r="L1150" s="1"/>
      <c r="M1150" s="35"/>
    </row>
    <row r="1151" spans="2:13" x14ac:dyDescent="0.2">
      <c r="B1151" s="35"/>
      <c r="C1151" s="34"/>
      <c r="D1151" s="44"/>
      <c r="E1151" s="44"/>
      <c r="F1151" s="53"/>
      <c r="G1151" s="57">
        <v>604</v>
      </c>
      <c r="H1151" s="58" t="s">
        <v>1955</v>
      </c>
      <c r="I1151" s="54">
        <v>5.7773979999999998</v>
      </c>
      <c r="J1151" s="46">
        <v>4.9371390399999999</v>
      </c>
      <c r="K1151" s="46">
        <f t="shared" si="20"/>
        <v>-0.84025895999999989</v>
      </c>
      <c r="L1151" s="1"/>
      <c r="M1151" s="35"/>
    </row>
    <row r="1152" spans="2:13" x14ac:dyDescent="0.2">
      <c r="B1152" s="35"/>
      <c r="C1152" s="34"/>
      <c r="D1152" s="44"/>
      <c r="E1152" s="44"/>
      <c r="F1152" s="53"/>
      <c r="G1152" s="57">
        <v>605</v>
      </c>
      <c r="H1152" s="58" t="s">
        <v>2286</v>
      </c>
      <c r="I1152" s="54">
        <v>0</v>
      </c>
      <c r="J1152" s="46">
        <v>0.23755832000000002</v>
      </c>
      <c r="K1152" s="46">
        <f t="shared" si="20"/>
        <v>0.23755832000000002</v>
      </c>
      <c r="L1152" s="1"/>
      <c r="M1152" s="35"/>
    </row>
    <row r="1153" spans="2:13" ht="25.5" x14ac:dyDescent="0.2">
      <c r="B1153" s="35"/>
      <c r="C1153" s="34"/>
      <c r="D1153" s="44"/>
      <c r="E1153" s="44"/>
      <c r="F1153" s="53"/>
      <c r="G1153" s="57">
        <v>610</v>
      </c>
      <c r="H1153" s="58" t="s">
        <v>1768</v>
      </c>
      <c r="I1153" s="54">
        <v>1.4664010000000001</v>
      </c>
      <c r="J1153" s="46">
        <v>1.2757062100000001</v>
      </c>
      <c r="K1153" s="46">
        <f t="shared" si="20"/>
        <v>-0.19069479</v>
      </c>
      <c r="L1153" s="1"/>
      <c r="M1153" s="35"/>
    </row>
    <row r="1154" spans="2:13" ht="25.5" x14ac:dyDescent="0.2">
      <c r="B1154" s="35"/>
      <c r="C1154" s="34"/>
      <c r="D1154" s="44"/>
      <c r="E1154" s="44"/>
      <c r="F1154" s="53"/>
      <c r="G1154" s="57">
        <v>611</v>
      </c>
      <c r="H1154" s="58" t="s">
        <v>1769</v>
      </c>
      <c r="I1154" s="54">
        <v>1.029479</v>
      </c>
      <c r="J1154" s="46">
        <v>0.93182611999999998</v>
      </c>
      <c r="K1154" s="46">
        <f t="shared" si="20"/>
        <v>-9.7652880000000053E-2</v>
      </c>
      <c r="L1154" s="1"/>
      <c r="M1154" s="35"/>
    </row>
    <row r="1155" spans="2:13" x14ac:dyDescent="0.2">
      <c r="B1155" s="35"/>
      <c r="C1155" s="34"/>
      <c r="D1155" s="44"/>
      <c r="E1155" s="44"/>
      <c r="F1155" s="53"/>
      <c r="G1155" s="57">
        <v>613</v>
      </c>
      <c r="H1155" s="58" t="s">
        <v>1770</v>
      </c>
      <c r="I1155" s="54">
        <v>18.784683000000001</v>
      </c>
      <c r="J1155" s="46">
        <v>15.492676670000002</v>
      </c>
      <c r="K1155" s="46">
        <f t="shared" si="20"/>
        <v>-3.2920063299999995</v>
      </c>
      <c r="L1155" s="1"/>
      <c r="M1155" s="35"/>
    </row>
    <row r="1156" spans="2:13" x14ac:dyDescent="0.2">
      <c r="B1156" s="35"/>
      <c r="C1156" s="34"/>
      <c r="D1156" s="44"/>
      <c r="E1156" s="44"/>
      <c r="F1156" s="53"/>
      <c r="G1156" s="57">
        <v>700</v>
      </c>
      <c r="H1156" s="58" t="s">
        <v>1771</v>
      </c>
      <c r="I1156" s="54">
        <v>30.333423</v>
      </c>
      <c r="J1156" s="46">
        <v>31.744727160000004</v>
      </c>
      <c r="K1156" s="46">
        <f t="shared" si="20"/>
        <v>1.4113041600000038</v>
      </c>
      <c r="L1156" s="1"/>
      <c r="M1156" s="35"/>
    </row>
    <row r="1157" spans="2:13" x14ac:dyDescent="0.2">
      <c r="B1157" s="35"/>
      <c r="C1157" s="34"/>
      <c r="D1157" s="44"/>
      <c r="E1157" s="44"/>
      <c r="F1157" s="53"/>
      <c r="G1157" s="57">
        <v>800</v>
      </c>
      <c r="H1157" s="58" t="s">
        <v>1116</v>
      </c>
      <c r="I1157" s="54">
        <v>21.289353999999999</v>
      </c>
      <c r="J1157" s="46">
        <v>20.48693493</v>
      </c>
      <c r="K1157" s="46">
        <f t="shared" si="20"/>
        <v>-0.80241906999999912</v>
      </c>
      <c r="L1157" s="1"/>
      <c r="M1157" s="35"/>
    </row>
    <row r="1158" spans="2:13" x14ac:dyDescent="0.2">
      <c r="B1158" s="35"/>
      <c r="C1158" s="34"/>
      <c r="D1158" s="44"/>
      <c r="E1158" s="44"/>
      <c r="F1158" s="53"/>
      <c r="G1158" s="57">
        <v>810</v>
      </c>
      <c r="H1158" s="58" t="s">
        <v>1245</v>
      </c>
      <c r="I1158" s="54">
        <v>18.803453999999999</v>
      </c>
      <c r="J1158" s="46">
        <v>15.75380051</v>
      </c>
      <c r="K1158" s="46">
        <f t="shared" si="20"/>
        <v>-3.049653489999999</v>
      </c>
      <c r="L1158" s="1"/>
      <c r="M1158" s="35"/>
    </row>
    <row r="1159" spans="2:13" x14ac:dyDescent="0.2">
      <c r="B1159" s="35"/>
      <c r="C1159" s="34"/>
      <c r="D1159" s="44"/>
      <c r="E1159" s="44"/>
      <c r="F1159" s="53"/>
      <c r="G1159" s="57">
        <v>811</v>
      </c>
      <c r="H1159" s="58" t="s">
        <v>1772</v>
      </c>
      <c r="I1159" s="54">
        <v>148.802842</v>
      </c>
      <c r="J1159" s="46">
        <v>155.88910385</v>
      </c>
      <c r="K1159" s="46">
        <f t="shared" si="20"/>
        <v>7.0862618499999996</v>
      </c>
      <c r="L1159" s="1"/>
      <c r="M1159" s="35"/>
    </row>
    <row r="1160" spans="2:13" x14ac:dyDescent="0.2">
      <c r="B1160" s="35"/>
      <c r="C1160" s="34"/>
      <c r="D1160" s="44"/>
      <c r="E1160" s="44"/>
      <c r="F1160" s="53"/>
      <c r="G1160" s="57">
        <v>812</v>
      </c>
      <c r="H1160" s="58" t="s">
        <v>1177</v>
      </c>
      <c r="I1160" s="54">
        <v>313.51673799999998</v>
      </c>
      <c r="J1160" s="46">
        <v>305.29887751999991</v>
      </c>
      <c r="K1160" s="46">
        <f t="shared" si="20"/>
        <v>-8.2178604800000699</v>
      </c>
      <c r="L1160" s="1"/>
      <c r="M1160" s="35"/>
    </row>
    <row r="1161" spans="2:13" x14ac:dyDescent="0.2">
      <c r="B1161" s="35"/>
      <c r="C1161" s="34"/>
      <c r="D1161" s="44"/>
      <c r="E1161" s="44"/>
      <c r="F1161" s="53"/>
      <c r="G1161" s="57">
        <v>813</v>
      </c>
      <c r="H1161" s="58" t="s">
        <v>1773</v>
      </c>
      <c r="I1161" s="54">
        <v>204.983543</v>
      </c>
      <c r="J1161" s="46">
        <v>154.16183960000001</v>
      </c>
      <c r="K1161" s="46">
        <f t="shared" si="20"/>
        <v>-50.82170339999999</v>
      </c>
      <c r="L1161" s="1"/>
      <c r="M1161" s="35"/>
    </row>
    <row r="1162" spans="2:13" ht="25.5" x14ac:dyDescent="0.2">
      <c r="B1162" s="35"/>
      <c r="C1162" s="34"/>
      <c r="D1162" s="44"/>
      <c r="E1162" s="44"/>
      <c r="F1162" s="53"/>
      <c r="G1162" s="57">
        <v>814</v>
      </c>
      <c r="H1162" s="58" t="s">
        <v>1774</v>
      </c>
      <c r="I1162" s="54">
        <v>8.3366450000000007</v>
      </c>
      <c r="J1162" s="46">
        <v>8.288466200000002</v>
      </c>
      <c r="K1162" s="46">
        <f t="shared" si="20"/>
        <v>-4.8178799999998745E-2</v>
      </c>
      <c r="L1162" s="1"/>
      <c r="M1162" s="35"/>
    </row>
    <row r="1163" spans="2:13" x14ac:dyDescent="0.2">
      <c r="B1163" s="35"/>
      <c r="C1163" s="34"/>
      <c r="D1163" s="44"/>
      <c r="E1163" s="44"/>
      <c r="F1163" s="53"/>
      <c r="G1163" s="57">
        <v>815</v>
      </c>
      <c r="H1163" s="58" t="s">
        <v>1775</v>
      </c>
      <c r="I1163" s="54">
        <v>123.078344</v>
      </c>
      <c r="J1163" s="46">
        <v>153.81641130999998</v>
      </c>
      <c r="K1163" s="46">
        <f t="shared" si="20"/>
        <v>30.738067309999977</v>
      </c>
      <c r="L1163" s="1"/>
      <c r="M1163" s="35"/>
    </row>
    <row r="1164" spans="2:13" x14ac:dyDescent="0.2">
      <c r="B1164" s="35"/>
      <c r="C1164" s="34"/>
      <c r="D1164" s="44"/>
      <c r="E1164" s="44"/>
      <c r="F1164" s="53"/>
      <c r="G1164" s="57">
        <v>816</v>
      </c>
      <c r="H1164" s="58" t="s">
        <v>1776</v>
      </c>
      <c r="I1164" s="54">
        <v>64.155107999999998</v>
      </c>
      <c r="J1164" s="46">
        <v>54.25928454999999</v>
      </c>
      <c r="K1164" s="46">
        <f t="shared" si="20"/>
        <v>-9.8958234500000088</v>
      </c>
      <c r="L1164" s="1"/>
      <c r="M1164" s="35"/>
    </row>
    <row r="1165" spans="2:13" x14ac:dyDescent="0.2">
      <c r="B1165" s="35"/>
      <c r="C1165" s="34"/>
      <c r="D1165" s="44"/>
      <c r="E1165" s="44"/>
      <c r="F1165" s="53"/>
      <c r="G1165" s="57">
        <v>900</v>
      </c>
      <c r="H1165" s="58" t="s">
        <v>1777</v>
      </c>
      <c r="I1165" s="54">
        <v>30.836953999999999</v>
      </c>
      <c r="J1165" s="46">
        <v>30.515057239999997</v>
      </c>
      <c r="K1165" s="46">
        <f t="shared" si="20"/>
        <v>-0.32189676000000134</v>
      </c>
      <c r="L1165" s="1"/>
      <c r="M1165" s="35"/>
    </row>
    <row r="1166" spans="2:13" x14ac:dyDescent="0.2">
      <c r="B1166" s="35"/>
      <c r="C1166" s="34"/>
      <c r="D1166" s="44"/>
      <c r="E1166" s="44"/>
      <c r="F1166" s="53"/>
      <c r="G1166" s="57">
        <v>910</v>
      </c>
      <c r="H1166" s="58" t="s">
        <v>1778</v>
      </c>
      <c r="I1166" s="54">
        <v>2.2821090000000002</v>
      </c>
      <c r="J1166" s="46">
        <v>2.2978388299999999</v>
      </c>
      <c r="K1166" s="46">
        <f t="shared" si="20"/>
        <v>1.5729829999999723E-2</v>
      </c>
      <c r="L1166" s="1"/>
      <c r="M1166" s="35"/>
    </row>
    <row r="1167" spans="2:13" x14ac:dyDescent="0.2">
      <c r="B1167" s="35"/>
      <c r="C1167" s="34"/>
      <c r="D1167" s="44"/>
      <c r="E1167" s="44"/>
      <c r="F1167" s="53"/>
      <c r="G1167" s="57">
        <v>911</v>
      </c>
      <c r="H1167" s="58" t="s">
        <v>1779</v>
      </c>
      <c r="I1167" s="54">
        <v>6.2775280000000002</v>
      </c>
      <c r="J1167" s="46">
        <v>6.2877775099999997</v>
      </c>
      <c r="K1167" s="46">
        <f t="shared" si="20"/>
        <v>1.0249509999999518E-2</v>
      </c>
      <c r="L1167" s="1"/>
      <c r="M1167" s="35"/>
    </row>
    <row r="1168" spans="2:13" ht="25.5" x14ac:dyDescent="0.2">
      <c r="B1168" s="35"/>
      <c r="C1168" s="34"/>
      <c r="D1168" s="44"/>
      <c r="E1168" s="44"/>
      <c r="F1168" s="53"/>
      <c r="G1168" s="57">
        <v>913</v>
      </c>
      <c r="H1168" s="58" t="s">
        <v>1780</v>
      </c>
      <c r="I1168" s="54">
        <v>4.6901869999999999</v>
      </c>
      <c r="J1168" s="46">
        <v>4.5974386900000006</v>
      </c>
      <c r="K1168" s="46">
        <f t="shared" si="20"/>
        <v>-9.2748309999999279E-2</v>
      </c>
      <c r="L1168" s="1"/>
      <c r="M1168" s="35"/>
    </row>
    <row r="1169" spans="2:13" x14ac:dyDescent="0.2">
      <c r="B1169" s="35"/>
      <c r="C1169" s="34"/>
      <c r="D1169" s="44"/>
      <c r="E1169" s="44"/>
      <c r="F1169" s="53"/>
      <c r="G1169" s="57">
        <v>914</v>
      </c>
      <c r="H1169" s="58" t="s">
        <v>1781</v>
      </c>
      <c r="I1169" s="54">
        <v>1.778537</v>
      </c>
      <c r="J1169" s="46">
        <v>1.7444854299999999</v>
      </c>
      <c r="K1169" s="46">
        <f t="shared" si="20"/>
        <v>-3.4051570000000142E-2</v>
      </c>
      <c r="L1169" s="1"/>
      <c r="M1169" s="35"/>
    </row>
    <row r="1170" spans="2:13" x14ac:dyDescent="0.2">
      <c r="B1170" s="35"/>
      <c r="C1170" s="34"/>
      <c r="D1170" s="44"/>
      <c r="E1170" s="44"/>
      <c r="F1170" s="53" t="s">
        <v>15</v>
      </c>
      <c r="G1170" s="57"/>
      <c r="H1170" s="58"/>
      <c r="I1170" s="54">
        <v>85.848247000000001</v>
      </c>
      <c r="J1170" s="46">
        <v>84.263328449999989</v>
      </c>
      <c r="K1170" s="46">
        <f t="shared" ref="K1170:K1176" si="21">+J1170-I1170</f>
        <v>-1.5849185500000118</v>
      </c>
      <c r="L1170" s="1"/>
      <c r="M1170" s="35"/>
    </row>
    <row r="1171" spans="2:13" ht="25.5" x14ac:dyDescent="0.2">
      <c r="B1171" s="35"/>
      <c r="C1171" s="34"/>
      <c r="D1171" s="44"/>
      <c r="E1171" s="44"/>
      <c r="F1171" s="53"/>
      <c r="G1171" s="57" t="s">
        <v>16</v>
      </c>
      <c r="H1171" s="58" t="s">
        <v>295</v>
      </c>
      <c r="I1171" s="54">
        <v>47.558573000000003</v>
      </c>
      <c r="J1171" s="46">
        <v>44.283294940000005</v>
      </c>
      <c r="K1171" s="46">
        <f t="shared" si="21"/>
        <v>-3.275278059999998</v>
      </c>
      <c r="L1171" s="1"/>
      <c r="M1171" s="35"/>
    </row>
    <row r="1172" spans="2:13" x14ac:dyDescent="0.2">
      <c r="B1172" s="35"/>
      <c r="C1172" s="34"/>
      <c r="D1172" s="44"/>
      <c r="E1172" s="44"/>
      <c r="F1172" s="53"/>
      <c r="G1172" s="57" t="s">
        <v>55</v>
      </c>
      <c r="H1172" s="58" t="s">
        <v>296</v>
      </c>
      <c r="I1172" s="54">
        <v>9.1922189999999997</v>
      </c>
      <c r="J1172" s="46">
        <v>7.053217899999999</v>
      </c>
      <c r="K1172" s="46">
        <f t="shared" si="21"/>
        <v>-2.1390011000000007</v>
      </c>
      <c r="L1172" s="1"/>
      <c r="M1172" s="35"/>
    </row>
    <row r="1173" spans="2:13" x14ac:dyDescent="0.2">
      <c r="B1173" s="35"/>
      <c r="C1173" s="34"/>
      <c r="D1173" s="44"/>
      <c r="E1173" s="44"/>
      <c r="F1173" s="53"/>
      <c r="G1173" s="57" t="s">
        <v>57</v>
      </c>
      <c r="H1173" s="58" t="s">
        <v>297</v>
      </c>
      <c r="I1173" s="54">
        <v>20.870979999999999</v>
      </c>
      <c r="J1173" s="46">
        <v>22.934934539999993</v>
      </c>
      <c r="K1173" s="46">
        <f t="shared" si="21"/>
        <v>2.0639545399999939</v>
      </c>
      <c r="L1173" s="1"/>
      <c r="M1173" s="35"/>
    </row>
    <row r="1174" spans="2:13" x14ac:dyDescent="0.2">
      <c r="B1174" s="35"/>
      <c r="C1174" s="34"/>
      <c r="D1174" s="44"/>
      <c r="E1174" s="44"/>
      <c r="F1174" s="53"/>
      <c r="G1174" s="57" t="s">
        <v>18</v>
      </c>
      <c r="H1174" s="58" t="s">
        <v>298</v>
      </c>
      <c r="I1174" s="54">
        <v>2.0764749999999998</v>
      </c>
      <c r="J1174" s="46">
        <v>1.2918810700000001</v>
      </c>
      <c r="K1174" s="46">
        <f t="shared" si="21"/>
        <v>-0.78459392999999977</v>
      </c>
      <c r="L1174" s="1"/>
      <c r="M1174" s="35"/>
    </row>
    <row r="1175" spans="2:13" x14ac:dyDescent="0.2">
      <c r="B1175" s="35"/>
      <c r="C1175" s="34"/>
      <c r="D1175" s="44"/>
      <c r="E1175" s="44"/>
      <c r="F1175" s="53"/>
      <c r="G1175" s="57" t="s">
        <v>64</v>
      </c>
      <c r="H1175" s="58" t="s">
        <v>1953</v>
      </c>
      <c r="I1175" s="54">
        <v>6.15</v>
      </c>
      <c r="J1175" s="46">
        <v>8.6999999999999993</v>
      </c>
      <c r="K1175" s="46">
        <f t="shared" si="21"/>
        <v>2.5499999999999989</v>
      </c>
      <c r="L1175" s="1"/>
      <c r="M1175" s="35"/>
    </row>
    <row r="1176" spans="2:13" x14ac:dyDescent="0.2">
      <c r="B1176" s="35"/>
      <c r="C1176" s="34"/>
      <c r="D1176" s="44"/>
      <c r="E1176" s="44"/>
      <c r="F1176" s="53" t="s">
        <v>49</v>
      </c>
      <c r="G1176" s="57"/>
      <c r="H1176" s="58"/>
      <c r="I1176" s="54">
        <v>31.567183</v>
      </c>
      <c r="J1176" s="46">
        <v>26.196159730000005</v>
      </c>
      <c r="K1176" s="46">
        <f t="shared" si="21"/>
        <v>-5.3710232699999949</v>
      </c>
      <c r="L1176" s="1"/>
      <c r="M1176" s="35"/>
    </row>
    <row r="1177" spans="2:13" x14ac:dyDescent="0.2">
      <c r="B1177" s="35"/>
      <c r="C1177" s="34"/>
      <c r="D1177" s="44"/>
      <c r="E1177" s="44"/>
      <c r="F1177" s="53"/>
      <c r="G1177" s="57" t="s">
        <v>299</v>
      </c>
      <c r="H1177" s="58" t="s">
        <v>300</v>
      </c>
      <c r="I1177" s="54">
        <v>31.567183</v>
      </c>
      <c r="J1177" s="46">
        <v>26.196159730000005</v>
      </c>
      <c r="K1177" s="46">
        <f t="shared" ref="K1177:K1240" si="22">+J1177-I1177</f>
        <v>-5.3710232699999949</v>
      </c>
      <c r="L1177" s="1"/>
      <c r="M1177" s="35"/>
    </row>
    <row r="1178" spans="2:13" ht="14.25" x14ac:dyDescent="0.2">
      <c r="B1178" s="35"/>
      <c r="C1178" s="34"/>
      <c r="D1178" s="68">
        <v>18</v>
      </c>
      <c r="E1178" s="38" t="s">
        <v>301</v>
      </c>
      <c r="F1178" s="69"/>
      <c r="G1178" s="70"/>
      <c r="H1178" s="71"/>
      <c r="I1178" s="72">
        <v>886.29864099999998</v>
      </c>
      <c r="J1178" s="72">
        <v>3400.9281572700002</v>
      </c>
      <c r="K1178" s="72">
        <f t="shared" si="22"/>
        <v>2514.6295162700003</v>
      </c>
      <c r="L1178" s="1"/>
      <c r="M1178" s="35"/>
    </row>
    <row r="1179" spans="2:13" ht="14.25" x14ac:dyDescent="0.2">
      <c r="B1179" s="35"/>
      <c r="C1179" s="34"/>
      <c r="D1179" s="44"/>
      <c r="E1179" s="44"/>
      <c r="F1179" s="55" t="s">
        <v>2</v>
      </c>
      <c r="G1179" s="61"/>
      <c r="H1179" s="59"/>
      <c r="I1179" s="37">
        <v>650.33560199999999</v>
      </c>
      <c r="J1179" s="37">
        <v>2757.151797</v>
      </c>
      <c r="K1179" s="37">
        <f t="shared" si="22"/>
        <v>2106.8161949999999</v>
      </c>
      <c r="L1179" s="1"/>
      <c r="M1179" s="35"/>
    </row>
    <row r="1180" spans="2:13" x14ac:dyDescent="0.2">
      <c r="B1180" s="35"/>
      <c r="C1180" s="34"/>
      <c r="D1180" s="44"/>
      <c r="E1180" s="44"/>
      <c r="F1180" s="53"/>
      <c r="G1180" s="57">
        <v>100</v>
      </c>
      <c r="H1180" s="58" t="s">
        <v>1191</v>
      </c>
      <c r="I1180" s="54">
        <v>10.704715</v>
      </c>
      <c r="J1180" s="46">
        <v>10.703433070000001</v>
      </c>
      <c r="K1180" s="46">
        <f t="shared" si="22"/>
        <v>-1.2819299999993206E-3</v>
      </c>
      <c r="L1180" s="1"/>
      <c r="M1180" s="35"/>
    </row>
    <row r="1181" spans="2:13" x14ac:dyDescent="0.2">
      <c r="B1181" s="35"/>
      <c r="C1181" s="34"/>
      <c r="D1181" s="44"/>
      <c r="E1181" s="44"/>
      <c r="F1181" s="53"/>
      <c r="G1181" s="57">
        <v>111</v>
      </c>
      <c r="H1181" s="58" t="s">
        <v>1782</v>
      </c>
      <c r="I1181" s="54">
        <v>33.885756000000001</v>
      </c>
      <c r="J1181" s="46">
        <v>12.701054329999998</v>
      </c>
      <c r="K1181" s="46">
        <f t="shared" si="22"/>
        <v>-21.184701670000003</v>
      </c>
      <c r="L1181" s="1"/>
      <c r="M1181" s="35"/>
    </row>
    <row r="1182" spans="2:13" x14ac:dyDescent="0.2">
      <c r="B1182" s="35"/>
      <c r="C1182" s="34"/>
      <c r="D1182" s="44"/>
      <c r="E1182" s="44"/>
      <c r="F1182" s="53"/>
      <c r="G1182" s="57">
        <v>112</v>
      </c>
      <c r="H1182" s="58" t="s">
        <v>1783</v>
      </c>
      <c r="I1182" s="54">
        <v>4.631278</v>
      </c>
      <c r="J1182" s="46">
        <v>4.1191113799999997</v>
      </c>
      <c r="K1182" s="46">
        <f t="shared" si="22"/>
        <v>-0.51216662000000035</v>
      </c>
      <c r="L1182" s="1"/>
      <c r="M1182" s="35"/>
    </row>
    <row r="1183" spans="2:13" x14ac:dyDescent="0.2">
      <c r="B1183" s="35"/>
      <c r="C1183" s="34"/>
      <c r="D1183" s="44"/>
      <c r="E1183" s="44"/>
      <c r="F1183" s="53"/>
      <c r="G1183" s="57">
        <v>113</v>
      </c>
      <c r="H1183" s="58" t="s">
        <v>1117</v>
      </c>
      <c r="I1183" s="54">
        <v>5.431082</v>
      </c>
      <c r="J1183" s="46">
        <v>5.0629244100000008</v>
      </c>
      <c r="K1183" s="46">
        <f t="shared" si="22"/>
        <v>-0.36815758999999915</v>
      </c>
      <c r="L1183" s="1"/>
      <c r="M1183" s="35"/>
    </row>
    <row r="1184" spans="2:13" x14ac:dyDescent="0.2">
      <c r="B1184" s="35"/>
      <c r="C1184" s="34"/>
      <c r="D1184" s="44"/>
      <c r="E1184" s="44"/>
      <c r="F1184" s="53"/>
      <c r="G1184" s="57">
        <v>114</v>
      </c>
      <c r="H1184" s="58" t="s">
        <v>1784</v>
      </c>
      <c r="I1184" s="54">
        <v>2.3699469999999998</v>
      </c>
      <c r="J1184" s="46">
        <v>2.3915362099999995</v>
      </c>
      <c r="K1184" s="46">
        <f t="shared" si="22"/>
        <v>2.1589209999999692E-2</v>
      </c>
      <c r="L1184" s="1"/>
      <c r="M1184" s="35"/>
    </row>
    <row r="1185" spans="2:13" x14ac:dyDescent="0.2">
      <c r="B1185" s="35"/>
      <c r="C1185" s="34"/>
      <c r="D1185" s="44"/>
      <c r="E1185" s="44"/>
      <c r="F1185" s="53"/>
      <c r="G1185" s="57">
        <v>115</v>
      </c>
      <c r="H1185" s="58" t="s">
        <v>1959</v>
      </c>
      <c r="I1185" s="54">
        <v>1.1604760000000001</v>
      </c>
      <c r="J1185" s="46">
        <v>0.76622889000000005</v>
      </c>
      <c r="K1185" s="46">
        <f t="shared" si="22"/>
        <v>-0.39424711000000001</v>
      </c>
      <c r="L1185" s="1"/>
      <c r="M1185" s="35"/>
    </row>
    <row r="1186" spans="2:13" x14ac:dyDescent="0.2">
      <c r="B1186" s="35"/>
      <c r="C1186" s="34"/>
      <c r="D1186" s="44"/>
      <c r="E1186" s="44"/>
      <c r="F1186" s="53"/>
      <c r="G1186" s="57">
        <v>116</v>
      </c>
      <c r="H1186" s="58" t="s">
        <v>1785</v>
      </c>
      <c r="I1186" s="54">
        <v>1.792791</v>
      </c>
      <c r="J1186" s="46">
        <v>1.3674237100000002</v>
      </c>
      <c r="K1186" s="46">
        <f t="shared" si="22"/>
        <v>-0.42536728999999984</v>
      </c>
      <c r="L1186" s="1"/>
      <c r="M1186" s="35"/>
    </row>
    <row r="1187" spans="2:13" x14ac:dyDescent="0.2">
      <c r="B1187" s="35"/>
      <c r="C1187" s="34"/>
      <c r="D1187" s="44"/>
      <c r="E1187" s="44"/>
      <c r="F1187" s="53"/>
      <c r="G1187" s="57">
        <v>117</v>
      </c>
      <c r="H1187" s="58" t="s">
        <v>1786</v>
      </c>
      <c r="I1187" s="54">
        <v>3.3429579999999999</v>
      </c>
      <c r="J1187" s="46">
        <v>2.8419037599999997</v>
      </c>
      <c r="K1187" s="46">
        <f t="shared" si="22"/>
        <v>-0.50105424000000021</v>
      </c>
      <c r="L1187" s="1"/>
      <c r="M1187" s="35"/>
    </row>
    <row r="1188" spans="2:13" x14ac:dyDescent="0.2">
      <c r="B1188" s="35"/>
      <c r="C1188" s="34"/>
      <c r="D1188" s="44"/>
      <c r="E1188" s="44"/>
      <c r="F1188" s="53"/>
      <c r="G1188" s="57">
        <v>120</v>
      </c>
      <c r="H1188" s="58" t="s">
        <v>1143</v>
      </c>
      <c r="I1188" s="54">
        <v>8.7004319999999993</v>
      </c>
      <c r="J1188" s="46">
        <v>8.6967668400000004</v>
      </c>
      <c r="K1188" s="46">
        <f t="shared" si="22"/>
        <v>-3.6651599999988349E-3</v>
      </c>
      <c r="L1188" s="1"/>
      <c r="M1188" s="35"/>
    </row>
    <row r="1189" spans="2:13" x14ac:dyDescent="0.2">
      <c r="B1189" s="35"/>
      <c r="C1189" s="34"/>
      <c r="D1189" s="44"/>
      <c r="E1189" s="44"/>
      <c r="F1189" s="53"/>
      <c r="G1189" s="57">
        <v>121</v>
      </c>
      <c r="H1189" s="58" t="s">
        <v>1960</v>
      </c>
      <c r="I1189" s="54">
        <v>0.34135399999999999</v>
      </c>
      <c r="J1189" s="46">
        <v>0.24252199999999999</v>
      </c>
      <c r="K1189" s="46">
        <f t="shared" si="22"/>
        <v>-9.8832000000000003E-2</v>
      </c>
      <c r="L1189" s="1"/>
      <c r="M1189" s="35"/>
    </row>
    <row r="1190" spans="2:13" x14ac:dyDescent="0.2">
      <c r="B1190" s="35"/>
      <c r="C1190" s="34"/>
      <c r="D1190" s="44"/>
      <c r="E1190" s="44"/>
      <c r="F1190" s="53"/>
      <c r="G1190" s="57">
        <v>200</v>
      </c>
      <c r="H1190" s="58" t="s">
        <v>1787</v>
      </c>
      <c r="I1190" s="54">
        <v>8.5424000000000007</v>
      </c>
      <c r="J1190" s="46">
        <v>6.6699665899999978</v>
      </c>
      <c r="K1190" s="46">
        <f t="shared" si="22"/>
        <v>-1.8724334100000029</v>
      </c>
      <c r="L1190" s="1"/>
      <c r="M1190" s="35"/>
    </row>
    <row r="1191" spans="2:13" x14ac:dyDescent="0.2">
      <c r="B1191" s="35"/>
      <c r="C1191" s="34"/>
      <c r="D1191" s="44"/>
      <c r="E1191" s="44"/>
      <c r="F1191" s="53"/>
      <c r="G1191" s="57">
        <v>210</v>
      </c>
      <c r="H1191" s="58" t="s">
        <v>1788</v>
      </c>
      <c r="I1191" s="54">
        <v>2.9088539999999998</v>
      </c>
      <c r="J1191" s="46">
        <v>2140.1648220299999</v>
      </c>
      <c r="K1191" s="46">
        <f t="shared" si="22"/>
        <v>2137.2559680300001</v>
      </c>
      <c r="L1191" s="1"/>
      <c r="M1191" s="35"/>
    </row>
    <row r="1192" spans="2:13" x14ac:dyDescent="0.2">
      <c r="B1192" s="35"/>
      <c r="C1192" s="34"/>
      <c r="D1192" s="44"/>
      <c r="E1192" s="44"/>
      <c r="F1192" s="53"/>
      <c r="G1192" s="57">
        <v>211</v>
      </c>
      <c r="H1192" s="58" t="s">
        <v>1789</v>
      </c>
      <c r="I1192" s="54">
        <v>457.90051</v>
      </c>
      <c r="J1192" s="46">
        <v>457.80435333999998</v>
      </c>
      <c r="K1192" s="46">
        <f t="shared" si="22"/>
        <v>-9.6156660000019656E-2</v>
      </c>
      <c r="L1192" s="1"/>
      <c r="M1192" s="35"/>
    </row>
    <row r="1193" spans="2:13" x14ac:dyDescent="0.2">
      <c r="B1193" s="35"/>
      <c r="C1193" s="34"/>
      <c r="D1193" s="44"/>
      <c r="E1193" s="44"/>
      <c r="F1193" s="53"/>
      <c r="G1193" s="57">
        <v>212</v>
      </c>
      <c r="H1193" s="58" t="s">
        <v>1790</v>
      </c>
      <c r="I1193" s="54">
        <v>2.8120229999999999</v>
      </c>
      <c r="J1193" s="46">
        <v>2.3099852399999992</v>
      </c>
      <c r="K1193" s="46">
        <f t="shared" si="22"/>
        <v>-0.50203776000000078</v>
      </c>
      <c r="L1193" s="1"/>
      <c r="M1193" s="35"/>
    </row>
    <row r="1194" spans="2:13" ht="25.5" x14ac:dyDescent="0.2">
      <c r="B1194" s="35"/>
      <c r="C1194" s="34"/>
      <c r="D1194" s="44"/>
      <c r="E1194" s="44"/>
      <c r="F1194" s="53"/>
      <c r="G1194" s="57">
        <v>213</v>
      </c>
      <c r="H1194" s="58" t="s">
        <v>1791</v>
      </c>
      <c r="I1194" s="54">
        <v>1.8238620000000001</v>
      </c>
      <c r="J1194" s="46">
        <v>2.0976331699999999</v>
      </c>
      <c r="K1194" s="46">
        <f t="shared" si="22"/>
        <v>0.27377116999999984</v>
      </c>
      <c r="L1194" s="1"/>
      <c r="M1194" s="35"/>
    </row>
    <row r="1195" spans="2:13" x14ac:dyDescent="0.2">
      <c r="B1195" s="35"/>
      <c r="C1195" s="34"/>
      <c r="D1195" s="44"/>
      <c r="E1195" s="44"/>
      <c r="F1195" s="53"/>
      <c r="G1195" s="57">
        <v>300</v>
      </c>
      <c r="H1195" s="58" t="s">
        <v>1792</v>
      </c>
      <c r="I1195" s="54">
        <v>8.3214509999999997</v>
      </c>
      <c r="J1195" s="46">
        <v>7.5061593100000001</v>
      </c>
      <c r="K1195" s="46">
        <f t="shared" si="22"/>
        <v>-0.81529168999999957</v>
      </c>
      <c r="L1195" s="1"/>
      <c r="M1195" s="35"/>
    </row>
    <row r="1196" spans="2:13" x14ac:dyDescent="0.2">
      <c r="B1196" s="35"/>
      <c r="C1196" s="34"/>
      <c r="D1196" s="44"/>
      <c r="E1196" s="44"/>
      <c r="F1196" s="53"/>
      <c r="G1196" s="57">
        <v>311</v>
      </c>
      <c r="H1196" s="58" t="s">
        <v>1961</v>
      </c>
      <c r="I1196" s="54">
        <v>4.4497239999999998</v>
      </c>
      <c r="J1196" s="46">
        <v>4.8688357700000005</v>
      </c>
      <c r="K1196" s="46">
        <f t="shared" si="22"/>
        <v>0.41911177000000066</v>
      </c>
      <c r="L1196" s="1"/>
      <c r="M1196" s="35"/>
    </row>
    <row r="1197" spans="2:13" ht="25.5" x14ac:dyDescent="0.2">
      <c r="B1197" s="35"/>
      <c r="C1197" s="34"/>
      <c r="D1197" s="44"/>
      <c r="E1197" s="44"/>
      <c r="F1197" s="53"/>
      <c r="G1197" s="57">
        <v>314</v>
      </c>
      <c r="H1197" s="58" t="s">
        <v>1793</v>
      </c>
      <c r="I1197" s="54">
        <v>6.4227210000000001</v>
      </c>
      <c r="J1197" s="46">
        <v>6.4622845199999999</v>
      </c>
      <c r="K1197" s="46">
        <f t="shared" si="22"/>
        <v>3.9563519999999741E-2</v>
      </c>
      <c r="L1197" s="1"/>
      <c r="M1197" s="35"/>
    </row>
    <row r="1198" spans="2:13" x14ac:dyDescent="0.2">
      <c r="B1198" s="35"/>
      <c r="C1198" s="34"/>
      <c r="D1198" s="44"/>
      <c r="E1198" s="44"/>
      <c r="F1198" s="53"/>
      <c r="G1198" s="57">
        <v>315</v>
      </c>
      <c r="H1198" s="58" t="s">
        <v>1794</v>
      </c>
      <c r="I1198" s="54">
        <v>3.2445029999999999</v>
      </c>
      <c r="J1198" s="46">
        <v>3.3231944899999997</v>
      </c>
      <c r="K1198" s="46">
        <f t="shared" si="22"/>
        <v>7.8691489999999753E-2</v>
      </c>
      <c r="L1198" s="1"/>
      <c r="M1198" s="35"/>
    </row>
    <row r="1199" spans="2:13" x14ac:dyDescent="0.2">
      <c r="B1199" s="35"/>
      <c r="C1199" s="34"/>
      <c r="D1199" s="44"/>
      <c r="E1199" s="44"/>
      <c r="F1199" s="53"/>
      <c r="G1199" s="57">
        <v>316</v>
      </c>
      <c r="H1199" s="58" t="s">
        <v>1962</v>
      </c>
      <c r="I1199" s="54">
        <v>1.588017</v>
      </c>
      <c r="J1199" s="46">
        <v>1.60421312</v>
      </c>
      <c r="K1199" s="46">
        <f t="shared" si="22"/>
        <v>1.6196120000000036E-2</v>
      </c>
      <c r="L1199" s="1"/>
      <c r="M1199" s="35"/>
    </row>
    <row r="1200" spans="2:13" ht="25.5" x14ac:dyDescent="0.2">
      <c r="B1200" s="35"/>
      <c r="C1200" s="34"/>
      <c r="D1200" s="44"/>
      <c r="E1200" s="44"/>
      <c r="F1200" s="53"/>
      <c r="G1200" s="57">
        <v>317</v>
      </c>
      <c r="H1200" s="58" t="s">
        <v>1963</v>
      </c>
      <c r="I1200" s="54">
        <v>1.7794540000000001</v>
      </c>
      <c r="J1200" s="46">
        <v>1.8832420099999996</v>
      </c>
      <c r="K1200" s="46">
        <f t="shared" si="22"/>
        <v>0.10378800999999949</v>
      </c>
      <c r="L1200" s="1"/>
      <c r="M1200" s="35"/>
    </row>
    <row r="1201" spans="2:13" ht="25.5" x14ac:dyDescent="0.2">
      <c r="B1201" s="35"/>
      <c r="C1201" s="34"/>
      <c r="D1201" s="44"/>
      <c r="E1201" s="44"/>
      <c r="F1201" s="53"/>
      <c r="G1201" s="57">
        <v>318</v>
      </c>
      <c r="H1201" s="58" t="s">
        <v>1964</v>
      </c>
      <c r="I1201" s="54">
        <v>1.5285070000000001</v>
      </c>
      <c r="J1201" s="46">
        <v>1.6046788699999999</v>
      </c>
      <c r="K1201" s="46">
        <f t="shared" si="22"/>
        <v>7.6171869999999808E-2</v>
      </c>
      <c r="L1201" s="1"/>
      <c r="M1201" s="35"/>
    </row>
    <row r="1202" spans="2:13" x14ac:dyDescent="0.2">
      <c r="B1202" s="35"/>
      <c r="C1202" s="34"/>
      <c r="D1202" s="44"/>
      <c r="E1202" s="44"/>
      <c r="F1202" s="53"/>
      <c r="G1202" s="57">
        <v>400</v>
      </c>
      <c r="H1202" s="58" t="s">
        <v>1116</v>
      </c>
      <c r="I1202" s="54">
        <v>7.1465100000000001</v>
      </c>
      <c r="J1202" s="46">
        <v>7.9553448300000005</v>
      </c>
      <c r="K1202" s="46">
        <f t="shared" si="22"/>
        <v>0.80883483000000034</v>
      </c>
      <c r="L1202" s="1"/>
      <c r="M1202" s="35"/>
    </row>
    <row r="1203" spans="2:13" ht="25.5" x14ac:dyDescent="0.2">
      <c r="B1203" s="35"/>
      <c r="C1203" s="34"/>
      <c r="D1203" s="44"/>
      <c r="E1203" s="44"/>
      <c r="F1203" s="53"/>
      <c r="G1203" s="57">
        <v>410</v>
      </c>
      <c r="H1203" s="58" t="s">
        <v>1965</v>
      </c>
      <c r="I1203" s="54">
        <v>14.990461</v>
      </c>
      <c r="J1203" s="46">
        <v>14.49929034</v>
      </c>
      <c r="K1203" s="46">
        <f t="shared" si="22"/>
        <v>-0.49117065999999987</v>
      </c>
      <c r="L1203" s="1"/>
      <c r="M1203" s="35"/>
    </row>
    <row r="1204" spans="2:13" x14ac:dyDescent="0.2">
      <c r="B1204" s="35"/>
      <c r="C1204" s="34"/>
      <c r="D1204" s="44"/>
      <c r="E1204" s="44"/>
      <c r="F1204" s="53"/>
      <c r="G1204" s="57">
        <v>411</v>
      </c>
      <c r="H1204" s="58" t="s">
        <v>1245</v>
      </c>
      <c r="I1204" s="54">
        <v>7.3052900000000003</v>
      </c>
      <c r="J1204" s="46">
        <v>7.6204084399999994</v>
      </c>
      <c r="K1204" s="46">
        <f t="shared" si="22"/>
        <v>0.31511843999999911</v>
      </c>
      <c r="L1204" s="1"/>
      <c r="M1204" s="35"/>
    </row>
    <row r="1205" spans="2:13" x14ac:dyDescent="0.2">
      <c r="B1205" s="35"/>
      <c r="C1205" s="34"/>
      <c r="D1205" s="44"/>
      <c r="E1205" s="44"/>
      <c r="F1205" s="53"/>
      <c r="G1205" s="57">
        <v>412</v>
      </c>
      <c r="H1205" s="58" t="s">
        <v>1795</v>
      </c>
      <c r="I1205" s="54">
        <v>4.0153280000000002</v>
      </c>
      <c r="J1205" s="46">
        <v>3.9982622899999991</v>
      </c>
      <c r="K1205" s="46">
        <f t="shared" si="22"/>
        <v>-1.7065710000001122E-2</v>
      </c>
      <c r="L1205" s="1"/>
      <c r="M1205" s="35"/>
    </row>
    <row r="1206" spans="2:13" x14ac:dyDescent="0.2">
      <c r="B1206" s="35"/>
      <c r="C1206" s="34"/>
      <c r="D1206" s="44"/>
      <c r="E1206" s="44"/>
      <c r="F1206" s="53"/>
      <c r="G1206" s="57">
        <v>413</v>
      </c>
      <c r="H1206" s="58" t="s">
        <v>1796</v>
      </c>
      <c r="I1206" s="54">
        <v>2.9419200000000001</v>
      </c>
      <c r="J1206" s="46">
        <v>2.8057314099999995</v>
      </c>
      <c r="K1206" s="46">
        <f t="shared" si="22"/>
        <v>-0.13618859000000061</v>
      </c>
      <c r="L1206" s="1"/>
      <c r="M1206" s="35"/>
    </row>
    <row r="1207" spans="2:13" x14ac:dyDescent="0.2">
      <c r="B1207" s="35"/>
      <c r="C1207" s="34"/>
      <c r="D1207" s="44"/>
      <c r="E1207" s="44"/>
      <c r="F1207" s="53"/>
      <c r="G1207" s="57">
        <v>500</v>
      </c>
      <c r="H1207" s="58" t="s">
        <v>1797</v>
      </c>
      <c r="I1207" s="54">
        <v>8.5936939999999993</v>
      </c>
      <c r="J1207" s="46">
        <v>6.7933350099999998</v>
      </c>
      <c r="K1207" s="46">
        <f t="shared" si="22"/>
        <v>-1.8003589899999994</v>
      </c>
      <c r="L1207" s="1"/>
      <c r="M1207" s="35"/>
    </row>
    <row r="1208" spans="2:13" x14ac:dyDescent="0.2">
      <c r="B1208" s="35"/>
      <c r="C1208" s="34"/>
      <c r="D1208" s="44"/>
      <c r="E1208" s="44"/>
      <c r="F1208" s="53"/>
      <c r="G1208" s="57">
        <v>515</v>
      </c>
      <c r="H1208" s="58" t="s">
        <v>1799</v>
      </c>
      <c r="I1208" s="54">
        <v>0.842553</v>
      </c>
      <c r="J1208" s="46">
        <v>0.78883702</v>
      </c>
      <c r="K1208" s="46">
        <f t="shared" si="22"/>
        <v>-5.3715979999999997E-2</v>
      </c>
      <c r="L1208" s="1"/>
      <c r="M1208" s="35"/>
    </row>
    <row r="1209" spans="2:13" x14ac:dyDescent="0.2">
      <c r="B1209" s="35"/>
      <c r="C1209" s="34"/>
      <c r="D1209" s="44"/>
      <c r="E1209" s="44"/>
      <c r="F1209" s="53"/>
      <c r="G1209" s="57">
        <v>520</v>
      </c>
      <c r="H1209" s="58" t="s">
        <v>1966</v>
      </c>
      <c r="I1209" s="54">
        <v>0.94587500000000002</v>
      </c>
      <c r="J1209" s="46">
        <v>0.90932531999999999</v>
      </c>
      <c r="K1209" s="46">
        <f t="shared" si="22"/>
        <v>-3.6549680000000029E-2</v>
      </c>
      <c r="L1209" s="1"/>
      <c r="M1209" s="35"/>
    </row>
    <row r="1210" spans="2:13" x14ac:dyDescent="0.2">
      <c r="B1210" s="35"/>
      <c r="C1210" s="34"/>
      <c r="D1210" s="44"/>
      <c r="E1210" s="44"/>
      <c r="F1210" s="53"/>
      <c r="G1210" s="57">
        <v>521</v>
      </c>
      <c r="H1210" s="58" t="s">
        <v>1967</v>
      </c>
      <c r="I1210" s="54">
        <v>11.012435999999999</v>
      </c>
      <c r="J1210" s="46">
        <v>10.208932099999998</v>
      </c>
      <c r="K1210" s="46">
        <f t="shared" si="22"/>
        <v>-0.80350390000000083</v>
      </c>
      <c r="L1210" s="1"/>
      <c r="M1210" s="35"/>
    </row>
    <row r="1211" spans="2:13" x14ac:dyDescent="0.2">
      <c r="B1211" s="35"/>
      <c r="C1211" s="34"/>
      <c r="D1211" s="44"/>
      <c r="E1211" s="44"/>
      <c r="F1211" s="53"/>
      <c r="G1211" s="57">
        <v>522</v>
      </c>
      <c r="H1211" s="58" t="s">
        <v>1968</v>
      </c>
      <c r="I1211" s="54">
        <v>3.2301259999999998</v>
      </c>
      <c r="J1211" s="46">
        <v>2.7786713100000004</v>
      </c>
      <c r="K1211" s="46">
        <f t="shared" si="22"/>
        <v>-0.45145468999999938</v>
      </c>
      <c r="L1211" s="1"/>
      <c r="M1211" s="35"/>
    </row>
    <row r="1212" spans="2:13" x14ac:dyDescent="0.2">
      <c r="B1212" s="35"/>
      <c r="C1212" s="34"/>
      <c r="D1212" s="44"/>
      <c r="E1212" s="44"/>
      <c r="F1212" s="53"/>
      <c r="G1212" s="57">
        <v>530</v>
      </c>
      <c r="H1212" s="58" t="s">
        <v>1969</v>
      </c>
      <c r="I1212" s="54">
        <v>0.96467800000000004</v>
      </c>
      <c r="J1212" s="46">
        <v>0.96107751000000008</v>
      </c>
      <c r="K1212" s="46">
        <f t="shared" si="22"/>
        <v>-3.6004899999999562E-3</v>
      </c>
      <c r="L1212" s="1"/>
      <c r="M1212" s="35"/>
    </row>
    <row r="1213" spans="2:13" x14ac:dyDescent="0.2">
      <c r="B1213" s="35"/>
      <c r="C1213" s="34"/>
      <c r="D1213" s="44"/>
      <c r="E1213" s="44"/>
      <c r="F1213" s="53"/>
      <c r="G1213" s="57">
        <v>531</v>
      </c>
      <c r="H1213" s="58" t="s">
        <v>1970</v>
      </c>
      <c r="I1213" s="54">
        <v>6.5993259999999996</v>
      </c>
      <c r="J1213" s="46">
        <v>6.0896437599999995</v>
      </c>
      <c r="K1213" s="46">
        <f t="shared" si="22"/>
        <v>-0.50968224000000006</v>
      </c>
      <c r="L1213" s="1"/>
      <c r="M1213" s="35"/>
    </row>
    <row r="1214" spans="2:13" x14ac:dyDescent="0.2">
      <c r="B1214" s="35"/>
      <c r="C1214" s="34"/>
      <c r="D1214" s="44"/>
      <c r="E1214" s="44"/>
      <c r="F1214" s="53"/>
      <c r="G1214" s="57">
        <v>532</v>
      </c>
      <c r="H1214" s="58" t="s">
        <v>1798</v>
      </c>
      <c r="I1214" s="54">
        <v>8.0645900000000008</v>
      </c>
      <c r="J1214" s="46">
        <v>6.5506646000000002</v>
      </c>
      <c r="K1214" s="46">
        <f t="shared" si="22"/>
        <v>-1.5139254000000006</v>
      </c>
      <c r="L1214" s="1"/>
      <c r="M1214" s="35"/>
    </row>
    <row r="1215" spans="2:13" x14ac:dyDescent="0.2">
      <c r="B1215" s="35"/>
      <c r="C1215" s="34"/>
      <c r="D1215" s="44"/>
      <c r="E1215" s="44"/>
      <c r="F1215" s="53" t="s">
        <v>15</v>
      </c>
      <c r="G1215" s="57"/>
      <c r="H1215" s="58"/>
      <c r="I1215" s="54">
        <v>50.382288000000003</v>
      </c>
      <c r="J1215" s="46">
        <v>48.252101269999997</v>
      </c>
      <c r="K1215" s="46">
        <f t="shared" si="22"/>
        <v>-2.1301867300000055</v>
      </c>
      <c r="L1215" s="1"/>
      <c r="M1215" s="35"/>
    </row>
    <row r="1216" spans="2:13" x14ac:dyDescent="0.2">
      <c r="B1216" s="35"/>
      <c r="C1216" s="34"/>
      <c r="D1216" s="44"/>
      <c r="E1216" s="44"/>
      <c r="F1216" s="53"/>
      <c r="G1216" s="57" t="s">
        <v>16</v>
      </c>
      <c r="H1216" s="58" t="s">
        <v>302</v>
      </c>
      <c r="I1216" s="54">
        <v>30.054995999999999</v>
      </c>
      <c r="J1216" s="46">
        <v>27.996059269999996</v>
      </c>
      <c r="K1216" s="46">
        <f t="shared" si="22"/>
        <v>-2.0589367300000028</v>
      </c>
      <c r="L1216" s="1"/>
      <c r="M1216" s="35"/>
    </row>
    <row r="1217" spans="2:13" x14ac:dyDescent="0.2">
      <c r="B1217" s="35"/>
      <c r="C1217" s="34"/>
      <c r="D1217" s="44"/>
      <c r="E1217" s="44"/>
      <c r="F1217" s="53"/>
      <c r="G1217" s="57" t="s">
        <v>64</v>
      </c>
      <c r="H1217" s="58" t="s">
        <v>305</v>
      </c>
      <c r="I1217" s="54">
        <v>20.327292</v>
      </c>
      <c r="J1217" s="46">
        <v>20.256042000000004</v>
      </c>
      <c r="K1217" s="46">
        <f t="shared" si="22"/>
        <v>-7.1249999999995595E-2</v>
      </c>
      <c r="L1217" s="1"/>
      <c r="M1217" s="35"/>
    </row>
    <row r="1218" spans="2:13" x14ac:dyDescent="0.2">
      <c r="B1218" s="35"/>
      <c r="C1218" s="34"/>
      <c r="D1218" s="44"/>
      <c r="E1218" s="44"/>
      <c r="F1218" s="53" t="s">
        <v>49</v>
      </c>
      <c r="G1218" s="57"/>
      <c r="H1218" s="58"/>
      <c r="I1218" s="54">
        <v>185.58075099999999</v>
      </c>
      <c r="J1218" s="46">
        <v>595.52425900000003</v>
      </c>
      <c r="K1218" s="46">
        <f t="shared" si="22"/>
        <v>409.94350800000007</v>
      </c>
      <c r="L1218" s="1"/>
      <c r="M1218" s="35"/>
    </row>
    <row r="1219" spans="2:13" x14ac:dyDescent="0.2">
      <c r="B1219" s="35"/>
      <c r="C1219" s="34"/>
      <c r="D1219" s="44"/>
      <c r="E1219" s="44"/>
      <c r="F1219" s="53"/>
      <c r="G1219" s="57" t="s">
        <v>306</v>
      </c>
      <c r="H1219" s="58" t="s">
        <v>2204</v>
      </c>
      <c r="I1219" s="54">
        <v>76.2</v>
      </c>
      <c r="J1219" s="46">
        <v>109.1</v>
      </c>
      <c r="K1219" s="46">
        <f t="shared" si="22"/>
        <v>32.899999999999991</v>
      </c>
      <c r="L1219" s="1"/>
      <c r="M1219" s="35"/>
    </row>
    <row r="1220" spans="2:13" x14ac:dyDescent="0.2">
      <c r="B1220" s="35"/>
      <c r="C1220" s="34"/>
      <c r="D1220" s="44"/>
      <c r="E1220" s="44"/>
      <c r="F1220" s="53"/>
      <c r="G1220" s="57" t="s">
        <v>307</v>
      </c>
      <c r="H1220" s="58" t="s">
        <v>308</v>
      </c>
      <c r="I1220" s="54">
        <v>0</v>
      </c>
      <c r="J1220" s="46">
        <v>377.22925500000002</v>
      </c>
      <c r="K1220" s="46">
        <f t="shared" si="22"/>
        <v>377.22925500000002</v>
      </c>
      <c r="L1220" s="1"/>
      <c r="M1220" s="35"/>
    </row>
    <row r="1221" spans="2:13" x14ac:dyDescent="0.2">
      <c r="B1221" s="35"/>
      <c r="C1221" s="34"/>
      <c r="D1221" s="44"/>
      <c r="E1221" s="44"/>
      <c r="F1221" s="53"/>
      <c r="G1221" s="57" t="s">
        <v>309</v>
      </c>
      <c r="H1221" s="58" t="s">
        <v>310</v>
      </c>
      <c r="I1221" s="54">
        <v>109.380751</v>
      </c>
      <c r="J1221" s="46">
        <v>109.195004</v>
      </c>
      <c r="K1221" s="46">
        <f t="shared" si="22"/>
        <v>-0.18574700000000632</v>
      </c>
      <c r="L1221" s="1"/>
      <c r="M1221" s="35"/>
    </row>
    <row r="1222" spans="2:13" ht="14.25" x14ac:dyDescent="0.2">
      <c r="B1222" s="35"/>
      <c r="C1222" s="34"/>
      <c r="D1222" s="68">
        <v>20</v>
      </c>
      <c r="E1222" s="38" t="s">
        <v>311</v>
      </c>
      <c r="F1222" s="69"/>
      <c r="G1222" s="70"/>
      <c r="H1222" s="71"/>
      <c r="I1222" s="72">
        <v>28897.388639000001</v>
      </c>
      <c r="J1222" s="72">
        <v>28895.927785539996</v>
      </c>
      <c r="K1222" s="72">
        <f t="shared" si="22"/>
        <v>-1.4608534600047278</v>
      </c>
      <c r="L1222" s="1"/>
      <c r="M1222" s="35"/>
    </row>
    <row r="1223" spans="2:13" ht="14.25" x14ac:dyDescent="0.2">
      <c r="B1223" s="35"/>
      <c r="C1223" s="34"/>
      <c r="D1223" s="44"/>
      <c r="E1223" s="44"/>
      <c r="F1223" s="55" t="s">
        <v>2</v>
      </c>
      <c r="G1223" s="61"/>
      <c r="H1223" s="59"/>
      <c r="I1223" s="37">
        <v>11379.817150000001</v>
      </c>
      <c r="J1223" s="37">
        <v>11456.873516629999</v>
      </c>
      <c r="K1223" s="37">
        <f t="shared" si="22"/>
        <v>77.056366629998593</v>
      </c>
      <c r="L1223" s="1"/>
      <c r="M1223" s="35"/>
    </row>
    <row r="1224" spans="2:13" x14ac:dyDescent="0.2">
      <c r="B1224" s="35"/>
      <c r="C1224" s="34"/>
      <c r="D1224" s="44"/>
      <c r="E1224" s="44"/>
      <c r="F1224" s="53"/>
      <c r="G1224" s="57">
        <v>100</v>
      </c>
      <c r="H1224" s="58" t="s">
        <v>1191</v>
      </c>
      <c r="I1224" s="54">
        <v>19.449095</v>
      </c>
      <c r="J1224" s="46">
        <v>18.171211220000004</v>
      </c>
      <c r="K1224" s="46">
        <f t="shared" si="22"/>
        <v>-1.2778837799999962</v>
      </c>
      <c r="L1224" s="1"/>
      <c r="M1224" s="35"/>
    </row>
    <row r="1225" spans="2:13" x14ac:dyDescent="0.2">
      <c r="B1225" s="35"/>
      <c r="C1225" s="34"/>
      <c r="D1225" s="44"/>
      <c r="E1225" s="44"/>
      <c r="F1225" s="53"/>
      <c r="G1225" s="57">
        <v>110</v>
      </c>
      <c r="H1225" s="58" t="s">
        <v>1800</v>
      </c>
      <c r="I1225" s="54">
        <v>7.2191489999999998</v>
      </c>
      <c r="J1225" s="46">
        <v>7.033933059999999</v>
      </c>
      <c r="K1225" s="46">
        <f t="shared" si="22"/>
        <v>-0.18521594000000086</v>
      </c>
      <c r="L1225" s="1"/>
      <c r="M1225" s="35"/>
    </row>
    <row r="1226" spans="2:13" x14ac:dyDescent="0.2">
      <c r="B1226" s="35"/>
      <c r="C1226" s="34"/>
      <c r="D1226" s="44"/>
      <c r="E1226" s="44"/>
      <c r="F1226" s="53"/>
      <c r="G1226" s="57">
        <v>112</v>
      </c>
      <c r="H1226" s="58" t="s">
        <v>1801</v>
      </c>
      <c r="I1226" s="54">
        <v>7.005833</v>
      </c>
      <c r="J1226" s="46">
        <v>9.9251757299999994</v>
      </c>
      <c r="K1226" s="46">
        <f t="shared" si="22"/>
        <v>2.9193427299999994</v>
      </c>
      <c r="L1226" s="1"/>
      <c r="M1226" s="35"/>
    </row>
    <row r="1227" spans="2:13" x14ac:dyDescent="0.2">
      <c r="B1227" s="35"/>
      <c r="C1227" s="34"/>
      <c r="D1227" s="44"/>
      <c r="E1227" s="44"/>
      <c r="F1227" s="53"/>
      <c r="G1227" s="57">
        <v>114</v>
      </c>
      <c r="H1227" s="58" t="s">
        <v>1117</v>
      </c>
      <c r="I1227" s="54">
        <v>7.287293</v>
      </c>
      <c r="J1227" s="46">
        <v>4.9053400000000007</v>
      </c>
      <c r="K1227" s="46">
        <f t="shared" si="22"/>
        <v>-2.3819529999999993</v>
      </c>
      <c r="L1227" s="1"/>
      <c r="M1227" s="35"/>
    </row>
    <row r="1228" spans="2:13" x14ac:dyDescent="0.2">
      <c r="B1228" s="35"/>
      <c r="C1228" s="34"/>
      <c r="D1228" s="44"/>
      <c r="E1228" s="44"/>
      <c r="F1228" s="53"/>
      <c r="G1228" s="57">
        <v>115</v>
      </c>
      <c r="H1228" s="58" t="s">
        <v>1784</v>
      </c>
      <c r="I1228" s="54">
        <v>5.2017899999999999</v>
      </c>
      <c r="J1228" s="46">
        <v>4.7822382900000013</v>
      </c>
      <c r="K1228" s="46">
        <f t="shared" si="22"/>
        <v>-0.41955170999999858</v>
      </c>
      <c r="L1228" s="1"/>
      <c r="M1228" s="35"/>
    </row>
    <row r="1229" spans="2:13" x14ac:dyDescent="0.2">
      <c r="B1229" s="35"/>
      <c r="C1229" s="34"/>
      <c r="D1229" s="44"/>
      <c r="E1229" s="44"/>
      <c r="F1229" s="53"/>
      <c r="G1229" s="57">
        <v>116</v>
      </c>
      <c r="H1229" s="58" t="s">
        <v>1849</v>
      </c>
      <c r="I1229" s="54">
        <v>490.46491300000002</v>
      </c>
      <c r="J1229" s="46">
        <v>297.84814375999997</v>
      </c>
      <c r="K1229" s="46">
        <f t="shared" si="22"/>
        <v>-192.61676924000005</v>
      </c>
      <c r="L1229" s="1"/>
      <c r="M1229" s="35"/>
    </row>
    <row r="1230" spans="2:13" x14ac:dyDescent="0.2">
      <c r="B1230" s="35"/>
      <c r="C1230" s="34"/>
      <c r="D1230" s="44"/>
      <c r="E1230" s="44"/>
      <c r="F1230" s="53"/>
      <c r="G1230" s="57">
        <v>121</v>
      </c>
      <c r="H1230" s="58" t="s">
        <v>1802</v>
      </c>
      <c r="I1230" s="54">
        <v>16.380051000000002</v>
      </c>
      <c r="J1230" s="46">
        <v>14.555719209999999</v>
      </c>
      <c r="K1230" s="46">
        <f t="shared" si="22"/>
        <v>-1.8243317900000022</v>
      </c>
      <c r="L1230" s="1"/>
      <c r="M1230" s="35"/>
    </row>
    <row r="1231" spans="2:13" x14ac:dyDescent="0.2">
      <c r="B1231" s="35"/>
      <c r="C1231" s="34"/>
      <c r="D1231" s="44"/>
      <c r="E1231" s="44"/>
      <c r="F1231" s="53"/>
      <c r="G1231" s="57">
        <v>122</v>
      </c>
      <c r="H1231" s="58" t="s">
        <v>1803</v>
      </c>
      <c r="I1231" s="54">
        <v>10.052592000000001</v>
      </c>
      <c r="J1231" s="46">
        <v>4.291489219999999</v>
      </c>
      <c r="K1231" s="46">
        <f t="shared" si="22"/>
        <v>-5.7611027800000016</v>
      </c>
      <c r="L1231" s="1"/>
      <c r="M1231" s="35"/>
    </row>
    <row r="1232" spans="2:13" x14ac:dyDescent="0.2">
      <c r="B1232" s="35"/>
      <c r="C1232" s="34"/>
      <c r="D1232" s="44"/>
      <c r="E1232" s="44"/>
      <c r="F1232" s="53"/>
      <c r="G1232" s="57">
        <v>123</v>
      </c>
      <c r="H1232" s="58" t="s">
        <v>1804</v>
      </c>
      <c r="I1232" s="54">
        <v>6.705247</v>
      </c>
      <c r="J1232" s="46">
        <v>6.4106634500000013</v>
      </c>
      <c r="K1232" s="46">
        <f t="shared" si="22"/>
        <v>-0.2945835499999987</v>
      </c>
      <c r="L1232" s="1"/>
      <c r="M1232" s="35"/>
    </row>
    <row r="1233" spans="2:13" x14ac:dyDescent="0.2">
      <c r="B1233" s="35"/>
      <c r="C1233" s="34"/>
      <c r="D1233" s="44"/>
      <c r="E1233" s="44"/>
      <c r="F1233" s="53"/>
      <c r="G1233" s="57">
        <v>124</v>
      </c>
      <c r="H1233" s="58" t="s">
        <v>1805</v>
      </c>
      <c r="I1233" s="54">
        <v>10.919841999999999</v>
      </c>
      <c r="J1233" s="46">
        <v>10.743094780000002</v>
      </c>
      <c r="K1233" s="46">
        <f t="shared" si="22"/>
        <v>-0.17674721999999754</v>
      </c>
      <c r="L1233" s="1"/>
      <c r="M1233" s="35"/>
    </row>
    <row r="1234" spans="2:13" x14ac:dyDescent="0.2">
      <c r="B1234" s="35"/>
      <c r="C1234" s="34"/>
      <c r="D1234" s="44"/>
      <c r="E1234" s="44"/>
      <c r="F1234" s="53"/>
      <c r="G1234" s="57">
        <v>125</v>
      </c>
      <c r="H1234" s="58" t="s">
        <v>1806</v>
      </c>
      <c r="I1234" s="54">
        <v>14.896231</v>
      </c>
      <c r="J1234" s="46">
        <v>20.718482630000004</v>
      </c>
      <c r="K1234" s="46">
        <f t="shared" si="22"/>
        <v>5.8222516300000038</v>
      </c>
      <c r="L1234" s="1"/>
      <c r="M1234" s="35"/>
    </row>
    <row r="1235" spans="2:13" x14ac:dyDescent="0.2">
      <c r="B1235" s="35"/>
      <c r="C1235" s="34"/>
      <c r="D1235" s="44"/>
      <c r="E1235" s="44"/>
      <c r="F1235" s="53"/>
      <c r="G1235" s="57">
        <v>126</v>
      </c>
      <c r="H1235" s="58" t="s">
        <v>1807</v>
      </c>
      <c r="I1235" s="54">
        <v>10.200391</v>
      </c>
      <c r="J1235" s="46">
        <v>10.8558456</v>
      </c>
      <c r="K1235" s="46">
        <f t="shared" si="22"/>
        <v>0.65545460000000055</v>
      </c>
      <c r="L1235" s="1"/>
      <c r="M1235" s="35"/>
    </row>
    <row r="1236" spans="2:13" x14ac:dyDescent="0.2">
      <c r="B1236" s="35"/>
      <c r="C1236" s="34"/>
      <c r="D1236" s="44"/>
      <c r="E1236" s="44"/>
      <c r="F1236" s="53"/>
      <c r="G1236" s="57">
        <v>127</v>
      </c>
      <c r="H1236" s="58" t="s">
        <v>1808</v>
      </c>
      <c r="I1236" s="54">
        <v>25.620201999999999</v>
      </c>
      <c r="J1236" s="46">
        <v>31.07897088</v>
      </c>
      <c r="K1236" s="46">
        <f t="shared" si="22"/>
        <v>5.4587688800000009</v>
      </c>
      <c r="L1236" s="1"/>
      <c r="M1236" s="35"/>
    </row>
    <row r="1237" spans="2:13" x14ac:dyDescent="0.2">
      <c r="B1237" s="35"/>
      <c r="C1237" s="34"/>
      <c r="D1237" s="44"/>
      <c r="E1237" s="44"/>
      <c r="F1237" s="53"/>
      <c r="G1237" s="57">
        <v>128</v>
      </c>
      <c r="H1237" s="58" t="s">
        <v>1809</v>
      </c>
      <c r="I1237" s="54">
        <v>17.529288999999999</v>
      </c>
      <c r="J1237" s="46">
        <v>16.795172509999997</v>
      </c>
      <c r="K1237" s="46">
        <f t="shared" si="22"/>
        <v>-0.73411649000000168</v>
      </c>
      <c r="L1237" s="1"/>
      <c r="M1237" s="35"/>
    </row>
    <row r="1238" spans="2:13" x14ac:dyDescent="0.2">
      <c r="B1238" s="35"/>
      <c r="C1238" s="34"/>
      <c r="D1238" s="44"/>
      <c r="E1238" s="44"/>
      <c r="F1238" s="53"/>
      <c r="G1238" s="57">
        <v>129</v>
      </c>
      <c r="H1238" s="58" t="s">
        <v>1810</v>
      </c>
      <c r="I1238" s="54">
        <v>38.839649000000001</v>
      </c>
      <c r="J1238" s="46">
        <v>33.890136939999991</v>
      </c>
      <c r="K1238" s="46">
        <f t="shared" si="22"/>
        <v>-4.9495120600000106</v>
      </c>
      <c r="L1238" s="1"/>
      <c r="M1238" s="35"/>
    </row>
    <row r="1239" spans="2:13" x14ac:dyDescent="0.2">
      <c r="B1239" s="35"/>
      <c r="C1239" s="34"/>
      <c r="D1239" s="44"/>
      <c r="E1239" s="44"/>
      <c r="F1239" s="53"/>
      <c r="G1239" s="57">
        <v>130</v>
      </c>
      <c r="H1239" s="58" t="s">
        <v>1811</v>
      </c>
      <c r="I1239" s="54">
        <v>17.411398999999999</v>
      </c>
      <c r="J1239" s="46">
        <v>20.62618208</v>
      </c>
      <c r="K1239" s="46">
        <f t="shared" si="22"/>
        <v>3.2147830800000001</v>
      </c>
      <c r="L1239" s="1"/>
      <c r="M1239" s="35"/>
    </row>
    <row r="1240" spans="2:13" x14ac:dyDescent="0.2">
      <c r="B1240" s="35"/>
      <c r="C1240" s="34"/>
      <c r="D1240" s="44"/>
      <c r="E1240" s="44"/>
      <c r="F1240" s="53"/>
      <c r="G1240" s="57">
        <v>131</v>
      </c>
      <c r="H1240" s="58" t="s">
        <v>1812</v>
      </c>
      <c r="I1240" s="54">
        <v>35.002560000000003</v>
      </c>
      <c r="J1240" s="46">
        <v>33.499862290000003</v>
      </c>
      <c r="K1240" s="46">
        <f t="shared" si="22"/>
        <v>-1.5026977099999996</v>
      </c>
      <c r="L1240" s="1"/>
      <c r="M1240" s="35"/>
    </row>
    <row r="1241" spans="2:13" x14ac:dyDescent="0.2">
      <c r="B1241" s="35"/>
      <c r="C1241" s="34"/>
      <c r="D1241" s="44"/>
      <c r="E1241" s="44"/>
      <c r="F1241" s="53"/>
      <c r="G1241" s="57">
        <v>132</v>
      </c>
      <c r="H1241" s="58" t="s">
        <v>1813</v>
      </c>
      <c r="I1241" s="54">
        <v>20.640405999999999</v>
      </c>
      <c r="J1241" s="46">
        <v>27.29570815000001</v>
      </c>
      <c r="K1241" s="46">
        <f t="shared" ref="K1241:K1282" si="23">+J1241-I1241</f>
        <v>6.6553021500000114</v>
      </c>
      <c r="L1241" s="1"/>
      <c r="M1241" s="35"/>
    </row>
    <row r="1242" spans="2:13" x14ac:dyDescent="0.2">
      <c r="B1242" s="35"/>
      <c r="C1242" s="34"/>
      <c r="D1242" s="44"/>
      <c r="E1242" s="44"/>
      <c r="F1242" s="53"/>
      <c r="G1242" s="57">
        <v>133</v>
      </c>
      <c r="H1242" s="58" t="s">
        <v>1814</v>
      </c>
      <c r="I1242" s="54">
        <v>17.905595999999999</v>
      </c>
      <c r="J1242" s="46">
        <v>16.519578869999997</v>
      </c>
      <c r="K1242" s="46">
        <f t="shared" si="23"/>
        <v>-1.3860171300000026</v>
      </c>
      <c r="L1242" s="1"/>
      <c r="M1242" s="35"/>
    </row>
    <row r="1243" spans="2:13" x14ac:dyDescent="0.2">
      <c r="B1243" s="35"/>
      <c r="C1243" s="34"/>
      <c r="D1243" s="44"/>
      <c r="E1243" s="44"/>
      <c r="F1243" s="53"/>
      <c r="G1243" s="57">
        <v>134</v>
      </c>
      <c r="H1243" s="58" t="s">
        <v>1815</v>
      </c>
      <c r="I1243" s="54">
        <v>35.214539000000002</v>
      </c>
      <c r="J1243" s="46">
        <v>32.406774100000007</v>
      </c>
      <c r="K1243" s="46">
        <f t="shared" si="23"/>
        <v>-2.8077648999999951</v>
      </c>
      <c r="L1243" s="1"/>
      <c r="M1243" s="35"/>
    </row>
    <row r="1244" spans="2:13" x14ac:dyDescent="0.2">
      <c r="B1244" s="35"/>
      <c r="C1244" s="34"/>
      <c r="D1244" s="44"/>
      <c r="E1244" s="44"/>
      <c r="F1244" s="53"/>
      <c r="G1244" s="57">
        <v>135</v>
      </c>
      <c r="H1244" s="58" t="s">
        <v>1816</v>
      </c>
      <c r="I1244" s="54">
        <v>71.532292999999996</v>
      </c>
      <c r="J1244" s="46">
        <v>141.66498787999998</v>
      </c>
      <c r="K1244" s="46">
        <f t="shared" si="23"/>
        <v>70.132694879999988</v>
      </c>
      <c r="L1244" s="1"/>
      <c r="M1244" s="35"/>
    </row>
    <row r="1245" spans="2:13" x14ac:dyDescent="0.2">
      <c r="B1245" s="35"/>
      <c r="C1245" s="34"/>
      <c r="D1245" s="44"/>
      <c r="E1245" s="44"/>
      <c r="F1245" s="53"/>
      <c r="G1245" s="57">
        <v>136</v>
      </c>
      <c r="H1245" s="58" t="s">
        <v>1817</v>
      </c>
      <c r="I1245" s="54">
        <v>24.116105000000001</v>
      </c>
      <c r="J1245" s="46">
        <v>27.41080847000001</v>
      </c>
      <c r="K1245" s="46">
        <f t="shared" si="23"/>
        <v>3.2947034700000088</v>
      </c>
      <c r="L1245" s="1"/>
      <c r="M1245" s="35"/>
    </row>
    <row r="1246" spans="2:13" x14ac:dyDescent="0.2">
      <c r="B1246" s="35"/>
      <c r="C1246" s="34"/>
      <c r="D1246" s="44"/>
      <c r="E1246" s="44"/>
      <c r="F1246" s="53"/>
      <c r="G1246" s="57">
        <v>137</v>
      </c>
      <c r="H1246" s="58" t="s">
        <v>1818</v>
      </c>
      <c r="I1246" s="54">
        <v>16.803038999999998</v>
      </c>
      <c r="J1246" s="46">
        <v>21.823753269999997</v>
      </c>
      <c r="K1246" s="46">
        <f t="shared" si="23"/>
        <v>5.0207142699999991</v>
      </c>
      <c r="L1246" s="1"/>
      <c r="M1246" s="35"/>
    </row>
    <row r="1247" spans="2:13" x14ac:dyDescent="0.2">
      <c r="B1247" s="35"/>
      <c r="C1247" s="34"/>
      <c r="D1247" s="44"/>
      <c r="E1247" s="44"/>
      <c r="F1247" s="53"/>
      <c r="G1247" s="57">
        <v>138</v>
      </c>
      <c r="H1247" s="58" t="s">
        <v>1819</v>
      </c>
      <c r="I1247" s="54">
        <v>19.831949999999999</v>
      </c>
      <c r="J1247" s="46">
        <v>22.855992090000004</v>
      </c>
      <c r="K1247" s="46">
        <f t="shared" si="23"/>
        <v>3.0240420900000053</v>
      </c>
      <c r="L1247" s="1"/>
      <c r="M1247" s="35"/>
    </row>
    <row r="1248" spans="2:13" x14ac:dyDescent="0.2">
      <c r="B1248" s="35"/>
      <c r="C1248" s="34"/>
      <c r="D1248" s="44"/>
      <c r="E1248" s="44"/>
      <c r="F1248" s="53"/>
      <c r="G1248" s="57">
        <v>139</v>
      </c>
      <c r="H1248" s="58" t="s">
        <v>1820</v>
      </c>
      <c r="I1248" s="54">
        <v>12.969307000000001</v>
      </c>
      <c r="J1248" s="46">
        <v>12.436206449999998</v>
      </c>
      <c r="K1248" s="46">
        <f t="shared" si="23"/>
        <v>-0.53310055000000212</v>
      </c>
      <c r="L1248" s="1"/>
      <c r="M1248" s="35"/>
    </row>
    <row r="1249" spans="2:13" x14ac:dyDescent="0.2">
      <c r="B1249" s="35"/>
      <c r="C1249" s="34"/>
      <c r="D1249" s="44"/>
      <c r="E1249" s="44"/>
      <c r="F1249" s="53"/>
      <c r="G1249" s="57">
        <v>140</v>
      </c>
      <c r="H1249" s="58" t="s">
        <v>1821</v>
      </c>
      <c r="I1249" s="54">
        <v>21.116040999999999</v>
      </c>
      <c r="J1249" s="46">
        <v>18.106636890000001</v>
      </c>
      <c r="K1249" s="46">
        <f t="shared" si="23"/>
        <v>-3.0094041099999984</v>
      </c>
      <c r="L1249" s="1"/>
      <c r="M1249" s="35"/>
    </row>
    <row r="1250" spans="2:13" x14ac:dyDescent="0.2">
      <c r="B1250" s="35"/>
      <c r="C1250" s="34"/>
      <c r="D1250" s="44"/>
      <c r="E1250" s="44"/>
      <c r="F1250" s="53"/>
      <c r="G1250" s="57">
        <v>141</v>
      </c>
      <c r="H1250" s="58" t="s">
        <v>1822</v>
      </c>
      <c r="I1250" s="54">
        <v>27.677050000000001</v>
      </c>
      <c r="J1250" s="46">
        <v>35.59658349</v>
      </c>
      <c r="K1250" s="46">
        <f t="shared" si="23"/>
        <v>7.9195334899999992</v>
      </c>
      <c r="L1250" s="1"/>
      <c r="M1250" s="35"/>
    </row>
    <row r="1251" spans="2:13" x14ac:dyDescent="0.2">
      <c r="B1251" s="35"/>
      <c r="C1251" s="34"/>
      <c r="D1251" s="44"/>
      <c r="E1251" s="44"/>
      <c r="F1251" s="53"/>
      <c r="G1251" s="57">
        <v>142</v>
      </c>
      <c r="H1251" s="58" t="s">
        <v>1823</v>
      </c>
      <c r="I1251" s="54">
        <v>12.737256</v>
      </c>
      <c r="J1251" s="46">
        <v>12.364092560000001</v>
      </c>
      <c r="K1251" s="46">
        <f t="shared" si="23"/>
        <v>-0.37316343999999901</v>
      </c>
      <c r="L1251" s="1"/>
      <c r="M1251" s="35"/>
    </row>
    <row r="1252" spans="2:13" x14ac:dyDescent="0.2">
      <c r="B1252" s="35"/>
      <c r="C1252" s="34"/>
      <c r="D1252" s="44"/>
      <c r="E1252" s="44"/>
      <c r="F1252" s="53"/>
      <c r="G1252" s="57">
        <v>143</v>
      </c>
      <c r="H1252" s="58" t="s">
        <v>1824</v>
      </c>
      <c r="I1252" s="54">
        <v>9.1004660000000008</v>
      </c>
      <c r="J1252" s="46">
        <v>8.7905925300000032</v>
      </c>
      <c r="K1252" s="46">
        <f t="shared" si="23"/>
        <v>-0.30987346999999765</v>
      </c>
      <c r="L1252" s="1"/>
      <c r="M1252" s="35"/>
    </row>
    <row r="1253" spans="2:13" x14ac:dyDescent="0.2">
      <c r="B1253" s="35"/>
      <c r="C1253" s="34"/>
      <c r="D1253" s="44"/>
      <c r="E1253" s="44"/>
      <c r="F1253" s="53"/>
      <c r="G1253" s="57">
        <v>144</v>
      </c>
      <c r="H1253" s="58" t="s">
        <v>1825</v>
      </c>
      <c r="I1253" s="54">
        <v>16.928218000000001</v>
      </c>
      <c r="J1253" s="46">
        <v>15.356241369999999</v>
      </c>
      <c r="K1253" s="46">
        <f t="shared" si="23"/>
        <v>-1.5719766300000018</v>
      </c>
      <c r="L1253" s="1"/>
      <c r="M1253" s="35"/>
    </row>
    <row r="1254" spans="2:13" x14ac:dyDescent="0.2">
      <c r="B1254" s="35"/>
      <c r="C1254" s="34"/>
      <c r="D1254" s="44"/>
      <c r="E1254" s="44"/>
      <c r="F1254" s="53"/>
      <c r="G1254" s="57">
        <v>145</v>
      </c>
      <c r="H1254" s="58" t="s">
        <v>1826</v>
      </c>
      <c r="I1254" s="54">
        <v>19.516192</v>
      </c>
      <c r="J1254" s="46">
        <v>27.68924285000001</v>
      </c>
      <c r="K1254" s="46">
        <f t="shared" si="23"/>
        <v>8.1730508500000099</v>
      </c>
      <c r="L1254" s="1"/>
      <c r="M1254" s="35"/>
    </row>
    <row r="1255" spans="2:13" x14ac:dyDescent="0.2">
      <c r="B1255" s="35"/>
      <c r="C1255" s="34"/>
      <c r="D1255" s="44"/>
      <c r="E1255" s="44"/>
      <c r="F1255" s="53"/>
      <c r="G1255" s="57">
        <v>146</v>
      </c>
      <c r="H1255" s="58" t="s">
        <v>1827</v>
      </c>
      <c r="I1255" s="54">
        <v>14.822105000000001</v>
      </c>
      <c r="J1255" s="46">
        <v>16.15432405</v>
      </c>
      <c r="K1255" s="46">
        <f t="shared" si="23"/>
        <v>1.3322190499999991</v>
      </c>
      <c r="L1255" s="1"/>
      <c r="M1255" s="35"/>
    </row>
    <row r="1256" spans="2:13" x14ac:dyDescent="0.2">
      <c r="B1256" s="35"/>
      <c r="C1256" s="34"/>
      <c r="D1256" s="44"/>
      <c r="E1256" s="44"/>
      <c r="F1256" s="53"/>
      <c r="G1256" s="57">
        <v>147</v>
      </c>
      <c r="H1256" s="58" t="s">
        <v>1828</v>
      </c>
      <c r="I1256" s="54">
        <v>15.392419</v>
      </c>
      <c r="J1256" s="46">
        <v>17.957738719999998</v>
      </c>
      <c r="K1256" s="46">
        <f t="shared" si="23"/>
        <v>2.565319719999998</v>
      </c>
      <c r="L1256" s="1"/>
      <c r="M1256" s="35"/>
    </row>
    <row r="1257" spans="2:13" x14ac:dyDescent="0.2">
      <c r="B1257" s="35"/>
      <c r="C1257" s="34"/>
      <c r="D1257" s="44"/>
      <c r="E1257" s="44"/>
      <c r="F1257" s="53"/>
      <c r="G1257" s="57">
        <v>148</v>
      </c>
      <c r="H1257" s="58" t="s">
        <v>1829</v>
      </c>
      <c r="I1257" s="54">
        <v>20.122116999999999</v>
      </c>
      <c r="J1257" s="46">
        <v>20.696527780000004</v>
      </c>
      <c r="K1257" s="46">
        <f t="shared" si="23"/>
        <v>0.57441078000000445</v>
      </c>
      <c r="L1257" s="1"/>
      <c r="M1257" s="35"/>
    </row>
    <row r="1258" spans="2:13" x14ac:dyDescent="0.2">
      <c r="B1258" s="35"/>
      <c r="C1258" s="34"/>
      <c r="D1258" s="44"/>
      <c r="E1258" s="44"/>
      <c r="F1258" s="53"/>
      <c r="G1258" s="57">
        <v>149</v>
      </c>
      <c r="H1258" s="58" t="s">
        <v>1830</v>
      </c>
      <c r="I1258" s="54">
        <v>14.412018</v>
      </c>
      <c r="J1258" s="46">
        <v>15.883392560000001</v>
      </c>
      <c r="K1258" s="46">
        <f t="shared" si="23"/>
        <v>1.471374560000001</v>
      </c>
      <c r="L1258" s="1"/>
      <c r="M1258" s="35"/>
    </row>
    <row r="1259" spans="2:13" x14ac:dyDescent="0.2">
      <c r="B1259" s="35"/>
      <c r="C1259" s="34"/>
      <c r="D1259" s="44"/>
      <c r="E1259" s="44"/>
      <c r="F1259" s="53"/>
      <c r="G1259" s="57">
        <v>150</v>
      </c>
      <c r="H1259" s="58" t="s">
        <v>1831</v>
      </c>
      <c r="I1259" s="54">
        <v>13.839782</v>
      </c>
      <c r="J1259" s="46">
        <v>50.903403619999999</v>
      </c>
      <c r="K1259" s="46">
        <f t="shared" si="23"/>
        <v>37.063621619999999</v>
      </c>
      <c r="L1259" s="1"/>
      <c r="M1259" s="35"/>
    </row>
    <row r="1260" spans="2:13" x14ac:dyDescent="0.2">
      <c r="B1260" s="35"/>
      <c r="C1260" s="34"/>
      <c r="D1260" s="44"/>
      <c r="E1260" s="44"/>
      <c r="F1260" s="53"/>
      <c r="G1260" s="57">
        <v>151</v>
      </c>
      <c r="H1260" s="58" t="s">
        <v>1832</v>
      </c>
      <c r="I1260" s="54">
        <v>15.72227</v>
      </c>
      <c r="J1260" s="46">
        <v>16.184907580000001</v>
      </c>
      <c r="K1260" s="46">
        <f t="shared" si="23"/>
        <v>0.46263758000000088</v>
      </c>
      <c r="L1260" s="1"/>
      <c r="M1260" s="35"/>
    </row>
    <row r="1261" spans="2:13" x14ac:dyDescent="0.2">
      <c r="B1261" s="35"/>
      <c r="C1261" s="34"/>
      <c r="D1261" s="44"/>
      <c r="E1261" s="44"/>
      <c r="F1261" s="53"/>
      <c r="G1261" s="57">
        <v>152</v>
      </c>
      <c r="H1261" s="58" t="s">
        <v>1833</v>
      </c>
      <c r="I1261" s="54">
        <v>14.722899</v>
      </c>
      <c r="J1261" s="46">
        <v>17.428512569999999</v>
      </c>
      <c r="K1261" s="46">
        <f t="shared" si="23"/>
        <v>2.7056135699999988</v>
      </c>
      <c r="L1261" s="1"/>
      <c r="M1261" s="35"/>
    </row>
    <row r="1262" spans="2:13" x14ac:dyDescent="0.2">
      <c r="B1262" s="35"/>
      <c r="C1262" s="34"/>
      <c r="D1262" s="44"/>
      <c r="E1262" s="44"/>
      <c r="F1262" s="53"/>
      <c r="G1262" s="57">
        <v>200</v>
      </c>
      <c r="H1262" s="58" t="s">
        <v>1834</v>
      </c>
      <c r="I1262" s="54">
        <v>3.6529150000000001</v>
      </c>
      <c r="J1262" s="46">
        <v>4.0230007900000002</v>
      </c>
      <c r="K1262" s="46">
        <f t="shared" si="23"/>
        <v>0.37008579000000008</v>
      </c>
      <c r="L1262" s="1"/>
      <c r="M1262" s="35"/>
    </row>
    <row r="1263" spans="2:13" x14ac:dyDescent="0.2">
      <c r="B1263" s="35"/>
      <c r="C1263" s="34"/>
      <c r="D1263" s="44"/>
      <c r="E1263" s="44"/>
      <c r="F1263" s="53"/>
      <c r="G1263" s="57">
        <v>210</v>
      </c>
      <c r="H1263" s="58" t="s">
        <v>1835</v>
      </c>
      <c r="I1263" s="54">
        <v>8.560943</v>
      </c>
      <c r="J1263" s="46">
        <v>11.33146992</v>
      </c>
      <c r="K1263" s="46">
        <f t="shared" si="23"/>
        <v>2.77052692</v>
      </c>
      <c r="L1263" s="1"/>
      <c r="M1263" s="35"/>
    </row>
    <row r="1264" spans="2:13" x14ac:dyDescent="0.2">
      <c r="B1264" s="35"/>
      <c r="C1264" s="34"/>
      <c r="D1264" s="44"/>
      <c r="E1264" s="44"/>
      <c r="F1264" s="53"/>
      <c r="G1264" s="57">
        <v>211</v>
      </c>
      <c r="H1264" s="58" t="s">
        <v>1836</v>
      </c>
      <c r="I1264" s="54">
        <v>37.285384000000001</v>
      </c>
      <c r="J1264" s="46">
        <v>41.797474860000001</v>
      </c>
      <c r="K1264" s="46">
        <f t="shared" si="23"/>
        <v>4.5120908600000007</v>
      </c>
      <c r="L1264" s="1"/>
      <c r="M1264" s="35"/>
    </row>
    <row r="1265" spans="2:13" x14ac:dyDescent="0.2">
      <c r="B1265" s="35"/>
      <c r="C1265" s="34"/>
      <c r="D1265" s="44"/>
      <c r="E1265" s="44"/>
      <c r="F1265" s="53"/>
      <c r="G1265" s="57">
        <v>212</v>
      </c>
      <c r="H1265" s="58" t="s">
        <v>1837</v>
      </c>
      <c r="I1265" s="54">
        <v>11.757701000000001</v>
      </c>
      <c r="J1265" s="46">
        <v>11.127241679999999</v>
      </c>
      <c r="K1265" s="46">
        <f t="shared" si="23"/>
        <v>-0.63045932000000171</v>
      </c>
      <c r="L1265" s="1"/>
      <c r="M1265" s="35"/>
    </row>
    <row r="1266" spans="2:13" x14ac:dyDescent="0.2">
      <c r="B1266" s="35"/>
      <c r="C1266" s="34"/>
      <c r="D1266" s="44"/>
      <c r="E1266" s="44"/>
      <c r="F1266" s="53"/>
      <c r="G1266" s="57">
        <v>213</v>
      </c>
      <c r="H1266" s="58" t="s">
        <v>1838</v>
      </c>
      <c r="I1266" s="54">
        <v>9946.3401610000001</v>
      </c>
      <c r="J1266" s="46">
        <v>10082.41952576</v>
      </c>
      <c r="K1266" s="46">
        <f t="shared" si="23"/>
        <v>136.07936476000032</v>
      </c>
      <c r="L1266" s="1"/>
      <c r="M1266" s="35"/>
    </row>
    <row r="1267" spans="2:13" x14ac:dyDescent="0.2">
      <c r="B1267" s="35"/>
      <c r="C1267" s="34"/>
      <c r="D1267" s="44"/>
      <c r="E1267" s="44"/>
      <c r="F1267" s="53"/>
      <c r="G1267" s="57">
        <v>214</v>
      </c>
      <c r="H1267" s="58" t="s">
        <v>1839</v>
      </c>
      <c r="I1267" s="54">
        <v>7.6625680000000003</v>
      </c>
      <c r="J1267" s="46">
        <v>7.0814081599999996</v>
      </c>
      <c r="K1267" s="46">
        <f t="shared" si="23"/>
        <v>-0.58115984000000065</v>
      </c>
      <c r="L1267" s="1"/>
      <c r="M1267" s="35"/>
    </row>
    <row r="1268" spans="2:13" x14ac:dyDescent="0.2">
      <c r="B1268" s="35"/>
      <c r="C1268" s="34"/>
      <c r="D1268" s="44"/>
      <c r="E1268" s="44"/>
      <c r="F1268" s="53"/>
      <c r="G1268" s="57">
        <v>215</v>
      </c>
      <c r="H1268" s="58" t="s">
        <v>1840</v>
      </c>
      <c r="I1268" s="54">
        <v>15.076228</v>
      </c>
      <c r="J1268" s="46">
        <v>12.891014049999999</v>
      </c>
      <c r="K1268" s="46">
        <f t="shared" si="23"/>
        <v>-2.1852139500000014</v>
      </c>
      <c r="L1268" s="1"/>
      <c r="M1268" s="35"/>
    </row>
    <row r="1269" spans="2:13" x14ac:dyDescent="0.2">
      <c r="B1269" s="35"/>
      <c r="C1269" s="34"/>
      <c r="D1269" s="44"/>
      <c r="E1269" s="44"/>
      <c r="F1269" s="53"/>
      <c r="G1269" s="57">
        <v>400</v>
      </c>
      <c r="H1269" s="58" t="s">
        <v>1116</v>
      </c>
      <c r="I1269" s="54">
        <v>5.7118919999999997</v>
      </c>
      <c r="J1269" s="46">
        <v>7.4869671199999992</v>
      </c>
      <c r="K1269" s="46">
        <f t="shared" si="23"/>
        <v>1.7750751199999995</v>
      </c>
      <c r="L1269" s="1"/>
      <c r="M1269" s="35"/>
    </row>
    <row r="1270" spans="2:13" x14ac:dyDescent="0.2">
      <c r="B1270" s="35"/>
      <c r="C1270" s="34"/>
      <c r="D1270" s="44"/>
      <c r="E1270" s="44"/>
      <c r="F1270" s="53"/>
      <c r="G1270" s="57">
        <v>410</v>
      </c>
      <c r="H1270" s="58" t="s">
        <v>1245</v>
      </c>
      <c r="I1270" s="54">
        <v>11.766774</v>
      </c>
      <c r="J1270" s="46">
        <v>12.502459610000001</v>
      </c>
      <c r="K1270" s="46">
        <f t="shared" si="23"/>
        <v>0.73568561000000088</v>
      </c>
      <c r="L1270" s="1"/>
      <c r="M1270" s="35"/>
    </row>
    <row r="1271" spans="2:13" x14ac:dyDescent="0.2">
      <c r="B1271" s="35"/>
      <c r="C1271" s="34"/>
      <c r="D1271" s="44"/>
      <c r="E1271" s="44"/>
      <c r="F1271" s="53"/>
      <c r="G1271" s="57">
        <v>411</v>
      </c>
      <c r="H1271" s="58" t="s">
        <v>1447</v>
      </c>
      <c r="I1271" s="54">
        <v>40.644652000000001</v>
      </c>
      <c r="J1271" s="46">
        <v>36.678639660000002</v>
      </c>
      <c r="K1271" s="46">
        <f t="shared" si="23"/>
        <v>-3.9660123399999989</v>
      </c>
      <c r="L1271" s="1"/>
      <c r="M1271" s="35"/>
    </row>
    <row r="1272" spans="2:13" x14ac:dyDescent="0.2">
      <c r="B1272" s="35"/>
      <c r="C1272" s="34"/>
      <c r="D1272" s="44"/>
      <c r="E1272" s="44"/>
      <c r="F1272" s="53"/>
      <c r="G1272" s="57">
        <v>412</v>
      </c>
      <c r="H1272" s="58" t="s">
        <v>1175</v>
      </c>
      <c r="I1272" s="54">
        <v>65.801985999999999</v>
      </c>
      <c r="J1272" s="46">
        <v>61.232462829999996</v>
      </c>
      <c r="K1272" s="46">
        <f t="shared" si="23"/>
        <v>-4.5695231700000036</v>
      </c>
      <c r="L1272" s="1"/>
      <c r="M1272" s="35"/>
    </row>
    <row r="1273" spans="2:13" x14ac:dyDescent="0.2">
      <c r="B1273" s="35"/>
      <c r="C1273" s="34"/>
      <c r="D1273" s="44"/>
      <c r="E1273" s="44"/>
      <c r="F1273" s="53"/>
      <c r="G1273" s="57">
        <v>413</v>
      </c>
      <c r="H1273" s="58" t="s">
        <v>1246</v>
      </c>
      <c r="I1273" s="54">
        <v>8.6694069999999996</v>
      </c>
      <c r="J1273" s="46">
        <v>7.2743829399999997</v>
      </c>
      <c r="K1273" s="46">
        <f t="shared" si="23"/>
        <v>-1.3950240599999999</v>
      </c>
      <c r="L1273" s="1"/>
      <c r="M1273" s="35"/>
    </row>
    <row r="1274" spans="2:13" x14ac:dyDescent="0.2">
      <c r="B1274" s="35"/>
      <c r="C1274" s="34"/>
      <c r="D1274" s="44"/>
      <c r="E1274" s="44"/>
      <c r="F1274" s="53"/>
      <c r="G1274" s="57">
        <v>414</v>
      </c>
      <c r="H1274" s="58" t="s">
        <v>1841</v>
      </c>
      <c r="I1274" s="54">
        <v>5.6217269999999999</v>
      </c>
      <c r="J1274" s="46">
        <v>4.8291144700000004</v>
      </c>
      <c r="K1274" s="46">
        <f t="shared" si="23"/>
        <v>-0.79261252999999954</v>
      </c>
      <c r="L1274" s="1"/>
      <c r="M1274" s="35"/>
    </row>
    <row r="1275" spans="2:13" x14ac:dyDescent="0.2">
      <c r="B1275" s="35"/>
      <c r="C1275" s="34"/>
      <c r="D1275" s="44"/>
      <c r="E1275" s="44"/>
      <c r="F1275" s="53"/>
      <c r="G1275" s="57">
        <v>500</v>
      </c>
      <c r="H1275" s="58" t="s">
        <v>1842</v>
      </c>
      <c r="I1275" s="54">
        <v>4.4967220000000001</v>
      </c>
      <c r="J1275" s="46">
        <v>4.67706496</v>
      </c>
      <c r="K1275" s="46">
        <f t="shared" si="23"/>
        <v>0.18034295999999994</v>
      </c>
      <c r="L1275" s="1"/>
      <c r="M1275" s="35"/>
    </row>
    <row r="1276" spans="2:13" x14ac:dyDescent="0.2">
      <c r="B1276" s="35"/>
      <c r="C1276" s="34"/>
      <c r="D1276" s="44"/>
      <c r="E1276" s="44"/>
      <c r="F1276" s="53"/>
      <c r="G1276" s="57">
        <v>510</v>
      </c>
      <c r="H1276" s="58" t="s">
        <v>1843</v>
      </c>
      <c r="I1276" s="54">
        <v>6.249339</v>
      </c>
      <c r="J1276" s="46">
        <v>6.1786517799999991</v>
      </c>
      <c r="K1276" s="46">
        <f t="shared" si="23"/>
        <v>-7.0687220000000828E-2</v>
      </c>
      <c r="L1276" s="1"/>
      <c r="M1276" s="35"/>
    </row>
    <row r="1277" spans="2:13" x14ac:dyDescent="0.2">
      <c r="B1277" s="35"/>
      <c r="C1277" s="34"/>
      <c r="D1277" s="44"/>
      <c r="E1277" s="44"/>
      <c r="F1277" s="53"/>
      <c r="G1277" s="57">
        <v>600</v>
      </c>
      <c r="H1277" s="58" t="s">
        <v>1844</v>
      </c>
      <c r="I1277" s="54">
        <v>7.5576790000000003</v>
      </c>
      <c r="J1277" s="46">
        <v>10.882156059999998</v>
      </c>
      <c r="K1277" s="46">
        <f t="shared" si="23"/>
        <v>3.3244770599999978</v>
      </c>
      <c r="L1277" s="1"/>
      <c r="M1277" s="35"/>
    </row>
    <row r="1278" spans="2:13" x14ac:dyDescent="0.2">
      <c r="B1278" s="35"/>
      <c r="C1278" s="34"/>
      <c r="D1278" s="44"/>
      <c r="E1278" s="44"/>
      <c r="F1278" s="53"/>
      <c r="G1278" s="57">
        <v>610</v>
      </c>
      <c r="H1278" s="58" t="s">
        <v>1845</v>
      </c>
      <c r="I1278" s="54">
        <v>2.8054329999999998</v>
      </c>
      <c r="J1278" s="46">
        <v>2.56305066</v>
      </c>
      <c r="K1278" s="46">
        <f t="shared" si="23"/>
        <v>-0.24238233999999981</v>
      </c>
      <c r="L1278" s="1"/>
      <c r="M1278" s="35"/>
    </row>
    <row r="1279" spans="2:13" x14ac:dyDescent="0.2">
      <c r="B1279" s="35"/>
      <c r="C1279" s="34"/>
      <c r="D1279" s="44"/>
      <c r="E1279" s="44"/>
      <c r="F1279" s="53"/>
      <c r="G1279" s="57">
        <v>611</v>
      </c>
      <c r="H1279" s="58" t="s">
        <v>1846</v>
      </c>
      <c r="I1279" s="54">
        <v>1.99315</v>
      </c>
      <c r="J1279" s="46">
        <v>2.1205803999999997</v>
      </c>
      <c r="K1279" s="46">
        <f t="shared" si="23"/>
        <v>0.12743039999999972</v>
      </c>
      <c r="L1279" s="1"/>
      <c r="M1279" s="35"/>
    </row>
    <row r="1280" spans="2:13" x14ac:dyDescent="0.2">
      <c r="B1280" s="35"/>
      <c r="C1280" s="34"/>
      <c r="D1280" s="44"/>
      <c r="E1280" s="44"/>
      <c r="F1280" s="53"/>
      <c r="G1280" s="57">
        <v>612</v>
      </c>
      <c r="H1280" s="58" t="s">
        <v>1847</v>
      </c>
      <c r="I1280" s="54">
        <v>3.664339</v>
      </c>
      <c r="J1280" s="46">
        <v>3.4737428399999999</v>
      </c>
      <c r="K1280" s="46">
        <f t="shared" si="23"/>
        <v>-0.19059616000000013</v>
      </c>
      <c r="L1280" s="1"/>
      <c r="M1280" s="35"/>
    </row>
    <row r="1281" spans="2:13" x14ac:dyDescent="0.2">
      <c r="B1281" s="35"/>
      <c r="C1281" s="34"/>
      <c r="D1281" s="44"/>
      <c r="E1281" s="44"/>
      <c r="F1281" s="53"/>
      <c r="G1281" s="57">
        <v>613</v>
      </c>
      <c r="H1281" s="58" t="s">
        <v>1848</v>
      </c>
      <c r="I1281" s="54">
        <v>3.6045820000000002</v>
      </c>
      <c r="J1281" s="46">
        <v>2.8138125300000003</v>
      </c>
      <c r="K1281" s="46">
        <f t="shared" si="23"/>
        <v>-0.79076946999999986</v>
      </c>
      <c r="L1281" s="1"/>
      <c r="M1281" s="35"/>
    </row>
    <row r="1282" spans="2:13" x14ac:dyDescent="0.2">
      <c r="B1282" s="35"/>
      <c r="C1282" s="34"/>
      <c r="D1282" s="44"/>
      <c r="E1282" s="44"/>
      <c r="F1282" s="53"/>
      <c r="G1282" s="57">
        <v>614</v>
      </c>
      <c r="H1282" s="58" t="s">
        <v>1660</v>
      </c>
      <c r="I1282" s="54">
        <v>5.5859740000000002</v>
      </c>
      <c r="J1282" s="46">
        <v>1.8316280500000002</v>
      </c>
      <c r="K1282" s="46">
        <f t="shared" si="23"/>
        <v>-3.7543459500000003</v>
      </c>
      <c r="L1282" s="1"/>
      <c r="M1282" s="35"/>
    </row>
    <row r="1283" spans="2:13" x14ac:dyDescent="0.2">
      <c r="B1283" s="35"/>
      <c r="C1283" s="34"/>
      <c r="D1283" s="44"/>
      <c r="E1283" s="44"/>
      <c r="F1283" s="53" t="s">
        <v>15</v>
      </c>
      <c r="G1283" s="57"/>
      <c r="H1283" s="58"/>
      <c r="I1283" s="54">
        <v>15206.449796000001</v>
      </c>
      <c r="J1283" s="46">
        <v>14971.28565414</v>
      </c>
      <c r="K1283" s="46">
        <f t="shared" ref="K1283:K1311" si="24">+J1283-I1283</f>
        <v>-235.16414186000111</v>
      </c>
      <c r="L1283" s="1"/>
      <c r="M1283" s="35"/>
    </row>
    <row r="1284" spans="2:13" x14ac:dyDescent="0.2">
      <c r="B1284" s="35"/>
      <c r="C1284" s="34"/>
      <c r="D1284" s="44"/>
      <c r="E1284" s="44"/>
      <c r="F1284" s="53"/>
      <c r="G1284" s="57" t="s">
        <v>18</v>
      </c>
      <c r="H1284" s="58" t="s">
        <v>312</v>
      </c>
      <c r="I1284" s="54">
        <v>180.21377899999999</v>
      </c>
      <c r="J1284" s="46">
        <v>125.41691305999998</v>
      </c>
      <c r="K1284" s="46">
        <f t="shared" si="24"/>
        <v>-54.796865940000004</v>
      </c>
      <c r="L1284" s="1"/>
      <c r="M1284" s="35"/>
    </row>
    <row r="1285" spans="2:13" x14ac:dyDescent="0.2">
      <c r="B1285" s="35"/>
      <c r="C1285" s="34"/>
      <c r="D1285" s="44"/>
      <c r="E1285" s="44"/>
      <c r="F1285" s="53"/>
      <c r="G1285" s="57" t="s">
        <v>22</v>
      </c>
      <c r="H1285" s="58" t="s">
        <v>313</v>
      </c>
      <c r="I1285" s="54">
        <v>14467.087152</v>
      </c>
      <c r="J1285" s="46">
        <v>14302.272371719999</v>
      </c>
      <c r="K1285" s="46">
        <f t="shared" si="24"/>
        <v>-164.81478028000129</v>
      </c>
      <c r="L1285" s="1"/>
      <c r="M1285" s="35"/>
    </row>
    <row r="1286" spans="2:13" x14ac:dyDescent="0.2">
      <c r="B1286" s="35"/>
      <c r="C1286" s="34"/>
      <c r="D1286" s="44"/>
      <c r="E1286" s="44"/>
      <c r="F1286" s="53"/>
      <c r="G1286" s="57" t="s">
        <v>31</v>
      </c>
      <c r="H1286" s="58" t="s">
        <v>139</v>
      </c>
      <c r="I1286" s="54">
        <v>559.148865</v>
      </c>
      <c r="J1286" s="46">
        <v>543.59636935999993</v>
      </c>
      <c r="K1286" s="46">
        <f t="shared" si="24"/>
        <v>-15.552495640000075</v>
      </c>
      <c r="L1286" s="1"/>
      <c r="M1286" s="35"/>
    </row>
    <row r="1287" spans="2:13" x14ac:dyDescent="0.2">
      <c r="B1287" s="35"/>
      <c r="C1287" s="34"/>
      <c r="D1287" s="44"/>
      <c r="E1287" s="44"/>
      <c r="F1287" s="53" t="s">
        <v>49</v>
      </c>
      <c r="G1287" s="57"/>
      <c r="H1287" s="58"/>
      <c r="I1287" s="54">
        <v>2311.1216930000001</v>
      </c>
      <c r="J1287" s="46">
        <v>2467.7686147700001</v>
      </c>
      <c r="K1287" s="46">
        <f t="shared" si="24"/>
        <v>156.64692177000006</v>
      </c>
      <c r="L1287" s="1"/>
      <c r="M1287" s="35"/>
    </row>
    <row r="1288" spans="2:13" x14ac:dyDescent="0.2">
      <c r="B1288" s="35"/>
      <c r="C1288" s="34"/>
      <c r="D1288" s="44"/>
      <c r="E1288" s="44"/>
      <c r="F1288" s="53"/>
      <c r="G1288" s="57" t="s">
        <v>314</v>
      </c>
      <c r="H1288" s="58" t="s">
        <v>315</v>
      </c>
      <c r="I1288" s="54">
        <v>79.115020999999999</v>
      </c>
      <c r="J1288" s="46">
        <v>78.706563729999999</v>
      </c>
      <c r="K1288" s="46">
        <f t="shared" si="24"/>
        <v>-0.40845726999999954</v>
      </c>
      <c r="L1288" s="1"/>
      <c r="M1288" s="35"/>
    </row>
    <row r="1289" spans="2:13" x14ac:dyDescent="0.2">
      <c r="B1289" s="35"/>
      <c r="C1289" s="34"/>
      <c r="D1289" s="44"/>
      <c r="E1289" s="44"/>
      <c r="F1289" s="53"/>
      <c r="G1289" s="57" t="s">
        <v>316</v>
      </c>
      <c r="H1289" s="58" t="s">
        <v>317</v>
      </c>
      <c r="I1289" s="54">
        <v>36.822069999999997</v>
      </c>
      <c r="J1289" s="46">
        <v>35.757691580000007</v>
      </c>
      <c r="K1289" s="46">
        <f t="shared" si="24"/>
        <v>-1.0643784199999899</v>
      </c>
      <c r="L1289" s="1"/>
      <c r="M1289" s="35"/>
    </row>
    <row r="1290" spans="2:13" ht="25.5" x14ac:dyDescent="0.2">
      <c r="B1290" s="35"/>
      <c r="C1290" s="34"/>
      <c r="D1290" s="44"/>
      <c r="E1290" s="44"/>
      <c r="F1290" s="53"/>
      <c r="G1290" s="57" t="s">
        <v>318</v>
      </c>
      <c r="H1290" s="58" t="s">
        <v>319</v>
      </c>
      <c r="I1290" s="54">
        <v>8.9118849999999998</v>
      </c>
      <c r="J1290" s="46">
        <v>8.2778610300000004</v>
      </c>
      <c r="K1290" s="46">
        <f t="shared" si="24"/>
        <v>-0.63402396999999944</v>
      </c>
      <c r="L1290" s="1"/>
      <c r="M1290" s="35"/>
    </row>
    <row r="1291" spans="2:13" x14ac:dyDescent="0.2">
      <c r="B1291" s="35"/>
      <c r="C1291" s="34"/>
      <c r="D1291" s="44"/>
      <c r="E1291" s="44"/>
      <c r="F1291" s="53"/>
      <c r="G1291" s="57" t="s">
        <v>320</v>
      </c>
      <c r="H1291" s="58" t="s">
        <v>321</v>
      </c>
      <c r="I1291" s="54">
        <v>830.24591799999996</v>
      </c>
      <c r="J1291" s="46">
        <v>830.24591799999996</v>
      </c>
      <c r="K1291" s="46">
        <f t="shared" si="24"/>
        <v>0</v>
      </c>
      <c r="L1291" s="1"/>
      <c r="M1291" s="35"/>
    </row>
    <row r="1292" spans="2:13" x14ac:dyDescent="0.2">
      <c r="B1292" s="35"/>
      <c r="C1292" s="34"/>
      <c r="D1292" s="44"/>
      <c r="E1292" s="44"/>
      <c r="F1292" s="53"/>
      <c r="G1292" s="57" t="s">
        <v>322</v>
      </c>
      <c r="H1292" s="58" t="s">
        <v>323</v>
      </c>
      <c r="I1292" s="54">
        <v>1282.224831</v>
      </c>
      <c r="J1292" s="46">
        <v>1438.5548080000001</v>
      </c>
      <c r="K1292" s="46">
        <f t="shared" si="24"/>
        <v>156.3299770000001</v>
      </c>
      <c r="L1292" s="1"/>
      <c r="M1292" s="35"/>
    </row>
    <row r="1293" spans="2:13" x14ac:dyDescent="0.2">
      <c r="B1293" s="35"/>
      <c r="C1293" s="34"/>
      <c r="D1293" s="44"/>
      <c r="E1293" s="44"/>
      <c r="F1293" s="53"/>
      <c r="G1293" s="57" t="s">
        <v>324</v>
      </c>
      <c r="H1293" s="58" t="s">
        <v>325</v>
      </c>
      <c r="I1293" s="54">
        <v>28.456118</v>
      </c>
      <c r="J1293" s="46">
        <v>26.14411187</v>
      </c>
      <c r="K1293" s="46">
        <f t="shared" si="24"/>
        <v>-2.3120061300000003</v>
      </c>
      <c r="L1293" s="1"/>
      <c r="M1293" s="35"/>
    </row>
    <row r="1294" spans="2:13" x14ac:dyDescent="0.2">
      <c r="B1294" s="35"/>
      <c r="C1294" s="34"/>
      <c r="D1294" s="44"/>
      <c r="E1294" s="44"/>
      <c r="F1294" s="53"/>
      <c r="G1294" s="57" t="s">
        <v>326</v>
      </c>
      <c r="H1294" s="58" t="s">
        <v>327</v>
      </c>
      <c r="I1294" s="54">
        <v>45.345849999999999</v>
      </c>
      <c r="J1294" s="46">
        <v>50.081660559999996</v>
      </c>
      <c r="K1294" s="46">
        <f t="shared" si="24"/>
        <v>4.7358105599999973</v>
      </c>
      <c r="L1294" s="1"/>
      <c r="M1294" s="35"/>
    </row>
    <row r="1295" spans="2:13" ht="14.25" x14ac:dyDescent="0.2">
      <c r="B1295" s="35"/>
      <c r="C1295" s="34"/>
      <c r="D1295" s="68">
        <v>21</v>
      </c>
      <c r="E1295" s="38" t="s">
        <v>328</v>
      </c>
      <c r="F1295" s="69"/>
      <c r="G1295" s="70"/>
      <c r="H1295" s="71"/>
      <c r="I1295" s="72">
        <v>922.59479999999996</v>
      </c>
      <c r="J1295" s="72">
        <v>971.17927660000009</v>
      </c>
      <c r="K1295" s="72">
        <f t="shared" si="24"/>
        <v>48.58447660000013</v>
      </c>
      <c r="L1295" s="1"/>
      <c r="M1295" s="35"/>
    </row>
    <row r="1296" spans="2:13" ht="14.25" x14ac:dyDescent="0.2">
      <c r="B1296" s="35"/>
      <c r="C1296" s="34"/>
      <c r="D1296" s="44"/>
      <c r="E1296" s="44"/>
      <c r="F1296" s="55" t="s">
        <v>2</v>
      </c>
      <c r="G1296" s="61"/>
      <c r="H1296" s="59"/>
      <c r="I1296" s="37">
        <v>232.34323599999999</v>
      </c>
      <c r="J1296" s="37">
        <v>230.68824376000003</v>
      </c>
      <c r="K1296" s="37">
        <f t="shared" si="24"/>
        <v>-1.6549922399999559</v>
      </c>
      <c r="L1296" s="1"/>
      <c r="M1296" s="35"/>
    </row>
    <row r="1297" spans="2:13" x14ac:dyDescent="0.2">
      <c r="B1297" s="35"/>
      <c r="C1297" s="34"/>
      <c r="D1297" s="44"/>
      <c r="E1297" s="44"/>
      <c r="F1297" s="53"/>
      <c r="G1297" s="57">
        <v>100</v>
      </c>
      <c r="H1297" s="58" t="s">
        <v>1191</v>
      </c>
      <c r="I1297" s="54">
        <v>18.705597999999998</v>
      </c>
      <c r="J1297" s="46">
        <v>17.613072279999997</v>
      </c>
      <c r="K1297" s="46">
        <f t="shared" si="24"/>
        <v>-1.0925257200000011</v>
      </c>
      <c r="L1297" s="1"/>
      <c r="M1297" s="35"/>
    </row>
    <row r="1298" spans="2:13" x14ac:dyDescent="0.2">
      <c r="B1298" s="35"/>
      <c r="C1298" s="34"/>
      <c r="D1298" s="44"/>
      <c r="E1298" s="44"/>
      <c r="F1298" s="53"/>
      <c r="G1298" s="57">
        <v>110</v>
      </c>
      <c r="H1298" s="58" t="s">
        <v>1117</v>
      </c>
      <c r="I1298" s="54">
        <v>4.1525499999999997</v>
      </c>
      <c r="J1298" s="46">
        <v>3.3284575899999997</v>
      </c>
      <c r="K1298" s="46">
        <f t="shared" si="24"/>
        <v>-0.82409241</v>
      </c>
      <c r="L1298" s="1"/>
      <c r="M1298" s="35"/>
    </row>
    <row r="1299" spans="2:13" x14ac:dyDescent="0.2">
      <c r="B1299" s="35"/>
      <c r="C1299" s="34"/>
      <c r="D1299" s="44"/>
      <c r="E1299" s="44"/>
      <c r="F1299" s="53"/>
      <c r="G1299" s="57">
        <v>111</v>
      </c>
      <c r="H1299" s="58" t="s">
        <v>1193</v>
      </c>
      <c r="I1299" s="54">
        <v>5.0304279999999997</v>
      </c>
      <c r="J1299" s="46">
        <v>4.3678381499999999</v>
      </c>
      <c r="K1299" s="46">
        <f t="shared" si="24"/>
        <v>-0.66258984999999981</v>
      </c>
      <c r="L1299" s="1"/>
      <c r="M1299" s="35"/>
    </row>
    <row r="1300" spans="2:13" x14ac:dyDescent="0.2">
      <c r="B1300" s="35"/>
      <c r="C1300" s="34"/>
      <c r="D1300" s="44"/>
      <c r="E1300" s="44"/>
      <c r="F1300" s="53"/>
      <c r="G1300" s="57">
        <v>112</v>
      </c>
      <c r="H1300" s="58" t="s">
        <v>1118</v>
      </c>
      <c r="I1300" s="54">
        <v>6.7666430000000002</v>
      </c>
      <c r="J1300" s="46">
        <v>14.275202890000001</v>
      </c>
      <c r="K1300" s="46">
        <f t="shared" si="24"/>
        <v>7.5085598900000008</v>
      </c>
      <c r="L1300" s="1"/>
      <c r="M1300" s="35"/>
    </row>
    <row r="1301" spans="2:13" x14ac:dyDescent="0.2">
      <c r="B1301" s="35"/>
      <c r="C1301" s="34"/>
      <c r="D1301" s="44"/>
      <c r="E1301" s="44"/>
      <c r="F1301" s="53"/>
      <c r="G1301" s="57">
        <v>113</v>
      </c>
      <c r="H1301" s="58" t="s">
        <v>1850</v>
      </c>
      <c r="I1301" s="54">
        <v>6.6481969999999997</v>
      </c>
      <c r="J1301" s="46">
        <v>6.9377193300000002</v>
      </c>
      <c r="K1301" s="46">
        <f t="shared" si="24"/>
        <v>0.28952233000000049</v>
      </c>
      <c r="L1301" s="1"/>
      <c r="M1301" s="35"/>
    </row>
    <row r="1302" spans="2:13" x14ac:dyDescent="0.2">
      <c r="B1302" s="35"/>
      <c r="C1302" s="34"/>
      <c r="D1302" s="44"/>
      <c r="E1302" s="44"/>
      <c r="F1302" s="53"/>
      <c r="G1302" s="57">
        <v>120</v>
      </c>
      <c r="H1302" s="58" t="s">
        <v>1851</v>
      </c>
      <c r="I1302" s="54">
        <v>1.7037040000000001</v>
      </c>
      <c r="J1302" s="46">
        <v>1.3154468100000001</v>
      </c>
      <c r="K1302" s="46">
        <f t="shared" si="24"/>
        <v>-0.38825719000000003</v>
      </c>
      <c r="L1302" s="1"/>
      <c r="M1302" s="35"/>
    </row>
    <row r="1303" spans="2:13" x14ac:dyDescent="0.2">
      <c r="B1303" s="35"/>
      <c r="C1303" s="34"/>
      <c r="D1303" s="44"/>
      <c r="E1303" s="44"/>
      <c r="F1303" s="53"/>
      <c r="G1303" s="57">
        <v>124</v>
      </c>
      <c r="H1303" s="58" t="s">
        <v>1852</v>
      </c>
      <c r="I1303" s="54">
        <v>1.219495</v>
      </c>
      <c r="J1303" s="46">
        <v>0.91892176999999997</v>
      </c>
      <c r="K1303" s="46">
        <f t="shared" si="24"/>
        <v>-0.30057323000000002</v>
      </c>
      <c r="L1303" s="1"/>
      <c r="M1303" s="35"/>
    </row>
    <row r="1304" spans="2:13" x14ac:dyDescent="0.2">
      <c r="B1304" s="35"/>
      <c r="C1304" s="34"/>
      <c r="D1304" s="44"/>
      <c r="E1304" s="44"/>
      <c r="F1304" s="53"/>
      <c r="G1304" s="57">
        <v>200</v>
      </c>
      <c r="H1304" s="58" t="s">
        <v>1853</v>
      </c>
      <c r="I1304" s="54">
        <v>5.0892059999999999</v>
      </c>
      <c r="J1304" s="46">
        <v>4.9302370500000006</v>
      </c>
      <c r="K1304" s="46">
        <f t="shared" si="24"/>
        <v>-0.15896894999999933</v>
      </c>
      <c r="L1304" s="1"/>
      <c r="M1304" s="35"/>
    </row>
    <row r="1305" spans="2:13" x14ac:dyDescent="0.2">
      <c r="B1305" s="35"/>
      <c r="C1305" s="34"/>
      <c r="D1305" s="44"/>
      <c r="E1305" s="44"/>
      <c r="F1305" s="53"/>
      <c r="G1305" s="57">
        <v>210</v>
      </c>
      <c r="H1305" s="58" t="s">
        <v>1854</v>
      </c>
      <c r="I1305" s="54">
        <v>5.0527049999999996</v>
      </c>
      <c r="J1305" s="46">
        <v>4.7243648799999995</v>
      </c>
      <c r="K1305" s="46">
        <f t="shared" si="24"/>
        <v>-0.32834012000000001</v>
      </c>
      <c r="L1305" s="1"/>
      <c r="M1305" s="35"/>
    </row>
    <row r="1306" spans="2:13" x14ac:dyDescent="0.2">
      <c r="B1306" s="35"/>
      <c r="C1306" s="34"/>
      <c r="D1306" s="44"/>
      <c r="E1306" s="44"/>
      <c r="F1306" s="53"/>
      <c r="G1306" s="57">
        <v>211</v>
      </c>
      <c r="H1306" s="58" t="s">
        <v>1855</v>
      </c>
      <c r="I1306" s="54">
        <v>3.9910679999999998</v>
      </c>
      <c r="J1306" s="46">
        <v>3.65821526</v>
      </c>
      <c r="K1306" s="46">
        <f t="shared" si="24"/>
        <v>-0.33285273999999987</v>
      </c>
      <c r="L1306" s="1"/>
      <c r="M1306" s="35"/>
    </row>
    <row r="1307" spans="2:13" x14ac:dyDescent="0.2">
      <c r="B1307" s="35"/>
      <c r="C1307" s="34"/>
      <c r="D1307" s="44"/>
      <c r="E1307" s="44"/>
      <c r="F1307" s="53"/>
      <c r="G1307" s="57">
        <v>214</v>
      </c>
      <c r="H1307" s="58" t="s">
        <v>1856</v>
      </c>
      <c r="I1307" s="54">
        <v>117.35154300000001</v>
      </c>
      <c r="J1307" s="46">
        <v>116.58399476999999</v>
      </c>
      <c r="K1307" s="46">
        <f t="shared" si="24"/>
        <v>-0.76754823000001693</v>
      </c>
      <c r="L1307" s="1"/>
      <c r="M1307" s="35"/>
    </row>
    <row r="1308" spans="2:13" x14ac:dyDescent="0.2">
      <c r="B1308" s="35"/>
      <c r="C1308" s="34"/>
      <c r="D1308" s="44"/>
      <c r="E1308" s="44"/>
      <c r="F1308" s="53"/>
      <c r="G1308" s="57">
        <v>215</v>
      </c>
      <c r="H1308" s="58" t="s">
        <v>1857</v>
      </c>
      <c r="I1308" s="54">
        <v>1.8981060000000001</v>
      </c>
      <c r="J1308" s="46">
        <v>1.5603941499999998</v>
      </c>
      <c r="K1308" s="46">
        <f t="shared" si="24"/>
        <v>-0.33771185000000026</v>
      </c>
      <c r="L1308" s="1"/>
      <c r="M1308" s="35"/>
    </row>
    <row r="1309" spans="2:13" x14ac:dyDescent="0.2">
      <c r="B1309" s="35"/>
      <c r="C1309" s="34"/>
      <c r="D1309" s="44"/>
      <c r="E1309" s="44"/>
      <c r="F1309" s="53"/>
      <c r="G1309" s="57">
        <v>300</v>
      </c>
      <c r="H1309" s="58" t="s">
        <v>1858</v>
      </c>
      <c r="I1309" s="54">
        <v>4.3386360000000002</v>
      </c>
      <c r="J1309" s="46">
        <v>4.1325436200000008</v>
      </c>
      <c r="K1309" s="46">
        <f t="shared" si="24"/>
        <v>-0.20609237999999941</v>
      </c>
      <c r="L1309" s="1"/>
      <c r="M1309" s="35"/>
    </row>
    <row r="1310" spans="2:13" x14ac:dyDescent="0.2">
      <c r="B1310" s="35"/>
      <c r="C1310" s="34"/>
      <c r="D1310" s="44"/>
      <c r="E1310" s="44"/>
      <c r="F1310" s="53"/>
      <c r="G1310" s="57">
        <v>310</v>
      </c>
      <c r="H1310" s="58" t="s">
        <v>1859</v>
      </c>
      <c r="I1310" s="54">
        <v>2.7807010000000001</v>
      </c>
      <c r="J1310" s="46">
        <v>2.5875541900000001</v>
      </c>
      <c r="K1310" s="46">
        <f t="shared" si="24"/>
        <v>-0.19314681</v>
      </c>
      <c r="L1310" s="1"/>
      <c r="M1310" s="35"/>
    </row>
    <row r="1311" spans="2:13" x14ac:dyDescent="0.2">
      <c r="B1311" s="35"/>
      <c r="C1311" s="34"/>
      <c r="D1311" s="44"/>
      <c r="E1311" s="44"/>
      <c r="F1311" s="53"/>
      <c r="G1311" s="57">
        <v>311</v>
      </c>
      <c r="H1311" s="58" t="s">
        <v>1860</v>
      </c>
      <c r="I1311" s="54">
        <v>2.6829939999999999</v>
      </c>
      <c r="J1311" s="46">
        <v>2.5512859099999998</v>
      </c>
      <c r="K1311" s="46">
        <f t="shared" si="24"/>
        <v>-0.13170809000000006</v>
      </c>
      <c r="L1311" s="1"/>
      <c r="M1311" s="35"/>
    </row>
    <row r="1312" spans="2:13" x14ac:dyDescent="0.2">
      <c r="B1312" s="35"/>
      <c r="C1312" s="34"/>
      <c r="D1312" s="44"/>
      <c r="E1312" s="44"/>
      <c r="F1312" s="53"/>
      <c r="G1312" s="57">
        <v>312</v>
      </c>
      <c r="H1312" s="58" t="s">
        <v>1861</v>
      </c>
      <c r="I1312" s="54">
        <v>1.739025</v>
      </c>
      <c r="J1312" s="46">
        <v>1.60130872</v>
      </c>
      <c r="K1312" s="46">
        <f t="shared" ref="K1312:K1370" si="25">+J1312-I1312</f>
        <v>-0.13771628000000002</v>
      </c>
      <c r="L1312" s="1"/>
      <c r="M1312" s="35"/>
    </row>
    <row r="1313" spans="2:13" x14ac:dyDescent="0.2">
      <c r="B1313" s="35"/>
      <c r="C1313" s="34"/>
      <c r="D1313" s="44"/>
      <c r="E1313" s="44"/>
      <c r="F1313" s="53"/>
      <c r="G1313" s="57">
        <v>500</v>
      </c>
      <c r="H1313" s="58" t="s">
        <v>1116</v>
      </c>
      <c r="I1313" s="54">
        <v>5.5201799999999999</v>
      </c>
      <c r="J1313" s="46">
        <v>4.5750341600000004</v>
      </c>
      <c r="K1313" s="46">
        <f t="shared" si="25"/>
        <v>-0.94514583999999946</v>
      </c>
      <c r="L1313" s="1"/>
      <c r="M1313" s="35"/>
    </row>
    <row r="1314" spans="2:13" x14ac:dyDescent="0.2">
      <c r="B1314" s="35"/>
      <c r="C1314" s="34"/>
      <c r="D1314" s="44"/>
      <c r="E1314" s="44"/>
      <c r="F1314" s="53"/>
      <c r="G1314" s="57">
        <v>510</v>
      </c>
      <c r="H1314" s="58" t="s">
        <v>1147</v>
      </c>
      <c r="I1314" s="54">
        <v>12.821475</v>
      </c>
      <c r="J1314" s="46">
        <v>12.794519169999999</v>
      </c>
      <c r="K1314" s="46">
        <f t="shared" si="25"/>
        <v>-2.6955830000000347E-2</v>
      </c>
      <c r="L1314" s="1"/>
      <c r="M1314" s="35"/>
    </row>
    <row r="1315" spans="2:13" x14ac:dyDescent="0.2">
      <c r="B1315" s="35"/>
      <c r="C1315" s="34"/>
      <c r="D1315" s="44"/>
      <c r="E1315" s="44"/>
      <c r="F1315" s="53"/>
      <c r="G1315" s="57">
        <v>512</v>
      </c>
      <c r="H1315" s="58" t="s">
        <v>1245</v>
      </c>
      <c r="I1315" s="54">
        <v>4.6387349999999996</v>
      </c>
      <c r="J1315" s="46">
        <v>4.49739193</v>
      </c>
      <c r="K1315" s="46">
        <f t="shared" si="25"/>
        <v>-0.14134306999999957</v>
      </c>
      <c r="L1315" s="1"/>
      <c r="M1315" s="35"/>
    </row>
    <row r="1316" spans="2:13" x14ac:dyDescent="0.2">
      <c r="B1316" s="35"/>
      <c r="C1316" s="34"/>
      <c r="D1316" s="44"/>
      <c r="E1316" s="44"/>
      <c r="F1316" s="53"/>
      <c r="G1316" s="57">
        <v>513</v>
      </c>
      <c r="H1316" s="58" t="s">
        <v>1862</v>
      </c>
      <c r="I1316" s="54">
        <v>3.090916</v>
      </c>
      <c r="J1316" s="46">
        <v>2.7329053599999997</v>
      </c>
      <c r="K1316" s="46">
        <f t="shared" si="25"/>
        <v>-0.35801064000000027</v>
      </c>
      <c r="L1316" s="1"/>
      <c r="M1316" s="35"/>
    </row>
    <row r="1317" spans="2:13" x14ac:dyDescent="0.2">
      <c r="B1317" s="35"/>
      <c r="C1317" s="34"/>
      <c r="D1317" s="44"/>
      <c r="E1317" s="44"/>
      <c r="F1317" s="53"/>
      <c r="G1317" s="57">
        <v>600</v>
      </c>
      <c r="H1317" s="58" t="s">
        <v>1863</v>
      </c>
      <c r="I1317" s="54">
        <v>7.1140410000000003</v>
      </c>
      <c r="J1317" s="46">
        <v>5.7740088100000015</v>
      </c>
      <c r="K1317" s="46">
        <f t="shared" si="25"/>
        <v>-1.3400321899999987</v>
      </c>
      <c r="L1317" s="1"/>
      <c r="M1317" s="35"/>
    </row>
    <row r="1318" spans="2:13" x14ac:dyDescent="0.2">
      <c r="B1318" s="35"/>
      <c r="C1318" s="34"/>
      <c r="D1318" s="44"/>
      <c r="E1318" s="44"/>
      <c r="F1318" s="53"/>
      <c r="G1318" s="57">
        <v>610</v>
      </c>
      <c r="H1318" s="58" t="s">
        <v>1864</v>
      </c>
      <c r="I1318" s="54">
        <v>3.4971559999999999</v>
      </c>
      <c r="J1318" s="46">
        <v>3.2226739299999996</v>
      </c>
      <c r="K1318" s="46">
        <f t="shared" si="25"/>
        <v>-0.27448207000000036</v>
      </c>
      <c r="L1318" s="1"/>
      <c r="M1318" s="35"/>
    </row>
    <row r="1319" spans="2:13" x14ac:dyDescent="0.2">
      <c r="B1319" s="35"/>
      <c r="C1319" s="34"/>
      <c r="D1319" s="44"/>
      <c r="E1319" s="44"/>
      <c r="F1319" s="53"/>
      <c r="G1319" s="57">
        <v>611</v>
      </c>
      <c r="H1319" s="58" t="s">
        <v>1396</v>
      </c>
      <c r="I1319" s="54">
        <v>2.530993</v>
      </c>
      <c r="J1319" s="46">
        <v>2.48473809</v>
      </c>
      <c r="K1319" s="46">
        <f t="shared" si="25"/>
        <v>-4.6254910000000038E-2</v>
      </c>
      <c r="L1319" s="1"/>
      <c r="M1319" s="35"/>
    </row>
    <row r="1320" spans="2:13" x14ac:dyDescent="0.2">
      <c r="B1320" s="35"/>
      <c r="C1320" s="34"/>
      <c r="D1320" s="44"/>
      <c r="E1320" s="44"/>
      <c r="F1320" s="53"/>
      <c r="G1320" s="57">
        <v>612</v>
      </c>
      <c r="H1320" s="58" t="s">
        <v>1865</v>
      </c>
      <c r="I1320" s="54">
        <v>1.974162</v>
      </c>
      <c r="J1320" s="46">
        <v>1.7759168999999999</v>
      </c>
      <c r="K1320" s="46">
        <f t="shared" si="25"/>
        <v>-0.19824510000000006</v>
      </c>
      <c r="L1320" s="1"/>
      <c r="M1320" s="35"/>
    </row>
    <row r="1321" spans="2:13" x14ac:dyDescent="0.2">
      <c r="B1321" s="35"/>
      <c r="C1321" s="34"/>
      <c r="D1321" s="44"/>
      <c r="E1321" s="44"/>
      <c r="F1321" s="53"/>
      <c r="G1321" s="57">
        <v>613</v>
      </c>
      <c r="H1321" s="58" t="s">
        <v>1866</v>
      </c>
      <c r="I1321" s="54">
        <v>2.0049790000000001</v>
      </c>
      <c r="J1321" s="46">
        <v>1.7444980400000001</v>
      </c>
      <c r="K1321" s="46">
        <f t="shared" si="25"/>
        <v>-0.26048095999999998</v>
      </c>
      <c r="L1321" s="1"/>
      <c r="M1321" s="35"/>
    </row>
    <row r="1322" spans="2:13" x14ac:dyDescent="0.2">
      <c r="B1322" s="35"/>
      <c r="C1322" s="34"/>
      <c r="D1322" s="44"/>
      <c r="E1322" s="44"/>
      <c r="F1322" s="53" t="s">
        <v>15</v>
      </c>
      <c r="G1322" s="57"/>
      <c r="H1322" s="58"/>
      <c r="I1322" s="54">
        <v>57.265006999999997</v>
      </c>
      <c r="J1322" s="46">
        <v>57.864486020000008</v>
      </c>
      <c r="K1322" s="46">
        <f t="shared" si="25"/>
        <v>0.59947902000001108</v>
      </c>
      <c r="L1322" s="1"/>
      <c r="M1322" s="35"/>
    </row>
    <row r="1323" spans="2:13" x14ac:dyDescent="0.2">
      <c r="B1323" s="35"/>
      <c r="C1323" s="34"/>
      <c r="D1323" s="44"/>
      <c r="E1323" s="44"/>
      <c r="F1323" s="53"/>
      <c r="G1323" s="57" t="s">
        <v>16</v>
      </c>
      <c r="H1323" s="58" t="s">
        <v>329</v>
      </c>
      <c r="I1323" s="54">
        <v>4.061445</v>
      </c>
      <c r="J1323" s="46">
        <v>3.7481809400000006</v>
      </c>
      <c r="K1323" s="46">
        <f t="shared" si="25"/>
        <v>-0.3132640599999994</v>
      </c>
      <c r="L1323" s="1"/>
      <c r="M1323" s="35"/>
    </row>
    <row r="1324" spans="2:13" x14ac:dyDescent="0.2">
      <c r="B1324" s="35"/>
      <c r="C1324" s="34"/>
      <c r="D1324" s="44"/>
      <c r="E1324" s="44"/>
      <c r="F1324" s="53"/>
      <c r="G1324" s="57" t="s">
        <v>55</v>
      </c>
      <c r="H1324" s="58" t="s">
        <v>330</v>
      </c>
      <c r="I1324" s="54">
        <v>53.203561999999998</v>
      </c>
      <c r="J1324" s="46">
        <v>54.116305080000011</v>
      </c>
      <c r="K1324" s="46">
        <f t="shared" si="25"/>
        <v>0.9127430800000127</v>
      </c>
      <c r="L1324" s="1"/>
      <c r="M1324" s="35"/>
    </row>
    <row r="1325" spans="2:13" x14ac:dyDescent="0.2">
      <c r="B1325" s="35"/>
      <c r="C1325" s="34"/>
      <c r="D1325" s="44"/>
      <c r="E1325" s="44"/>
      <c r="F1325" s="53" t="s">
        <v>49</v>
      </c>
      <c r="G1325" s="57"/>
      <c r="H1325" s="58"/>
      <c r="I1325" s="54">
        <v>632.98655699999995</v>
      </c>
      <c r="J1325" s="46">
        <v>682.62654682000004</v>
      </c>
      <c r="K1325" s="46">
        <f t="shared" si="25"/>
        <v>49.639989820000096</v>
      </c>
      <c r="L1325" s="1"/>
      <c r="M1325" s="35"/>
    </row>
    <row r="1326" spans="2:13" x14ac:dyDescent="0.2">
      <c r="B1326" s="35"/>
      <c r="C1326" s="34"/>
      <c r="D1326" s="44"/>
      <c r="E1326" s="44"/>
      <c r="F1326" s="53"/>
      <c r="G1326" s="57" t="s">
        <v>331</v>
      </c>
      <c r="H1326" s="58" t="s">
        <v>332</v>
      </c>
      <c r="I1326" s="54">
        <v>150.73858100000001</v>
      </c>
      <c r="J1326" s="46">
        <v>202.02456282000003</v>
      </c>
      <c r="K1326" s="46">
        <f t="shared" si="25"/>
        <v>51.285981820000018</v>
      </c>
      <c r="L1326" s="1"/>
      <c r="M1326" s="35"/>
    </row>
    <row r="1327" spans="2:13" x14ac:dyDescent="0.2">
      <c r="B1327" s="35"/>
      <c r="C1327" s="34"/>
      <c r="D1327" s="44"/>
      <c r="E1327" s="44"/>
      <c r="F1327" s="53"/>
      <c r="G1327" s="57" t="s">
        <v>333</v>
      </c>
      <c r="H1327" s="58" t="s">
        <v>334</v>
      </c>
      <c r="I1327" s="54">
        <v>434.065091</v>
      </c>
      <c r="J1327" s="46">
        <v>432.41909900000007</v>
      </c>
      <c r="K1327" s="46">
        <f t="shared" si="25"/>
        <v>-1.6459919999999215</v>
      </c>
      <c r="L1327" s="1"/>
      <c r="M1327" s="35"/>
    </row>
    <row r="1328" spans="2:13" x14ac:dyDescent="0.2">
      <c r="B1328" s="35"/>
      <c r="C1328" s="34"/>
      <c r="D1328" s="44"/>
      <c r="E1328" s="44"/>
      <c r="F1328" s="53"/>
      <c r="G1328" s="57" t="s">
        <v>335</v>
      </c>
      <c r="H1328" s="58" t="s">
        <v>336</v>
      </c>
      <c r="I1328" s="54">
        <v>48.182884999999999</v>
      </c>
      <c r="J1328" s="46">
        <v>48.182885000000013</v>
      </c>
      <c r="K1328" s="46">
        <f t="shared" si="25"/>
        <v>0</v>
      </c>
      <c r="L1328" s="1"/>
      <c r="M1328" s="35"/>
    </row>
    <row r="1329" spans="2:13" ht="14.25" x14ac:dyDescent="0.2">
      <c r="B1329" s="35"/>
      <c r="C1329" s="34"/>
      <c r="D1329" s="68">
        <v>27</v>
      </c>
      <c r="E1329" s="38" t="s">
        <v>337</v>
      </c>
      <c r="F1329" s="69"/>
      <c r="G1329" s="70"/>
      <c r="H1329" s="71"/>
      <c r="I1329" s="72">
        <v>275.267177</v>
      </c>
      <c r="J1329" s="72">
        <v>279.85020232000005</v>
      </c>
      <c r="K1329" s="72">
        <f t="shared" si="25"/>
        <v>4.583025320000047</v>
      </c>
      <c r="L1329" s="1"/>
      <c r="M1329" s="35"/>
    </row>
    <row r="1330" spans="2:13" ht="14.25" x14ac:dyDescent="0.2">
      <c r="B1330" s="35"/>
      <c r="C1330" s="34"/>
      <c r="D1330" s="44"/>
      <c r="E1330" s="44"/>
      <c r="F1330" s="55" t="s">
        <v>2</v>
      </c>
      <c r="G1330" s="61"/>
      <c r="H1330" s="59"/>
      <c r="I1330" s="37">
        <v>275.267177</v>
      </c>
      <c r="J1330" s="37">
        <v>279.85020232000005</v>
      </c>
      <c r="K1330" s="37">
        <f t="shared" si="25"/>
        <v>4.583025320000047</v>
      </c>
      <c r="L1330" s="1"/>
      <c r="M1330" s="35"/>
    </row>
    <row r="1331" spans="2:13" x14ac:dyDescent="0.2">
      <c r="B1331" s="35"/>
      <c r="C1331" s="34"/>
      <c r="D1331" s="44"/>
      <c r="E1331" s="44"/>
      <c r="F1331" s="53"/>
      <c r="G1331" s="57">
        <v>100</v>
      </c>
      <c r="H1331" s="58" t="s">
        <v>1191</v>
      </c>
      <c r="I1331" s="54">
        <v>7.8898109999999999</v>
      </c>
      <c r="J1331" s="46">
        <v>7.8599787499999989</v>
      </c>
      <c r="K1331" s="46">
        <f t="shared" si="25"/>
        <v>-2.9832250000001004E-2</v>
      </c>
      <c r="L1331" s="1"/>
      <c r="M1331" s="35"/>
    </row>
    <row r="1332" spans="2:13" x14ac:dyDescent="0.2">
      <c r="B1332" s="35"/>
      <c r="C1332" s="34"/>
      <c r="D1332" s="44"/>
      <c r="E1332" s="44"/>
      <c r="F1332" s="53"/>
      <c r="G1332" s="57">
        <v>110</v>
      </c>
      <c r="H1332" s="58" t="s">
        <v>1143</v>
      </c>
      <c r="I1332" s="54">
        <v>0</v>
      </c>
      <c r="J1332" s="46">
        <v>23.427947509999999</v>
      </c>
      <c r="K1332" s="46">
        <f t="shared" si="25"/>
        <v>23.427947509999999</v>
      </c>
      <c r="L1332" s="1"/>
      <c r="M1332" s="35"/>
    </row>
    <row r="1333" spans="2:13" x14ac:dyDescent="0.2">
      <c r="B1333" s="35"/>
      <c r="C1333" s="34"/>
      <c r="D1333" s="44"/>
      <c r="E1333" s="44"/>
      <c r="F1333" s="53"/>
      <c r="G1333" s="57">
        <v>112</v>
      </c>
      <c r="H1333" s="58" t="s">
        <v>8</v>
      </c>
      <c r="I1333" s="54">
        <v>15.041797000000001</v>
      </c>
      <c r="J1333" s="46">
        <v>13.235392340000002</v>
      </c>
      <c r="K1333" s="46">
        <f t="shared" si="25"/>
        <v>-1.8064046599999983</v>
      </c>
      <c r="L1333" s="1"/>
      <c r="M1333" s="35"/>
    </row>
    <row r="1334" spans="2:13" x14ac:dyDescent="0.2">
      <c r="B1334" s="35"/>
      <c r="C1334" s="34"/>
      <c r="D1334" s="44"/>
      <c r="E1334" s="44"/>
      <c r="F1334" s="53"/>
      <c r="G1334" s="57">
        <v>113</v>
      </c>
      <c r="H1334" s="58" t="s">
        <v>1880</v>
      </c>
      <c r="I1334" s="54">
        <v>0</v>
      </c>
      <c r="J1334" s="46">
        <v>29.06808114</v>
      </c>
      <c r="K1334" s="46">
        <f t="shared" si="25"/>
        <v>29.06808114</v>
      </c>
      <c r="L1334" s="1"/>
      <c r="M1334" s="35"/>
    </row>
    <row r="1335" spans="2:13" x14ac:dyDescent="0.2">
      <c r="B1335" s="35"/>
      <c r="C1335" s="34"/>
      <c r="D1335" s="44"/>
      <c r="E1335" s="44"/>
      <c r="F1335" s="53"/>
      <c r="G1335" s="57">
        <v>116</v>
      </c>
      <c r="H1335" s="58" t="s">
        <v>1193</v>
      </c>
      <c r="I1335" s="54">
        <v>0</v>
      </c>
      <c r="J1335" s="46">
        <v>8.1014470900000006</v>
      </c>
      <c r="K1335" s="46">
        <f t="shared" si="25"/>
        <v>8.1014470900000006</v>
      </c>
      <c r="L1335" s="1"/>
      <c r="M1335" s="35"/>
    </row>
    <row r="1336" spans="2:13" ht="25.5" x14ac:dyDescent="0.2">
      <c r="B1336" s="35"/>
      <c r="C1336" s="34"/>
      <c r="D1336" s="44"/>
      <c r="E1336" s="44"/>
      <c r="F1336" s="53"/>
      <c r="G1336" s="57">
        <v>117</v>
      </c>
      <c r="H1336" s="58" t="s">
        <v>2287</v>
      </c>
      <c r="I1336" s="54">
        <v>0</v>
      </c>
      <c r="J1336" s="46">
        <v>6.8306856999999992</v>
      </c>
      <c r="K1336" s="46">
        <f t="shared" si="25"/>
        <v>6.8306856999999992</v>
      </c>
      <c r="L1336" s="1"/>
      <c r="M1336" s="35"/>
    </row>
    <row r="1337" spans="2:13" x14ac:dyDescent="0.2">
      <c r="B1337" s="35"/>
      <c r="C1337" s="34"/>
      <c r="D1337" s="44"/>
      <c r="E1337" s="44"/>
      <c r="F1337" s="53"/>
      <c r="G1337" s="57">
        <v>118</v>
      </c>
      <c r="H1337" s="58" t="s">
        <v>1881</v>
      </c>
      <c r="I1337" s="54">
        <v>0</v>
      </c>
      <c r="J1337" s="46">
        <v>11.149689070000001</v>
      </c>
      <c r="K1337" s="46">
        <f t="shared" si="25"/>
        <v>11.149689070000001</v>
      </c>
      <c r="L1337" s="1"/>
      <c r="M1337" s="35"/>
    </row>
    <row r="1338" spans="2:13" x14ac:dyDescent="0.2">
      <c r="B1338" s="35"/>
      <c r="C1338" s="34"/>
      <c r="D1338" s="44"/>
      <c r="E1338" s="44"/>
      <c r="F1338" s="53"/>
      <c r="G1338" s="57">
        <v>121</v>
      </c>
      <c r="H1338" s="58" t="s">
        <v>2288</v>
      </c>
      <c r="I1338" s="54">
        <v>0</v>
      </c>
      <c r="J1338" s="46">
        <v>2.3718584699999998</v>
      </c>
      <c r="K1338" s="46">
        <f t="shared" si="25"/>
        <v>2.3718584699999998</v>
      </c>
      <c r="L1338" s="1"/>
      <c r="M1338" s="35"/>
    </row>
    <row r="1339" spans="2:13" x14ac:dyDescent="0.2">
      <c r="B1339" s="35"/>
      <c r="C1339" s="34"/>
      <c r="D1339" s="44"/>
      <c r="E1339" s="44"/>
      <c r="F1339" s="53"/>
      <c r="G1339" s="57">
        <v>122</v>
      </c>
      <c r="H1339" s="58" t="s">
        <v>2289</v>
      </c>
      <c r="I1339" s="54">
        <v>0</v>
      </c>
      <c r="J1339" s="46">
        <v>2.2562846699999999</v>
      </c>
      <c r="K1339" s="46">
        <f t="shared" si="25"/>
        <v>2.2562846699999999</v>
      </c>
      <c r="L1339" s="1"/>
      <c r="M1339" s="35"/>
    </row>
    <row r="1340" spans="2:13" x14ac:dyDescent="0.2">
      <c r="B1340" s="35"/>
      <c r="C1340" s="34"/>
      <c r="D1340" s="44"/>
      <c r="E1340" s="44"/>
      <c r="F1340" s="53"/>
      <c r="G1340" s="57">
        <v>200</v>
      </c>
      <c r="H1340" s="58" t="s">
        <v>1868</v>
      </c>
      <c r="I1340" s="54">
        <v>3.618735</v>
      </c>
      <c r="J1340" s="46">
        <v>2.5248721000000001</v>
      </c>
      <c r="K1340" s="46">
        <f t="shared" si="25"/>
        <v>-1.0938629</v>
      </c>
      <c r="L1340" s="1"/>
      <c r="M1340" s="35"/>
    </row>
    <row r="1341" spans="2:13" x14ac:dyDescent="0.2">
      <c r="B1341" s="35"/>
      <c r="C1341" s="34"/>
      <c r="D1341" s="44"/>
      <c r="E1341" s="44"/>
      <c r="F1341" s="53"/>
      <c r="G1341" s="57">
        <v>208</v>
      </c>
      <c r="H1341" s="58" t="s">
        <v>1869</v>
      </c>
      <c r="I1341" s="54">
        <v>6.1128090000000004</v>
      </c>
      <c r="J1341" s="46">
        <v>6.1687995000000013</v>
      </c>
      <c r="K1341" s="46">
        <f t="shared" si="25"/>
        <v>5.5990500000000942E-2</v>
      </c>
      <c r="L1341" s="1"/>
      <c r="M1341" s="35"/>
    </row>
    <row r="1342" spans="2:13" x14ac:dyDescent="0.2">
      <c r="B1342" s="35"/>
      <c r="C1342" s="34"/>
      <c r="D1342" s="44"/>
      <c r="E1342" s="44"/>
      <c r="F1342" s="53"/>
      <c r="G1342" s="57">
        <v>209</v>
      </c>
      <c r="H1342" s="58" t="s">
        <v>1870</v>
      </c>
      <c r="I1342" s="54">
        <v>10.177405</v>
      </c>
      <c r="J1342" s="46">
        <v>10.277518039999999</v>
      </c>
      <c r="K1342" s="46">
        <f t="shared" si="25"/>
        <v>0.10011303999999832</v>
      </c>
      <c r="L1342" s="1"/>
      <c r="M1342" s="35"/>
    </row>
    <row r="1343" spans="2:13" x14ac:dyDescent="0.2">
      <c r="B1343" s="35"/>
      <c r="C1343" s="34"/>
      <c r="D1343" s="44"/>
      <c r="E1343" s="44"/>
      <c r="F1343" s="53"/>
      <c r="G1343" s="57">
        <v>210</v>
      </c>
      <c r="H1343" s="58" t="s">
        <v>1871</v>
      </c>
      <c r="I1343" s="54">
        <v>18.859743999999999</v>
      </c>
      <c r="J1343" s="46">
        <v>19.453400120000001</v>
      </c>
      <c r="K1343" s="46">
        <f t="shared" si="25"/>
        <v>0.59365612000000212</v>
      </c>
      <c r="L1343" s="1"/>
      <c r="M1343" s="35"/>
    </row>
    <row r="1344" spans="2:13" x14ac:dyDescent="0.2">
      <c r="B1344" s="35"/>
      <c r="C1344" s="34"/>
      <c r="D1344" s="44"/>
      <c r="E1344" s="44"/>
      <c r="F1344" s="53"/>
      <c r="G1344" s="57">
        <v>211</v>
      </c>
      <c r="H1344" s="58" t="s">
        <v>1872</v>
      </c>
      <c r="I1344" s="54">
        <v>8.4052249999999997</v>
      </c>
      <c r="J1344" s="46">
        <v>7.9306171299999999</v>
      </c>
      <c r="K1344" s="46">
        <f t="shared" si="25"/>
        <v>-0.47460786999999982</v>
      </c>
      <c r="L1344" s="1"/>
      <c r="M1344" s="35"/>
    </row>
    <row r="1345" spans="2:13" x14ac:dyDescent="0.2">
      <c r="B1345" s="35"/>
      <c r="C1345" s="34"/>
      <c r="D1345" s="44"/>
      <c r="E1345" s="44"/>
      <c r="F1345" s="53"/>
      <c r="G1345" s="57">
        <v>212</v>
      </c>
      <c r="H1345" s="58" t="s">
        <v>1873</v>
      </c>
      <c r="I1345" s="54">
        <v>2.7837499999999999</v>
      </c>
      <c r="J1345" s="46">
        <v>2.7921253099999999</v>
      </c>
      <c r="K1345" s="46">
        <f t="shared" si="25"/>
        <v>8.3753099999999137E-3</v>
      </c>
      <c r="L1345" s="1"/>
      <c r="M1345" s="35"/>
    </row>
    <row r="1346" spans="2:13" ht="25.5" x14ac:dyDescent="0.2">
      <c r="B1346" s="35"/>
      <c r="C1346" s="34"/>
      <c r="D1346" s="44"/>
      <c r="E1346" s="44"/>
      <c r="F1346" s="53"/>
      <c r="G1346" s="57">
        <v>300</v>
      </c>
      <c r="H1346" s="58" t="s">
        <v>1874</v>
      </c>
      <c r="I1346" s="54">
        <v>3.1134219999999999</v>
      </c>
      <c r="J1346" s="46">
        <v>3.1367366300000001</v>
      </c>
      <c r="K1346" s="46">
        <f t="shared" si="25"/>
        <v>2.3314630000000225E-2</v>
      </c>
      <c r="L1346" s="1"/>
      <c r="M1346" s="35"/>
    </row>
    <row r="1347" spans="2:13" x14ac:dyDescent="0.2">
      <c r="B1347" s="35"/>
      <c r="C1347" s="34"/>
      <c r="D1347" s="44"/>
      <c r="E1347" s="44"/>
      <c r="F1347" s="53"/>
      <c r="G1347" s="57">
        <v>301</v>
      </c>
      <c r="H1347" s="58" t="s">
        <v>1143</v>
      </c>
      <c r="I1347" s="54">
        <v>22.610834000000001</v>
      </c>
      <c r="J1347" s="46">
        <v>0</v>
      </c>
      <c r="K1347" s="46">
        <f t="shared" si="25"/>
        <v>-22.610834000000001</v>
      </c>
      <c r="L1347" s="1"/>
      <c r="M1347" s="35"/>
    </row>
    <row r="1348" spans="2:13" x14ac:dyDescent="0.2">
      <c r="B1348" s="35"/>
      <c r="C1348" s="34"/>
      <c r="D1348" s="44"/>
      <c r="E1348" s="44"/>
      <c r="F1348" s="53"/>
      <c r="G1348" s="57">
        <v>308</v>
      </c>
      <c r="H1348" s="58" t="s">
        <v>1875</v>
      </c>
      <c r="I1348" s="54">
        <v>7.0095159999999996</v>
      </c>
      <c r="J1348" s="46">
        <v>7.1199507799999999</v>
      </c>
      <c r="K1348" s="46">
        <f t="shared" si="25"/>
        <v>0.11043478000000029</v>
      </c>
      <c r="L1348" s="1"/>
      <c r="M1348" s="35"/>
    </row>
    <row r="1349" spans="2:13" x14ac:dyDescent="0.2">
      <c r="B1349" s="35"/>
      <c r="C1349" s="34"/>
      <c r="D1349" s="44"/>
      <c r="E1349" s="44"/>
      <c r="F1349" s="53"/>
      <c r="G1349" s="57">
        <v>309</v>
      </c>
      <c r="H1349" s="58" t="s">
        <v>1876</v>
      </c>
      <c r="I1349" s="54">
        <v>5.9271700000000003</v>
      </c>
      <c r="J1349" s="46">
        <v>6.3183661100000004</v>
      </c>
      <c r="K1349" s="46">
        <f t="shared" si="25"/>
        <v>0.3911961100000001</v>
      </c>
      <c r="L1349" s="1"/>
      <c r="M1349" s="35"/>
    </row>
    <row r="1350" spans="2:13" x14ac:dyDescent="0.2">
      <c r="B1350" s="35"/>
      <c r="C1350" s="34"/>
      <c r="D1350" s="44"/>
      <c r="E1350" s="44"/>
      <c r="F1350" s="53"/>
      <c r="G1350" s="57">
        <v>310</v>
      </c>
      <c r="H1350" s="58" t="s">
        <v>1877</v>
      </c>
      <c r="I1350" s="54">
        <v>4.1665760000000001</v>
      </c>
      <c r="J1350" s="46">
        <v>4.2406967</v>
      </c>
      <c r="K1350" s="46">
        <f t="shared" si="25"/>
        <v>7.4120699999999928E-2</v>
      </c>
      <c r="L1350" s="1"/>
      <c r="M1350" s="35"/>
    </row>
    <row r="1351" spans="2:13" x14ac:dyDescent="0.2">
      <c r="B1351" s="35"/>
      <c r="C1351" s="34"/>
      <c r="D1351" s="44"/>
      <c r="E1351" s="44"/>
      <c r="F1351" s="53"/>
      <c r="G1351" s="57">
        <v>311</v>
      </c>
      <c r="H1351" s="58" t="s">
        <v>1878</v>
      </c>
      <c r="I1351" s="54">
        <v>8.5749060000000004</v>
      </c>
      <c r="J1351" s="46">
        <v>8.767747589999999</v>
      </c>
      <c r="K1351" s="46">
        <f t="shared" si="25"/>
        <v>0.19284158999999867</v>
      </c>
      <c r="L1351" s="1"/>
      <c r="M1351" s="35"/>
    </row>
    <row r="1352" spans="2:13" ht="25.5" x14ac:dyDescent="0.2">
      <c r="B1352" s="35"/>
      <c r="C1352" s="34"/>
      <c r="D1352" s="44"/>
      <c r="E1352" s="44"/>
      <c r="F1352" s="53"/>
      <c r="G1352" s="57">
        <v>312</v>
      </c>
      <c r="H1352" s="58" t="s">
        <v>1879</v>
      </c>
      <c r="I1352" s="54">
        <v>8.5795349999999999</v>
      </c>
      <c r="J1352" s="46">
        <v>8.0066606099999991</v>
      </c>
      <c r="K1352" s="46">
        <f t="shared" si="25"/>
        <v>-0.57287439000000084</v>
      </c>
      <c r="L1352" s="1"/>
      <c r="M1352" s="35"/>
    </row>
    <row r="1353" spans="2:13" x14ac:dyDescent="0.2">
      <c r="B1353" s="35"/>
      <c r="C1353" s="34"/>
      <c r="D1353" s="44"/>
      <c r="E1353" s="44"/>
      <c r="F1353" s="53"/>
      <c r="G1353" s="57">
        <v>313</v>
      </c>
      <c r="H1353" s="58" t="s">
        <v>1880</v>
      </c>
      <c r="I1353" s="54">
        <v>29.536764999999999</v>
      </c>
      <c r="J1353" s="46">
        <v>0</v>
      </c>
      <c r="K1353" s="46">
        <f t="shared" si="25"/>
        <v>-29.536764999999999</v>
      </c>
      <c r="L1353" s="1"/>
      <c r="M1353" s="35"/>
    </row>
    <row r="1354" spans="2:13" x14ac:dyDescent="0.2">
      <c r="B1354" s="35"/>
      <c r="C1354" s="34"/>
      <c r="D1354" s="44"/>
      <c r="E1354" s="44"/>
      <c r="F1354" s="53"/>
      <c r="G1354" s="57">
        <v>316</v>
      </c>
      <c r="H1354" s="58" t="s">
        <v>1193</v>
      </c>
      <c r="I1354" s="54">
        <v>6.0883750000000001</v>
      </c>
      <c r="J1354" s="46">
        <v>0</v>
      </c>
      <c r="K1354" s="46">
        <f t="shared" si="25"/>
        <v>-6.0883750000000001</v>
      </c>
      <c r="L1354" s="1"/>
      <c r="M1354" s="35"/>
    </row>
    <row r="1355" spans="2:13" x14ac:dyDescent="0.2">
      <c r="B1355" s="35"/>
      <c r="C1355" s="34"/>
      <c r="D1355" s="44"/>
      <c r="E1355" s="44"/>
      <c r="F1355" s="53"/>
      <c r="G1355" s="57">
        <v>317</v>
      </c>
      <c r="H1355" s="58" t="s">
        <v>1867</v>
      </c>
      <c r="I1355" s="54">
        <v>6.7424299999999997</v>
      </c>
      <c r="J1355" s="46">
        <v>0</v>
      </c>
      <c r="K1355" s="46">
        <f t="shared" si="25"/>
        <v>-6.7424299999999997</v>
      </c>
      <c r="L1355" s="1"/>
      <c r="M1355" s="35"/>
    </row>
    <row r="1356" spans="2:13" x14ac:dyDescent="0.2">
      <c r="B1356" s="35"/>
      <c r="C1356" s="34"/>
      <c r="D1356" s="44"/>
      <c r="E1356" s="44"/>
      <c r="F1356" s="53"/>
      <c r="G1356" s="57">
        <v>318</v>
      </c>
      <c r="H1356" s="58" t="s">
        <v>1881</v>
      </c>
      <c r="I1356" s="54">
        <v>11.181765</v>
      </c>
      <c r="J1356" s="46">
        <v>0</v>
      </c>
      <c r="K1356" s="46">
        <f t="shared" si="25"/>
        <v>-11.181765</v>
      </c>
      <c r="L1356" s="1"/>
      <c r="M1356" s="35"/>
    </row>
    <row r="1357" spans="2:13" x14ac:dyDescent="0.2">
      <c r="B1357" s="35"/>
      <c r="C1357" s="34"/>
      <c r="D1357" s="44"/>
      <c r="E1357" s="44"/>
      <c r="F1357" s="53"/>
      <c r="G1357" s="57">
        <v>319</v>
      </c>
      <c r="H1357" s="58" t="s">
        <v>2290</v>
      </c>
      <c r="I1357" s="54">
        <v>5.0065090000000003</v>
      </c>
      <c r="J1357" s="46">
        <v>0</v>
      </c>
      <c r="K1357" s="46">
        <f t="shared" si="25"/>
        <v>-5.0065090000000003</v>
      </c>
      <c r="L1357" s="1"/>
      <c r="M1357" s="35"/>
    </row>
    <row r="1358" spans="2:13" x14ac:dyDescent="0.2">
      <c r="B1358" s="35"/>
      <c r="C1358" s="34"/>
      <c r="D1358" s="44"/>
      <c r="E1358" s="44"/>
      <c r="F1358" s="53"/>
      <c r="G1358" s="57">
        <v>400</v>
      </c>
      <c r="H1358" s="58" t="s">
        <v>1882</v>
      </c>
      <c r="I1358" s="54">
        <v>3.3862510000000001</v>
      </c>
      <c r="J1358" s="46">
        <v>3.4344590600000005</v>
      </c>
      <c r="K1358" s="46">
        <f t="shared" si="25"/>
        <v>4.820806000000033E-2</v>
      </c>
      <c r="L1358" s="1"/>
      <c r="M1358" s="35"/>
    </row>
    <row r="1359" spans="2:13" ht="25.5" x14ac:dyDescent="0.2">
      <c r="B1359" s="35"/>
      <c r="C1359" s="34"/>
      <c r="D1359" s="44"/>
      <c r="E1359" s="44"/>
      <c r="F1359" s="53"/>
      <c r="G1359" s="57">
        <v>408</v>
      </c>
      <c r="H1359" s="58" t="s">
        <v>1883</v>
      </c>
      <c r="I1359" s="54">
        <v>17.905804</v>
      </c>
      <c r="J1359" s="46">
        <v>18.989931890000001</v>
      </c>
      <c r="K1359" s="46">
        <f t="shared" si="25"/>
        <v>1.0841278900000013</v>
      </c>
      <c r="L1359" s="1"/>
      <c r="M1359" s="35"/>
    </row>
    <row r="1360" spans="2:13" x14ac:dyDescent="0.2">
      <c r="B1360" s="35"/>
      <c r="C1360" s="34"/>
      <c r="D1360" s="44"/>
      <c r="E1360" s="44"/>
      <c r="F1360" s="53"/>
      <c r="G1360" s="57">
        <v>409</v>
      </c>
      <c r="H1360" s="58" t="s">
        <v>1884</v>
      </c>
      <c r="I1360" s="54">
        <v>11.073485</v>
      </c>
      <c r="J1360" s="46">
        <v>11.00154749</v>
      </c>
      <c r="K1360" s="46">
        <f t="shared" si="25"/>
        <v>-7.1937509999999705E-2</v>
      </c>
      <c r="L1360" s="1"/>
      <c r="M1360" s="35"/>
    </row>
    <row r="1361" spans="2:13" x14ac:dyDescent="0.2">
      <c r="B1361" s="35"/>
      <c r="C1361" s="34"/>
      <c r="D1361" s="44"/>
      <c r="E1361" s="44"/>
      <c r="F1361" s="53"/>
      <c r="G1361" s="57">
        <v>411</v>
      </c>
      <c r="H1361" s="58" t="s">
        <v>1885</v>
      </c>
      <c r="I1361" s="54">
        <v>9.6243689999999997</v>
      </c>
      <c r="J1361" s="46">
        <v>9.7381198599999994</v>
      </c>
      <c r="K1361" s="46">
        <f t="shared" si="25"/>
        <v>0.11375085999999968</v>
      </c>
      <c r="L1361" s="1"/>
      <c r="M1361" s="35"/>
    </row>
    <row r="1362" spans="2:13" x14ac:dyDescent="0.2">
      <c r="B1362" s="35"/>
      <c r="C1362" s="34"/>
      <c r="D1362" s="44"/>
      <c r="E1362" s="44"/>
      <c r="F1362" s="53"/>
      <c r="G1362" s="57">
        <v>416</v>
      </c>
      <c r="H1362" s="58" t="s">
        <v>1886</v>
      </c>
      <c r="I1362" s="54">
        <v>3.8072720000000002</v>
      </c>
      <c r="J1362" s="46">
        <v>0.13342399999999999</v>
      </c>
      <c r="K1362" s="46">
        <f t="shared" si="25"/>
        <v>-3.6738480000000004</v>
      </c>
      <c r="L1362" s="1"/>
      <c r="M1362" s="35"/>
    </row>
    <row r="1363" spans="2:13" x14ac:dyDescent="0.2">
      <c r="B1363" s="35"/>
      <c r="C1363" s="34"/>
      <c r="D1363" s="44"/>
      <c r="E1363" s="44"/>
      <c r="F1363" s="53"/>
      <c r="G1363" s="57">
        <v>419</v>
      </c>
      <c r="H1363" s="58" t="s">
        <v>2290</v>
      </c>
      <c r="I1363" s="54">
        <v>0</v>
      </c>
      <c r="J1363" s="46">
        <v>7.3526804400000003</v>
      </c>
      <c r="K1363" s="46">
        <f t="shared" si="25"/>
        <v>7.3526804400000003</v>
      </c>
      <c r="L1363" s="1"/>
      <c r="M1363" s="35"/>
    </row>
    <row r="1364" spans="2:13" x14ac:dyDescent="0.2">
      <c r="B1364" s="35"/>
      <c r="C1364" s="34"/>
      <c r="D1364" s="44"/>
      <c r="E1364" s="44"/>
      <c r="F1364" s="53"/>
      <c r="G1364" s="57">
        <v>500</v>
      </c>
      <c r="H1364" s="58" t="s">
        <v>1116</v>
      </c>
      <c r="I1364" s="54">
        <v>2.9808699999999999</v>
      </c>
      <c r="J1364" s="46">
        <v>2.9330970000000001</v>
      </c>
      <c r="K1364" s="46">
        <f t="shared" si="25"/>
        <v>-4.7772999999999843E-2</v>
      </c>
      <c r="L1364" s="1"/>
      <c r="M1364" s="35"/>
    </row>
    <row r="1365" spans="2:13" x14ac:dyDescent="0.2">
      <c r="B1365" s="35"/>
      <c r="C1365" s="34"/>
      <c r="D1365" s="44"/>
      <c r="E1365" s="44"/>
      <c r="F1365" s="53"/>
      <c r="G1365" s="57">
        <v>510</v>
      </c>
      <c r="H1365" s="58" t="s">
        <v>1175</v>
      </c>
      <c r="I1365" s="54">
        <v>10.743001</v>
      </c>
      <c r="J1365" s="46">
        <v>10.68394393</v>
      </c>
      <c r="K1365" s="46">
        <f t="shared" si="25"/>
        <v>-5.9057069999999712E-2</v>
      </c>
      <c r="L1365" s="1"/>
      <c r="M1365" s="35"/>
    </row>
    <row r="1366" spans="2:13" x14ac:dyDescent="0.2">
      <c r="B1366" s="35"/>
      <c r="C1366" s="34"/>
      <c r="D1366" s="44"/>
      <c r="E1366" s="44"/>
      <c r="F1366" s="53"/>
      <c r="G1366" s="57">
        <v>511</v>
      </c>
      <c r="H1366" s="58" t="s">
        <v>1887</v>
      </c>
      <c r="I1366" s="54">
        <v>9.3316359999999996</v>
      </c>
      <c r="J1366" s="46">
        <v>9.4522729000000005</v>
      </c>
      <c r="K1366" s="46">
        <f t="shared" si="25"/>
        <v>0.12063690000000094</v>
      </c>
      <c r="L1366" s="1"/>
      <c r="M1366" s="35"/>
    </row>
    <row r="1367" spans="2:13" x14ac:dyDescent="0.2">
      <c r="B1367" s="35"/>
      <c r="C1367" s="34"/>
      <c r="D1367" s="44"/>
      <c r="E1367" s="44"/>
      <c r="F1367" s="53"/>
      <c r="G1367" s="57">
        <v>512</v>
      </c>
      <c r="H1367" s="58" t="s">
        <v>1245</v>
      </c>
      <c r="I1367" s="54">
        <v>4.2479979999999999</v>
      </c>
      <c r="J1367" s="46">
        <v>4.7240020400000002</v>
      </c>
      <c r="K1367" s="46">
        <f t="shared" si="25"/>
        <v>0.47600404000000029</v>
      </c>
      <c r="L1367" s="1"/>
      <c r="M1367" s="35"/>
    </row>
    <row r="1368" spans="2:13" x14ac:dyDescent="0.2">
      <c r="B1368" s="35"/>
      <c r="C1368" s="34"/>
      <c r="D1368" s="44"/>
      <c r="E1368" s="44"/>
      <c r="F1368" s="53"/>
      <c r="G1368" s="57">
        <v>514</v>
      </c>
      <c r="H1368" s="58" t="s">
        <v>1177</v>
      </c>
      <c r="I1368" s="54">
        <v>10.739412</v>
      </c>
      <c r="J1368" s="46">
        <v>10.36786835</v>
      </c>
      <c r="K1368" s="46">
        <f t="shared" si="25"/>
        <v>-0.37154364999999956</v>
      </c>
      <c r="L1368" s="1"/>
      <c r="M1368" s="35"/>
    </row>
    <row r="1369" spans="2:13" ht="14.25" x14ac:dyDescent="0.2">
      <c r="B1369" s="35"/>
      <c r="C1369" s="34"/>
      <c r="D1369" s="68">
        <v>31</v>
      </c>
      <c r="E1369" s="38" t="s">
        <v>339</v>
      </c>
      <c r="F1369" s="69"/>
      <c r="G1369" s="70"/>
      <c r="H1369" s="71"/>
      <c r="I1369" s="72">
        <v>191.828518</v>
      </c>
      <c r="J1369" s="72">
        <v>191.82851799999995</v>
      </c>
      <c r="K1369" s="72">
        <f t="shared" si="25"/>
        <v>0</v>
      </c>
      <c r="L1369" s="1"/>
      <c r="M1369" s="35"/>
    </row>
    <row r="1370" spans="2:13" ht="14.25" x14ac:dyDescent="0.2">
      <c r="B1370" s="35"/>
      <c r="C1370" s="34"/>
      <c r="D1370" s="44"/>
      <c r="E1370" s="44"/>
      <c r="F1370" s="55" t="s">
        <v>2</v>
      </c>
      <c r="G1370" s="61"/>
      <c r="H1370" s="59"/>
      <c r="I1370" s="37">
        <v>191.828518</v>
      </c>
      <c r="J1370" s="37">
        <v>191.82851799999995</v>
      </c>
      <c r="K1370" s="37">
        <f t="shared" si="25"/>
        <v>0</v>
      </c>
      <c r="L1370" s="1"/>
      <c r="M1370" s="35"/>
    </row>
    <row r="1371" spans="2:13" x14ac:dyDescent="0.2">
      <c r="B1371" s="35"/>
      <c r="C1371" s="34"/>
      <c r="D1371" s="44"/>
      <c r="E1371" s="44"/>
      <c r="F1371" s="53"/>
      <c r="G1371" s="57">
        <v>100</v>
      </c>
      <c r="H1371" s="58" t="s">
        <v>1888</v>
      </c>
      <c r="I1371" s="54">
        <v>52.231659000000001</v>
      </c>
      <c r="J1371" s="46">
        <v>53.135639819999987</v>
      </c>
      <c r="K1371" s="46">
        <f t="shared" ref="K1371:K1434" si="26">+J1371-I1371</f>
        <v>0.90398081999998681</v>
      </c>
      <c r="L1371" s="1"/>
      <c r="M1371" s="35"/>
    </row>
    <row r="1372" spans="2:13" x14ac:dyDescent="0.2">
      <c r="B1372" s="35"/>
      <c r="C1372" s="34"/>
      <c r="D1372" s="44"/>
      <c r="E1372" s="44"/>
      <c r="F1372" s="53"/>
      <c r="G1372" s="57">
        <v>200</v>
      </c>
      <c r="H1372" s="58" t="s">
        <v>1889</v>
      </c>
      <c r="I1372" s="54">
        <v>124.635684</v>
      </c>
      <c r="J1372" s="46">
        <v>123.51403367999995</v>
      </c>
      <c r="K1372" s="46">
        <f t="shared" si="26"/>
        <v>-1.1216503200000432</v>
      </c>
      <c r="L1372" s="1"/>
      <c r="M1372" s="35"/>
    </row>
    <row r="1373" spans="2:13" x14ac:dyDescent="0.2">
      <c r="B1373" s="35"/>
      <c r="C1373" s="34"/>
      <c r="D1373" s="44"/>
      <c r="E1373" s="44"/>
      <c r="F1373" s="53"/>
      <c r="G1373" s="57">
        <v>300</v>
      </c>
      <c r="H1373" s="58" t="s">
        <v>1116</v>
      </c>
      <c r="I1373" s="54">
        <v>14.961175000000001</v>
      </c>
      <c r="J1373" s="46">
        <v>15.178844499999999</v>
      </c>
      <c r="K1373" s="46">
        <f t="shared" si="26"/>
        <v>0.21766949999999774</v>
      </c>
      <c r="L1373" s="1"/>
      <c r="M1373" s="35"/>
    </row>
    <row r="1374" spans="2:13" ht="14.25" x14ac:dyDescent="0.2">
      <c r="B1374" s="35"/>
      <c r="C1374" s="34"/>
      <c r="D1374" s="68">
        <v>37</v>
      </c>
      <c r="E1374" s="38" t="s">
        <v>340</v>
      </c>
      <c r="F1374" s="69"/>
      <c r="G1374" s="70"/>
      <c r="H1374" s="71"/>
      <c r="I1374" s="72">
        <v>29.210937000000001</v>
      </c>
      <c r="J1374" s="72">
        <v>29.223109020000003</v>
      </c>
      <c r="K1374" s="72">
        <f t="shared" si="26"/>
        <v>1.2172020000001282E-2</v>
      </c>
      <c r="L1374" s="1"/>
      <c r="M1374" s="35"/>
    </row>
    <row r="1375" spans="2:13" ht="14.25" x14ac:dyDescent="0.2">
      <c r="B1375" s="35"/>
      <c r="C1375" s="34"/>
      <c r="D1375" s="44"/>
      <c r="E1375" s="44"/>
      <c r="F1375" s="55" t="s">
        <v>2</v>
      </c>
      <c r="G1375" s="61"/>
      <c r="H1375" s="59"/>
      <c r="I1375" s="37">
        <v>29.210937000000001</v>
      </c>
      <c r="J1375" s="37">
        <v>29.223109020000003</v>
      </c>
      <c r="K1375" s="37">
        <f t="shared" si="26"/>
        <v>1.2172020000001282E-2</v>
      </c>
      <c r="L1375" s="1"/>
      <c r="M1375" s="35"/>
    </row>
    <row r="1376" spans="2:13" x14ac:dyDescent="0.2">
      <c r="B1376" s="35"/>
      <c r="C1376" s="34"/>
      <c r="D1376" s="44"/>
      <c r="E1376" s="44"/>
      <c r="F1376" s="53"/>
      <c r="G1376" s="57">
        <v>100</v>
      </c>
      <c r="H1376" s="58" t="s">
        <v>340</v>
      </c>
      <c r="I1376" s="54">
        <v>3.8657189999999999</v>
      </c>
      <c r="J1376" s="46">
        <v>3.9998178199999996</v>
      </c>
      <c r="K1376" s="46">
        <f t="shared" si="26"/>
        <v>0.13409881999999973</v>
      </c>
      <c r="L1376" s="1"/>
      <c r="M1376" s="35"/>
    </row>
    <row r="1377" spans="2:13" x14ac:dyDescent="0.2">
      <c r="B1377" s="35"/>
      <c r="C1377" s="34"/>
      <c r="D1377" s="44"/>
      <c r="E1377" s="44"/>
      <c r="F1377" s="53"/>
      <c r="G1377" s="57">
        <v>109</v>
      </c>
      <c r="H1377" s="58" t="s">
        <v>1890</v>
      </c>
      <c r="I1377" s="54">
        <v>5.3509060000000002</v>
      </c>
      <c r="J1377" s="46">
        <v>4.9879691199999989</v>
      </c>
      <c r="K1377" s="46">
        <f t="shared" si="26"/>
        <v>-0.36293688000000124</v>
      </c>
      <c r="L1377" s="1"/>
      <c r="M1377" s="35"/>
    </row>
    <row r="1378" spans="2:13" x14ac:dyDescent="0.2">
      <c r="B1378" s="35"/>
      <c r="C1378" s="34"/>
      <c r="D1378" s="44"/>
      <c r="E1378" s="44"/>
      <c r="F1378" s="53"/>
      <c r="G1378" s="57">
        <v>110</v>
      </c>
      <c r="H1378" s="58" t="s">
        <v>1117</v>
      </c>
      <c r="I1378" s="54">
        <v>1.499601</v>
      </c>
      <c r="J1378" s="46">
        <v>1.5588059999999997</v>
      </c>
      <c r="K1378" s="46">
        <f t="shared" si="26"/>
        <v>5.920499999999973E-2</v>
      </c>
      <c r="L1378" s="1"/>
      <c r="M1378" s="35"/>
    </row>
    <row r="1379" spans="2:13" x14ac:dyDescent="0.2">
      <c r="B1379" s="35"/>
      <c r="C1379" s="34"/>
      <c r="D1379" s="44"/>
      <c r="E1379" s="44"/>
      <c r="F1379" s="53"/>
      <c r="G1379" s="57">
        <v>111</v>
      </c>
      <c r="H1379" s="58" t="s">
        <v>1891</v>
      </c>
      <c r="I1379" s="54">
        <v>2.040295</v>
      </c>
      <c r="J1379" s="46">
        <v>2.0822616600000003</v>
      </c>
      <c r="K1379" s="46">
        <f t="shared" si="26"/>
        <v>4.1966660000000378E-2</v>
      </c>
      <c r="L1379" s="1"/>
      <c r="M1379" s="35"/>
    </row>
    <row r="1380" spans="2:13" x14ac:dyDescent="0.2">
      <c r="B1380" s="35"/>
      <c r="C1380" s="34"/>
      <c r="D1380" s="44"/>
      <c r="E1380" s="44"/>
      <c r="F1380" s="53"/>
      <c r="G1380" s="57">
        <v>112</v>
      </c>
      <c r="H1380" s="58" t="s">
        <v>1892</v>
      </c>
      <c r="I1380" s="54">
        <v>5.1352180000000001</v>
      </c>
      <c r="J1380" s="46">
        <v>4.9392181100000014</v>
      </c>
      <c r="K1380" s="46">
        <f t="shared" si="26"/>
        <v>-0.19599988999999862</v>
      </c>
      <c r="L1380" s="1"/>
      <c r="M1380" s="35"/>
    </row>
    <row r="1381" spans="2:13" x14ac:dyDescent="0.2">
      <c r="B1381" s="35"/>
      <c r="C1381" s="34"/>
      <c r="D1381" s="44"/>
      <c r="E1381" s="44"/>
      <c r="F1381" s="53"/>
      <c r="G1381" s="57">
        <v>113</v>
      </c>
      <c r="H1381" s="58" t="s">
        <v>1893</v>
      </c>
      <c r="I1381" s="54">
        <v>4.9785329999999997</v>
      </c>
      <c r="J1381" s="46">
        <v>5.3376413900000008</v>
      </c>
      <c r="K1381" s="46">
        <f t="shared" si="26"/>
        <v>0.35910839000000117</v>
      </c>
      <c r="L1381" s="1"/>
      <c r="M1381" s="35"/>
    </row>
    <row r="1382" spans="2:13" x14ac:dyDescent="0.2">
      <c r="B1382" s="35"/>
      <c r="C1382" s="34"/>
      <c r="D1382" s="44"/>
      <c r="E1382" s="44"/>
      <c r="F1382" s="53"/>
      <c r="G1382" s="57">
        <v>114</v>
      </c>
      <c r="H1382" s="58" t="s">
        <v>1894</v>
      </c>
      <c r="I1382" s="54">
        <v>6.3406650000000004</v>
      </c>
      <c r="J1382" s="46">
        <v>6.3173949199999999</v>
      </c>
      <c r="K1382" s="46">
        <f t="shared" si="26"/>
        <v>-2.3270080000000526E-2</v>
      </c>
      <c r="L1382" s="1"/>
      <c r="M1382" s="35"/>
    </row>
    <row r="1383" spans="2:13" ht="14.25" x14ac:dyDescent="0.2">
      <c r="B1383" s="35"/>
      <c r="C1383" s="34"/>
      <c r="D1383" s="68">
        <v>38</v>
      </c>
      <c r="E1383" s="38" t="s">
        <v>341</v>
      </c>
      <c r="F1383" s="69"/>
      <c r="G1383" s="70"/>
      <c r="H1383" s="71"/>
      <c r="I1383" s="72">
        <v>8659.1317450000006</v>
      </c>
      <c r="J1383" s="72">
        <v>8661.6051370200003</v>
      </c>
      <c r="K1383" s="72">
        <f t="shared" si="26"/>
        <v>2.4733920199996646</v>
      </c>
      <c r="L1383" s="1"/>
      <c r="M1383" s="35"/>
    </row>
    <row r="1384" spans="2:13" x14ac:dyDescent="0.2">
      <c r="B1384" s="35"/>
      <c r="C1384" s="34"/>
      <c r="D1384" s="44"/>
      <c r="E1384" s="44"/>
      <c r="F1384" s="53" t="s">
        <v>49</v>
      </c>
      <c r="G1384" s="57"/>
      <c r="H1384" s="58"/>
      <c r="I1384" s="54">
        <v>8659.1317450000006</v>
      </c>
      <c r="J1384" s="46">
        <v>8661.6051370200003</v>
      </c>
      <c r="K1384" s="46">
        <f t="shared" si="26"/>
        <v>2.4733920199996646</v>
      </c>
      <c r="L1384" s="1"/>
      <c r="M1384" s="35"/>
    </row>
    <row r="1385" spans="2:13" ht="25.5" x14ac:dyDescent="0.2">
      <c r="B1385" s="35"/>
      <c r="C1385" s="34"/>
      <c r="D1385" s="44"/>
      <c r="E1385" s="44"/>
      <c r="F1385" s="53"/>
      <c r="G1385" s="57" t="s">
        <v>342</v>
      </c>
      <c r="H1385" s="58" t="s">
        <v>1895</v>
      </c>
      <c r="I1385" s="54">
        <v>17.471765999999999</v>
      </c>
      <c r="J1385" s="46">
        <v>17.471765999999999</v>
      </c>
      <c r="K1385" s="46">
        <f t="shared" si="26"/>
        <v>0</v>
      </c>
      <c r="L1385" s="1"/>
      <c r="M1385" s="35"/>
    </row>
    <row r="1386" spans="2:13" x14ac:dyDescent="0.2">
      <c r="B1386" s="35"/>
      <c r="C1386" s="34"/>
      <c r="D1386" s="44"/>
      <c r="E1386" s="44"/>
      <c r="F1386" s="53"/>
      <c r="G1386" s="57" t="s">
        <v>343</v>
      </c>
      <c r="H1386" s="58" t="s">
        <v>344</v>
      </c>
      <c r="I1386" s="54">
        <v>45.083297999999999</v>
      </c>
      <c r="J1386" s="46">
        <v>45.083297999999999</v>
      </c>
      <c r="K1386" s="46">
        <f t="shared" si="26"/>
        <v>0</v>
      </c>
      <c r="L1386" s="1"/>
      <c r="M1386" s="35"/>
    </row>
    <row r="1387" spans="2:13" x14ac:dyDescent="0.2">
      <c r="B1387" s="35"/>
      <c r="C1387" s="34"/>
      <c r="D1387" s="44"/>
      <c r="E1387" s="44"/>
      <c r="F1387" s="53"/>
      <c r="G1387" s="57" t="s">
        <v>345</v>
      </c>
      <c r="H1387" s="58" t="s">
        <v>346</v>
      </c>
      <c r="I1387" s="54">
        <v>36.512711000000003</v>
      </c>
      <c r="J1387" s="46">
        <v>36.512711000000003</v>
      </c>
      <c r="K1387" s="46">
        <f t="shared" si="26"/>
        <v>0</v>
      </c>
      <c r="L1387" s="1"/>
      <c r="M1387" s="35"/>
    </row>
    <row r="1388" spans="2:13" ht="25.5" x14ac:dyDescent="0.2">
      <c r="B1388" s="35"/>
      <c r="C1388" s="34"/>
      <c r="D1388" s="44"/>
      <c r="E1388" s="44"/>
      <c r="F1388" s="53"/>
      <c r="G1388" s="57" t="s">
        <v>347</v>
      </c>
      <c r="H1388" s="58" t="s">
        <v>348</v>
      </c>
      <c r="I1388" s="54">
        <v>42.022267999999997</v>
      </c>
      <c r="J1388" s="46">
        <v>42.022267999999997</v>
      </c>
      <c r="K1388" s="46">
        <f t="shared" si="26"/>
        <v>0</v>
      </c>
      <c r="L1388" s="1"/>
      <c r="M1388" s="35"/>
    </row>
    <row r="1389" spans="2:13" ht="25.5" x14ac:dyDescent="0.2">
      <c r="B1389" s="35"/>
      <c r="C1389" s="34"/>
      <c r="D1389" s="44"/>
      <c r="E1389" s="44"/>
      <c r="F1389" s="53"/>
      <c r="G1389" s="57" t="s">
        <v>349</v>
      </c>
      <c r="H1389" s="58" t="s">
        <v>350</v>
      </c>
      <c r="I1389" s="54">
        <v>32.423464000000003</v>
      </c>
      <c r="J1389" s="46">
        <v>32.423464000000003</v>
      </c>
      <c r="K1389" s="46">
        <f t="shared" si="26"/>
        <v>0</v>
      </c>
      <c r="L1389" s="1"/>
      <c r="M1389" s="35"/>
    </row>
    <row r="1390" spans="2:13" ht="25.5" x14ac:dyDescent="0.2">
      <c r="B1390" s="35"/>
      <c r="C1390" s="34"/>
      <c r="D1390" s="44"/>
      <c r="E1390" s="44"/>
      <c r="F1390" s="53"/>
      <c r="G1390" s="57" t="s">
        <v>351</v>
      </c>
      <c r="H1390" s="58" t="s">
        <v>352</v>
      </c>
      <c r="I1390" s="54">
        <v>28.155467000000002</v>
      </c>
      <c r="J1390" s="46">
        <v>28.155467000000002</v>
      </c>
      <c r="K1390" s="46">
        <f t="shared" si="26"/>
        <v>0</v>
      </c>
      <c r="L1390" s="1"/>
      <c r="M1390" s="35"/>
    </row>
    <row r="1391" spans="2:13" x14ac:dyDescent="0.2">
      <c r="B1391" s="35"/>
      <c r="C1391" s="34"/>
      <c r="D1391" s="44"/>
      <c r="E1391" s="44"/>
      <c r="F1391" s="53"/>
      <c r="G1391" s="57" t="s">
        <v>353</v>
      </c>
      <c r="H1391" s="58" t="s">
        <v>354</v>
      </c>
      <c r="I1391" s="54">
        <v>85.757717999999997</v>
      </c>
      <c r="J1391" s="46">
        <v>85.757717999999997</v>
      </c>
      <c r="K1391" s="46">
        <f t="shared" si="26"/>
        <v>0</v>
      </c>
      <c r="L1391" s="1"/>
      <c r="M1391" s="35"/>
    </row>
    <row r="1392" spans="2:13" x14ac:dyDescent="0.2">
      <c r="B1392" s="35"/>
      <c r="C1392" s="34"/>
      <c r="D1392" s="44"/>
      <c r="E1392" s="44"/>
      <c r="F1392" s="53"/>
      <c r="G1392" s="57" t="s">
        <v>355</v>
      </c>
      <c r="H1392" s="58" t="s">
        <v>356</v>
      </c>
      <c r="I1392" s="54">
        <v>91.171449999999993</v>
      </c>
      <c r="J1392" s="46">
        <v>91.171449999999979</v>
      </c>
      <c r="K1392" s="46">
        <f t="shared" si="26"/>
        <v>0</v>
      </c>
      <c r="L1392" s="1"/>
      <c r="M1392" s="35"/>
    </row>
    <row r="1393" spans="2:13" x14ac:dyDescent="0.2">
      <c r="B1393" s="35"/>
      <c r="C1393" s="34"/>
      <c r="D1393" s="44"/>
      <c r="E1393" s="44"/>
      <c r="F1393" s="53"/>
      <c r="G1393" s="57" t="s">
        <v>357</v>
      </c>
      <c r="H1393" s="58" t="s">
        <v>358</v>
      </c>
      <c r="I1393" s="54">
        <v>58.139121000000003</v>
      </c>
      <c r="J1393" s="46">
        <v>58.139121000000003</v>
      </c>
      <c r="K1393" s="46">
        <f t="shared" si="26"/>
        <v>0</v>
      </c>
      <c r="L1393" s="1"/>
      <c r="M1393" s="35"/>
    </row>
    <row r="1394" spans="2:13" x14ac:dyDescent="0.2">
      <c r="B1394" s="35"/>
      <c r="C1394" s="34"/>
      <c r="D1394" s="44"/>
      <c r="E1394" s="44"/>
      <c r="F1394" s="53"/>
      <c r="G1394" s="57" t="s">
        <v>359</v>
      </c>
      <c r="H1394" s="58" t="s">
        <v>360</v>
      </c>
      <c r="I1394" s="54">
        <v>41.991948000000001</v>
      </c>
      <c r="J1394" s="46">
        <v>41.991948000000001</v>
      </c>
      <c r="K1394" s="46">
        <f t="shared" si="26"/>
        <v>0</v>
      </c>
      <c r="L1394" s="1"/>
      <c r="M1394" s="35"/>
    </row>
    <row r="1395" spans="2:13" x14ac:dyDescent="0.2">
      <c r="B1395" s="35"/>
      <c r="C1395" s="34"/>
      <c r="D1395" s="44"/>
      <c r="E1395" s="44"/>
      <c r="F1395" s="53"/>
      <c r="G1395" s="57" t="s">
        <v>361</v>
      </c>
      <c r="H1395" s="58" t="s">
        <v>362</v>
      </c>
      <c r="I1395" s="54">
        <v>36.715558999999999</v>
      </c>
      <c r="J1395" s="46">
        <v>36.715558999999999</v>
      </c>
      <c r="K1395" s="46">
        <f t="shared" si="26"/>
        <v>0</v>
      </c>
      <c r="L1395" s="1"/>
      <c r="M1395" s="35"/>
    </row>
    <row r="1396" spans="2:13" x14ac:dyDescent="0.2">
      <c r="B1396" s="35"/>
      <c r="C1396" s="34"/>
      <c r="D1396" s="44"/>
      <c r="E1396" s="44"/>
      <c r="F1396" s="53"/>
      <c r="G1396" s="57" t="s">
        <v>363</v>
      </c>
      <c r="H1396" s="58" t="s">
        <v>364</v>
      </c>
      <c r="I1396" s="54">
        <v>60.188253000000003</v>
      </c>
      <c r="J1396" s="46">
        <v>60.188253000000003</v>
      </c>
      <c r="K1396" s="46">
        <f t="shared" si="26"/>
        <v>0</v>
      </c>
      <c r="L1396" s="1"/>
      <c r="M1396" s="35"/>
    </row>
    <row r="1397" spans="2:13" x14ac:dyDescent="0.2">
      <c r="B1397" s="35"/>
      <c r="C1397" s="34"/>
      <c r="D1397" s="44"/>
      <c r="E1397" s="44"/>
      <c r="F1397" s="53"/>
      <c r="G1397" s="57" t="s">
        <v>365</v>
      </c>
      <c r="H1397" s="58" t="s">
        <v>341</v>
      </c>
      <c r="I1397" s="54">
        <v>7315.5830450000003</v>
      </c>
      <c r="J1397" s="46">
        <v>7318.0564370200009</v>
      </c>
      <c r="K1397" s="46">
        <f t="shared" si="26"/>
        <v>2.4733920200005741</v>
      </c>
      <c r="L1397" s="1"/>
      <c r="M1397" s="35"/>
    </row>
    <row r="1398" spans="2:13" x14ac:dyDescent="0.2">
      <c r="B1398" s="35"/>
      <c r="C1398" s="34"/>
      <c r="D1398" s="44"/>
      <c r="E1398" s="44"/>
      <c r="F1398" s="53"/>
      <c r="G1398" s="57" t="s">
        <v>366</v>
      </c>
      <c r="H1398" s="58" t="s">
        <v>367</v>
      </c>
      <c r="I1398" s="54">
        <v>61.390638000000003</v>
      </c>
      <c r="J1398" s="46">
        <v>61.390638000000003</v>
      </c>
      <c r="K1398" s="46">
        <f t="shared" si="26"/>
        <v>0</v>
      </c>
      <c r="L1398" s="1"/>
      <c r="M1398" s="35"/>
    </row>
    <row r="1399" spans="2:13" x14ac:dyDescent="0.2">
      <c r="B1399" s="35"/>
      <c r="C1399" s="34"/>
      <c r="D1399" s="44"/>
      <c r="E1399" s="44"/>
      <c r="F1399" s="53"/>
      <c r="G1399" s="57" t="s">
        <v>368</v>
      </c>
      <c r="H1399" s="58" t="s">
        <v>369</v>
      </c>
      <c r="I1399" s="54">
        <v>68.97269</v>
      </c>
      <c r="J1399" s="46">
        <v>68.97269</v>
      </c>
      <c r="K1399" s="46">
        <f t="shared" si="26"/>
        <v>0</v>
      </c>
      <c r="L1399" s="1"/>
      <c r="M1399" s="35"/>
    </row>
    <row r="1400" spans="2:13" x14ac:dyDescent="0.2">
      <c r="B1400" s="35"/>
      <c r="C1400" s="34"/>
      <c r="D1400" s="44"/>
      <c r="E1400" s="44"/>
      <c r="F1400" s="53"/>
      <c r="G1400" s="57" t="s">
        <v>370</v>
      </c>
      <c r="H1400" s="58" t="s">
        <v>371</v>
      </c>
      <c r="I1400" s="54">
        <v>85.127898000000002</v>
      </c>
      <c r="J1400" s="46">
        <v>85.127898000000002</v>
      </c>
      <c r="K1400" s="46">
        <f t="shared" si="26"/>
        <v>0</v>
      </c>
      <c r="L1400" s="1"/>
      <c r="M1400" s="35"/>
    </row>
    <row r="1401" spans="2:13" x14ac:dyDescent="0.2">
      <c r="B1401" s="35"/>
      <c r="C1401" s="34"/>
      <c r="D1401" s="44"/>
      <c r="E1401" s="44"/>
      <c r="F1401" s="53"/>
      <c r="G1401" s="57" t="s">
        <v>372</v>
      </c>
      <c r="H1401" s="58" t="s">
        <v>373</v>
      </c>
      <c r="I1401" s="54">
        <v>28.627950999999999</v>
      </c>
      <c r="J1401" s="46">
        <v>28.627950999999999</v>
      </c>
      <c r="K1401" s="46">
        <f t="shared" si="26"/>
        <v>0</v>
      </c>
      <c r="L1401" s="1"/>
      <c r="M1401" s="35"/>
    </row>
    <row r="1402" spans="2:13" x14ac:dyDescent="0.2">
      <c r="B1402" s="35"/>
      <c r="C1402" s="34"/>
      <c r="D1402" s="44"/>
      <c r="E1402" s="44"/>
      <c r="F1402" s="53"/>
      <c r="G1402" s="57" t="s">
        <v>374</v>
      </c>
      <c r="H1402" s="58" t="s">
        <v>375</v>
      </c>
      <c r="I1402" s="54">
        <v>28.033526999999999</v>
      </c>
      <c r="J1402" s="46">
        <v>28.033526999999999</v>
      </c>
      <c r="K1402" s="46">
        <f t="shared" si="26"/>
        <v>0</v>
      </c>
      <c r="L1402" s="1"/>
      <c r="M1402" s="35"/>
    </row>
    <row r="1403" spans="2:13" x14ac:dyDescent="0.2">
      <c r="B1403" s="35"/>
      <c r="C1403" s="34"/>
      <c r="D1403" s="44"/>
      <c r="E1403" s="44"/>
      <c r="F1403" s="53"/>
      <c r="G1403" s="57" t="s">
        <v>376</v>
      </c>
      <c r="H1403" s="58" t="s">
        <v>377</v>
      </c>
      <c r="I1403" s="54">
        <v>13.848402</v>
      </c>
      <c r="J1403" s="46">
        <v>13.848402</v>
      </c>
      <c r="K1403" s="46">
        <f t="shared" si="26"/>
        <v>0</v>
      </c>
      <c r="L1403" s="1"/>
      <c r="M1403" s="35"/>
    </row>
    <row r="1404" spans="2:13" x14ac:dyDescent="0.2">
      <c r="B1404" s="35"/>
      <c r="C1404" s="34"/>
      <c r="D1404" s="44"/>
      <c r="E1404" s="44"/>
      <c r="F1404" s="53"/>
      <c r="G1404" s="57" t="s">
        <v>378</v>
      </c>
      <c r="H1404" s="58" t="s">
        <v>379</v>
      </c>
      <c r="I1404" s="54">
        <v>63.247151000000002</v>
      </c>
      <c r="J1404" s="46">
        <v>63.247151000000002</v>
      </c>
      <c r="K1404" s="46">
        <f t="shared" si="26"/>
        <v>0</v>
      </c>
      <c r="L1404" s="1"/>
      <c r="M1404" s="35"/>
    </row>
    <row r="1405" spans="2:13" x14ac:dyDescent="0.2">
      <c r="B1405" s="35"/>
      <c r="C1405" s="34"/>
      <c r="D1405" s="44"/>
      <c r="E1405" s="44"/>
      <c r="F1405" s="53"/>
      <c r="G1405" s="57" t="s">
        <v>380</v>
      </c>
      <c r="H1405" s="58" t="s">
        <v>381</v>
      </c>
      <c r="I1405" s="54">
        <v>41.521481000000001</v>
      </c>
      <c r="J1405" s="46">
        <v>41.521481000000001</v>
      </c>
      <c r="K1405" s="46">
        <f t="shared" si="26"/>
        <v>0</v>
      </c>
      <c r="L1405" s="1"/>
      <c r="M1405" s="35"/>
    </row>
    <row r="1406" spans="2:13" x14ac:dyDescent="0.2">
      <c r="B1406" s="35"/>
      <c r="C1406" s="34"/>
      <c r="D1406" s="44"/>
      <c r="E1406" s="44"/>
      <c r="F1406" s="53"/>
      <c r="G1406" s="57" t="s">
        <v>382</v>
      </c>
      <c r="H1406" s="58" t="s">
        <v>383</v>
      </c>
      <c r="I1406" s="54">
        <v>70.919651000000002</v>
      </c>
      <c r="J1406" s="46">
        <v>70.919651000000002</v>
      </c>
      <c r="K1406" s="46">
        <f t="shared" si="26"/>
        <v>0</v>
      </c>
      <c r="L1406" s="1"/>
      <c r="M1406" s="35"/>
    </row>
    <row r="1407" spans="2:13" x14ac:dyDescent="0.2">
      <c r="B1407" s="35"/>
      <c r="C1407" s="34"/>
      <c r="D1407" s="44"/>
      <c r="E1407" s="44"/>
      <c r="F1407" s="53"/>
      <c r="G1407" s="57" t="s">
        <v>384</v>
      </c>
      <c r="H1407" s="58" t="s">
        <v>385</v>
      </c>
      <c r="I1407" s="54">
        <v>36.864972999999999</v>
      </c>
      <c r="J1407" s="46">
        <v>36.864972999999999</v>
      </c>
      <c r="K1407" s="46">
        <f t="shared" si="26"/>
        <v>0</v>
      </c>
      <c r="L1407" s="1"/>
      <c r="M1407" s="35"/>
    </row>
    <row r="1408" spans="2:13" x14ac:dyDescent="0.2">
      <c r="B1408" s="35"/>
      <c r="C1408" s="34"/>
      <c r="D1408" s="44"/>
      <c r="E1408" s="44"/>
      <c r="F1408" s="53"/>
      <c r="G1408" s="57" t="s">
        <v>386</v>
      </c>
      <c r="H1408" s="58" t="s">
        <v>387</v>
      </c>
      <c r="I1408" s="54">
        <v>70.091813999999999</v>
      </c>
      <c r="J1408" s="46">
        <v>70.091813999999999</v>
      </c>
      <c r="K1408" s="46">
        <f t="shared" si="26"/>
        <v>0</v>
      </c>
      <c r="L1408" s="1"/>
      <c r="M1408" s="35"/>
    </row>
    <row r="1409" spans="2:13" ht="25.5" x14ac:dyDescent="0.2">
      <c r="B1409" s="35"/>
      <c r="C1409" s="34"/>
      <c r="D1409" s="44"/>
      <c r="E1409" s="44"/>
      <c r="F1409" s="53"/>
      <c r="G1409" s="57" t="s">
        <v>388</v>
      </c>
      <c r="H1409" s="58" t="s">
        <v>389</v>
      </c>
      <c r="I1409" s="54">
        <v>110.255337</v>
      </c>
      <c r="J1409" s="46">
        <v>110.255337</v>
      </c>
      <c r="K1409" s="46">
        <f t="shared" si="26"/>
        <v>0</v>
      </c>
      <c r="L1409" s="1"/>
      <c r="M1409" s="35"/>
    </row>
    <row r="1410" spans="2:13" x14ac:dyDescent="0.2">
      <c r="B1410" s="35"/>
      <c r="C1410" s="34"/>
      <c r="D1410" s="44"/>
      <c r="E1410" s="44"/>
      <c r="F1410" s="53"/>
      <c r="G1410" s="57" t="s">
        <v>390</v>
      </c>
      <c r="H1410" s="58" t="s">
        <v>391</v>
      </c>
      <c r="I1410" s="54">
        <v>89.014163999999994</v>
      </c>
      <c r="J1410" s="46">
        <v>89.014163999999994</v>
      </c>
      <c r="K1410" s="46">
        <f t="shared" si="26"/>
        <v>0</v>
      </c>
      <c r="L1410" s="1"/>
      <c r="M1410" s="35"/>
    </row>
    <row r="1411" spans="2:13" ht="14.25" x14ac:dyDescent="0.2">
      <c r="B1411" s="35"/>
      <c r="C1411" s="34"/>
      <c r="D1411" s="68">
        <v>45</v>
      </c>
      <c r="E1411" s="38" t="s">
        <v>303</v>
      </c>
      <c r="F1411" s="69"/>
      <c r="G1411" s="70"/>
      <c r="H1411" s="71"/>
      <c r="I1411" s="72">
        <v>98.003466000000003</v>
      </c>
      <c r="J1411" s="72">
        <v>122.7061874</v>
      </c>
      <c r="K1411" s="72">
        <f t="shared" si="26"/>
        <v>24.702721400000001</v>
      </c>
      <c r="L1411" s="1"/>
      <c r="M1411" s="35"/>
    </row>
    <row r="1412" spans="2:13" ht="14.25" x14ac:dyDescent="0.2">
      <c r="B1412" s="35"/>
      <c r="C1412" s="34"/>
      <c r="D1412" s="44"/>
      <c r="E1412" s="44"/>
      <c r="F1412" s="55" t="s">
        <v>2</v>
      </c>
      <c r="G1412" s="61"/>
      <c r="H1412" s="59"/>
      <c r="I1412" s="37">
        <v>98.003466000000003</v>
      </c>
      <c r="J1412" s="37">
        <v>122.7061874</v>
      </c>
      <c r="K1412" s="37">
        <f t="shared" si="26"/>
        <v>24.702721400000001</v>
      </c>
      <c r="L1412" s="1"/>
      <c r="M1412" s="35"/>
    </row>
    <row r="1413" spans="2:13" x14ac:dyDescent="0.2">
      <c r="B1413" s="35"/>
      <c r="C1413" s="34"/>
      <c r="D1413" s="44"/>
      <c r="E1413" s="44"/>
      <c r="F1413" s="53"/>
      <c r="G1413" s="57">
        <v>100</v>
      </c>
      <c r="H1413" s="58" t="s">
        <v>1896</v>
      </c>
      <c r="I1413" s="54">
        <v>12.84975</v>
      </c>
      <c r="J1413" s="46">
        <v>13.777830439999999</v>
      </c>
      <c r="K1413" s="46">
        <f t="shared" si="26"/>
        <v>0.92808043999999867</v>
      </c>
      <c r="L1413" s="1"/>
      <c r="M1413" s="35"/>
    </row>
    <row r="1414" spans="2:13" x14ac:dyDescent="0.2">
      <c r="B1414" s="35"/>
      <c r="C1414" s="34"/>
      <c r="D1414" s="44"/>
      <c r="E1414" s="44"/>
      <c r="F1414" s="53"/>
      <c r="G1414" s="57">
        <v>200</v>
      </c>
      <c r="H1414" s="58" t="s">
        <v>1107</v>
      </c>
      <c r="I1414" s="54">
        <v>5.480334</v>
      </c>
      <c r="J1414" s="46">
        <v>6.4839904800000001</v>
      </c>
      <c r="K1414" s="46">
        <f t="shared" si="26"/>
        <v>1.0036564800000001</v>
      </c>
      <c r="L1414" s="1"/>
      <c r="M1414" s="35"/>
    </row>
    <row r="1415" spans="2:13" x14ac:dyDescent="0.2">
      <c r="B1415" s="35"/>
      <c r="C1415" s="34"/>
      <c r="D1415" s="44"/>
      <c r="E1415" s="44"/>
      <c r="F1415" s="53"/>
      <c r="G1415" s="57">
        <v>210</v>
      </c>
      <c r="H1415" s="58" t="s">
        <v>1897</v>
      </c>
      <c r="I1415" s="54">
        <v>8.5555880000000002</v>
      </c>
      <c r="J1415" s="46">
        <v>9.7212948200000007</v>
      </c>
      <c r="K1415" s="46">
        <f t="shared" si="26"/>
        <v>1.1657068200000005</v>
      </c>
      <c r="L1415" s="1"/>
      <c r="M1415" s="35"/>
    </row>
    <row r="1416" spans="2:13" x14ac:dyDescent="0.2">
      <c r="B1416" s="35"/>
      <c r="C1416" s="34"/>
      <c r="D1416" s="44"/>
      <c r="E1416" s="44"/>
      <c r="F1416" s="53"/>
      <c r="G1416" s="57">
        <v>211</v>
      </c>
      <c r="H1416" s="58" t="s">
        <v>1535</v>
      </c>
      <c r="I1416" s="54">
        <v>5.2503039999999999</v>
      </c>
      <c r="J1416" s="46">
        <v>6.000197609999999</v>
      </c>
      <c r="K1416" s="46">
        <f t="shared" si="26"/>
        <v>0.7498936099999991</v>
      </c>
      <c r="L1416" s="1"/>
      <c r="M1416" s="35"/>
    </row>
    <row r="1417" spans="2:13" x14ac:dyDescent="0.2">
      <c r="B1417" s="35"/>
      <c r="C1417" s="34"/>
      <c r="D1417" s="44"/>
      <c r="E1417" s="44"/>
      <c r="F1417" s="53"/>
      <c r="G1417" s="57">
        <v>212</v>
      </c>
      <c r="H1417" s="58" t="s">
        <v>1143</v>
      </c>
      <c r="I1417" s="54">
        <v>7.727309</v>
      </c>
      <c r="J1417" s="46">
        <v>8.8025900500000009</v>
      </c>
      <c r="K1417" s="46">
        <f t="shared" si="26"/>
        <v>1.075281050000001</v>
      </c>
      <c r="L1417" s="1"/>
      <c r="M1417" s="35"/>
    </row>
    <row r="1418" spans="2:13" x14ac:dyDescent="0.2">
      <c r="B1418" s="35"/>
      <c r="C1418" s="34"/>
      <c r="D1418" s="44"/>
      <c r="E1418" s="44"/>
      <c r="F1418" s="53"/>
      <c r="G1418" s="57">
        <v>213</v>
      </c>
      <c r="H1418" s="58" t="s">
        <v>1898</v>
      </c>
      <c r="I1418" s="54">
        <v>5.4045249999999996</v>
      </c>
      <c r="J1418" s="46">
        <v>6.3966398899999994</v>
      </c>
      <c r="K1418" s="46">
        <f t="shared" si="26"/>
        <v>0.99211488999999986</v>
      </c>
      <c r="L1418" s="1"/>
      <c r="M1418" s="35"/>
    </row>
    <row r="1419" spans="2:13" x14ac:dyDescent="0.2">
      <c r="B1419" s="35"/>
      <c r="C1419" s="34"/>
      <c r="D1419" s="44"/>
      <c r="E1419" s="44"/>
      <c r="F1419" s="53"/>
      <c r="G1419" s="57">
        <v>214</v>
      </c>
      <c r="H1419" s="58" t="s">
        <v>1899</v>
      </c>
      <c r="I1419" s="54">
        <v>1.4885409999999999</v>
      </c>
      <c r="J1419" s="46">
        <v>2.2480183599999997</v>
      </c>
      <c r="K1419" s="46">
        <f t="shared" si="26"/>
        <v>0.75947735999999977</v>
      </c>
      <c r="L1419" s="1"/>
      <c r="M1419" s="35"/>
    </row>
    <row r="1420" spans="2:13" x14ac:dyDescent="0.2">
      <c r="B1420" s="35"/>
      <c r="C1420" s="34"/>
      <c r="D1420" s="44"/>
      <c r="E1420" s="44"/>
      <c r="F1420" s="53"/>
      <c r="G1420" s="57">
        <v>215</v>
      </c>
      <c r="H1420" s="58" t="s">
        <v>1900</v>
      </c>
      <c r="I1420" s="54">
        <v>8.1267259999999997</v>
      </c>
      <c r="J1420" s="46">
        <v>9.9950797399999995</v>
      </c>
      <c r="K1420" s="46">
        <f t="shared" si="26"/>
        <v>1.8683537399999999</v>
      </c>
      <c r="L1420" s="1"/>
      <c r="M1420" s="35"/>
    </row>
    <row r="1421" spans="2:13" x14ac:dyDescent="0.2">
      <c r="B1421" s="35"/>
      <c r="C1421" s="34"/>
      <c r="D1421" s="44"/>
      <c r="E1421" s="44"/>
      <c r="F1421" s="53"/>
      <c r="G1421" s="57">
        <v>216</v>
      </c>
      <c r="H1421" s="58" t="s">
        <v>1901</v>
      </c>
      <c r="I1421" s="54">
        <v>2.6062259999999999</v>
      </c>
      <c r="J1421" s="46">
        <v>2.2197162599999998</v>
      </c>
      <c r="K1421" s="46">
        <f t="shared" si="26"/>
        <v>-0.38650974000000016</v>
      </c>
      <c r="L1421" s="1"/>
      <c r="M1421" s="35"/>
    </row>
    <row r="1422" spans="2:13" x14ac:dyDescent="0.2">
      <c r="B1422" s="35"/>
      <c r="C1422" s="34"/>
      <c r="D1422" s="44"/>
      <c r="E1422" s="44"/>
      <c r="F1422" s="53"/>
      <c r="G1422" s="57">
        <v>217</v>
      </c>
      <c r="H1422" s="58" t="s">
        <v>1902</v>
      </c>
      <c r="I1422" s="54">
        <v>6.7835549999999998</v>
      </c>
      <c r="J1422" s="46">
        <v>7.3948359800000008</v>
      </c>
      <c r="K1422" s="46">
        <f t="shared" si="26"/>
        <v>0.61128098000000097</v>
      </c>
      <c r="L1422" s="1"/>
      <c r="M1422" s="35"/>
    </row>
    <row r="1423" spans="2:13" ht="25.5" x14ac:dyDescent="0.2">
      <c r="B1423" s="35"/>
      <c r="C1423" s="34"/>
      <c r="D1423" s="44"/>
      <c r="E1423" s="44"/>
      <c r="F1423" s="53"/>
      <c r="G1423" s="57">
        <v>218</v>
      </c>
      <c r="H1423" s="58" t="s">
        <v>1903</v>
      </c>
      <c r="I1423" s="54">
        <v>1.121254</v>
      </c>
      <c r="J1423" s="46">
        <v>2.4299128300000001</v>
      </c>
      <c r="K1423" s="46">
        <f t="shared" si="26"/>
        <v>1.3086588300000002</v>
      </c>
      <c r="L1423" s="1"/>
      <c r="M1423" s="35"/>
    </row>
    <row r="1424" spans="2:13" x14ac:dyDescent="0.2">
      <c r="B1424" s="35"/>
      <c r="C1424" s="34"/>
      <c r="D1424" s="44"/>
      <c r="E1424" s="44"/>
      <c r="F1424" s="53"/>
      <c r="G1424" s="57">
        <v>300</v>
      </c>
      <c r="H1424" s="58" t="s">
        <v>1086</v>
      </c>
      <c r="I1424" s="54">
        <v>7.4423349999999999</v>
      </c>
      <c r="J1424" s="46">
        <v>8.5298948599999989</v>
      </c>
      <c r="K1424" s="46">
        <f t="shared" si="26"/>
        <v>1.0875598599999989</v>
      </c>
      <c r="L1424" s="1"/>
      <c r="M1424" s="35"/>
    </row>
    <row r="1425" spans="2:13" x14ac:dyDescent="0.2">
      <c r="B1425" s="35"/>
      <c r="C1425" s="34"/>
      <c r="D1425" s="44"/>
      <c r="E1425" s="44"/>
      <c r="F1425" s="53"/>
      <c r="G1425" s="57">
        <v>310</v>
      </c>
      <c r="H1425" s="58" t="s">
        <v>1904</v>
      </c>
      <c r="I1425" s="54">
        <v>2.2190370000000001</v>
      </c>
      <c r="J1425" s="46">
        <v>3.2090545399999999</v>
      </c>
      <c r="K1425" s="46">
        <f t="shared" si="26"/>
        <v>0.99001753999999975</v>
      </c>
      <c r="L1425" s="1"/>
      <c r="M1425" s="35"/>
    </row>
    <row r="1426" spans="2:13" ht="25.5" x14ac:dyDescent="0.2">
      <c r="B1426" s="35"/>
      <c r="C1426" s="34"/>
      <c r="D1426" s="44"/>
      <c r="E1426" s="44"/>
      <c r="F1426" s="53"/>
      <c r="G1426" s="57">
        <v>311</v>
      </c>
      <c r="H1426" s="58" t="s">
        <v>1905</v>
      </c>
      <c r="I1426" s="54">
        <v>6.4271669999999999</v>
      </c>
      <c r="J1426" s="46">
        <v>7.6910949299999993</v>
      </c>
      <c r="K1426" s="46">
        <f t="shared" si="26"/>
        <v>1.2639279299999995</v>
      </c>
      <c r="L1426" s="1"/>
      <c r="M1426" s="35"/>
    </row>
    <row r="1427" spans="2:13" x14ac:dyDescent="0.2">
      <c r="B1427" s="35"/>
      <c r="C1427" s="34"/>
      <c r="D1427" s="44"/>
      <c r="E1427" s="44"/>
      <c r="F1427" s="53"/>
      <c r="G1427" s="57">
        <v>312</v>
      </c>
      <c r="H1427" s="58" t="s">
        <v>1906</v>
      </c>
      <c r="I1427" s="54">
        <v>5.4254199999999999</v>
      </c>
      <c r="J1427" s="46">
        <v>7.1101220700000001</v>
      </c>
      <c r="K1427" s="46">
        <f t="shared" si="26"/>
        <v>1.6847020700000002</v>
      </c>
      <c r="L1427" s="1"/>
      <c r="M1427" s="35"/>
    </row>
    <row r="1428" spans="2:13" ht="25.5" x14ac:dyDescent="0.2">
      <c r="B1428" s="35"/>
      <c r="C1428" s="34"/>
      <c r="D1428" s="44"/>
      <c r="E1428" s="44"/>
      <c r="F1428" s="53"/>
      <c r="G1428" s="57">
        <v>313</v>
      </c>
      <c r="H1428" s="58" t="s">
        <v>1907</v>
      </c>
      <c r="I1428" s="54">
        <v>2.310467</v>
      </c>
      <c r="J1428" s="46">
        <v>4.5223856299999996</v>
      </c>
      <c r="K1428" s="46">
        <f t="shared" si="26"/>
        <v>2.2119186299999996</v>
      </c>
      <c r="L1428" s="1"/>
      <c r="M1428" s="35"/>
    </row>
    <row r="1429" spans="2:13" x14ac:dyDescent="0.2">
      <c r="B1429" s="35"/>
      <c r="C1429" s="34"/>
      <c r="D1429" s="44"/>
      <c r="E1429" s="44"/>
      <c r="F1429" s="53"/>
      <c r="G1429" s="57">
        <v>314</v>
      </c>
      <c r="H1429" s="58" t="s">
        <v>1179</v>
      </c>
      <c r="I1429" s="54">
        <v>6.1642029999999997</v>
      </c>
      <c r="J1429" s="46">
        <v>12.636452910000001</v>
      </c>
      <c r="K1429" s="46">
        <f t="shared" si="26"/>
        <v>6.4722499100000013</v>
      </c>
      <c r="L1429" s="1"/>
      <c r="M1429" s="35"/>
    </row>
    <row r="1430" spans="2:13" x14ac:dyDescent="0.2">
      <c r="B1430" s="35"/>
      <c r="C1430" s="34"/>
      <c r="D1430" s="44"/>
      <c r="E1430" s="44"/>
      <c r="F1430" s="53"/>
      <c r="G1430" s="57">
        <v>400</v>
      </c>
      <c r="H1430" s="58" t="s">
        <v>1117</v>
      </c>
      <c r="I1430" s="54">
        <v>2.6207250000000002</v>
      </c>
      <c r="J1430" s="46">
        <v>3.5370759999999999</v>
      </c>
      <c r="K1430" s="46">
        <f t="shared" si="26"/>
        <v>0.91635099999999969</v>
      </c>
      <c r="L1430" s="1"/>
      <c r="M1430" s="35"/>
    </row>
    <row r="1431" spans="2:13" ht="14.25" x14ac:dyDescent="0.2">
      <c r="B1431" s="35"/>
      <c r="C1431" s="34"/>
      <c r="D1431" s="68">
        <v>46</v>
      </c>
      <c r="E1431" s="38" t="s">
        <v>304</v>
      </c>
      <c r="F1431" s="69"/>
      <c r="G1431" s="70"/>
      <c r="H1431" s="71"/>
      <c r="I1431" s="72">
        <v>92.332111999999995</v>
      </c>
      <c r="J1431" s="72">
        <v>109.60176865999996</v>
      </c>
      <c r="K1431" s="72">
        <f t="shared" si="26"/>
        <v>17.269656659999967</v>
      </c>
      <c r="L1431" s="1"/>
      <c r="M1431" s="35"/>
    </row>
    <row r="1432" spans="2:13" ht="14.25" x14ac:dyDescent="0.2">
      <c r="B1432" s="35"/>
      <c r="C1432" s="34"/>
      <c r="D1432" s="44"/>
      <c r="E1432" s="44"/>
      <c r="F1432" s="55" t="s">
        <v>2</v>
      </c>
      <c r="G1432" s="61"/>
      <c r="H1432" s="59"/>
      <c r="I1432" s="37">
        <v>92.332111999999995</v>
      </c>
      <c r="J1432" s="37">
        <v>109.60176865999996</v>
      </c>
      <c r="K1432" s="37">
        <f t="shared" si="26"/>
        <v>17.269656659999967</v>
      </c>
      <c r="L1432" s="1"/>
      <c r="M1432" s="35"/>
    </row>
    <row r="1433" spans="2:13" x14ac:dyDescent="0.2">
      <c r="B1433" s="35"/>
      <c r="C1433" s="34"/>
      <c r="D1433" s="44"/>
      <c r="E1433" s="44"/>
      <c r="F1433" s="53"/>
      <c r="G1433" s="57">
        <v>100</v>
      </c>
      <c r="H1433" s="58" t="s">
        <v>1896</v>
      </c>
      <c r="I1433" s="54">
        <v>13.043647999999999</v>
      </c>
      <c r="J1433" s="46">
        <v>14.564824270000001</v>
      </c>
      <c r="K1433" s="46">
        <f t="shared" si="26"/>
        <v>1.5211762700000016</v>
      </c>
      <c r="L1433" s="1"/>
      <c r="M1433" s="35"/>
    </row>
    <row r="1434" spans="2:13" x14ac:dyDescent="0.2">
      <c r="B1434" s="35"/>
      <c r="C1434" s="34"/>
      <c r="D1434" s="44"/>
      <c r="E1434" s="44"/>
      <c r="F1434" s="53"/>
      <c r="G1434" s="57">
        <v>200</v>
      </c>
      <c r="H1434" s="58" t="s">
        <v>1107</v>
      </c>
      <c r="I1434" s="54">
        <v>2.8297310000000002</v>
      </c>
      <c r="J1434" s="46">
        <v>6.1002401299999995</v>
      </c>
      <c r="K1434" s="46">
        <f t="shared" si="26"/>
        <v>3.2705091299999993</v>
      </c>
      <c r="L1434" s="1"/>
      <c r="M1434" s="35"/>
    </row>
    <row r="1435" spans="2:13" x14ac:dyDescent="0.2">
      <c r="B1435" s="35"/>
      <c r="C1435" s="34"/>
      <c r="D1435" s="44"/>
      <c r="E1435" s="44"/>
      <c r="F1435" s="53"/>
      <c r="G1435" s="57">
        <v>210</v>
      </c>
      <c r="H1435" s="58" t="s">
        <v>1193</v>
      </c>
      <c r="I1435" s="54">
        <v>2.0989680000000002</v>
      </c>
      <c r="J1435" s="46">
        <v>2.17938864</v>
      </c>
      <c r="K1435" s="46">
        <f t="shared" ref="K1435:K1498" si="27">+J1435-I1435</f>
        <v>8.0420639999999821E-2</v>
      </c>
      <c r="L1435" s="1"/>
      <c r="M1435" s="35"/>
    </row>
    <row r="1436" spans="2:13" x14ac:dyDescent="0.2">
      <c r="B1436" s="35"/>
      <c r="C1436" s="34"/>
      <c r="D1436" s="44"/>
      <c r="E1436" s="44"/>
      <c r="F1436" s="53"/>
      <c r="G1436" s="57">
        <v>220</v>
      </c>
      <c r="H1436" s="58" t="s">
        <v>1086</v>
      </c>
      <c r="I1436" s="54">
        <v>4.8307719999999996</v>
      </c>
      <c r="J1436" s="46">
        <v>4.1391126000000007</v>
      </c>
      <c r="K1436" s="46">
        <f t="shared" si="27"/>
        <v>-0.69165939999999893</v>
      </c>
      <c r="L1436" s="1"/>
      <c r="M1436" s="35"/>
    </row>
    <row r="1437" spans="2:13" x14ac:dyDescent="0.2">
      <c r="B1437" s="35"/>
      <c r="C1437" s="34"/>
      <c r="D1437" s="44"/>
      <c r="E1437" s="44"/>
      <c r="F1437" s="53"/>
      <c r="G1437" s="57">
        <v>221</v>
      </c>
      <c r="H1437" s="58" t="s">
        <v>1908</v>
      </c>
      <c r="I1437" s="54">
        <v>0.29044999999999999</v>
      </c>
      <c r="J1437" s="46">
        <v>0.78695725999999999</v>
      </c>
      <c r="K1437" s="46">
        <f t="shared" si="27"/>
        <v>0.49650726000000001</v>
      </c>
      <c r="L1437" s="1"/>
      <c r="M1437" s="35"/>
    </row>
    <row r="1438" spans="2:13" x14ac:dyDescent="0.2">
      <c r="B1438" s="35"/>
      <c r="C1438" s="34"/>
      <c r="D1438" s="44"/>
      <c r="E1438" s="44"/>
      <c r="F1438" s="53"/>
      <c r="G1438" s="57">
        <v>230</v>
      </c>
      <c r="H1438" s="58" t="s">
        <v>1558</v>
      </c>
      <c r="I1438" s="54">
        <v>1.567693</v>
      </c>
      <c r="J1438" s="46">
        <v>0.91568290999999991</v>
      </c>
      <c r="K1438" s="46">
        <f t="shared" si="27"/>
        <v>-0.6520100900000001</v>
      </c>
      <c r="L1438" s="1"/>
      <c r="M1438" s="35"/>
    </row>
    <row r="1439" spans="2:13" x14ac:dyDescent="0.2">
      <c r="B1439" s="35"/>
      <c r="C1439" s="34"/>
      <c r="D1439" s="44"/>
      <c r="E1439" s="44"/>
      <c r="F1439" s="53"/>
      <c r="G1439" s="57">
        <v>231</v>
      </c>
      <c r="H1439" s="58" t="s">
        <v>1909</v>
      </c>
      <c r="I1439" s="54">
        <v>2.7804980000000001</v>
      </c>
      <c r="J1439" s="46">
        <v>2.7108694299999998</v>
      </c>
      <c r="K1439" s="46">
        <f t="shared" si="27"/>
        <v>-6.9628570000000334E-2</v>
      </c>
      <c r="L1439" s="1"/>
      <c r="M1439" s="35"/>
    </row>
    <row r="1440" spans="2:13" x14ac:dyDescent="0.2">
      <c r="B1440" s="35"/>
      <c r="C1440" s="34"/>
      <c r="D1440" s="44"/>
      <c r="E1440" s="44"/>
      <c r="F1440" s="53"/>
      <c r="G1440" s="57">
        <v>232</v>
      </c>
      <c r="H1440" s="58" t="s">
        <v>1910</v>
      </c>
      <c r="I1440" s="54">
        <v>2.3491209999999998</v>
      </c>
      <c r="J1440" s="46">
        <v>2.2494608499999997</v>
      </c>
      <c r="K1440" s="46">
        <f t="shared" si="27"/>
        <v>-9.9660150000000058E-2</v>
      </c>
      <c r="L1440" s="1"/>
      <c r="M1440" s="35"/>
    </row>
    <row r="1441" spans="2:13" x14ac:dyDescent="0.2">
      <c r="B1441" s="35"/>
      <c r="C1441" s="34"/>
      <c r="D1441" s="44"/>
      <c r="E1441" s="44"/>
      <c r="F1441" s="53"/>
      <c r="G1441" s="57">
        <v>233</v>
      </c>
      <c r="H1441" s="58" t="s">
        <v>1911</v>
      </c>
      <c r="I1441" s="54">
        <v>3.050421</v>
      </c>
      <c r="J1441" s="46">
        <v>3.3374481400000002</v>
      </c>
      <c r="K1441" s="46">
        <f t="shared" si="27"/>
        <v>0.28702714000000018</v>
      </c>
      <c r="L1441" s="1"/>
      <c r="M1441" s="35"/>
    </row>
    <row r="1442" spans="2:13" x14ac:dyDescent="0.2">
      <c r="B1442" s="35"/>
      <c r="C1442" s="34"/>
      <c r="D1442" s="44"/>
      <c r="E1442" s="44"/>
      <c r="F1442" s="53"/>
      <c r="G1442" s="57">
        <v>234</v>
      </c>
      <c r="H1442" s="58" t="s">
        <v>1200</v>
      </c>
      <c r="I1442" s="54">
        <v>1.4103000000000001</v>
      </c>
      <c r="J1442" s="46">
        <v>1.5721527300000002</v>
      </c>
      <c r="K1442" s="46">
        <f t="shared" si="27"/>
        <v>0.16185273000000011</v>
      </c>
      <c r="L1442" s="1"/>
      <c r="M1442" s="35"/>
    </row>
    <row r="1443" spans="2:13" x14ac:dyDescent="0.2">
      <c r="B1443" s="35"/>
      <c r="C1443" s="34"/>
      <c r="D1443" s="44"/>
      <c r="E1443" s="44"/>
      <c r="F1443" s="53"/>
      <c r="G1443" s="57">
        <v>240</v>
      </c>
      <c r="H1443" s="58" t="s">
        <v>1912</v>
      </c>
      <c r="I1443" s="54">
        <v>1.5128010000000001</v>
      </c>
      <c r="J1443" s="46">
        <v>1.2399808799999998</v>
      </c>
      <c r="K1443" s="46">
        <f t="shared" si="27"/>
        <v>-0.27282012000000022</v>
      </c>
      <c r="L1443" s="1"/>
      <c r="M1443" s="35"/>
    </row>
    <row r="1444" spans="2:13" x14ac:dyDescent="0.2">
      <c r="B1444" s="35"/>
      <c r="C1444" s="34"/>
      <c r="D1444" s="44"/>
      <c r="E1444" s="44"/>
      <c r="F1444" s="53"/>
      <c r="G1444" s="57">
        <v>241</v>
      </c>
      <c r="H1444" s="58" t="s">
        <v>1913</v>
      </c>
      <c r="I1444" s="54">
        <v>3.6932309999999999</v>
      </c>
      <c r="J1444" s="46">
        <v>3.8795315499999998</v>
      </c>
      <c r="K1444" s="46">
        <f t="shared" si="27"/>
        <v>0.1863005499999999</v>
      </c>
      <c r="L1444" s="1"/>
      <c r="M1444" s="35"/>
    </row>
    <row r="1445" spans="2:13" x14ac:dyDescent="0.2">
      <c r="B1445" s="35"/>
      <c r="C1445" s="34"/>
      <c r="D1445" s="44"/>
      <c r="E1445" s="44"/>
      <c r="F1445" s="53"/>
      <c r="G1445" s="57">
        <v>242</v>
      </c>
      <c r="H1445" s="58" t="s">
        <v>1914</v>
      </c>
      <c r="I1445" s="54">
        <v>1.837385</v>
      </c>
      <c r="J1445" s="46">
        <v>2.7470477299999994</v>
      </c>
      <c r="K1445" s="46">
        <f t="shared" si="27"/>
        <v>0.90966272999999931</v>
      </c>
      <c r="L1445" s="1"/>
      <c r="M1445" s="35"/>
    </row>
    <row r="1446" spans="2:13" x14ac:dyDescent="0.2">
      <c r="B1446" s="35"/>
      <c r="C1446" s="34"/>
      <c r="D1446" s="44"/>
      <c r="E1446" s="44"/>
      <c r="F1446" s="53"/>
      <c r="G1446" s="57">
        <v>243</v>
      </c>
      <c r="H1446" s="58" t="s">
        <v>1915</v>
      </c>
      <c r="I1446" s="54">
        <v>3.3206799999999999</v>
      </c>
      <c r="J1446" s="46">
        <v>3.72587571</v>
      </c>
      <c r="K1446" s="46">
        <f t="shared" si="27"/>
        <v>0.4051957100000001</v>
      </c>
      <c r="L1446" s="1"/>
      <c r="M1446" s="35"/>
    </row>
    <row r="1447" spans="2:13" x14ac:dyDescent="0.2">
      <c r="B1447" s="35"/>
      <c r="C1447" s="34"/>
      <c r="D1447" s="44"/>
      <c r="E1447" s="44"/>
      <c r="F1447" s="53"/>
      <c r="G1447" s="57">
        <v>250</v>
      </c>
      <c r="H1447" s="58" t="s">
        <v>1916</v>
      </c>
      <c r="I1447" s="54">
        <v>1.8648499999999999</v>
      </c>
      <c r="J1447" s="46">
        <v>1.5300641000000001</v>
      </c>
      <c r="K1447" s="46">
        <f t="shared" si="27"/>
        <v>-0.33478589999999975</v>
      </c>
      <c r="L1447" s="1"/>
      <c r="M1447" s="35"/>
    </row>
    <row r="1448" spans="2:13" x14ac:dyDescent="0.2">
      <c r="B1448" s="35"/>
      <c r="C1448" s="34"/>
      <c r="D1448" s="44"/>
      <c r="E1448" s="44"/>
      <c r="F1448" s="53"/>
      <c r="G1448" s="57">
        <v>251</v>
      </c>
      <c r="H1448" s="58" t="s">
        <v>1917</v>
      </c>
      <c r="I1448" s="54">
        <v>2.5211519999999998</v>
      </c>
      <c r="J1448" s="46">
        <v>2.8345862800000003</v>
      </c>
      <c r="K1448" s="46">
        <f t="shared" si="27"/>
        <v>0.31343428000000051</v>
      </c>
      <c r="L1448" s="1"/>
      <c r="M1448" s="35"/>
    </row>
    <row r="1449" spans="2:13" x14ac:dyDescent="0.2">
      <c r="B1449" s="35"/>
      <c r="C1449" s="34"/>
      <c r="D1449" s="44"/>
      <c r="E1449" s="44"/>
      <c r="F1449" s="53"/>
      <c r="G1449" s="57">
        <v>252</v>
      </c>
      <c r="H1449" s="58" t="s">
        <v>1918</v>
      </c>
      <c r="I1449" s="54">
        <v>4.4160190000000004</v>
      </c>
      <c r="J1449" s="46">
        <v>4.1096279399999993</v>
      </c>
      <c r="K1449" s="46">
        <f t="shared" si="27"/>
        <v>-0.30639106000000105</v>
      </c>
      <c r="L1449" s="1"/>
      <c r="M1449" s="35"/>
    </row>
    <row r="1450" spans="2:13" x14ac:dyDescent="0.2">
      <c r="B1450" s="35"/>
      <c r="C1450" s="34"/>
      <c r="D1450" s="44"/>
      <c r="E1450" s="44"/>
      <c r="F1450" s="53"/>
      <c r="G1450" s="57">
        <v>253</v>
      </c>
      <c r="H1450" s="58" t="s">
        <v>1919</v>
      </c>
      <c r="I1450" s="54">
        <v>3.943003</v>
      </c>
      <c r="J1450" s="46">
        <v>3.80087362</v>
      </c>
      <c r="K1450" s="46">
        <f t="shared" si="27"/>
        <v>-0.14212938000000008</v>
      </c>
      <c r="L1450" s="1"/>
      <c r="M1450" s="35"/>
    </row>
    <row r="1451" spans="2:13" x14ac:dyDescent="0.2">
      <c r="B1451" s="35"/>
      <c r="C1451" s="34"/>
      <c r="D1451" s="44"/>
      <c r="E1451" s="44"/>
      <c r="F1451" s="53"/>
      <c r="G1451" s="57">
        <v>260</v>
      </c>
      <c r="H1451" s="58" t="s">
        <v>1920</v>
      </c>
      <c r="I1451" s="54">
        <v>1.020689</v>
      </c>
      <c r="J1451" s="46">
        <v>13.980947920000002</v>
      </c>
      <c r="K1451" s="46">
        <f t="shared" si="27"/>
        <v>12.960258920000001</v>
      </c>
      <c r="L1451" s="1"/>
      <c r="M1451" s="35"/>
    </row>
    <row r="1452" spans="2:13" x14ac:dyDescent="0.2">
      <c r="B1452" s="35"/>
      <c r="C1452" s="34"/>
      <c r="D1452" s="44"/>
      <c r="E1452" s="44"/>
      <c r="F1452" s="53"/>
      <c r="G1452" s="57">
        <v>261</v>
      </c>
      <c r="H1452" s="58" t="s">
        <v>1921</v>
      </c>
      <c r="I1452" s="54">
        <v>4.461862</v>
      </c>
      <c r="J1452" s="46">
        <v>4.7712071600000003</v>
      </c>
      <c r="K1452" s="46">
        <f t="shared" si="27"/>
        <v>0.30934516000000034</v>
      </c>
      <c r="L1452" s="1"/>
      <c r="M1452" s="35"/>
    </row>
    <row r="1453" spans="2:13" x14ac:dyDescent="0.2">
      <c r="B1453" s="35"/>
      <c r="C1453" s="34"/>
      <c r="D1453" s="44"/>
      <c r="E1453" s="44"/>
      <c r="F1453" s="53"/>
      <c r="G1453" s="57">
        <v>262</v>
      </c>
      <c r="H1453" s="58" t="s">
        <v>1922</v>
      </c>
      <c r="I1453" s="54">
        <v>3.209514</v>
      </c>
      <c r="J1453" s="46">
        <v>3.5182393499999995</v>
      </c>
      <c r="K1453" s="46">
        <f t="shared" si="27"/>
        <v>0.30872534999999957</v>
      </c>
      <c r="L1453" s="1"/>
      <c r="M1453" s="35"/>
    </row>
    <row r="1454" spans="2:13" x14ac:dyDescent="0.2">
      <c r="B1454" s="35"/>
      <c r="C1454" s="34"/>
      <c r="D1454" s="44"/>
      <c r="E1454" s="44"/>
      <c r="F1454" s="53"/>
      <c r="G1454" s="57">
        <v>270</v>
      </c>
      <c r="H1454" s="58" t="s">
        <v>1923</v>
      </c>
      <c r="I1454" s="54">
        <v>1.1944129999999999</v>
      </c>
      <c r="J1454" s="46">
        <v>0.99380252000000002</v>
      </c>
      <c r="K1454" s="46">
        <f t="shared" si="27"/>
        <v>-0.20061047999999992</v>
      </c>
      <c r="L1454" s="1"/>
      <c r="M1454" s="35"/>
    </row>
    <row r="1455" spans="2:13" ht="25.5" x14ac:dyDescent="0.2">
      <c r="B1455" s="35"/>
      <c r="C1455" s="34"/>
      <c r="D1455" s="44"/>
      <c r="E1455" s="44"/>
      <c r="F1455" s="53"/>
      <c r="G1455" s="57">
        <v>271</v>
      </c>
      <c r="H1455" s="58" t="s">
        <v>1924</v>
      </c>
      <c r="I1455" s="54">
        <v>3.9101319999999999</v>
      </c>
      <c r="J1455" s="46">
        <v>4.0667366900000008</v>
      </c>
      <c r="K1455" s="46">
        <f t="shared" si="27"/>
        <v>0.15660469000000088</v>
      </c>
      <c r="L1455" s="1"/>
      <c r="M1455" s="35"/>
    </row>
    <row r="1456" spans="2:13" x14ac:dyDescent="0.2">
      <c r="B1456" s="35"/>
      <c r="C1456" s="34"/>
      <c r="D1456" s="44"/>
      <c r="E1456" s="44"/>
      <c r="F1456" s="53"/>
      <c r="G1456" s="57">
        <v>272</v>
      </c>
      <c r="H1456" s="58" t="s">
        <v>1925</v>
      </c>
      <c r="I1456" s="54">
        <v>4.4760220000000004</v>
      </c>
      <c r="J1456" s="46">
        <v>4.1516678499999999</v>
      </c>
      <c r="K1456" s="46">
        <f t="shared" si="27"/>
        <v>-0.32435415000000045</v>
      </c>
      <c r="L1456" s="1"/>
      <c r="M1456" s="35"/>
    </row>
    <row r="1457" spans="2:13" x14ac:dyDescent="0.2">
      <c r="B1457" s="35"/>
      <c r="C1457" s="34"/>
      <c r="D1457" s="44"/>
      <c r="E1457" s="44"/>
      <c r="F1457" s="53"/>
      <c r="G1457" s="57">
        <v>300</v>
      </c>
      <c r="H1457" s="58" t="s">
        <v>1116</v>
      </c>
      <c r="I1457" s="54">
        <v>1.314576</v>
      </c>
      <c r="J1457" s="46">
        <v>0.84464586999999991</v>
      </c>
      <c r="K1457" s="46">
        <f t="shared" si="27"/>
        <v>-0.46993013000000006</v>
      </c>
      <c r="L1457" s="1"/>
      <c r="M1457" s="35"/>
    </row>
    <row r="1458" spans="2:13" x14ac:dyDescent="0.2">
      <c r="B1458" s="35"/>
      <c r="C1458" s="34"/>
      <c r="D1458" s="44"/>
      <c r="E1458" s="44"/>
      <c r="F1458" s="53"/>
      <c r="G1458" s="57">
        <v>310</v>
      </c>
      <c r="H1458" s="58" t="s">
        <v>1926</v>
      </c>
      <c r="I1458" s="54">
        <v>4.8281539999999996</v>
      </c>
      <c r="J1458" s="46">
        <v>4.4194563000000002</v>
      </c>
      <c r="K1458" s="46">
        <f t="shared" si="27"/>
        <v>-0.40869769999999939</v>
      </c>
      <c r="L1458" s="1"/>
      <c r="M1458" s="35"/>
    </row>
    <row r="1459" spans="2:13" x14ac:dyDescent="0.2">
      <c r="B1459" s="35"/>
      <c r="C1459" s="34"/>
      <c r="D1459" s="44"/>
      <c r="E1459" s="44"/>
      <c r="F1459" s="53"/>
      <c r="G1459" s="57">
        <v>311</v>
      </c>
      <c r="H1459" s="58" t="s">
        <v>1175</v>
      </c>
      <c r="I1459" s="54">
        <v>2.108527</v>
      </c>
      <c r="J1459" s="46">
        <v>2.2633969500000002</v>
      </c>
      <c r="K1459" s="46">
        <f t="shared" si="27"/>
        <v>0.15486995000000014</v>
      </c>
      <c r="L1459" s="1"/>
      <c r="M1459" s="35"/>
    </row>
    <row r="1460" spans="2:13" x14ac:dyDescent="0.2">
      <c r="B1460" s="35"/>
      <c r="C1460" s="34"/>
      <c r="D1460" s="44"/>
      <c r="E1460" s="44"/>
      <c r="F1460" s="53"/>
      <c r="G1460" s="57">
        <v>312</v>
      </c>
      <c r="H1460" s="58" t="s">
        <v>1396</v>
      </c>
      <c r="I1460" s="54">
        <v>1.813118</v>
      </c>
      <c r="J1460" s="46">
        <v>1.7096426299999998</v>
      </c>
      <c r="K1460" s="46">
        <f t="shared" si="27"/>
        <v>-0.10347537000000018</v>
      </c>
      <c r="L1460" s="1"/>
      <c r="M1460" s="35"/>
    </row>
    <row r="1461" spans="2:13" x14ac:dyDescent="0.2">
      <c r="B1461" s="35"/>
      <c r="C1461" s="34"/>
      <c r="D1461" s="44"/>
      <c r="E1461" s="44"/>
      <c r="F1461" s="53"/>
      <c r="G1461" s="57">
        <v>313</v>
      </c>
      <c r="H1461" s="58" t="s">
        <v>1546</v>
      </c>
      <c r="I1461" s="54">
        <v>3.8544139999999998</v>
      </c>
      <c r="J1461" s="46">
        <v>3.5984886799999996</v>
      </c>
      <c r="K1461" s="46">
        <f t="shared" si="27"/>
        <v>-0.25592532000000023</v>
      </c>
      <c r="L1461" s="1"/>
      <c r="M1461" s="35"/>
    </row>
    <row r="1462" spans="2:13" x14ac:dyDescent="0.2">
      <c r="B1462" s="35"/>
      <c r="C1462" s="34"/>
      <c r="D1462" s="44"/>
      <c r="E1462" s="44"/>
      <c r="F1462" s="53"/>
      <c r="G1462" s="57">
        <v>400</v>
      </c>
      <c r="H1462" s="58" t="s">
        <v>1117</v>
      </c>
      <c r="I1462" s="54">
        <v>2.7799680000000002</v>
      </c>
      <c r="J1462" s="46">
        <v>2.8598119699999995</v>
      </c>
      <c r="K1462" s="46">
        <f t="shared" si="27"/>
        <v>7.984396999999932E-2</v>
      </c>
      <c r="L1462" s="1"/>
      <c r="M1462" s="35"/>
    </row>
    <row r="1463" spans="2:13" ht="14.25" x14ac:dyDescent="0.2">
      <c r="B1463" s="35"/>
      <c r="C1463" s="34"/>
      <c r="D1463" s="68">
        <v>47</v>
      </c>
      <c r="E1463" s="38" t="s">
        <v>1971</v>
      </c>
      <c r="F1463" s="69"/>
      <c r="G1463" s="70"/>
      <c r="H1463" s="71"/>
      <c r="I1463" s="72">
        <v>1183.0103899999999</v>
      </c>
      <c r="J1463" s="72">
        <v>1181.933507270001</v>
      </c>
      <c r="K1463" s="72">
        <f t="shared" si="27"/>
        <v>-1.0768827299989425</v>
      </c>
      <c r="L1463" s="1"/>
      <c r="M1463" s="35"/>
    </row>
    <row r="1464" spans="2:13" x14ac:dyDescent="0.2">
      <c r="B1464" s="35"/>
      <c r="C1464" s="34"/>
      <c r="D1464" s="44"/>
      <c r="E1464" s="44"/>
      <c r="F1464" s="53" t="s">
        <v>49</v>
      </c>
      <c r="G1464" s="57"/>
      <c r="H1464" s="58"/>
      <c r="I1464" s="54">
        <v>1183.0103899999999</v>
      </c>
      <c r="J1464" s="46">
        <v>1181.933507270001</v>
      </c>
      <c r="K1464" s="46">
        <f t="shared" si="27"/>
        <v>-1.0768827299989425</v>
      </c>
      <c r="L1464" s="1"/>
      <c r="M1464" s="35"/>
    </row>
    <row r="1465" spans="2:13" x14ac:dyDescent="0.2">
      <c r="B1465" s="35"/>
      <c r="C1465" s="34"/>
      <c r="D1465" s="44"/>
      <c r="E1465" s="44"/>
      <c r="F1465" s="53"/>
      <c r="G1465" s="57" t="s">
        <v>80</v>
      </c>
      <c r="H1465" s="58" t="s">
        <v>81</v>
      </c>
      <c r="I1465" s="54">
        <v>786.49942299999998</v>
      </c>
      <c r="J1465" s="46">
        <v>786.49942300000089</v>
      </c>
      <c r="K1465" s="46">
        <f t="shared" si="27"/>
        <v>9.0949470177292824E-13</v>
      </c>
      <c r="L1465" s="1"/>
      <c r="M1465" s="35"/>
    </row>
    <row r="1466" spans="2:13" x14ac:dyDescent="0.2">
      <c r="B1466" s="35"/>
      <c r="C1466" s="34"/>
      <c r="D1466" s="44"/>
      <c r="E1466" s="44"/>
      <c r="F1466" s="53"/>
      <c r="G1466" s="57" t="s">
        <v>82</v>
      </c>
      <c r="H1466" s="58" t="s">
        <v>83</v>
      </c>
      <c r="I1466" s="54">
        <v>43.439576000000002</v>
      </c>
      <c r="J1466" s="46">
        <v>43.439576000000002</v>
      </c>
      <c r="K1466" s="46">
        <f t="shared" si="27"/>
        <v>0</v>
      </c>
      <c r="L1466" s="1"/>
      <c r="M1466" s="35"/>
    </row>
    <row r="1467" spans="2:13" x14ac:dyDescent="0.2">
      <c r="B1467" s="35"/>
      <c r="C1467" s="34"/>
      <c r="D1467" s="44"/>
      <c r="E1467" s="44"/>
      <c r="F1467" s="53"/>
      <c r="G1467" s="57" t="s">
        <v>84</v>
      </c>
      <c r="H1467" s="58" t="s">
        <v>85</v>
      </c>
      <c r="I1467" s="54">
        <v>151.829329</v>
      </c>
      <c r="J1467" s="46">
        <v>151.14377500000001</v>
      </c>
      <c r="K1467" s="46">
        <f t="shared" si="27"/>
        <v>-0.68555399999999622</v>
      </c>
      <c r="L1467" s="1"/>
      <c r="M1467" s="35"/>
    </row>
    <row r="1468" spans="2:13" x14ac:dyDescent="0.2">
      <c r="B1468" s="35"/>
      <c r="C1468" s="34"/>
      <c r="D1468" s="44"/>
      <c r="E1468" s="44"/>
      <c r="F1468" s="53"/>
      <c r="G1468" s="57" t="s">
        <v>86</v>
      </c>
      <c r="H1468" s="58" t="s">
        <v>87</v>
      </c>
      <c r="I1468" s="54">
        <v>67.511134999999996</v>
      </c>
      <c r="J1468" s="46">
        <v>67.511134999999982</v>
      </c>
      <c r="K1468" s="46">
        <f t="shared" si="27"/>
        <v>0</v>
      </c>
      <c r="L1468" s="1"/>
      <c r="M1468" s="35"/>
    </row>
    <row r="1469" spans="2:13" x14ac:dyDescent="0.2">
      <c r="B1469" s="35"/>
      <c r="C1469" s="34"/>
      <c r="D1469" s="44"/>
      <c r="E1469" s="44"/>
      <c r="F1469" s="53"/>
      <c r="G1469" s="57" t="s">
        <v>1070</v>
      </c>
      <c r="H1469" s="58" t="s">
        <v>1071</v>
      </c>
      <c r="I1469" s="54">
        <v>42.67698</v>
      </c>
      <c r="J1469" s="46">
        <v>42.624894270000006</v>
      </c>
      <c r="K1469" s="46">
        <f t="shared" si="27"/>
        <v>-5.2085729999994612E-2</v>
      </c>
      <c r="L1469" s="1"/>
      <c r="M1469" s="35"/>
    </row>
    <row r="1470" spans="2:13" x14ac:dyDescent="0.2">
      <c r="B1470" s="35"/>
      <c r="C1470" s="34"/>
      <c r="D1470" s="44"/>
      <c r="E1470" s="44"/>
      <c r="F1470" s="53"/>
      <c r="G1470" s="57" t="s">
        <v>88</v>
      </c>
      <c r="H1470" s="58" t="s">
        <v>89</v>
      </c>
      <c r="I1470" s="54">
        <v>91.053946999999994</v>
      </c>
      <c r="J1470" s="46">
        <v>90.714703999999998</v>
      </c>
      <c r="K1470" s="46">
        <f t="shared" si="27"/>
        <v>-0.33924299999999619</v>
      </c>
      <c r="L1470" s="1"/>
      <c r="M1470" s="35"/>
    </row>
    <row r="1471" spans="2:13" ht="14.25" x14ac:dyDescent="0.2">
      <c r="B1471" s="35"/>
      <c r="C1471" s="34"/>
      <c r="D1471" s="68">
        <v>48</v>
      </c>
      <c r="E1471" s="38" t="s">
        <v>2291</v>
      </c>
      <c r="F1471" s="69"/>
      <c r="G1471" s="70"/>
      <c r="H1471" s="71"/>
      <c r="I1471" s="72">
        <v>3102.7896500000002</v>
      </c>
      <c r="J1471" s="72">
        <v>3102.763596010001</v>
      </c>
      <c r="K1471" s="72">
        <f t="shared" si="27"/>
        <v>-2.6053989999127225E-2</v>
      </c>
      <c r="L1471" s="1"/>
      <c r="M1471" s="35"/>
    </row>
    <row r="1472" spans="2:13" ht="14.25" x14ac:dyDescent="0.2">
      <c r="B1472" s="35"/>
      <c r="C1472" s="34"/>
      <c r="D1472" s="44"/>
      <c r="E1472" s="44"/>
      <c r="F1472" s="55" t="s">
        <v>2</v>
      </c>
      <c r="G1472" s="61"/>
      <c r="H1472" s="59"/>
      <c r="I1472" s="37">
        <v>899.46516899999995</v>
      </c>
      <c r="J1472" s="37">
        <v>1004.4556932600001</v>
      </c>
      <c r="K1472" s="37">
        <f t="shared" si="27"/>
        <v>104.99052426000014</v>
      </c>
      <c r="L1472" s="1"/>
      <c r="M1472" s="35"/>
    </row>
    <row r="1473" spans="2:13" x14ac:dyDescent="0.2">
      <c r="B1473" s="35"/>
      <c r="C1473" s="34"/>
      <c r="D1473" s="44"/>
      <c r="E1473" s="44"/>
      <c r="F1473" s="53"/>
      <c r="G1473" s="57">
        <v>100</v>
      </c>
      <c r="H1473" s="58" t="s">
        <v>2292</v>
      </c>
      <c r="I1473" s="54">
        <v>21.246317999999999</v>
      </c>
      <c r="J1473" s="46">
        <v>12.593623850000002</v>
      </c>
      <c r="K1473" s="46">
        <f t="shared" si="27"/>
        <v>-8.6526941499999968</v>
      </c>
      <c r="L1473" s="1"/>
      <c r="M1473" s="35"/>
    </row>
    <row r="1474" spans="2:13" x14ac:dyDescent="0.2">
      <c r="B1474" s="35"/>
      <c r="C1474" s="34"/>
      <c r="D1474" s="44"/>
      <c r="E1474" s="44"/>
      <c r="F1474" s="53"/>
      <c r="G1474" s="57">
        <v>110</v>
      </c>
      <c r="H1474" s="58" t="s">
        <v>2293</v>
      </c>
      <c r="I1474" s="54">
        <v>3.4140779999999999</v>
      </c>
      <c r="J1474" s="46">
        <v>3.1655041600000002</v>
      </c>
      <c r="K1474" s="46">
        <f t="shared" si="27"/>
        <v>-0.24857383999999971</v>
      </c>
      <c r="L1474" s="1"/>
      <c r="M1474" s="35"/>
    </row>
    <row r="1475" spans="2:13" x14ac:dyDescent="0.2">
      <c r="B1475" s="35"/>
      <c r="C1475" s="34"/>
      <c r="D1475" s="44"/>
      <c r="E1475" s="44"/>
      <c r="F1475" s="53"/>
      <c r="G1475" s="57">
        <v>120</v>
      </c>
      <c r="H1475" s="58" t="s">
        <v>2294</v>
      </c>
      <c r="I1475" s="54">
        <v>3.1344449999999999</v>
      </c>
      <c r="J1475" s="46">
        <v>5.2077220899999999</v>
      </c>
      <c r="K1475" s="46">
        <f t="shared" si="27"/>
        <v>2.0732770899999999</v>
      </c>
      <c r="L1475" s="1"/>
      <c r="M1475" s="35"/>
    </row>
    <row r="1476" spans="2:13" x14ac:dyDescent="0.2">
      <c r="B1476" s="35"/>
      <c r="C1476" s="34"/>
      <c r="D1476" s="44"/>
      <c r="E1476" s="44"/>
      <c r="F1476" s="53"/>
      <c r="G1476" s="57">
        <v>130</v>
      </c>
      <c r="H1476" s="58" t="s">
        <v>1193</v>
      </c>
      <c r="I1476" s="54">
        <v>7.7094800000000001</v>
      </c>
      <c r="J1476" s="46">
        <v>13.031307849999999</v>
      </c>
      <c r="K1476" s="46">
        <f t="shared" si="27"/>
        <v>5.3218278499999991</v>
      </c>
      <c r="L1476" s="1"/>
      <c r="M1476" s="35"/>
    </row>
    <row r="1477" spans="2:13" x14ac:dyDescent="0.2">
      <c r="B1477" s="35"/>
      <c r="C1477" s="34"/>
      <c r="D1477" s="44"/>
      <c r="E1477" s="44"/>
      <c r="F1477" s="53"/>
      <c r="G1477" s="57">
        <v>140</v>
      </c>
      <c r="H1477" s="58" t="s">
        <v>2295</v>
      </c>
      <c r="I1477" s="54">
        <v>3.1492010000000001</v>
      </c>
      <c r="J1477" s="46">
        <v>3.1934912500000006</v>
      </c>
      <c r="K1477" s="46">
        <f t="shared" si="27"/>
        <v>4.429025000000042E-2</v>
      </c>
      <c r="L1477" s="1"/>
      <c r="M1477" s="35"/>
    </row>
    <row r="1478" spans="2:13" x14ac:dyDescent="0.2">
      <c r="B1478" s="35"/>
      <c r="C1478" s="34"/>
      <c r="D1478" s="44"/>
      <c r="E1478" s="44"/>
      <c r="F1478" s="53"/>
      <c r="G1478" s="57">
        <v>200</v>
      </c>
      <c r="H1478" s="58" t="s">
        <v>2296</v>
      </c>
      <c r="I1478" s="54">
        <v>545.69485799999995</v>
      </c>
      <c r="J1478" s="46">
        <v>13.012784679999999</v>
      </c>
      <c r="K1478" s="46">
        <f t="shared" si="27"/>
        <v>-532.68207331999997</v>
      </c>
      <c r="L1478" s="1"/>
      <c r="M1478" s="35"/>
    </row>
    <row r="1479" spans="2:13" x14ac:dyDescent="0.2">
      <c r="B1479" s="35"/>
      <c r="C1479" s="34"/>
      <c r="D1479" s="44"/>
      <c r="E1479" s="44"/>
      <c r="F1479" s="53"/>
      <c r="G1479" s="57">
        <v>210</v>
      </c>
      <c r="H1479" s="58" t="s">
        <v>2297</v>
      </c>
      <c r="I1479" s="54">
        <v>48.222147999999997</v>
      </c>
      <c r="J1479" s="46">
        <v>44.289508310000002</v>
      </c>
      <c r="K1479" s="46">
        <f t="shared" si="27"/>
        <v>-3.9326396899999949</v>
      </c>
      <c r="L1479" s="1"/>
      <c r="M1479" s="35"/>
    </row>
    <row r="1480" spans="2:13" x14ac:dyDescent="0.2">
      <c r="B1480" s="35"/>
      <c r="C1480" s="34"/>
      <c r="D1480" s="44"/>
      <c r="E1480" s="44"/>
      <c r="F1480" s="53"/>
      <c r="G1480" s="57">
        <v>220</v>
      </c>
      <c r="H1480" s="58" t="s">
        <v>2298</v>
      </c>
      <c r="I1480" s="54">
        <v>1.6250230000000001</v>
      </c>
      <c r="J1480" s="46">
        <v>0</v>
      </c>
      <c r="K1480" s="46">
        <f t="shared" si="27"/>
        <v>-1.6250230000000001</v>
      </c>
      <c r="L1480" s="1"/>
      <c r="M1480" s="35"/>
    </row>
    <row r="1481" spans="2:13" x14ac:dyDescent="0.2">
      <c r="B1481" s="35"/>
      <c r="C1481" s="34"/>
      <c r="D1481" s="44"/>
      <c r="E1481" s="44"/>
      <c r="F1481" s="53"/>
      <c r="G1481" s="57">
        <v>230</v>
      </c>
      <c r="H1481" s="58" t="s">
        <v>2299</v>
      </c>
      <c r="I1481" s="54">
        <v>10.557456</v>
      </c>
      <c r="J1481" s="46">
        <v>4.27945171</v>
      </c>
      <c r="K1481" s="46">
        <f t="shared" si="27"/>
        <v>-6.2780042900000002</v>
      </c>
      <c r="L1481" s="1"/>
      <c r="M1481" s="35"/>
    </row>
    <row r="1482" spans="2:13" x14ac:dyDescent="0.2">
      <c r="B1482" s="35"/>
      <c r="C1482" s="34"/>
      <c r="D1482" s="44"/>
      <c r="E1482" s="44"/>
      <c r="F1482" s="53"/>
      <c r="G1482" s="57">
        <v>300</v>
      </c>
      <c r="H1482" s="58" t="s">
        <v>2300</v>
      </c>
      <c r="I1482" s="54">
        <v>1.7182280000000001</v>
      </c>
      <c r="J1482" s="46">
        <v>0.35389764000000001</v>
      </c>
      <c r="K1482" s="46">
        <f t="shared" si="27"/>
        <v>-1.3643303600000001</v>
      </c>
      <c r="L1482" s="1"/>
      <c r="M1482" s="35"/>
    </row>
    <row r="1483" spans="2:13" x14ac:dyDescent="0.2">
      <c r="B1483" s="35"/>
      <c r="C1483" s="34"/>
      <c r="D1483" s="44"/>
      <c r="E1483" s="44"/>
      <c r="F1483" s="53"/>
      <c r="G1483" s="57">
        <v>310</v>
      </c>
      <c r="H1483" s="58" t="s">
        <v>2301</v>
      </c>
      <c r="I1483" s="54">
        <v>9.2893980000000003</v>
      </c>
      <c r="J1483" s="46">
        <v>40.083907509999996</v>
      </c>
      <c r="K1483" s="46">
        <f t="shared" si="27"/>
        <v>30.794509509999997</v>
      </c>
      <c r="L1483" s="1"/>
      <c r="M1483" s="35"/>
    </row>
    <row r="1484" spans="2:13" x14ac:dyDescent="0.2">
      <c r="B1484" s="35"/>
      <c r="C1484" s="34"/>
      <c r="D1484" s="44"/>
      <c r="E1484" s="44"/>
      <c r="F1484" s="53"/>
      <c r="G1484" s="57">
        <v>320</v>
      </c>
      <c r="H1484" s="58" t="s">
        <v>2302</v>
      </c>
      <c r="I1484" s="54">
        <v>60.243606999999997</v>
      </c>
      <c r="J1484" s="46">
        <v>51.153389620000006</v>
      </c>
      <c r="K1484" s="46">
        <f t="shared" si="27"/>
        <v>-9.0902173799999915</v>
      </c>
      <c r="L1484" s="1"/>
      <c r="M1484" s="35"/>
    </row>
    <row r="1485" spans="2:13" x14ac:dyDescent="0.2">
      <c r="B1485" s="35"/>
      <c r="C1485" s="34"/>
      <c r="D1485" s="44"/>
      <c r="E1485" s="44"/>
      <c r="F1485" s="53"/>
      <c r="G1485" s="57">
        <v>330</v>
      </c>
      <c r="H1485" s="58" t="s">
        <v>2303</v>
      </c>
      <c r="I1485" s="54">
        <v>22.577210000000001</v>
      </c>
      <c r="J1485" s="46">
        <v>54.674192110000007</v>
      </c>
      <c r="K1485" s="46">
        <f t="shared" si="27"/>
        <v>32.096982110000006</v>
      </c>
      <c r="L1485" s="1"/>
      <c r="M1485" s="35"/>
    </row>
    <row r="1486" spans="2:13" x14ac:dyDescent="0.2">
      <c r="B1486" s="35"/>
      <c r="C1486" s="34"/>
      <c r="D1486" s="44"/>
      <c r="E1486" s="44"/>
      <c r="F1486" s="53"/>
      <c r="G1486" s="57">
        <v>340</v>
      </c>
      <c r="H1486" s="58" t="s">
        <v>2304</v>
      </c>
      <c r="I1486" s="54">
        <v>29.712775000000001</v>
      </c>
      <c r="J1486" s="46">
        <v>33.344429980000008</v>
      </c>
      <c r="K1486" s="46">
        <f t="shared" si="27"/>
        <v>3.6316549800000075</v>
      </c>
      <c r="L1486" s="1"/>
      <c r="M1486" s="35"/>
    </row>
    <row r="1487" spans="2:13" x14ac:dyDescent="0.2">
      <c r="B1487" s="35"/>
      <c r="C1487" s="34"/>
      <c r="D1487" s="44"/>
      <c r="E1487" s="44"/>
      <c r="F1487" s="53"/>
      <c r="G1487" s="57">
        <v>350</v>
      </c>
      <c r="H1487" s="58" t="s">
        <v>2305</v>
      </c>
      <c r="I1487" s="54">
        <v>13.364141999999999</v>
      </c>
      <c r="J1487" s="46">
        <v>18.426336239999998</v>
      </c>
      <c r="K1487" s="46">
        <f t="shared" si="27"/>
        <v>5.0621942399999984</v>
      </c>
      <c r="L1487" s="1"/>
      <c r="M1487" s="35"/>
    </row>
    <row r="1488" spans="2:13" x14ac:dyDescent="0.2">
      <c r="B1488" s="35"/>
      <c r="C1488" s="34"/>
      <c r="D1488" s="44"/>
      <c r="E1488" s="44"/>
      <c r="F1488" s="53"/>
      <c r="G1488" s="57">
        <v>400</v>
      </c>
      <c r="H1488" s="58" t="s">
        <v>2306</v>
      </c>
      <c r="I1488" s="54">
        <v>2.582916</v>
      </c>
      <c r="J1488" s="46">
        <v>7.2293378000000006</v>
      </c>
      <c r="K1488" s="46">
        <f t="shared" si="27"/>
        <v>4.6464218000000006</v>
      </c>
      <c r="L1488" s="1"/>
      <c r="M1488" s="35"/>
    </row>
    <row r="1489" spans="2:13" x14ac:dyDescent="0.2">
      <c r="B1489" s="35"/>
      <c r="C1489" s="34"/>
      <c r="D1489" s="44"/>
      <c r="E1489" s="44"/>
      <c r="F1489" s="53"/>
      <c r="G1489" s="57">
        <v>410</v>
      </c>
      <c r="H1489" s="58" t="s">
        <v>2307</v>
      </c>
      <c r="I1489" s="54">
        <v>112.56461400000001</v>
      </c>
      <c r="J1489" s="46">
        <v>630.60070657000006</v>
      </c>
      <c r="K1489" s="46">
        <f t="shared" si="27"/>
        <v>518.03609257000005</v>
      </c>
      <c r="L1489" s="1"/>
      <c r="M1489" s="35"/>
    </row>
    <row r="1490" spans="2:13" x14ac:dyDescent="0.2">
      <c r="B1490" s="35"/>
      <c r="C1490" s="34"/>
      <c r="D1490" s="44"/>
      <c r="E1490" s="44"/>
      <c r="F1490" s="53"/>
      <c r="G1490" s="57">
        <v>420</v>
      </c>
      <c r="H1490" s="58" t="s">
        <v>2308</v>
      </c>
      <c r="I1490" s="54">
        <v>2.6592720000000001</v>
      </c>
      <c r="J1490" s="46">
        <v>69.816101889999999</v>
      </c>
      <c r="K1490" s="46">
        <f t="shared" si="27"/>
        <v>67.156829889999997</v>
      </c>
      <c r="L1490" s="1"/>
      <c r="M1490" s="35"/>
    </row>
    <row r="1491" spans="2:13" x14ac:dyDescent="0.2">
      <c r="B1491" s="35"/>
      <c r="C1491" s="34"/>
      <c r="D1491" s="44"/>
      <c r="E1491" s="44"/>
      <c r="F1491" s="53" t="s">
        <v>15</v>
      </c>
      <c r="G1491" s="57"/>
      <c r="H1491" s="58"/>
      <c r="I1491" s="54">
        <v>2066.3710230000002</v>
      </c>
      <c r="J1491" s="46">
        <v>1971.0853051400013</v>
      </c>
      <c r="K1491" s="46">
        <f t="shared" si="27"/>
        <v>-95.28571785999884</v>
      </c>
      <c r="L1491" s="1"/>
      <c r="M1491" s="35"/>
    </row>
    <row r="1492" spans="2:13" x14ac:dyDescent="0.2">
      <c r="B1492" s="35"/>
      <c r="C1492" s="34"/>
      <c r="D1492" s="44"/>
      <c r="E1492" s="44"/>
      <c r="F1492" s="53"/>
      <c r="G1492" s="57" t="s">
        <v>18</v>
      </c>
      <c r="H1492" s="58" t="s">
        <v>154</v>
      </c>
      <c r="I1492" s="54">
        <v>1145.3950609999999</v>
      </c>
      <c r="J1492" s="46">
        <v>1107.2389055300011</v>
      </c>
      <c r="K1492" s="46">
        <f t="shared" si="27"/>
        <v>-38.156155469998794</v>
      </c>
      <c r="L1492" s="1"/>
      <c r="M1492" s="35"/>
    </row>
    <row r="1493" spans="2:13" x14ac:dyDescent="0.2">
      <c r="B1493" s="35"/>
      <c r="C1493" s="34"/>
      <c r="D1493" s="44"/>
      <c r="E1493" s="44"/>
      <c r="F1493" s="53"/>
      <c r="G1493" s="57" t="s">
        <v>64</v>
      </c>
      <c r="H1493" s="58" t="s">
        <v>155</v>
      </c>
      <c r="I1493" s="54">
        <v>879.78417300000001</v>
      </c>
      <c r="J1493" s="46">
        <v>829.52092806000019</v>
      </c>
      <c r="K1493" s="46">
        <f t="shared" si="27"/>
        <v>-50.263244939999822</v>
      </c>
      <c r="L1493" s="1"/>
      <c r="M1493" s="35"/>
    </row>
    <row r="1494" spans="2:13" x14ac:dyDescent="0.2">
      <c r="B1494" s="35"/>
      <c r="C1494" s="34"/>
      <c r="D1494" s="44"/>
      <c r="E1494" s="44"/>
      <c r="F1494" s="53"/>
      <c r="G1494" s="57" t="s">
        <v>20</v>
      </c>
      <c r="H1494" s="58" t="s">
        <v>2309</v>
      </c>
      <c r="I1494" s="54">
        <v>19.799226999999998</v>
      </c>
      <c r="J1494" s="46">
        <v>19.256669029999998</v>
      </c>
      <c r="K1494" s="46">
        <f t="shared" si="27"/>
        <v>-0.54255797000000072</v>
      </c>
      <c r="L1494" s="1"/>
      <c r="M1494" s="35"/>
    </row>
    <row r="1495" spans="2:13" x14ac:dyDescent="0.2">
      <c r="B1495" s="35"/>
      <c r="C1495" s="34"/>
      <c r="D1495" s="44"/>
      <c r="E1495" s="44"/>
      <c r="F1495" s="53"/>
      <c r="G1495" s="57" t="s">
        <v>26</v>
      </c>
      <c r="H1495" s="58" t="s">
        <v>2310</v>
      </c>
      <c r="I1495" s="54">
        <v>13.164667</v>
      </c>
      <c r="J1495" s="46">
        <v>9.4025083999999985</v>
      </c>
      <c r="K1495" s="46">
        <f t="shared" si="27"/>
        <v>-3.7621586000000011</v>
      </c>
      <c r="L1495" s="1"/>
      <c r="M1495" s="35"/>
    </row>
    <row r="1496" spans="2:13" x14ac:dyDescent="0.2">
      <c r="B1496" s="35"/>
      <c r="C1496" s="34"/>
      <c r="D1496" s="44"/>
      <c r="E1496" s="44"/>
      <c r="F1496" s="53"/>
      <c r="G1496" s="57" t="s">
        <v>28</v>
      </c>
      <c r="H1496" s="58" t="s">
        <v>2311</v>
      </c>
      <c r="I1496" s="54">
        <v>8.2278950000000002</v>
      </c>
      <c r="J1496" s="46">
        <v>5.666294119999999</v>
      </c>
      <c r="K1496" s="46">
        <f t="shared" si="27"/>
        <v>-2.5616008800000012</v>
      </c>
      <c r="L1496" s="1"/>
      <c r="M1496" s="35"/>
    </row>
    <row r="1497" spans="2:13" x14ac:dyDescent="0.2">
      <c r="B1497" s="35"/>
      <c r="C1497" s="34"/>
      <c r="D1497" s="44"/>
      <c r="E1497" s="44"/>
      <c r="F1497" s="53" t="s">
        <v>49</v>
      </c>
      <c r="G1497" s="57"/>
      <c r="H1497" s="58"/>
      <c r="I1497" s="54">
        <v>136.95345800000001</v>
      </c>
      <c r="J1497" s="46">
        <v>127.22259760999999</v>
      </c>
      <c r="K1497" s="46">
        <f t="shared" si="27"/>
        <v>-9.7308603900000179</v>
      </c>
      <c r="L1497" s="1"/>
      <c r="M1497" s="35"/>
    </row>
    <row r="1498" spans="2:13" x14ac:dyDescent="0.2">
      <c r="B1498" s="35"/>
      <c r="C1498" s="34"/>
      <c r="D1498" s="44"/>
      <c r="E1498" s="44"/>
      <c r="F1498" s="53"/>
      <c r="G1498" s="57" t="s">
        <v>166</v>
      </c>
      <c r="H1498" s="58" t="s">
        <v>2312</v>
      </c>
      <c r="I1498" s="54">
        <v>7.3519880000000004</v>
      </c>
      <c r="J1498" s="46">
        <v>7.3519879999999977</v>
      </c>
      <c r="K1498" s="46">
        <f t="shared" si="27"/>
        <v>0</v>
      </c>
      <c r="L1498" s="1"/>
      <c r="M1498" s="35"/>
    </row>
    <row r="1499" spans="2:13" ht="25.5" x14ac:dyDescent="0.2">
      <c r="B1499" s="35"/>
      <c r="C1499" s="34"/>
      <c r="D1499" s="44"/>
      <c r="E1499" s="44"/>
      <c r="F1499" s="53"/>
      <c r="G1499" s="57" t="s">
        <v>181</v>
      </c>
      <c r="H1499" s="58" t="s">
        <v>182</v>
      </c>
      <c r="I1499" s="54">
        <v>22.586193999999999</v>
      </c>
      <c r="J1499" s="46">
        <v>15.874659450000001</v>
      </c>
      <c r="K1499" s="46">
        <f t="shared" ref="K1499:K1558" si="28">+J1499-I1499</f>
        <v>-6.7115345499999979</v>
      </c>
      <c r="L1499" s="1"/>
      <c r="M1499" s="35"/>
    </row>
    <row r="1500" spans="2:13" x14ac:dyDescent="0.2">
      <c r="B1500" s="35"/>
      <c r="C1500" s="34"/>
      <c r="D1500" s="44"/>
      <c r="E1500" s="44"/>
      <c r="F1500" s="53"/>
      <c r="G1500" s="57" t="s">
        <v>185</v>
      </c>
      <c r="H1500" s="58" t="s">
        <v>2313</v>
      </c>
      <c r="I1500" s="54">
        <v>10.839919999999999</v>
      </c>
      <c r="J1500" s="46">
        <v>10.839920000000001</v>
      </c>
      <c r="K1500" s="46">
        <f t="shared" si="28"/>
        <v>0</v>
      </c>
      <c r="L1500" s="1"/>
      <c r="M1500" s="35"/>
    </row>
    <row r="1501" spans="2:13" x14ac:dyDescent="0.2">
      <c r="B1501" s="35"/>
      <c r="C1501" s="34"/>
      <c r="D1501" s="44"/>
      <c r="E1501" s="44"/>
      <c r="F1501" s="53"/>
      <c r="G1501" s="57" t="s">
        <v>188</v>
      </c>
      <c r="H1501" s="58" t="s">
        <v>189</v>
      </c>
      <c r="I1501" s="54">
        <v>13.076822</v>
      </c>
      <c r="J1501" s="46">
        <v>12.701358170000002</v>
      </c>
      <c r="K1501" s="46">
        <f t="shared" si="28"/>
        <v>-0.3754638299999975</v>
      </c>
      <c r="L1501" s="1"/>
      <c r="M1501" s="35"/>
    </row>
    <row r="1502" spans="2:13" x14ac:dyDescent="0.2">
      <c r="B1502" s="35"/>
      <c r="C1502" s="34"/>
      <c r="D1502" s="44"/>
      <c r="E1502" s="44"/>
      <c r="F1502" s="53"/>
      <c r="G1502" s="57" t="s">
        <v>192</v>
      </c>
      <c r="H1502" s="58" t="s">
        <v>193</v>
      </c>
      <c r="I1502" s="54">
        <v>9.5045769999999994</v>
      </c>
      <c r="J1502" s="46">
        <v>9.5045653700000017</v>
      </c>
      <c r="K1502" s="46">
        <f t="shared" si="28"/>
        <v>-1.1629999997708751E-5</v>
      </c>
      <c r="L1502" s="1"/>
      <c r="M1502" s="35"/>
    </row>
    <row r="1503" spans="2:13" x14ac:dyDescent="0.2">
      <c r="B1503" s="35"/>
      <c r="C1503" s="34"/>
      <c r="D1503" s="44"/>
      <c r="E1503" s="44"/>
      <c r="F1503" s="53"/>
      <c r="G1503" s="57" t="s">
        <v>196</v>
      </c>
      <c r="H1503" s="58" t="s">
        <v>197</v>
      </c>
      <c r="I1503" s="54">
        <v>15.018037</v>
      </c>
      <c r="J1503" s="46">
        <v>12.950053969999999</v>
      </c>
      <c r="K1503" s="46">
        <f t="shared" si="28"/>
        <v>-2.0679830300000006</v>
      </c>
      <c r="L1503" s="1"/>
      <c r="M1503" s="35"/>
    </row>
    <row r="1504" spans="2:13" x14ac:dyDescent="0.2">
      <c r="B1504" s="35"/>
      <c r="C1504" s="34"/>
      <c r="D1504" s="44"/>
      <c r="E1504" s="44"/>
      <c r="F1504" s="53"/>
      <c r="G1504" s="57" t="s">
        <v>198</v>
      </c>
      <c r="H1504" s="58" t="s">
        <v>2314</v>
      </c>
      <c r="I1504" s="54">
        <v>27.739308999999999</v>
      </c>
      <c r="J1504" s="46">
        <v>30.739308999999999</v>
      </c>
      <c r="K1504" s="46">
        <f t="shared" si="28"/>
        <v>3</v>
      </c>
      <c r="L1504" s="1"/>
      <c r="M1504" s="35"/>
    </row>
    <row r="1505" spans="2:13" x14ac:dyDescent="0.2">
      <c r="B1505" s="35"/>
      <c r="C1505" s="34"/>
      <c r="D1505" s="44"/>
      <c r="E1505" s="44"/>
      <c r="F1505" s="53"/>
      <c r="G1505" s="57" t="s">
        <v>207</v>
      </c>
      <c r="H1505" s="58" t="s">
        <v>2315</v>
      </c>
      <c r="I1505" s="54">
        <v>30.836611000000001</v>
      </c>
      <c r="J1505" s="46">
        <v>27.260743649999995</v>
      </c>
      <c r="K1505" s="46">
        <f t="shared" si="28"/>
        <v>-3.5758673500000064</v>
      </c>
      <c r="L1505" s="1"/>
      <c r="M1505" s="35"/>
    </row>
    <row r="1506" spans="2:13" ht="14.25" x14ac:dyDescent="0.2">
      <c r="B1506" s="35"/>
      <c r="C1506" s="39" t="s">
        <v>392</v>
      </c>
      <c r="D1506" s="39"/>
      <c r="E1506" s="39"/>
      <c r="F1506" s="56"/>
      <c r="G1506" s="63"/>
      <c r="H1506" s="64"/>
      <c r="I1506" s="40">
        <v>404536.04819900001</v>
      </c>
      <c r="J1506" s="40">
        <v>411097.86572172999</v>
      </c>
      <c r="K1506" s="40">
        <f t="shared" si="28"/>
        <v>6561.8175227299798</v>
      </c>
      <c r="L1506" s="1"/>
      <c r="M1506" s="35"/>
    </row>
    <row r="1507" spans="2:13" ht="14.25" x14ac:dyDescent="0.2">
      <c r="B1507" s="35"/>
      <c r="C1507" s="34"/>
      <c r="D1507" s="68">
        <v>19</v>
      </c>
      <c r="E1507" s="38" t="s">
        <v>393</v>
      </c>
      <c r="F1507" s="69"/>
      <c r="G1507" s="70"/>
      <c r="H1507" s="71"/>
      <c r="I1507" s="72">
        <v>183376.04633000001</v>
      </c>
      <c r="J1507" s="72">
        <v>183574.49156282001</v>
      </c>
      <c r="K1507" s="72">
        <f t="shared" si="28"/>
        <v>198.44523281999864</v>
      </c>
      <c r="L1507" s="1"/>
      <c r="M1507" s="35"/>
    </row>
    <row r="1508" spans="2:13" ht="14.25" x14ac:dyDescent="0.2">
      <c r="B1508" s="35"/>
      <c r="C1508" s="34"/>
      <c r="D1508" s="44"/>
      <c r="E1508" s="44"/>
      <c r="F1508" s="55" t="s">
        <v>2</v>
      </c>
      <c r="G1508" s="61"/>
      <c r="H1508" s="59"/>
      <c r="I1508" s="37">
        <v>20837.469000000001</v>
      </c>
      <c r="J1508" s="37">
        <v>21035.91423282</v>
      </c>
      <c r="K1508" s="37">
        <f t="shared" si="28"/>
        <v>198.44523281999864</v>
      </c>
      <c r="L1508" s="1"/>
      <c r="M1508" s="35"/>
    </row>
    <row r="1509" spans="2:13" x14ac:dyDescent="0.2">
      <c r="B1509" s="35"/>
      <c r="C1509" s="34"/>
      <c r="D1509" s="44"/>
      <c r="E1509" s="44"/>
      <c r="F1509" s="53"/>
      <c r="G1509" s="57">
        <v>411</v>
      </c>
      <c r="H1509" s="58" t="s">
        <v>1295</v>
      </c>
      <c r="I1509" s="54">
        <v>5949.3450000000003</v>
      </c>
      <c r="J1509" s="46">
        <v>5949.3450000000003</v>
      </c>
      <c r="K1509" s="46">
        <f t="shared" si="28"/>
        <v>0</v>
      </c>
      <c r="L1509" s="1"/>
      <c r="M1509" s="35"/>
    </row>
    <row r="1510" spans="2:13" x14ac:dyDescent="0.2">
      <c r="B1510" s="35"/>
      <c r="C1510" s="34"/>
      <c r="D1510" s="44"/>
      <c r="E1510" s="44"/>
      <c r="F1510" s="53"/>
      <c r="G1510" s="57">
        <v>416</v>
      </c>
      <c r="H1510" s="58" t="s">
        <v>1298</v>
      </c>
      <c r="I1510" s="54">
        <v>14888.124</v>
      </c>
      <c r="J1510" s="46">
        <v>15086.56923282</v>
      </c>
      <c r="K1510" s="46">
        <f t="shared" si="28"/>
        <v>198.44523282000046</v>
      </c>
      <c r="L1510" s="1"/>
      <c r="M1510" s="35"/>
    </row>
    <row r="1511" spans="2:13" x14ac:dyDescent="0.2">
      <c r="B1511" s="35"/>
      <c r="C1511" s="34"/>
      <c r="D1511" s="44"/>
      <c r="E1511" s="44"/>
      <c r="F1511" s="53" t="s">
        <v>49</v>
      </c>
      <c r="G1511" s="57"/>
      <c r="H1511" s="58"/>
      <c r="I1511" s="54">
        <v>162538.57733</v>
      </c>
      <c r="J1511" s="46">
        <v>162538.57733</v>
      </c>
      <c r="K1511" s="46">
        <f t="shared" si="28"/>
        <v>0</v>
      </c>
      <c r="L1511" s="1"/>
      <c r="M1511" s="35"/>
    </row>
    <row r="1512" spans="2:13" ht="25.5" x14ac:dyDescent="0.2">
      <c r="B1512" s="35"/>
      <c r="C1512" s="34"/>
      <c r="D1512" s="44"/>
      <c r="E1512" s="44"/>
      <c r="F1512" s="53"/>
      <c r="G1512" s="57" t="s">
        <v>394</v>
      </c>
      <c r="H1512" s="58" t="s">
        <v>395</v>
      </c>
      <c r="I1512" s="54">
        <v>67978.772081999996</v>
      </c>
      <c r="J1512" s="46">
        <v>67978.772081999996</v>
      </c>
      <c r="K1512" s="46">
        <f t="shared" si="28"/>
        <v>0</v>
      </c>
      <c r="L1512" s="1"/>
      <c r="M1512" s="35"/>
    </row>
    <row r="1513" spans="2:13" x14ac:dyDescent="0.2">
      <c r="B1513" s="35"/>
      <c r="C1513" s="34"/>
      <c r="D1513" s="44"/>
      <c r="E1513" s="44"/>
      <c r="F1513" s="53"/>
      <c r="G1513" s="57" t="s">
        <v>396</v>
      </c>
      <c r="H1513" s="58" t="s">
        <v>397</v>
      </c>
      <c r="I1513" s="54">
        <v>93422.330214000001</v>
      </c>
      <c r="J1513" s="46">
        <v>93422.330214000001</v>
      </c>
      <c r="K1513" s="46">
        <f t="shared" si="28"/>
        <v>0</v>
      </c>
      <c r="L1513" s="1"/>
      <c r="M1513" s="35"/>
    </row>
    <row r="1514" spans="2:13" x14ac:dyDescent="0.2">
      <c r="B1514" s="35"/>
      <c r="C1514" s="34"/>
      <c r="D1514" s="44"/>
      <c r="E1514" s="44"/>
      <c r="F1514" s="53"/>
      <c r="G1514" s="57" t="s">
        <v>398</v>
      </c>
      <c r="H1514" s="58" t="s">
        <v>399</v>
      </c>
      <c r="I1514" s="54">
        <v>1137.4750340000001</v>
      </c>
      <c r="J1514" s="46">
        <v>1137.4750340000001</v>
      </c>
      <c r="K1514" s="46">
        <f t="shared" si="28"/>
        <v>0</v>
      </c>
      <c r="L1514" s="1"/>
      <c r="M1514" s="35"/>
    </row>
    <row r="1515" spans="2:13" ht="14.25" x14ac:dyDescent="0.2">
      <c r="B1515" s="35"/>
      <c r="C1515" s="34"/>
      <c r="D1515" s="68">
        <v>23</v>
      </c>
      <c r="E1515" s="38" t="s">
        <v>400</v>
      </c>
      <c r="F1515" s="69"/>
      <c r="G1515" s="70"/>
      <c r="H1515" s="71"/>
      <c r="I1515" s="72">
        <v>45908.357766000001</v>
      </c>
      <c r="J1515" s="72">
        <v>51954.431983730014</v>
      </c>
      <c r="K1515" s="72">
        <f t="shared" si="28"/>
        <v>6046.0742177300126</v>
      </c>
      <c r="L1515" s="1"/>
      <c r="M1515" s="35"/>
    </row>
    <row r="1516" spans="2:13" ht="14.25" x14ac:dyDescent="0.2">
      <c r="B1516" s="35"/>
      <c r="C1516" s="34"/>
      <c r="D1516" s="44"/>
      <c r="E1516" s="44"/>
      <c r="F1516" s="55" t="s">
        <v>2</v>
      </c>
      <c r="G1516" s="61"/>
      <c r="H1516" s="59"/>
      <c r="I1516" s="37">
        <v>45908.357766000001</v>
      </c>
      <c r="J1516" s="37">
        <v>51954.431983730014</v>
      </c>
      <c r="K1516" s="37">
        <f t="shared" si="28"/>
        <v>6046.0742177300126</v>
      </c>
      <c r="L1516" s="1"/>
      <c r="M1516" s="35"/>
    </row>
    <row r="1517" spans="2:13" x14ac:dyDescent="0.2">
      <c r="B1517" s="35"/>
      <c r="C1517" s="34"/>
      <c r="D1517" s="44"/>
      <c r="E1517" s="44"/>
      <c r="F1517" s="53"/>
      <c r="G1517" s="57">
        <v>411</v>
      </c>
      <c r="H1517" s="58" t="s">
        <v>1295</v>
      </c>
      <c r="I1517" s="54">
        <v>45908.357766000001</v>
      </c>
      <c r="J1517" s="46">
        <v>51954.431983730014</v>
      </c>
      <c r="K1517" s="46">
        <f t="shared" si="28"/>
        <v>6046.0742177300126</v>
      </c>
      <c r="L1517" s="1"/>
      <c r="M1517" s="35"/>
    </row>
    <row r="1518" spans="2:13" ht="14.25" x14ac:dyDescent="0.2">
      <c r="B1518" s="35"/>
      <c r="C1518" s="34"/>
      <c r="D1518" s="68">
        <v>25</v>
      </c>
      <c r="E1518" s="38" t="s">
        <v>401</v>
      </c>
      <c r="F1518" s="69"/>
      <c r="G1518" s="70"/>
      <c r="H1518" s="71"/>
      <c r="I1518" s="72">
        <v>9104.7391029999999</v>
      </c>
      <c r="J1518" s="72">
        <v>9102.7879069999999</v>
      </c>
      <c r="K1518" s="72">
        <f t="shared" si="28"/>
        <v>-1.9511959999999817</v>
      </c>
      <c r="L1518" s="1"/>
      <c r="M1518" s="35"/>
    </row>
    <row r="1519" spans="2:13" x14ac:dyDescent="0.2">
      <c r="B1519" s="35"/>
      <c r="C1519" s="34"/>
      <c r="D1519" s="44"/>
      <c r="E1519" s="44"/>
      <c r="F1519" s="53" t="s">
        <v>15</v>
      </c>
      <c r="G1519" s="57"/>
      <c r="H1519" s="58"/>
      <c r="I1519" s="54">
        <v>9104.7391029999999</v>
      </c>
      <c r="J1519" s="46">
        <v>9102.7879069999999</v>
      </c>
      <c r="K1519" s="46">
        <f t="shared" si="28"/>
        <v>-1.9511959999999817</v>
      </c>
      <c r="L1519" s="1"/>
      <c r="M1519" s="35"/>
    </row>
    <row r="1520" spans="2:13" x14ac:dyDescent="0.2">
      <c r="B1520" s="35"/>
      <c r="C1520" s="34"/>
      <c r="D1520" s="44"/>
      <c r="E1520" s="44"/>
      <c r="F1520" s="53"/>
      <c r="G1520" s="57" t="s">
        <v>57</v>
      </c>
      <c r="H1520" s="58" t="s">
        <v>402</v>
      </c>
      <c r="I1520" s="54">
        <v>9104.7391029999999</v>
      </c>
      <c r="J1520" s="46">
        <v>9102.7879069999999</v>
      </c>
      <c r="K1520" s="46">
        <f t="shared" si="28"/>
        <v>-1.9511959999999817</v>
      </c>
      <c r="L1520" s="1"/>
      <c r="M1520" s="35"/>
    </row>
    <row r="1521" spans="2:13" ht="14.25" x14ac:dyDescent="0.2">
      <c r="B1521" s="35"/>
      <c r="C1521" s="34"/>
      <c r="D1521" s="68">
        <v>33</v>
      </c>
      <c r="E1521" s="38" t="s">
        <v>403</v>
      </c>
      <c r="F1521" s="69"/>
      <c r="G1521" s="70"/>
      <c r="H1521" s="71"/>
      <c r="I1521" s="72">
        <v>166146.905</v>
      </c>
      <c r="J1521" s="72">
        <v>166466.15426817999</v>
      </c>
      <c r="K1521" s="72">
        <f t="shared" si="28"/>
        <v>319.24926817999221</v>
      </c>
      <c r="L1521" s="1"/>
      <c r="M1521" s="35"/>
    </row>
    <row r="1522" spans="2:13" ht="14.25" x14ac:dyDescent="0.2">
      <c r="B1522" s="35"/>
      <c r="C1522" s="34"/>
      <c r="D1522" s="44"/>
      <c r="E1522" s="44"/>
      <c r="F1522" s="55" t="s">
        <v>2</v>
      </c>
      <c r="G1522" s="61"/>
      <c r="H1522" s="59"/>
      <c r="I1522" s="37">
        <v>166146.905</v>
      </c>
      <c r="J1522" s="37">
        <v>166466.15426817999</v>
      </c>
      <c r="K1522" s="37">
        <f t="shared" si="28"/>
        <v>319.24926817999221</v>
      </c>
      <c r="L1522" s="1"/>
      <c r="M1522" s="35"/>
    </row>
    <row r="1523" spans="2:13" x14ac:dyDescent="0.2">
      <c r="B1523" s="35"/>
      <c r="C1523" s="34"/>
      <c r="D1523" s="44"/>
      <c r="E1523" s="44"/>
      <c r="F1523" s="53"/>
      <c r="G1523" s="57">
        <v>416</v>
      </c>
      <c r="H1523" s="58" t="s">
        <v>1298</v>
      </c>
      <c r="I1523" s="54">
        <v>166146.905</v>
      </c>
      <c r="J1523" s="46">
        <v>166466.15426817999</v>
      </c>
      <c r="K1523" s="46">
        <f t="shared" si="28"/>
        <v>319.24926817999221</v>
      </c>
      <c r="L1523" s="1"/>
      <c r="M1523" s="35"/>
    </row>
    <row r="1524" spans="2:13" ht="14.25" x14ac:dyDescent="0.2">
      <c r="B1524" s="35"/>
      <c r="C1524" s="39" t="s">
        <v>404</v>
      </c>
      <c r="D1524" s="39"/>
      <c r="E1524" s="39"/>
      <c r="F1524" s="56"/>
      <c r="G1524" s="63"/>
      <c r="H1524" s="64"/>
      <c r="I1524" s="40">
        <v>207995.848203</v>
      </c>
      <c r="J1524" s="40">
        <v>208595.44898358008</v>
      </c>
      <c r="K1524" s="40">
        <f t="shared" si="28"/>
        <v>599.60078058007639</v>
      </c>
      <c r="L1524" s="1"/>
      <c r="M1524" s="35"/>
    </row>
    <row r="1525" spans="2:13" ht="14.25" x14ac:dyDescent="0.2">
      <c r="B1525" s="35"/>
      <c r="C1525" s="34"/>
      <c r="D1525" s="68" t="s">
        <v>394</v>
      </c>
      <c r="E1525" s="38" t="s">
        <v>397</v>
      </c>
      <c r="F1525" s="69"/>
      <c r="G1525" s="70"/>
      <c r="H1525" s="71"/>
      <c r="I1525" s="72">
        <v>127517.722851</v>
      </c>
      <c r="J1525" s="72">
        <v>128117.32363158006</v>
      </c>
      <c r="K1525" s="72">
        <f t="shared" si="28"/>
        <v>599.60078058006184</v>
      </c>
      <c r="L1525" s="1"/>
      <c r="M1525" s="35"/>
    </row>
    <row r="1526" spans="2:13" x14ac:dyDescent="0.2">
      <c r="B1526" s="35"/>
      <c r="C1526" s="34"/>
      <c r="D1526" s="44"/>
      <c r="E1526" s="44"/>
      <c r="F1526" s="53" t="s">
        <v>404</v>
      </c>
      <c r="G1526" s="57"/>
      <c r="H1526" s="58"/>
      <c r="I1526" s="54">
        <v>127517.722851</v>
      </c>
      <c r="J1526" s="46">
        <v>128117.32363158006</v>
      </c>
      <c r="K1526" s="46">
        <f t="shared" si="28"/>
        <v>599.60078058006184</v>
      </c>
      <c r="L1526" s="1"/>
      <c r="M1526" s="35"/>
    </row>
    <row r="1527" spans="2:13" x14ac:dyDescent="0.2">
      <c r="B1527" s="35"/>
      <c r="C1527" s="34"/>
      <c r="D1527" s="44"/>
      <c r="E1527" s="44"/>
      <c r="F1527" s="53"/>
      <c r="G1527" s="57" t="s">
        <v>396</v>
      </c>
      <c r="H1527" s="58" t="s">
        <v>397</v>
      </c>
      <c r="I1527" s="54">
        <v>127517.722851</v>
      </c>
      <c r="J1527" s="46">
        <v>128117.32363158006</v>
      </c>
      <c r="K1527" s="46">
        <f t="shared" si="28"/>
        <v>599.60078058006184</v>
      </c>
      <c r="L1527" s="1"/>
      <c r="M1527" s="35"/>
    </row>
    <row r="1528" spans="2:13" ht="14.25" x14ac:dyDescent="0.2">
      <c r="B1528" s="35"/>
      <c r="C1528" s="34"/>
      <c r="D1528" s="68" t="s">
        <v>396</v>
      </c>
      <c r="E1528" s="38" t="s">
        <v>395</v>
      </c>
      <c r="F1528" s="69"/>
      <c r="G1528" s="70"/>
      <c r="H1528" s="71"/>
      <c r="I1528" s="72">
        <v>80478.125352000003</v>
      </c>
      <c r="J1528" s="72">
        <v>80478.125352000003</v>
      </c>
      <c r="K1528" s="72">
        <f t="shared" si="28"/>
        <v>0</v>
      </c>
      <c r="L1528" s="1"/>
      <c r="M1528" s="35"/>
    </row>
    <row r="1529" spans="2:13" x14ac:dyDescent="0.2">
      <c r="B1529" s="35"/>
      <c r="C1529" s="34"/>
      <c r="D1529" s="44"/>
      <c r="E1529" s="44"/>
      <c r="F1529" s="53" t="s">
        <v>404</v>
      </c>
      <c r="G1529" s="57"/>
      <c r="H1529" s="58"/>
      <c r="I1529" s="54">
        <v>80478.125352000003</v>
      </c>
      <c r="J1529" s="46">
        <v>80478.125352000003</v>
      </c>
      <c r="K1529" s="46">
        <f t="shared" si="28"/>
        <v>0</v>
      </c>
      <c r="L1529" s="1"/>
      <c r="M1529" s="35"/>
    </row>
    <row r="1530" spans="2:13" ht="25.5" x14ac:dyDescent="0.2">
      <c r="B1530" s="35"/>
      <c r="C1530" s="34"/>
      <c r="D1530" s="44"/>
      <c r="E1530" s="44"/>
      <c r="F1530" s="53"/>
      <c r="G1530" s="57" t="s">
        <v>394</v>
      </c>
      <c r="H1530" s="58" t="s">
        <v>395</v>
      </c>
      <c r="I1530" s="54">
        <v>80478.125352000003</v>
      </c>
      <c r="J1530" s="46">
        <v>80478.125352000003</v>
      </c>
      <c r="K1530" s="46">
        <f t="shared" si="28"/>
        <v>0</v>
      </c>
      <c r="L1530" s="1"/>
      <c r="M1530" s="35"/>
    </row>
    <row r="1531" spans="2:13" ht="14.25" x14ac:dyDescent="0.2">
      <c r="B1531" s="35"/>
      <c r="C1531" s="39" t="s">
        <v>1069</v>
      </c>
      <c r="D1531" s="39"/>
      <c r="E1531" s="39"/>
      <c r="F1531" s="56"/>
      <c r="G1531" s="63"/>
      <c r="H1531" s="64"/>
      <c r="I1531" s="40">
        <v>210864.70061500001</v>
      </c>
      <c r="J1531" s="40">
        <v>183111.00711599999</v>
      </c>
      <c r="K1531" s="40">
        <f t="shared" si="28"/>
        <v>-27753.693499000015</v>
      </c>
      <c r="L1531" s="1"/>
      <c r="M1531" s="35"/>
    </row>
    <row r="1532" spans="2:13" ht="14.25" x14ac:dyDescent="0.2">
      <c r="B1532" s="35"/>
      <c r="C1532" s="34"/>
      <c r="D1532" s="68" t="s">
        <v>1957</v>
      </c>
      <c r="E1532" s="38" t="s">
        <v>1972</v>
      </c>
      <c r="F1532" s="69"/>
      <c r="G1532" s="70"/>
      <c r="H1532" s="71"/>
      <c r="I1532" s="72">
        <v>136546.71739000001</v>
      </c>
      <c r="J1532" s="72">
        <v>108793.023891</v>
      </c>
      <c r="K1532" s="72">
        <f t="shared" si="28"/>
        <v>-27753.693499000001</v>
      </c>
      <c r="L1532" s="1"/>
      <c r="M1532" s="35"/>
    </row>
    <row r="1533" spans="2:13" x14ac:dyDescent="0.2">
      <c r="B1533" s="35"/>
      <c r="C1533" s="34"/>
      <c r="D1533" s="44"/>
      <c r="E1533" s="44"/>
      <c r="F1533" s="53" t="s">
        <v>1069</v>
      </c>
      <c r="G1533" s="57"/>
      <c r="H1533" s="58"/>
      <c r="I1533" s="54">
        <v>136546.71739000001</v>
      </c>
      <c r="J1533" s="46">
        <v>108793.023891</v>
      </c>
      <c r="K1533" s="46">
        <f t="shared" si="28"/>
        <v>-27753.693499000001</v>
      </c>
      <c r="L1533" s="1"/>
      <c r="M1533" s="35"/>
    </row>
    <row r="1534" spans="2:13" x14ac:dyDescent="0.2">
      <c r="B1534" s="35"/>
      <c r="C1534" s="34"/>
      <c r="D1534" s="44"/>
      <c r="E1534" s="44"/>
      <c r="F1534" s="53"/>
      <c r="G1534" s="57" t="s">
        <v>1957</v>
      </c>
      <c r="H1534" s="58" t="s">
        <v>1958</v>
      </c>
      <c r="I1534" s="54">
        <v>136546.71739000001</v>
      </c>
      <c r="J1534" s="46">
        <v>108793.023891</v>
      </c>
      <c r="K1534" s="46">
        <f t="shared" si="28"/>
        <v>-27753.693499000001</v>
      </c>
      <c r="L1534" s="1"/>
      <c r="M1534" s="35"/>
    </row>
    <row r="1535" spans="2:13" ht="14.25" x14ac:dyDescent="0.2">
      <c r="B1535" s="35"/>
      <c r="C1535" s="34"/>
      <c r="D1535" s="68" t="s">
        <v>1956</v>
      </c>
      <c r="E1535" s="38" t="s">
        <v>405</v>
      </c>
      <c r="F1535" s="69"/>
      <c r="G1535" s="70"/>
      <c r="H1535" s="71"/>
      <c r="I1535" s="72">
        <v>74317.983225000004</v>
      </c>
      <c r="J1535" s="72">
        <v>74317.983225000004</v>
      </c>
      <c r="K1535" s="72">
        <f t="shared" si="28"/>
        <v>0</v>
      </c>
      <c r="L1535" s="1"/>
      <c r="M1535" s="35"/>
    </row>
    <row r="1536" spans="2:13" x14ac:dyDescent="0.2">
      <c r="B1536" s="35"/>
      <c r="C1536" s="34"/>
      <c r="D1536" s="44"/>
      <c r="E1536" s="44"/>
      <c r="F1536" s="53" t="s">
        <v>1069</v>
      </c>
      <c r="G1536" s="57"/>
      <c r="H1536" s="58"/>
      <c r="I1536" s="54">
        <v>74317.983225000004</v>
      </c>
      <c r="J1536" s="46">
        <v>74317.983225000004</v>
      </c>
      <c r="K1536" s="46">
        <f t="shared" si="28"/>
        <v>0</v>
      </c>
      <c r="L1536" s="1"/>
      <c r="M1536" s="35"/>
    </row>
    <row r="1537" spans="2:13" x14ac:dyDescent="0.2">
      <c r="B1537" s="35"/>
      <c r="C1537" s="34"/>
      <c r="D1537" s="44"/>
      <c r="E1537" s="44"/>
      <c r="F1537" s="53"/>
      <c r="G1537" s="57" t="s">
        <v>1956</v>
      </c>
      <c r="H1537" s="58" t="s">
        <v>405</v>
      </c>
      <c r="I1537" s="54">
        <v>74317.983225000004</v>
      </c>
      <c r="J1537" s="46">
        <v>74317.983225000004</v>
      </c>
      <c r="K1537" s="46">
        <f t="shared" si="28"/>
        <v>0</v>
      </c>
      <c r="L1537" s="1"/>
      <c r="M1537" s="35"/>
    </row>
    <row r="1538" spans="2:13" ht="13.5" x14ac:dyDescent="0.2">
      <c r="B1538" s="16" t="s">
        <v>999</v>
      </c>
      <c r="C1538" s="16"/>
      <c r="D1538" s="16"/>
      <c r="E1538" s="16"/>
      <c r="F1538" s="16"/>
      <c r="G1538" s="16"/>
      <c r="H1538" s="16"/>
      <c r="I1538" s="32">
        <v>295943.53795999999</v>
      </c>
      <c r="J1538" s="32">
        <v>321223.24563399999</v>
      </c>
      <c r="K1538" s="32">
        <f t="shared" si="28"/>
        <v>25279.707674000005</v>
      </c>
      <c r="L1538" s="1"/>
      <c r="M1538" s="35"/>
    </row>
    <row r="1539" spans="2:13" ht="14.25" x14ac:dyDescent="0.2">
      <c r="B1539" s="35"/>
      <c r="C1539" s="39" t="s">
        <v>1035</v>
      </c>
      <c r="D1539" s="39"/>
      <c r="E1539" s="39"/>
      <c r="F1539" s="56"/>
      <c r="G1539" s="63"/>
      <c r="H1539" s="64"/>
      <c r="I1539" s="40">
        <v>251752.50799400001</v>
      </c>
      <c r="J1539" s="40">
        <v>277032.21566799999</v>
      </c>
      <c r="K1539" s="40">
        <f t="shared" si="28"/>
        <v>25279.707673999976</v>
      </c>
      <c r="L1539" s="1"/>
      <c r="M1539" s="35"/>
    </row>
    <row r="1540" spans="2:13" ht="14.25" x14ac:dyDescent="0.2">
      <c r="B1540" s="35"/>
      <c r="C1540" s="34"/>
      <c r="D1540" s="68">
        <v>24</v>
      </c>
      <c r="E1540" s="38" t="s">
        <v>406</v>
      </c>
      <c r="F1540" s="69"/>
      <c r="G1540" s="70"/>
      <c r="H1540" s="71"/>
      <c r="I1540" s="72">
        <v>44367.988462000001</v>
      </c>
      <c r="J1540" s="72">
        <v>44365.788461999997</v>
      </c>
      <c r="K1540" s="72">
        <f t="shared" si="28"/>
        <v>-2.2000000000043656</v>
      </c>
      <c r="L1540" s="1"/>
      <c r="M1540" s="35"/>
    </row>
    <row r="1541" spans="2:13" ht="14.25" x14ac:dyDescent="0.2">
      <c r="B1541" s="35"/>
      <c r="C1541" s="34"/>
      <c r="D1541" s="44"/>
      <c r="E1541" s="44"/>
      <c r="F1541" s="55" t="s">
        <v>2</v>
      </c>
      <c r="G1541" s="61"/>
      <c r="H1541" s="59"/>
      <c r="I1541" s="37">
        <v>44367.988462000001</v>
      </c>
      <c r="J1541" s="37">
        <v>44365.788461999997</v>
      </c>
      <c r="K1541" s="37">
        <f t="shared" si="28"/>
        <v>-2.2000000000043656</v>
      </c>
      <c r="L1541" s="1"/>
      <c r="M1541" s="35"/>
    </row>
    <row r="1542" spans="2:13" x14ac:dyDescent="0.2">
      <c r="B1542" s="35"/>
      <c r="C1542" s="34"/>
      <c r="D1542" s="44"/>
      <c r="E1542" s="44"/>
      <c r="F1542" s="53"/>
      <c r="G1542" s="57">
        <v>210</v>
      </c>
      <c r="H1542" s="58" t="s">
        <v>1281</v>
      </c>
      <c r="I1542" s="54">
        <v>44367.988462000001</v>
      </c>
      <c r="J1542" s="46">
        <v>44365.788461999997</v>
      </c>
      <c r="K1542" s="46">
        <f t="shared" si="28"/>
        <v>-2.2000000000043656</v>
      </c>
      <c r="L1542" s="1"/>
      <c r="M1542" s="35"/>
    </row>
    <row r="1543" spans="2:13" ht="14.25" x14ac:dyDescent="0.2">
      <c r="B1543" s="35"/>
      <c r="C1543" s="34"/>
      <c r="D1543" s="68">
        <v>28</v>
      </c>
      <c r="E1543" s="38" t="s">
        <v>407</v>
      </c>
      <c r="F1543" s="69"/>
      <c r="G1543" s="70"/>
      <c r="H1543" s="71"/>
      <c r="I1543" s="72">
        <v>171019.23738400001</v>
      </c>
      <c r="J1543" s="72">
        <v>196298.94505800001</v>
      </c>
      <c r="K1543" s="72">
        <f t="shared" si="28"/>
        <v>25279.707674000005</v>
      </c>
      <c r="L1543" s="1"/>
      <c r="M1543" s="35"/>
    </row>
    <row r="1544" spans="2:13" ht="14.25" x14ac:dyDescent="0.2">
      <c r="B1544" s="35"/>
      <c r="C1544" s="34"/>
      <c r="D1544" s="44"/>
      <c r="E1544" s="44"/>
      <c r="F1544" s="55" t="s">
        <v>2</v>
      </c>
      <c r="G1544" s="61"/>
      <c r="H1544" s="59"/>
      <c r="I1544" s="37">
        <v>171019.23738400001</v>
      </c>
      <c r="J1544" s="37">
        <v>196298.94505800001</v>
      </c>
      <c r="K1544" s="37">
        <f t="shared" si="28"/>
        <v>25279.707674000005</v>
      </c>
      <c r="L1544" s="1"/>
      <c r="M1544" s="35"/>
    </row>
    <row r="1545" spans="2:13" x14ac:dyDescent="0.2">
      <c r="B1545" s="35"/>
      <c r="C1545" s="34"/>
      <c r="D1545" s="44"/>
      <c r="E1545" s="44"/>
      <c r="F1545" s="53"/>
      <c r="G1545" s="57">
        <v>114</v>
      </c>
      <c r="H1545" s="58" t="s">
        <v>1291</v>
      </c>
      <c r="I1545" s="54">
        <v>171019.23738400001</v>
      </c>
      <c r="J1545" s="46">
        <v>196298.94505800001</v>
      </c>
      <c r="K1545" s="46">
        <f t="shared" si="28"/>
        <v>25279.707674000005</v>
      </c>
      <c r="L1545" s="1"/>
      <c r="M1545" s="35"/>
    </row>
    <row r="1546" spans="2:13" ht="14.25" x14ac:dyDescent="0.2">
      <c r="B1546" s="35"/>
      <c r="C1546" s="34"/>
      <c r="D1546" s="68">
        <v>30</v>
      </c>
      <c r="E1546" s="38" t="s">
        <v>408</v>
      </c>
      <c r="F1546" s="69"/>
      <c r="G1546" s="70"/>
      <c r="H1546" s="71"/>
      <c r="I1546" s="72">
        <v>23375.682148</v>
      </c>
      <c r="J1546" s="72">
        <v>23375.682148</v>
      </c>
      <c r="K1546" s="72">
        <f t="shared" si="28"/>
        <v>0</v>
      </c>
      <c r="L1546" s="1"/>
      <c r="M1546" s="35"/>
    </row>
    <row r="1547" spans="2:13" ht="14.25" x14ac:dyDescent="0.2">
      <c r="B1547" s="35"/>
      <c r="C1547" s="34"/>
      <c r="D1547" s="44"/>
      <c r="E1547" s="44"/>
      <c r="F1547" s="55" t="s">
        <v>2</v>
      </c>
      <c r="G1547" s="61"/>
      <c r="H1547" s="59"/>
      <c r="I1547" s="37">
        <v>23375.682148</v>
      </c>
      <c r="J1547" s="37">
        <v>23375.682148</v>
      </c>
      <c r="K1547" s="37">
        <f t="shared" si="28"/>
        <v>0</v>
      </c>
      <c r="L1547" s="1"/>
      <c r="M1547" s="35"/>
    </row>
    <row r="1548" spans="2:13" x14ac:dyDescent="0.2">
      <c r="B1548" s="35"/>
      <c r="C1548" s="34"/>
      <c r="D1548" s="44"/>
      <c r="E1548" s="44"/>
      <c r="F1548" s="53"/>
      <c r="G1548" s="57">
        <v>411</v>
      </c>
      <c r="H1548" s="58" t="s">
        <v>1295</v>
      </c>
      <c r="I1548" s="54">
        <v>23375.682148</v>
      </c>
      <c r="J1548" s="46">
        <v>23375.682148</v>
      </c>
      <c r="K1548" s="46">
        <f t="shared" si="28"/>
        <v>0</v>
      </c>
      <c r="L1548" s="1"/>
      <c r="M1548" s="35"/>
    </row>
    <row r="1549" spans="2:13" ht="14.25" x14ac:dyDescent="0.2">
      <c r="B1549" s="35"/>
      <c r="C1549" s="34"/>
      <c r="D1549" s="68">
        <v>34</v>
      </c>
      <c r="E1549" s="38" t="s">
        <v>409</v>
      </c>
      <c r="F1549" s="69"/>
      <c r="G1549" s="70"/>
      <c r="H1549" s="71"/>
      <c r="I1549" s="72">
        <v>12989.6</v>
      </c>
      <c r="J1549" s="72">
        <v>12991.8</v>
      </c>
      <c r="K1549" s="72">
        <f t="shared" si="28"/>
        <v>2.1999999999989086</v>
      </c>
      <c r="L1549" s="1"/>
      <c r="M1549" s="35"/>
    </row>
    <row r="1550" spans="2:13" ht="14.25" x14ac:dyDescent="0.2">
      <c r="B1550" s="35"/>
      <c r="C1550" s="34"/>
      <c r="D1550" s="44"/>
      <c r="E1550" s="44"/>
      <c r="F1550" s="55" t="s">
        <v>2</v>
      </c>
      <c r="G1550" s="61"/>
      <c r="H1550" s="59"/>
      <c r="I1550" s="37">
        <v>12989.6</v>
      </c>
      <c r="J1550" s="37">
        <v>12991.8</v>
      </c>
      <c r="K1550" s="37">
        <f t="shared" si="28"/>
        <v>2.1999999999989086</v>
      </c>
      <c r="L1550" s="1"/>
      <c r="M1550" s="35"/>
    </row>
    <row r="1551" spans="2:13" x14ac:dyDescent="0.2">
      <c r="B1551" s="35"/>
      <c r="C1551" s="34"/>
      <c r="D1551" s="44"/>
      <c r="E1551" s="44"/>
      <c r="F1551" s="53"/>
      <c r="G1551" s="57">
        <v>210</v>
      </c>
      <c r="H1551" s="58" t="s">
        <v>1281</v>
      </c>
      <c r="I1551" s="54">
        <v>12989.6</v>
      </c>
      <c r="J1551" s="46">
        <v>12991.8</v>
      </c>
      <c r="K1551" s="46">
        <f t="shared" si="28"/>
        <v>2.1999999999989086</v>
      </c>
      <c r="L1551" s="1"/>
      <c r="M1551" s="35"/>
    </row>
    <row r="1552" spans="2:13" ht="14.25" x14ac:dyDescent="0.2">
      <c r="B1552" s="35"/>
      <c r="C1552" s="39" t="s">
        <v>1069</v>
      </c>
      <c r="D1552" s="39"/>
      <c r="E1552" s="39"/>
      <c r="F1552" s="56"/>
      <c r="G1552" s="63"/>
      <c r="H1552" s="64"/>
      <c r="I1552" s="40">
        <v>44191.029966000002</v>
      </c>
      <c r="J1552" s="40">
        <v>44191.029966000002</v>
      </c>
      <c r="K1552" s="40">
        <f t="shared" si="28"/>
        <v>0</v>
      </c>
      <c r="L1552" s="1"/>
      <c r="M1552" s="35"/>
    </row>
    <row r="1553" spans="1:13" ht="14.25" x14ac:dyDescent="0.2">
      <c r="B1553" s="35"/>
      <c r="C1553" s="34"/>
      <c r="D1553" s="68" t="s">
        <v>1957</v>
      </c>
      <c r="E1553" s="38" t="s">
        <v>1972</v>
      </c>
      <c r="F1553" s="69"/>
      <c r="G1553" s="70"/>
      <c r="H1553" s="71"/>
      <c r="I1553" s="72">
        <v>40847.343810999999</v>
      </c>
      <c r="J1553" s="72">
        <v>40847.343810999999</v>
      </c>
      <c r="K1553" s="72">
        <f t="shared" si="28"/>
        <v>0</v>
      </c>
      <c r="L1553" s="1"/>
      <c r="M1553" s="35"/>
    </row>
    <row r="1554" spans="1:13" x14ac:dyDescent="0.2">
      <c r="B1554" s="35"/>
      <c r="C1554" s="34"/>
      <c r="D1554" s="44"/>
      <c r="E1554" s="44"/>
      <c r="F1554" s="53" t="s">
        <v>1069</v>
      </c>
      <c r="G1554" s="57"/>
      <c r="H1554" s="58"/>
      <c r="I1554" s="54">
        <v>40847.343810999999</v>
      </c>
      <c r="J1554" s="46">
        <v>40847.343810999999</v>
      </c>
      <c r="K1554" s="46">
        <f t="shared" si="28"/>
        <v>0</v>
      </c>
      <c r="L1554" s="1"/>
      <c r="M1554" s="35"/>
    </row>
    <row r="1555" spans="1:13" x14ac:dyDescent="0.2">
      <c r="B1555" s="35"/>
      <c r="C1555" s="34"/>
      <c r="D1555" s="44"/>
      <c r="E1555" s="44"/>
      <c r="F1555" s="53"/>
      <c r="G1555" s="57" t="s">
        <v>1957</v>
      </c>
      <c r="H1555" s="58" t="s">
        <v>1958</v>
      </c>
      <c r="I1555" s="54">
        <v>40847.343810999999</v>
      </c>
      <c r="J1555" s="46">
        <v>40847.343810999999</v>
      </c>
      <c r="K1555" s="46">
        <f t="shared" si="28"/>
        <v>0</v>
      </c>
      <c r="L1555" s="1"/>
      <c r="M1555" s="35"/>
    </row>
    <row r="1556" spans="1:13" ht="14.25" x14ac:dyDescent="0.2">
      <c r="B1556" s="35"/>
      <c r="C1556" s="34"/>
      <c r="D1556" s="68" t="s">
        <v>1956</v>
      </c>
      <c r="E1556" s="38" t="s">
        <v>405</v>
      </c>
      <c r="F1556" s="69"/>
      <c r="G1556" s="70"/>
      <c r="H1556" s="71"/>
      <c r="I1556" s="72">
        <v>3343.6861549999999</v>
      </c>
      <c r="J1556" s="72">
        <v>3343.6861549999999</v>
      </c>
      <c r="K1556" s="72">
        <f t="shared" si="28"/>
        <v>0</v>
      </c>
      <c r="L1556" s="1"/>
      <c r="M1556" s="35"/>
    </row>
    <row r="1557" spans="1:13" x14ac:dyDescent="0.2">
      <c r="B1557" s="35"/>
      <c r="C1557" s="34"/>
      <c r="D1557" s="44"/>
      <c r="E1557" s="44"/>
      <c r="F1557" s="53" t="s">
        <v>1069</v>
      </c>
      <c r="G1557" s="57"/>
      <c r="H1557" s="58"/>
      <c r="I1557" s="54">
        <v>3343.6861549999999</v>
      </c>
      <c r="J1557" s="46">
        <v>3343.6861549999999</v>
      </c>
      <c r="K1557" s="46">
        <f t="shared" si="28"/>
        <v>0</v>
      </c>
      <c r="L1557" s="1"/>
      <c r="M1557" s="35"/>
    </row>
    <row r="1558" spans="1:13" x14ac:dyDescent="0.2">
      <c r="B1558" s="35"/>
      <c r="C1558" s="34"/>
      <c r="D1558" s="44"/>
      <c r="E1558" s="44"/>
      <c r="F1558" s="53"/>
      <c r="G1558" s="57" t="s">
        <v>1956</v>
      </c>
      <c r="H1558" s="58" t="s">
        <v>405</v>
      </c>
      <c r="I1558" s="54">
        <v>3343.6861549999999</v>
      </c>
      <c r="J1558" s="46">
        <v>3343.6861549999999</v>
      </c>
      <c r="K1558" s="46">
        <f t="shared" si="28"/>
        <v>0</v>
      </c>
      <c r="L1558" s="1"/>
      <c r="M1558" s="35"/>
    </row>
    <row r="1559" spans="1:13" ht="13.5" x14ac:dyDescent="0.2">
      <c r="B1559" s="16" t="s">
        <v>418</v>
      </c>
      <c r="C1559" s="16"/>
      <c r="D1559" s="16"/>
      <c r="E1559" s="16"/>
      <c r="F1559" s="16"/>
      <c r="G1559" s="16"/>
      <c r="H1559" s="16"/>
      <c r="I1559" s="17">
        <f>+I1560+I1561</f>
        <v>179721.10329699999</v>
      </c>
      <c r="J1559" s="17">
        <f>+J1560+J1561</f>
        <v>179453.46576151997</v>
      </c>
      <c r="K1559" s="17">
        <f>+J1559-I1559</f>
        <v>-267.63753548002569</v>
      </c>
      <c r="L1559" s="1"/>
      <c r="M1559" s="35"/>
    </row>
    <row r="1560" spans="1:13" ht="13.5" x14ac:dyDescent="0.2">
      <c r="B1560" s="20"/>
      <c r="C1560" s="20"/>
      <c r="D1560" s="20"/>
      <c r="E1560" s="20"/>
      <c r="F1560" s="21" t="s">
        <v>419</v>
      </c>
      <c r="G1560" s="21"/>
      <c r="H1560" s="21"/>
      <c r="I1560" s="22">
        <v>9697.2010009999995</v>
      </c>
      <c r="J1560" s="22">
        <v>9429.563465519981</v>
      </c>
      <c r="K1560" s="30">
        <f>+J1560-I1560</f>
        <v>-267.63753548001841</v>
      </c>
      <c r="L1560" s="1"/>
      <c r="M1560" s="35"/>
    </row>
    <row r="1561" spans="1:13" ht="13.5" x14ac:dyDescent="0.2">
      <c r="B1561" s="20"/>
      <c r="C1561" s="20"/>
      <c r="D1561" s="20"/>
      <c r="E1561" s="20"/>
      <c r="F1561" s="21" t="s">
        <v>420</v>
      </c>
      <c r="G1561" s="21"/>
      <c r="H1561" s="21"/>
      <c r="I1561" s="22">
        <v>170023.90229599999</v>
      </c>
      <c r="J1561" s="22">
        <v>170023.90229599999</v>
      </c>
      <c r="K1561" s="30">
        <f>+J1561-I1561</f>
        <v>0</v>
      </c>
      <c r="L1561" s="1"/>
      <c r="M1561" s="35"/>
    </row>
    <row r="1562" spans="1:13" ht="7.5" customHeight="1" thickBot="1" x14ac:dyDescent="0.25">
      <c r="A1562" s="5"/>
      <c r="B1562" s="2"/>
      <c r="C1562" s="2"/>
      <c r="D1562" s="2"/>
      <c r="E1562" s="2"/>
      <c r="F1562" s="3"/>
      <c r="G1562" s="3"/>
      <c r="H1562" s="3"/>
      <c r="I1562" s="3"/>
      <c r="J1562" s="3"/>
      <c r="K1562" s="4"/>
      <c r="L1562" s="4"/>
      <c r="M1562" s="4"/>
    </row>
    <row r="1563" spans="1:13" x14ac:dyDescent="0.2">
      <c r="A1563" s="5"/>
      <c r="B1563" s="1" t="s">
        <v>421</v>
      </c>
      <c r="L1563" s="1"/>
      <c r="M1563" s="1"/>
    </row>
    <row r="1564" spans="1:13" x14ac:dyDescent="0.2">
      <c r="A1564" s="5"/>
      <c r="B1564" s="1" t="s">
        <v>422</v>
      </c>
      <c r="L1564" s="1"/>
      <c r="M1564" s="1"/>
    </row>
    <row r="1565" spans="1:13" x14ac:dyDescent="0.2">
      <c r="A1565" s="5"/>
      <c r="L1565" s="1"/>
      <c r="M1565" s="1"/>
    </row>
  </sheetData>
  <mergeCells count="4">
    <mergeCell ref="A1:H1"/>
    <mergeCell ref="A3:K3"/>
    <mergeCell ref="A4:K4"/>
    <mergeCell ref="I5:K5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86"/>
  <sheetViews>
    <sheetView showGridLines="0" tabSelected="1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2" customWidth="1"/>
    <col min="11" max="11" width="15.28515625" style="1" customWidth="1"/>
    <col min="12" max="12" width="15.140625" style="1" customWidth="1"/>
    <col min="13" max="13" width="13.5703125" style="1" customWidth="1"/>
    <col min="14" max="14" width="14.42578125" style="5" bestFit="1" customWidth="1"/>
    <col min="15" max="16384" width="11.42578125" style="5"/>
  </cols>
  <sheetData>
    <row r="1" spans="1:15" s="8" customFormat="1" ht="54.75" customHeight="1" x14ac:dyDescent="0.6">
      <c r="A1" s="74" t="s">
        <v>1029</v>
      </c>
      <c r="B1" s="74"/>
      <c r="C1" s="74"/>
      <c r="D1" s="74"/>
      <c r="E1" s="74"/>
      <c r="F1" s="74"/>
      <c r="G1" s="74"/>
      <c r="H1" s="74"/>
      <c r="I1" s="78"/>
      <c r="J1" s="78"/>
      <c r="K1" s="6" t="s">
        <v>2214</v>
      </c>
      <c r="L1" s="7"/>
    </row>
    <row r="2" spans="1:15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48"/>
      <c r="K2" s="7"/>
      <c r="L2" s="7"/>
    </row>
    <row r="3" spans="1:15" s="8" customFormat="1" ht="21" customHeight="1" x14ac:dyDescent="0.6">
      <c r="A3" s="75" t="s">
        <v>2351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5" s="8" customFormat="1" ht="66" customHeight="1" x14ac:dyDescent="0.6">
      <c r="A4" s="76" t="s">
        <v>2317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5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77" t="s">
        <v>2215</v>
      </c>
      <c r="L5" s="77"/>
      <c r="M5" s="77"/>
    </row>
    <row r="6" spans="1:15" s="1" customFormat="1" ht="15.75" customHeight="1" x14ac:dyDescent="0.25">
      <c r="A6" s="11"/>
      <c r="B6" s="11"/>
      <c r="C6" s="11"/>
      <c r="D6" s="12" t="s">
        <v>1028</v>
      </c>
      <c r="E6" s="25"/>
      <c r="F6" s="25"/>
      <c r="G6" s="25"/>
      <c r="H6" s="25"/>
      <c r="I6" s="25"/>
      <c r="J6" s="25"/>
      <c r="K6" s="10" t="s">
        <v>1927</v>
      </c>
      <c r="L6" s="10" t="s">
        <v>1030</v>
      </c>
      <c r="M6" s="10" t="s">
        <v>410</v>
      </c>
      <c r="N6" s="52"/>
      <c r="O6" s="52"/>
    </row>
    <row r="7" spans="1:15" s="1" customFormat="1" ht="15" customHeight="1" thickBot="1" x14ac:dyDescent="0.3">
      <c r="A7" s="26"/>
      <c r="B7" s="26"/>
      <c r="C7" s="26"/>
      <c r="D7" s="27"/>
      <c r="E7" s="28"/>
      <c r="F7" s="28"/>
      <c r="G7" s="28"/>
      <c r="H7" s="28"/>
      <c r="I7" s="28"/>
      <c r="J7" s="28"/>
      <c r="K7" s="47" t="s">
        <v>412</v>
      </c>
      <c r="L7" s="47" t="s">
        <v>413</v>
      </c>
      <c r="M7" s="47" t="s">
        <v>414</v>
      </c>
      <c r="N7" s="52"/>
      <c r="O7" s="52"/>
    </row>
    <row r="8" spans="1:15" s="1" customFormat="1" ht="16.5" customHeight="1" x14ac:dyDescent="0.25">
      <c r="A8" s="14" t="s">
        <v>415</v>
      </c>
      <c r="B8" s="14"/>
      <c r="C8" s="14"/>
      <c r="D8" s="14"/>
      <c r="E8" s="14"/>
      <c r="F8" s="14"/>
      <c r="G8" s="14"/>
      <c r="H8" s="14"/>
      <c r="I8" s="15"/>
      <c r="J8" s="49"/>
      <c r="K8" s="15">
        <f>+K9+K861</f>
        <v>1222653.7777900002</v>
      </c>
      <c r="L8" s="15">
        <f>+L9+L861</f>
        <v>1238141.3538214699</v>
      </c>
      <c r="M8" s="15">
        <f>L8-K8</f>
        <v>15487.57603146974</v>
      </c>
    </row>
    <row r="9" spans="1:15" s="1" customFormat="1" ht="13.5" x14ac:dyDescent="0.25">
      <c r="A9" s="9"/>
      <c r="B9" s="16" t="s">
        <v>416</v>
      </c>
      <c r="C9" s="16"/>
      <c r="D9" s="16"/>
      <c r="E9" s="16"/>
      <c r="F9" s="16"/>
      <c r="G9" s="16"/>
      <c r="H9" s="16"/>
      <c r="I9" s="17"/>
      <c r="J9" s="50"/>
      <c r="K9" s="17">
        <f>+K10+K758+K808-K905</f>
        <v>926710.23983000009</v>
      </c>
      <c r="L9" s="17">
        <f>+L10+L758+L808-L905</f>
        <v>916918.10818746989</v>
      </c>
      <c r="M9" s="17">
        <f>L9-K9</f>
        <v>-9792.1316425302066</v>
      </c>
    </row>
    <row r="10" spans="1:15" s="1" customFormat="1" ht="13.5" x14ac:dyDescent="0.25">
      <c r="A10" s="9"/>
      <c r="B10" s="9"/>
      <c r="C10" s="18" t="s">
        <v>417</v>
      </c>
      <c r="D10" s="18"/>
      <c r="E10" s="18"/>
      <c r="F10" s="18"/>
      <c r="G10" s="18"/>
      <c r="H10" s="18"/>
      <c r="I10" s="19"/>
      <c r="J10" s="51"/>
      <c r="K10" s="19">
        <f>+K11+K103+K114+K122+K667</f>
        <v>687570.79430900002</v>
      </c>
      <c r="L10" s="19">
        <f>+L11+L103+L114+L122+L667</f>
        <v>704665.11784940981</v>
      </c>
      <c r="M10" s="19">
        <f t="shared" ref="M10" si="0">L10-K10</f>
        <v>17094.323540409794</v>
      </c>
    </row>
    <row r="11" spans="1:15" ht="14.25" x14ac:dyDescent="0.2">
      <c r="A11" s="5"/>
      <c r="D11" s="62" t="s">
        <v>0</v>
      </c>
      <c r="E11" s="65"/>
      <c r="F11" s="62"/>
      <c r="G11" s="62"/>
      <c r="H11" s="62"/>
      <c r="I11" s="62"/>
      <c r="J11" s="66"/>
      <c r="K11" s="67">
        <v>27644.139020999999</v>
      </c>
      <c r="L11" s="67">
        <v>27904.635099649997</v>
      </c>
      <c r="M11" s="67">
        <f t="shared" ref="M11:M65" si="1">L11-K11</f>
        <v>260.4960786499978</v>
      </c>
      <c r="N11" s="45"/>
    </row>
    <row r="12" spans="1:15" ht="14.25" x14ac:dyDescent="0.2">
      <c r="A12" s="5"/>
      <c r="D12" s="34"/>
      <c r="E12" s="68">
        <v>1</v>
      </c>
      <c r="F12" s="38" t="s">
        <v>1</v>
      </c>
      <c r="G12" s="69"/>
      <c r="H12" s="70"/>
      <c r="I12" s="71"/>
      <c r="J12" s="72"/>
      <c r="K12" s="72">
        <v>4364.9638029999996</v>
      </c>
      <c r="L12" s="72">
        <v>4628.0059739999997</v>
      </c>
      <c r="M12" s="72">
        <f t="shared" si="1"/>
        <v>263.04217100000005</v>
      </c>
      <c r="N12" s="45"/>
    </row>
    <row r="13" spans="1:15" ht="14.25" x14ac:dyDescent="0.2">
      <c r="A13" s="5"/>
      <c r="D13" s="34"/>
      <c r="E13" s="35"/>
      <c r="F13" s="34"/>
      <c r="G13" s="36" t="s">
        <v>423</v>
      </c>
      <c r="H13" s="36"/>
      <c r="I13" s="36"/>
      <c r="J13" s="33"/>
      <c r="K13" s="29">
        <v>4364.9638029999996</v>
      </c>
      <c r="L13" s="29">
        <v>4628.0059739999997</v>
      </c>
      <c r="M13" s="29">
        <f t="shared" si="1"/>
        <v>263.04217100000005</v>
      </c>
      <c r="N13" s="45"/>
    </row>
    <row r="14" spans="1:15" ht="14.25" x14ac:dyDescent="0.2">
      <c r="A14" s="5"/>
      <c r="D14" s="34"/>
      <c r="E14" s="35"/>
      <c r="F14" s="34"/>
      <c r="G14" s="34"/>
      <c r="H14" s="38" t="s">
        <v>424</v>
      </c>
      <c r="I14" s="38"/>
      <c r="J14" s="60"/>
      <c r="K14" s="41">
        <v>4364.9638029999996</v>
      </c>
      <c r="L14" s="41">
        <v>4628.0059739999997</v>
      </c>
      <c r="M14" s="41">
        <f t="shared" si="1"/>
        <v>263.04217100000005</v>
      </c>
      <c r="N14" s="45"/>
    </row>
    <row r="15" spans="1:15" x14ac:dyDescent="0.2">
      <c r="A15" s="5"/>
      <c r="D15" s="34"/>
      <c r="E15" s="35"/>
      <c r="F15" s="34"/>
      <c r="G15" s="34"/>
      <c r="H15" s="44"/>
      <c r="I15" s="44" t="s">
        <v>425</v>
      </c>
      <c r="J15" s="43" t="s">
        <v>426</v>
      </c>
      <c r="K15" s="45">
        <v>100</v>
      </c>
      <c r="L15" s="45">
        <v>100</v>
      </c>
      <c r="M15" s="45">
        <f t="shared" si="1"/>
        <v>0</v>
      </c>
      <c r="N15" s="45"/>
    </row>
    <row r="16" spans="1:15" x14ac:dyDescent="0.2">
      <c r="A16" s="5"/>
      <c r="D16" s="34"/>
      <c r="E16" s="35"/>
      <c r="F16" s="34"/>
      <c r="G16" s="34"/>
      <c r="H16" s="44"/>
      <c r="I16" s="44" t="s">
        <v>427</v>
      </c>
      <c r="J16" s="43" t="s">
        <v>2212</v>
      </c>
      <c r="K16" s="45">
        <v>135.144105</v>
      </c>
      <c r="L16" s="45">
        <v>135.144105</v>
      </c>
      <c r="M16" s="45">
        <f t="shared" si="1"/>
        <v>0</v>
      </c>
      <c r="N16" s="45"/>
    </row>
    <row r="17" spans="1:14" x14ac:dyDescent="0.2">
      <c r="A17" s="5"/>
      <c r="D17" s="34"/>
      <c r="E17" s="35"/>
      <c r="F17" s="34"/>
      <c r="G17" s="34"/>
      <c r="H17" s="44"/>
      <c r="I17" s="44" t="s">
        <v>428</v>
      </c>
      <c r="J17" s="43" t="s">
        <v>429</v>
      </c>
      <c r="K17" s="45">
        <v>3529.1079989999998</v>
      </c>
      <c r="L17" s="45">
        <v>3609.1079989999998</v>
      </c>
      <c r="M17" s="45">
        <f t="shared" si="1"/>
        <v>80</v>
      </c>
      <c r="N17" s="45"/>
    </row>
    <row r="18" spans="1:14" ht="25.5" x14ac:dyDescent="0.2">
      <c r="A18" s="5"/>
      <c r="D18" s="34"/>
      <c r="E18" s="35"/>
      <c r="F18" s="34"/>
      <c r="G18" s="34"/>
      <c r="H18" s="44"/>
      <c r="I18" s="44" t="s">
        <v>430</v>
      </c>
      <c r="J18" s="43" t="s">
        <v>431</v>
      </c>
      <c r="K18" s="45">
        <v>600.71169899999995</v>
      </c>
      <c r="L18" s="45">
        <v>783.75387000000001</v>
      </c>
      <c r="M18" s="45">
        <f t="shared" si="1"/>
        <v>183.04217100000005</v>
      </c>
      <c r="N18" s="45"/>
    </row>
    <row r="19" spans="1:14" ht="14.25" x14ac:dyDescent="0.2">
      <c r="A19" s="5"/>
      <c r="D19" s="34"/>
      <c r="E19" s="68">
        <v>3</v>
      </c>
      <c r="F19" s="38" t="s">
        <v>3</v>
      </c>
      <c r="G19" s="69"/>
      <c r="H19" s="70"/>
      <c r="I19" s="71"/>
      <c r="J19" s="72"/>
      <c r="K19" s="72">
        <v>18146.958214999999</v>
      </c>
      <c r="L19" s="72">
        <v>18146.958214999999</v>
      </c>
      <c r="M19" s="72">
        <f t="shared" si="1"/>
        <v>0</v>
      </c>
      <c r="N19" s="45"/>
    </row>
    <row r="20" spans="1:14" ht="14.25" x14ac:dyDescent="0.2">
      <c r="A20" s="5"/>
      <c r="D20" s="34"/>
      <c r="E20" s="35"/>
      <c r="F20" s="34"/>
      <c r="G20" s="36" t="s">
        <v>423</v>
      </c>
      <c r="H20" s="36"/>
      <c r="I20" s="36"/>
      <c r="J20" s="33"/>
      <c r="K20" s="29">
        <v>18146.958214999999</v>
      </c>
      <c r="L20" s="29">
        <v>18146.958214999999</v>
      </c>
      <c r="M20" s="29">
        <f t="shared" si="1"/>
        <v>0</v>
      </c>
      <c r="N20" s="45"/>
    </row>
    <row r="21" spans="1:14" ht="14.25" x14ac:dyDescent="0.2">
      <c r="A21" s="5"/>
      <c r="D21" s="34"/>
      <c r="E21" s="35"/>
      <c r="F21" s="34"/>
      <c r="G21" s="34"/>
      <c r="H21" s="38" t="s">
        <v>424</v>
      </c>
      <c r="I21" s="38"/>
      <c r="J21" s="60"/>
      <c r="K21" s="41">
        <v>18146.958214999999</v>
      </c>
      <c r="L21" s="41">
        <v>18146.958214999999</v>
      </c>
      <c r="M21" s="41">
        <f t="shared" si="1"/>
        <v>0</v>
      </c>
      <c r="N21" s="45"/>
    </row>
    <row r="22" spans="1:14" x14ac:dyDescent="0.2">
      <c r="A22" s="5"/>
      <c r="D22" s="34"/>
      <c r="E22" s="35"/>
      <c r="F22" s="34"/>
      <c r="G22" s="34"/>
      <c r="H22" s="44"/>
      <c r="I22" s="44" t="s">
        <v>428</v>
      </c>
      <c r="J22" s="43" t="s">
        <v>432</v>
      </c>
      <c r="K22" s="45">
        <v>18146.958214999999</v>
      </c>
      <c r="L22" s="45">
        <v>18146.958214999999</v>
      </c>
      <c r="M22" s="45">
        <f t="shared" si="1"/>
        <v>0</v>
      </c>
      <c r="N22" s="45"/>
    </row>
    <row r="23" spans="1:14" ht="14.25" x14ac:dyDescent="0.2">
      <c r="A23" s="5"/>
      <c r="D23" s="34"/>
      <c r="E23" s="68">
        <v>22</v>
      </c>
      <c r="F23" s="38" t="s">
        <v>4</v>
      </c>
      <c r="G23" s="69"/>
      <c r="H23" s="70"/>
      <c r="I23" s="71"/>
      <c r="J23" s="72"/>
      <c r="K23" s="72">
        <v>3638.4874220000002</v>
      </c>
      <c r="L23" s="72">
        <v>3638.4874220000002</v>
      </c>
      <c r="M23" s="72">
        <f t="shared" si="1"/>
        <v>0</v>
      </c>
      <c r="N23" s="45"/>
    </row>
    <row r="24" spans="1:14" ht="14.25" x14ac:dyDescent="0.2">
      <c r="A24" s="5"/>
      <c r="D24" s="34"/>
      <c r="E24" s="35"/>
      <c r="F24" s="34"/>
      <c r="G24" s="36" t="s">
        <v>423</v>
      </c>
      <c r="H24" s="36"/>
      <c r="I24" s="36"/>
      <c r="J24" s="33"/>
      <c r="K24" s="29">
        <v>3638.4874220000002</v>
      </c>
      <c r="L24" s="29">
        <v>3638.4874220000002</v>
      </c>
      <c r="M24" s="29">
        <f t="shared" si="1"/>
        <v>0</v>
      </c>
      <c r="N24" s="45"/>
    </row>
    <row r="25" spans="1:14" ht="14.25" x14ac:dyDescent="0.2">
      <c r="A25" s="5"/>
      <c r="D25" s="34"/>
      <c r="E25" s="35"/>
      <c r="F25" s="34"/>
      <c r="G25" s="34"/>
      <c r="H25" s="38" t="s">
        <v>424</v>
      </c>
      <c r="I25" s="38"/>
      <c r="J25" s="60"/>
      <c r="K25" s="41">
        <v>3045.7532339999998</v>
      </c>
      <c r="L25" s="41">
        <v>3045.7532339999998</v>
      </c>
      <c r="M25" s="41">
        <f t="shared" si="1"/>
        <v>0</v>
      </c>
      <c r="N25" s="45"/>
    </row>
    <row r="26" spans="1:14" x14ac:dyDescent="0.2">
      <c r="A26" s="5"/>
      <c r="D26" s="34"/>
      <c r="E26" s="35"/>
      <c r="F26" s="34"/>
      <c r="G26" s="34"/>
      <c r="H26" s="44"/>
      <c r="I26" s="44" t="s">
        <v>433</v>
      </c>
      <c r="J26" s="43" t="s">
        <v>434</v>
      </c>
      <c r="K26" s="45">
        <v>16.077748</v>
      </c>
      <c r="L26" s="45">
        <v>16.077748</v>
      </c>
      <c r="M26" s="45">
        <f t="shared" si="1"/>
        <v>0</v>
      </c>
      <c r="N26" s="45"/>
    </row>
    <row r="27" spans="1:14" x14ac:dyDescent="0.2">
      <c r="A27" s="5"/>
      <c r="D27" s="34"/>
      <c r="E27" s="35"/>
      <c r="F27" s="34"/>
      <c r="G27" s="34"/>
      <c r="H27" s="44"/>
      <c r="I27" s="44" t="s">
        <v>430</v>
      </c>
      <c r="J27" s="43" t="s">
        <v>2318</v>
      </c>
      <c r="K27" s="45">
        <v>145.14236099999999</v>
      </c>
      <c r="L27" s="45">
        <v>145.14236099999999</v>
      </c>
      <c r="M27" s="45">
        <f t="shared" si="1"/>
        <v>0</v>
      </c>
      <c r="N27" s="45"/>
    </row>
    <row r="28" spans="1:14" x14ac:dyDescent="0.2">
      <c r="A28" s="5"/>
      <c r="D28" s="34"/>
      <c r="E28" s="35"/>
      <c r="F28" s="34"/>
      <c r="G28" s="34"/>
      <c r="H28" s="44"/>
      <c r="I28" s="44" t="s">
        <v>435</v>
      </c>
      <c r="J28" s="43" t="s">
        <v>436</v>
      </c>
      <c r="K28" s="45">
        <v>347.92210599999999</v>
      </c>
      <c r="L28" s="45">
        <v>347.92210599999999</v>
      </c>
      <c r="M28" s="45">
        <f t="shared" si="1"/>
        <v>0</v>
      </c>
      <c r="N28" s="45"/>
    </row>
    <row r="29" spans="1:14" x14ac:dyDescent="0.2">
      <c r="A29" s="5"/>
      <c r="D29" s="34"/>
      <c r="E29" s="35"/>
      <c r="F29" s="34"/>
      <c r="G29" s="34"/>
      <c r="H29" s="44"/>
      <c r="I29" s="44" t="s">
        <v>437</v>
      </c>
      <c r="J29" s="43" t="s">
        <v>438</v>
      </c>
      <c r="K29" s="45">
        <v>776.49987199999998</v>
      </c>
      <c r="L29" s="45">
        <v>776.49987199999998</v>
      </c>
      <c r="M29" s="45">
        <f t="shared" si="1"/>
        <v>0</v>
      </c>
      <c r="N29" s="45"/>
    </row>
    <row r="30" spans="1:14" x14ac:dyDescent="0.2">
      <c r="A30" s="5"/>
      <c r="D30" s="34"/>
      <c r="E30" s="35"/>
      <c r="F30" s="34"/>
      <c r="G30" s="34"/>
      <c r="H30" s="44"/>
      <c r="I30" s="44" t="s">
        <v>439</v>
      </c>
      <c r="J30" s="43" t="s">
        <v>440</v>
      </c>
      <c r="K30" s="45">
        <v>356.491198</v>
      </c>
      <c r="L30" s="45">
        <v>356.491198</v>
      </c>
      <c r="M30" s="45">
        <f t="shared" si="1"/>
        <v>0</v>
      </c>
      <c r="N30" s="45"/>
    </row>
    <row r="31" spans="1:14" ht="25.5" x14ac:dyDescent="0.2">
      <c r="A31" s="5"/>
      <c r="D31" s="34"/>
      <c r="E31" s="35"/>
      <c r="F31" s="34"/>
      <c r="G31" s="34"/>
      <c r="H31" s="44"/>
      <c r="I31" s="44" t="s">
        <v>441</v>
      </c>
      <c r="J31" s="43" t="s">
        <v>442</v>
      </c>
      <c r="K31" s="45">
        <v>1196.1219599999999</v>
      </c>
      <c r="L31" s="45">
        <v>1196.1219599999999</v>
      </c>
      <c r="M31" s="45">
        <f t="shared" si="1"/>
        <v>0</v>
      </c>
      <c r="N31" s="45"/>
    </row>
    <row r="32" spans="1:14" x14ac:dyDescent="0.2">
      <c r="A32" s="5"/>
      <c r="D32" s="34"/>
      <c r="E32" s="35"/>
      <c r="F32" s="34"/>
      <c r="G32" s="34"/>
      <c r="H32" s="44"/>
      <c r="I32" s="44" t="s">
        <v>443</v>
      </c>
      <c r="J32" s="43" t="s">
        <v>444</v>
      </c>
      <c r="K32" s="45">
        <v>33.321641</v>
      </c>
      <c r="L32" s="45">
        <v>33.321641</v>
      </c>
      <c r="M32" s="45">
        <f t="shared" si="1"/>
        <v>0</v>
      </c>
      <c r="N32" s="45"/>
    </row>
    <row r="33" spans="1:14" x14ac:dyDescent="0.2">
      <c r="A33" s="5"/>
      <c r="D33" s="34"/>
      <c r="E33" s="35"/>
      <c r="F33" s="34"/>
      <c r="G33" s="34"/>
      <c r="H33" s="44"/>
      <c r="I33" s="44" t="s">
        <v>445</v>
      </c>
      <c r="J33" s="43" t="s">
        <v>446</v>
      </c>
      <c r="K33" s="45">
        <v>174.17634799999999</v>
      </c>
      <c r="L33" s="45">
        <v>174.17634799999999</v>
      </c>
      <c r="M33" s="45">
        <f t="shared" si="1"/>
        <v>0</v>
      </c>
      <c r="N33" s="45"/>
    </row>
    <row r="34" spans="1:14" ht="14.25" x14ac:dyDescent="0.2">
      <c r="A34" s="5"/>
      <c r="D34" s="34"/>
      <c r="E34" s="35"/>
      <c r="F34" s="34"/>
      <c r="G34" s="34"/>
      <c r="H34" s="38" t="s">
        <v>447</v>
      </c>
      <c r="I34" s="38"/>
      <c r="J34" s="60"/>
      <c r="K34" s="41">
        <v>592.73418800000002</v>
      </c>
      <c r="L34" s="41">
        <v>592.73418800000002</v>
      </c>
      <c r="M34" s="41">
        <f t="shared" si="1"/>
        <v>0</v>
      </c>
      <c r="N34" s="45"/>
    </row>
    <row r="35" spans="1:14" x14ac:dyDescent="0.2">
      <c r="A35" s="5"/>
      <c r="D35" s="34"/>
      <c r="E35" s="35"/>
      <c r="F35" s="34"/>
      <c r="G35" s="34"/>
      <c r="H35" s="44"/>
      <c r="I35" s="44" t="s">
        <v>448</v>
      </c>
      <c r="J35" s="43" t="s">
        <v>449</v>
      </c>
      <c r="K35" s="45">
        <v>535.89696300000003</v>
      </c>
      <c r="L35" s="45">
        <v>535.89696300000003</v>
      </c>
      <c r="M35" s="45">
        <f t="shared" si="1"/>
        <v>0</v>
      </c>
      <c r="N35" s="45"/>
    </row>
    <row r="36" spans="1:14" x14ac:dyDescent="0.2">
      <c r="A36" s="5"/>
      <c r="D36" s="34"/>
      <c r="E36" s="35"/>
      <c r="F36" s="34"/>
      <c r="G36" s="34"/>
      <c r="H36" s="44"/>
      <c r="I36" s="44" t="s">
        <v>450</v>
      </c>
      <c r="J36" s="43" t="s">
        <v>451</v>
      </c>
      <c r="K36" s="45">
        <v>24.617794</v>
      </c>
      <c r="L36" s="45">
        <v>24.617794</v>
      </c>
      <c r="M36" s="45">
        <f t="shared" si="1"/>
        <v>0</v>
      </c>
      <c r="N36" s="45"/>
    </row>
    <row r="37" spans="1:14" x14ac:dyDescent="0.2">
      <c r="A37" s="5"/>
      <c r="D37" s="34"/>
      <c r="E37" s="35"/>
      <c r="F37" s="34"/>
      <c r="G37" s="34"/>
      <c r="H37" s="44"/>
      <c r="I37" s="44" t="s">
        <v>452</v>
      </c>
      <c r="J37" s="43" t="s">
        <v>453</v>
      </c>
      <c r="K37" s="45">
        <v>32.219431</v>
      </c>
      <c r="L37" s="45">
        <v>32.219431</v>
      </c>
      <c r="M37" s="45">
        <f t="shared" si="1"/>
        <v>0</v>
      </c>
      <c r="N37" s="45"/>
    </row>
    <row r="38" spans="1:14" ht="14.25" x14ac:dyDescent="0.2">
      <c r="A38" s="5"/>
      <c r="D38" s="34"/>
      <c r="E38" s="68">
        <v>35</v>
      </c>
      <c r="F38" s="38" t="s">
        <v>5</v>
      </c>
      <c r="G38" s="69"/>
      <c r="H38" s="70"/>
      <c r="I38" s="71"/>
      <c r="J38" s="72"/>
      <c r="K38" s="72">
        <v>443.11770300000001</v>
      </c>
      <c r="L38" s="72">
        <v>443.11770300000001</v>
      </c>
      <c r="M38" s="72">
        <f t="shared" si="1"/>
        <v>0</v>
      </c>
      <c r="N38" s="45"/>
    </row>
    <row r="39" spans="1:14" ht="14.25" x14ac:dyDescent="0.2">
      <c r="A39" s="5"/>
      <c r="D39" s="34"/>
      <c r="E39" s="35"/>
      <c r="F39" s="34"/>
      <c r="G39" s="36" t="s">
        <v>423</v>
      </c>
      <c r="H39" s="36"/>
      <c r="I39" s="36"/>
      <c r="J39" s="33"/>
      <c r="K39" s="29">
        <v>443.11770300000001</v>
      </c>
      <c r="L39" s="29">
        <v>443.11770300000001</v>
      </c>
      <c r="M39" s="29">
        <f t="shared" si="1"/>
        <v>0</v>
      </c>
      <c r="N39" s="45"/>
    </row>
    <row r="40" spans="1:14" ht="14.25" x14ac:dyDescent="0.2">
      <c r="A40" s="5"/>
      <c r="D40" s="34"/>
      <c r="E40" s="35"/>
      <c r="F40" s="34"/>
      <c r="G40" s="34"/>
      <c r="H40" s="38" t="s">
        <v>424</v>
      </c>
      <c r="I40" s="38"/>
      <c r="J40" s="60"/>
      <c r="K40" s="41">
        <v>360.174104</v>
      </c>
      <c r="L40" s="41">
        <v>360.174104</v>
      </c>
      <c r="M40" s="41">
        <f t="shared" si="1"/>
        <v>0</v>
      </c>
      <c r="N40" s="45"/>
    </row>
    <row r="41" spans="1:14" ht="25.5" x14ac:dyDescent="0.2">
      <c r="A41" s="5"/>
      <c r="D41" s="34"/>
      <c r="E41" s="35"/>
      <c r="F41" s="34"/>
      <c r="G41" s="34"/>
      <c r="H41" s="44"/>
      <c r="I41" s="44" t="s">
        <v>454</v>
      </c>
      <c r="J41" s="43" t="s">
        <v>455</v>
      </c>
      <c r="K41" s="45">
        <v>4.9389529999999997</v>
      </c>
      <c r="L41" s="45">
        <v>4.9389529999999997</v>
      </c>
      <c r="M41" s="45">
        <f t="shared" si="1"/>
        <v>0</v>
      </c>
      <c r="N41" s="45"/>
    </row>
    <row r="42" spans="1:14" ht="25.5" x14ac:dyDescent="0.2">
      <c r="A42" s="5"/>
      <c r="D42" s="34"/>
      <c r="E42" s="35"/>
      <c r="F42" s="34"/>
      <c r="G42" s="34"/>
      <c r="H42" s="44"/>
      <c r="I42" s="44" t="s">
        <v>456</v>
      </c>
      <c r="J42" s="43" t="s">
        <v>2319</v>
      </c>
      <c r="K42" s="45">
        <v>167.567273</v>
      </c>
      <c r="L42" s="45">
        <v>167.567273</v>
      </c>
      <c r="M42" s="45">
        <f t="shared" si="1"/>
        <v>0</v>
      </c>
      <c r="N42" s="45"/>
    </row>
    <row r="43" spans="1:14" x14ac:dyDescent="0.2">
      <c r="A43" s="5"/>
      <c r="D43" s="34"/>
      <c r="E43" s="35"/>
      <c r="F43" s="34"/>
      <c r="G43" s="34"/>
      <c r="H43" s="44"/>
      <c r="I43" s="44" t="s">
        <v>457</v>
      </c>
      <c r="J43" s="43" t="s">
        <v>2320</v>
      </c>
      <c r="K43" s="45">
        <v>24.838469</v>
      </c>
      <c r="L43" s="45">
        <v>24.838469</v>
      </c>
      <c r="M43" s="45">
        <f t="shared" si="1"/>
        <v>0</v>
      </c>
      <c r="N43" s="45"/>
    </row>
    <row r="44" spans="1:14" ht="25.5" x14ac:dyDescent="0.2">
      <c r="A44" s="5"/>
      <c r="D44" s="34"/>
      <c r="E44" s="35"/>
      <c r="F44" s="34"/>
      <c r="G44" s="34"/>
      <c r="H44" s="44"/>
      <c r="I44" s="44" t="s">
        <v>460</v>
      </c>
      <c r="J44" s="43" t="s">
        <v>2321</v>
      </c>
      <c r="K44" s="45">
        <v>6.2696329999999998</v>
      </c>
      <c r="L44" s="45">
        <v>6.2696329999999998</v>
      </c>
      <c r="M44" s="45">
        <f t="shared" si="1"/>
        <v>0</v>
      </c>
      <c r="N44" s="45"/>
    </row>
    <row r="45" spans="1:14" ht="25.5" x14ac:dyDescent="0.2">
      <c r="A45" s="5"/>
      <c r="D45" s="34"/>
      <c r="E45" s="35"/>
      <c r="F45" s="34"/>
      <c r="G45" s="34"/>
      <c r="H45" s="44"/>
      <c r="I45" s="44" t="s">
        <v>461</v>
      </c>
      <c r="J45" s="43" t="s">
        <v>2322</v>
      </c>
      <c r="K45" s="45">
        <v>6.9144880000000004</v>
      </c>
      <c r="L45" s="45">
        <v>6.9144880000000004</v>
      </c>
      <c r="M45" s="45">
        <f t="shared" si="1"/>
        <v>0</v>
      </c>
      <c r="N45" s="45"/>
    </row>
    <row r="46" spans="1:14" x14ac:dyDescent="0.2">
      <c r="A46" s="5"/>
      <c r="D46" s="34"/>
      <c r="E46" s="35"/>
      <c r="F46" s="34"/>
      <c r="G46" s="34"/>
      <c r="H46" s="44"/>
      <c r="I46" s="44" t="s">
        <v>462</v>
      </c>
      <c r="J46" s="43" t="s">
        <v>1973</v>
      </c>
      <c r="K46" s="45">
        <v>10.715064999999999</v>
      </c>
      <c r="L46" s="45">
        <v>10.715064999999999</v>
      </c>
      <c r="M46" s="45">
        <f t="shared" si="1"/>
        <v>0</v>
      </c>
      <c r="N46" s="45"/>
    </row>
    <row r="47" spans="1:14" x14ac:dyDescent="0.2">
      <c r="A47" s="5"/>
      <c r="D47" s="34"/>
      <c r="E47" s="35"/>
      <c r="F47" s="34"/>
      <c r="G47" s="34"/>
      <c r="H47" s="44"/>
      <c r="I47" s="44" t="s">
        <v>465</v>
      </c>
      <c r="J47" s="43" t="s">
        <v>2323</v>
      </c>
      <c r="K47" s="45">
        <v>2.986208</v>
      </c>
      <c r="L47" s="45">
        <v>2.986208</v>
      </c>
      <c r="M47" s="45">
        <f t="shared" si="1"/>
        <v>0</v>
      </c>
      <c r="N47" s="45"/>
    </row>
    <row r="48" spans="1:14" x14ac:dyDescent="0.2">
      <c r="A48" s="5"/>
      <c r="D48" s="34"/>
      <c r="E48" s="35"/>
      <c r="F48" s="34"/>
      <c r="G48" s="34"/>
      <c r="H48" s="44"/>
      <c r="I48" s="44" t="s">
        <v>466</v>
      </c>
      <c r="J48" s="43" t="s">
        <v>1036</v>
      </c>
      <c r="K48" s="45">
        <v>1.889459</v>
      </c>
      <c r="L48" s="45">
        <v>1.889459</v>
      </c>
      <c r="M48" s="45">
        <f t="shared" si="1"/>
        <v>0</v>
      </c>
      <c r="N48" s="45"/>
    </row>
    <row r="49" spans="1:14" ht="25.5" x14ac:dyDescent="0.2">
      <c r="A49" s="5"/>
      <c r="D49" s="34"/>
      <c r="E49" s="35"/>
      <c r="F49" s="34"/>
      <c r="G49" s="34"/>
      <c r="H49" s="44"/>
      <c r="I49" s="44" t="s">
        <v>467</v>
      </c>
      <c r="J49" s="43" t="s">
        <v>468</v>
      </c>
      <c r="K49" s="45">
        <v>8.7592230000000004</v>
      </c>
      <c r="L49" s="45">
        <v>8.7592230000000004</v>
      </c>
      <c r="M49" s="45">
        <f t="shared" si="1"/>
        <v>0</v>
      </c>
      <c r="N49" s="45"/>
    </row>
    <row r="50" spans="1:14" ht="25.5" x14ac:dyDescent="0.2">
      <c r="A50" s="5"/>
      <c r="D50" s="34"/>
      <c r="E50" s="35"/>
      <c r="F50" s="34"/>
      <c r="G50" s="34"/>
      <c r="H50" s="44"/>
      <c r="I50" s="44" t="s">
        <v>469</v>
      </c>
      <c r="J50" s="43" t="s">
        <v>2324</v>
      </c>
      <c r="K50" s="45">
        <v>4.6686920000000001</v>
      </c>
      <c r="L50" s="45">
        <v>4.6686920000000001</v>
      </c>
      <c r="M50" s="45">
        <f t="shared" si="1"/>
        <v>0</v>
      </c>
      <c r="N50" s="45"/>
    </row>
    <row r="51" spans="1:14" ht="25.5" x14ac:dyDescent="0.2">
      <c r="A51" s="5"/>
      <c r="D51" s="34"/>
      <c r="E51" s="35"/>
      <c r="F51" s="34"/>
      <c r="G51" s="34"/>
      <c r="H51" s="44"/>
      <c r="I51" s="44" t="s">
        <v>470</v>
      </c>
      <c r="J51" s="43" t="s">
        <v>471</v>
      </c>
      <c r="K51" s="45">
        <v>26.001283999999998</v>
      </c>
      <c r="L51" s="45">
        <v>26.001283999999998</v>
      </c>
      <c r="M51" s="45">
        <f t="shared" si="1"/>
        <v>0</v>
      </c>
      <c r="N51" s="45"/>
    </row>
    <row r="52" spans="1:14" ht="38.25" x14ac:dyDescent="0.2">
      <c r="A52" s="5"/>
      <c r="D52" s="34"/>
      <c r="E52" s="35"/>
      <c r="F52" s="34"/>
      <c r="G52" s="34"/>
      <c r="H52" s="44"/>
      <c r="I52" s="44" t="s">
        <v>472</v>
      </c>
      <c r="J52" s="43" t="s">
        <v>473</v>
      </c>
      <c r="K52" s="45">
        <v>14.136796</v>
      </c>
      <c r="L52" s="45">
        <v>14.136796</v>
      </c>
      <c r="M52" s="45">
        <f t="shared" si="1"/>
        <v>0</v>
      </c>
      <c r="N52" s="45"/>
    </row>
    <row r="53" spans="1:14" x14ac:dyDescent="0.2">
      <c r="A53" s="5"/>
      <c r="D53" s="34"/>
      <c r="E53" s="35"/>
      <c r="F53" s="34"/>
      <c r="G53" s="34"/>
      <c r="H53" s="44"/>
      <c r="I53" s="44" t="s">
        <v>474</v>
      </c>
      <c r="J53" s="43" t="s">
        <v>475</v>
      </c>
      <c r="K53" s="45">
        <v>19.825807000000001</v>
      </c>
      <c r="L53" s="45">
        <v>19.825807000000001</v>
      </c>
      <c r="M53" s="45">
        <f t="shared" si="1"/>
        <v>0</v>
      </c>
      <c r="N53" s="45"/>
    </row>
    <row r="54" spans="1:14" ht="38.25" x14ac:dyDescent="0.2">
      <c r="A54" s="5"/>
      <c r="D54" s="34"/>
      <c r="E54" s="35"/>
      <c r="F54" s="34"/>
      <c r="G54" s="34"/>
      <c r="H54" s="44"/>
      <c r="I54" s="44" t="s">
        <v>476</v>
      </c>
      <c r="J54" s="43" t="s">
        <v>2325</v>
      </c>
      <c r="K54" s="45">
        <v>15.524206</v>
      </c>
      <c r="L54" s="45">
        <v>15.524206</v>
      </c>
      <c r="M54" s="45">
        <f t="shared" si="1"/>
        <v>0</v>
      </c>
      <c r="N54" s="45"/>
    </row>
    <row r="55" spans="1:14" ht="25.5" x14ac:dyDescent="0.2">
      <c r="A55" s="5"/>
      <c r="D55" s="34"/>
      <c r="E55" s="35"/>
      <c r="F55" s="34"/>
      <c r="G55" s="34"/>
      <c r="H55" s="44"/>
      <c r="I55" s="44" t="s">
        <v>477</v>
      </c>
      <c r="J55" s="43" t="s">
        <v>2326</v>
      </c>
      <c r="K55" s="45">
        <v>5.4753699999999998</v>
      </c>
      <c r="L55" s="45">
        <v>5.4753699999999998</v>
      </c>
      <c r="M55" s="45">
        <f t="shared" si="1"/>
        <v>0</v>
      </c>
      <c r="N55" s="45"/>
    </row>
    <row r="56" spans="1:14" ht="38.25" x14ac:dyDescent="0.2">
      <c r="A56" s="5"/>
      <c r="D56" s="34"/>
      <c r="E56" s="35"/>
      <c r="F56" s="34"/>
      <c r="G56" s="34"/>
      <c r="H56" s="44"/>
      <c r="I56" s="44" t="s">
        <v>478</v>
      </c>
      <c r="J56" s="43" t="s">
        <v>2327</v>
      </c>
      <c r="K56" s="45">
        <v>4.5259499999999999</v>
      </c>
      <c r="L56" s="45">
        <v>4.5259499999999999</v>
      </c>
      <c r="M56" s="45">
        <f t="shared" si="1"/>
        <v>0</v>
      </c>
      <c r="N56" s="45"/>
    </row>
    <row r="57" spans="1:14" ht="38.25" x14ac:dyDescent="0.2">
      <c r="A57" s="5"/>
      <c r="D57" s="34"/>
      <c r="E57" s="35"/>
      <c r="F57" s="34"/>
      <c r="G57" s="34"/>
      <c r="H57" s="44"/>
      <c r="I57" s="44" t="s">
        <v>479</v>
      </c>
      <c r="J57" s="43" t="s">
        <v>480</v>
      </c>
      <c r="K57" s="45">
        <v>3.5580479999999999</v>
      </c>
      <c r="L57" s="45">
        <v>3.5580479999999999</v>
      </c>
      <c r="M57" s="45">
        <f t="shared" si="1"/>
        <v>0</v>
      </c>
      <c r="N57" s="45"/>
    </row>
    <row r="58" spans="1:14" ht="25.5" x14ac:dyDescent="0.2">
      <c r="A58" s="5"/>
      <c r="D58" s="34"/>
      <c r="E58" s="35"/>
      <c r="F58" s="34"/>
      <c r="G58" s="34"/>
      <c r="H58" s="44"/>
      <c r="I58" s="44" t="s">
        <v>482</v>
      </c>
      <c r="J58" s="43" t="s">
        <v>1974</v>
      </c>
      <c r="K58" s="45">
        <v>2.804354</v>
      </c>
      <c r="L58" s="45">
        <v>2.804354</v>
      </c>
      <c r="M58" s="45">
        <f t="shared" si="1"/>
        <v>0</v>
      </c>
      <c r="N58" s="45"/>
    </row>
    <row r="59" spans="1:14" ht="25.5" x14ac:dyDescent="0.2">
      <c r="A59" s="5"/>
      <c r="D59" s="34"/>
      <c r="E59" s="35"/>
      <c r="F59" s="34"/>
      <c r="G59" s="34"/>
      <c r="H59" s="44"/>
      <c r="I59" s="44" t="s">
        <v>577</v>
      </c>
      <c r="J59" s="43" t="s">
        <v>2328</v>
      </c>
      <c r="K59" s="45">
        <v>3.4844029999999999</v>
      </c>
      <c r="L59" s="45">
        <v>3.4844029999999999</v>
      </c>
      <c r="M59" s="45">
        <f t="shared" si="1"/>
        <v>0</v>
      </c>
      <c r="N59" s="45"/>
    </row>
    <row r="60" spans="1:14" ht="25.5" x14ac:dyDescent="0.2">
      <c r="A60" s="5"/>
      <c r="D60" s="34"/>
      <c r="E60" s="35"/>
      <c r="F60" s="34"/>
      <c r="G60" s="34"/>
      <c r="H60" s="44"/>
      <c r="I60" s="44" t="s">
        <v>578</v>
      </c>
      <c r="J60" s="43" t="s">
        <v>2329</v>
      </c>
      <c r="K60" s="45">
        <v>5.0575910000000004</v>
      </c>
      <c r="L60" s="45">
        <v>5.0575910000000004</v>
      </c>
      <c r="M60" s="45">
        <f t="shared" si="1"/>
        <v>0</v>
      </c>
      <c r="N60" s="45"/>
    </row>
    <row r="61" spans="1:14" x14ac:dyDescent="0.2">
      <c r="A61" s="5"/>
      <c r="D61" s="34"/>
      <c r="E61" s="35"/>
      <c r="F61" s="34"/>
      <c r="G61" s="34"/>
      <c r="H61" s="44"/>
      <c r="I61" s="44" t="s">
        <v>485</v>
      </c>
      <c r="J61" s="43" t="s">
        <v>486</v>
      </c>
      <c r="K61" s="45">
        <v>5.8890669999999998</v>
      </c>
      <c r="L61" s="45">
        <v>5.8890669999999998</v>
      </c>
      <c r="M61" s="45">
        <f t="shared" si="1"/>
        <v>0</v>
      </c>
      <c r="N61" s="45"/>
    </row>
    <row r="62" spans="1:14" x14ac:dyDescent="0.2">
      <c r="A62" s="5"/>
      <c r="D62" s="34"/>
      <c r="E62" s="35"/>
      <c r="F62" s="34"/>
      <c r="G62" s="34"/>
      <c r="H62" s="44"/>
      <c r="I62" s="44" t="s">
        <v>428</v>
      </c>
      <c r="J62" s="43" t="s">
        <v>1975</v>
      </c>
      <c r="K62" s="45">
        <v>7.1048109999999998</v>
      </c>
      <c r="L62" s="45">
        <v>7.1048109999999998</v>
      </c>
      <c r="M62" s="45">
        <f t="shared" si="1"/>
        <v>0</v>
      </c>
      <c r="N62" s="45"/>
    </row>
    <row r="63" spans="1:14" x14ac:dyDescent="0.2">
      <c r="A63" s="5"/>
      <c r="D63" s="34"/>
      <c r="E63" s="35"/>
      <c r="F63" s="34"/>
      <c r="G63" s="34"/>
      <c r="H63" s="44"/>
      <c r="I63" s="44" t="s">
        <v>2330</v>
      </c>
      <c r="J63" s="43" t="s">
        <v>2331</v>
      </c>
      <c r="K63" s="45">
        <v>7.2389539999999997</v>
      </c>
      <c r="L63" s="45">
        <v>7.2389539999999997</v>
      </c>
      <c r="M63" s="45">
        <f t="shared" si="1"/>
        <v>0</v>
      </c>
      <c r="N63" s="45"/>
    </row>
    <row r="64" spans="1:14" ht="14.25" x14ac:dyDescent="0.2">
      <c r="A64" s="5"/>
      <c r="D64" s="34"/>
      <c r="E64" s="35"/>
      <c r="F64" s="34"/>
      <c r="G64" s="34"/>
      <c r="H64" s="38" t="s">
        <v>447</v>
      </c>
      <c r="I64" s="38"/>
      <c r="J64" s="60"/>
      <c r="K64" s="41">
        <v>82.943599000000006</v>
      </c>
      <c r="L64" s="41">
        <v>82.943599000000006</v>
      </c>
      <c r="M64" s="41">
        <f t="shared" si="1"/>
        <v>0</v>
      </c>
      <c r="N64" s="45"/>
    </row>
    <row r="65" spans="1:14" x14ac:dyDescent="0.2">
      <c r="A65" s="5"/>
      <c r="D65" s="34"/>
      <c r="E65" s="35"/>
      <c r="F65" s="34"/>
      <c r="G65" s="34"/>
      <c r="H65" s="44"/>
      <c r="I65" s="44" t="s">
        <v>448</v>
      </c>
      <c r="J65" s="43" t="s">
        <v>488</v>
      </c>
      <c r="K65" s="45">
        <v>72.884724000000006</v>
      </c>
      <c r="L65" s="45">
        <v>72.884724000000006</v>
      </c>
      <c r="M65" s="45">
        <f t="shared" si="1"/>
        <v>0</v>
      </c>
      <c r="N65" s="45"/>
    </row>
    <row r="66" spans="1:14" x14ac:dyDescent="0.2">
      <c r="A66" s="5"/>
      <c r="D66" s="34"/>
      <c r="E66" s="35"/>
      <c r="F66" s="34"/>
      <c r="G66" s="34"/>
      <c r="H66" s="44"/>
      <c r="I66" s="44" t="s">
        <v>452</v>
      </c>
      <c r="J66" s="43" t="s">
        <v>2213</v>
      </c>
      <c r="K66" s="45">
        <v>10.058875</v>
      </c>
      <c r="L66" s="45">
        <v>10.058875</v>
      </c>
      <c r="M66" s="45">
        <f t="shared" ref="M66:M129" si="2">L66-K66</f>
        <v>0</v>
      </c>
      <c r="N66" s="45"/>
    </row>
    <row r="67" spans="1:14" ht="14.25" x14ac:dyDescent="0.2">
      <c r="A67" s="5"/>
      <c r="D67" s="34"/>
      <c r="E67" s="68">
        <v>41</v>
      </c>
      <c r="F67" s="38" t="s">
        <v>6</v>
      </c>
      <c r="G67" s="69"/>
      <c r="H67" s="70"/>
      <c r="I67" s="71"/>
      <c r="J67" s="72"/>
      <c r="K67" s="72">
        <v>126.16893399999999</v>
      </c>
      <c r="L67" s="72">
        <v>127.16296099999998</v>
      </c>
      <c r="M67" s="72">
        <f t="shared" si="2"/>
        <v>0.99402699999998845</v>
      </c>
      <c r="N67" s="45"/>
    </row>
    <row r="68" spans="1:14" ht="14.25" x14ac:dyDescent="0.2">
      <c r="A68" s="5"/>
      <c r="D68" s="34"/>
      <c r="E68" s="35"/>
      <c r="F68" s="34"/>
      <c r="G68" s="36" t="s">
        <v>423</v>
      </c>
      <c r="H68" s="36"/>
      <c r="I68" s="36"/>
      <c r="J68" s="33"/>
      <c r="K68" s="29">
        <v>126.16893399999999</v>
      </c>
      <c r="L68" s="29">
        <v>127.16296099999998</v>
      </c>
      <c r="M68" s="29">
        <f t="shared" si="2"/>
        <v>0.99402699999998845</v>
      </c>
      <c r="N68" s="45"/>
    </row>
    <row r="69" spans="1:14" ht="14.25" x14ac:dyDescent="0.2">
      <c r="A69" s="5"/>
      <c r="D69" s="34"/>
      <c r="E69" s="35"/>
      <c r="F69" s="34"/>
      <c r="G69" s="34"/>
      <c r="H69" s="38" t="s">
        <v>424</v>
      </c>
      <c r="I69" s="38"/>
      <c r="J69" s="60"/>
      <c r="K69" s="41">
        <v>105.265373</v>
      </c>
      <c r="L69" s="41">
        <v>106.09488852999999</v>
      </c>
      <c r="M69" s="41">
        <f t="shared" si="2"/>
        <v>0.82951552999999478</v>
      </c>
      <c r="N69" s="45"/>
    </row>
    <row r="70" spans="1:14" ht="25.5" x14ac:dyDescent="0.2">
      <c r="A70" s="5"/>
      <c r="D70" s="34"/>
      <c r="E70" s="35"/>
      <c r="F70" s="34"/>
      <c r="G70" s="34"/>
      <c r="H70" s="44"/>
      <c r="I70" s="44" t="s">
        <v>489</v>
      </c>
      <c r="J70" s="43" t="s">
        <v>490</v>
      </c>
      <c r="K70" s="45">
        <v>105.265373</v>
      </c>
      <c r="L70" s="45">
        <v>106.09488852999999</v>
      </c>
      <c r="M70" s="45">
        <f t="shared" si="2"/>
        <v>0.82951552999999478</v>
      </c>
      <c r="N70" s="45"/>
    </row>
    <row r="71" spans="1:14" ht="14.25" x14ac:dyDescent="0.2">
      <c r="A71" s="5"/>
      <c r="D71" s="34"/>
      <c r="E71" s="35"/>
      <c r="F71" s="34"/>
      <c r="G71" s="34"/>
      <c r="H71" s="38" t="s">
        <v>447</v>
      </c>
      <c r="I71" s="38"/>
      <c r="J71" s="60"/>
      <c r="K71" s="41">
        <v>20.903561</v>
      </c>
      <c r="L71" s="41">
        <v>21.068072469999997</v>
      </c>
      <c r="M71" s="41">
        <f t="shared" si="2"/>
        <v>0.16451146999999722</v>
      </c>
      <c r="N71" s="45"/>
    </row>
    <row r="72" spans="1:14" x14ac:dyDescent="0.2">
      <c r="A72" s="5"/>
      <c r="D72" s="34"/>
      <c r="E72" s="35"/>
      <c r="F72" s="34"/>
      <c r="G72" s="34"/>
      <c r="H72" s="44"/>
      <c r="I72" s="44" t="s">
        <v>448</v>
      </c>
      <c r="J72" s="43" t="s">
        <v>488</v>
      </c>
      <c r="K72" s="45">
        <v>17.742940999999998</v>
      </c>
      <c r="L72" s="45">
        <v>17.880514340000001</v>
      </c>
      <c r="M72" s="45">
        <f t="shared" si="2"/>
        <v>0.13757334000000299</v>
      </c>
      <c r="N72" s="45"/>
    </row>
    <row r="73" spans="1:14" x14ac:dyDescent="0.2">
      <c r="A73" s="5"/>
      <c r="D73" s="34"/>
      <c r="E73" s="35"/>
      <c r="F73" s="34"/>
      <c r="G73" s="34"/>
      <c r="H73" s="44"/>
      <c r="I73" s="44" t="s">
        <v>452</v>
      </c>
      <c r="J73" s="43" t="s">
        <v>491</v>
      </c>
      <c r="K73" s="45">
        <v>3.1606200000000002</v>
      </c>
      <c r="L73" s="45">
        <v>3.1875581299999998</v>
      </c>
      <c r="M73" s="45">
        <f t="shared" si="2"/>
        <v>2.693812999999956E-2</v>
      </c>
      <c r="N73" s="45"/>
    </row>
    <row r="74" spans="1:14" ht="14.25" x14ac:dyDescent="0.2">
      <c r="A74" s="5"/>
      <c r="D74" s="34"/>
      <c r="E74" s="68">
        <v>42</v>
      </c>
      <c r="F74" s="38" t="s">
        <v>7</v>
      </c>
      <c r="G74" s="69"/>
      <c r="H74" s="70"/>
      <c r="I74" s="71"/>
      <c r="J74" s="72"/>
      <c r="K74" s="72">
        <v>236.930824</v>
      </c>
      <c r="L74" s="72">
        <v>236.930824</v>
      </c>
      <c r="M74" s="72">
        <f t="shared" si="2"/>
        <v>0</v>
      </c>
      <c r="N74" s="45"/>
    </row>
    <row r="75" spans="1:14" ht="14.25" x14ac:dyDescent="0.2">
      <c r="A75" s="5"/>
      <c r="D75" s="34"/>
      <c r="E75" s="35"/>
      <c r="F75" s="34"/>
      <c r="G75" s="36" t="s">
        <v>423</v>
      </c>
      <c r="H75" s="36"/>
      <c r="I75" s="36"/>
      <c r="J75" s="33"/>
      <c r="K75" s="29">
        <v>236.930824</v>
      </c>
      <c r="L75" s="29">
        <v>236.930824</v>
      </c>
      <c r="M75" s="29">
        <f t="shared" si="2"/>
        <v>0</v>
      </c>
      <c r="N75" s="45"/>
    </row>
    <row r="76" spans="1:14" ht="14.25" x14ac:dyDescent="0.2">
      <c r="A76" s="5"/>
      <c r="D76" s="34"/>
      <c r="E76" s="35"/>
      <c r="F76" s="34"/>
      <c r="G76" s="34"/>
      <c r="H76" s="38" t="s">
        <v>424</v>
      </c>
      <c r="I76" s="38"/>
      <c r="J76" s="60"/>
      <c r="K76" s="41">
        <v>173.252295</v>
      </c>
      <c r="L76" s="41">
        <v>173.252295</v>
      </c>
      <c r="M76" s="41">
        <f t="shared" si="2"/>
        <v>0</v>
      </c>
      <c r="N76" s="45"/>
    </row>
    <row r="77" spans="1:14" x14ac:dyDescent="0.2">
      <c r="A77" s="5"/>
      <c r="D77" s="34"/>
      <c r="E77" s="35"/>
      <c r="F77" s="34"/>
      <c r="G77" s="34"/>
      <c r="H77" s="44"/>
      <c r="I77" s="44" t="s">
        <v>433</v>
      </c>
      <c r="J77" s="43" t="s">
        <v>1037</v>
      </c>
      <c r="K77" s="45">
        <v>18.773137999999999</v>
      </c>
      <c r="L77" s="45">
        <v>18.773137999999999</v>
      </c>
      <c r="M77" s="45">
        <f t="shared" si="2"/>
        <v>0</v>
      </c>
      <c r="N77" s="45"/>
    </row>
    <row r="78" spans="1:14" x14ac:dyDescent="0.2">
      <c r="A78" s="5"/>
      <c r="D78" s="34"/>
      <c r="E78" s="35"/>
      <c r="F78" s="34"/>
      <c r="G78" s="34"/>
      <c r="H78" s="44"/>
      <c r="I78" s="44" t="s">
        <v>504</v>
      </c>
      <c r="J78" s="43" t="s">
        <v>492</v>
      </c>
      <c r="K78" s="45">
        <v>60.683866000000002</v>
      </c>
      <c r="L78" s="45">
        <v>60.683866000000002</v>
      </c>
      <c r="M78" s="45">
        <f t="shared" si="2"/>
        <v>0</v>
      </c>
      <c r="N78" s="45"/>
    </row>
    <row r="79" spans="1:14" x14ac:dyDescent="0.2">
      <c r="A79" s="5"/>
      <c r="D79" s="34"/>
      <c r="E79" s="35"/>
      <c r="F79" s="34"/>
      <c r="G79" s="34"/>
      <c r="H79" s="44"/>
      <c r="I79" s="44" t="s">
        <v>500</v>
      </c>
      <c r="J79" s="43" t="s">
        <v>493</v>
      </c>
      <c r="K79" s="45">
        <v>73.834522000000007</v>
      </c>
      <c r="L79" s="45">
        <v>73.834522000000007</v>
      </c>
      <c r="M79" s="45">
        <f t="shared" si="2"/>
        <v>0</v>
      </c>
      <c r="N79" s="45"/>
    </row>
    <row r="80" spans="1:14" x14ac:dyDescent="0.2">
      <c r="A80" s="5"/>
      <c r="D80" s="34"/>
      <c r="E80" s="35"/>
      <c r="F80" s="34"/>
      <c r="G80" s="34"/>
      <c r="H80" s="44"/>
      <c r="I80" s="44" t="s">
        <v>501</v>
      </c>
      <c r="J80" s="43" t="s">
        <v>494</v>
      </c>
      <c r="K80" s="45">
        <v>19.960768999999999</v>
      </c>
      <c r="L80" s="45">
        <v>19.960768999999999</v>
      </c>
      <c r="M80" s="45">
        <f t="shared" si="2"/>
        <v>0</v>
      </c>
      <c r="N80" s="45"/>
    </row>
    <row r="81" spans="1:14" ht="14.25" x14ac:dyDescent="0.2">
      <c r="A81" s="5"/>
      <c r="D81" s="34"/>
      <c r="E81" s="35"/>
      <c r="F81" s="34"/>
      <c r="G81" s="34"/>
      <c r="H81" s="38" t="s">
        <v>447</v>
      </c>
      <c r="I81" s="38"/>
      <c r="J81" s="60"/>
      <c r="K81" s="41">
        <v>63.678528999999997</v>
      </c>
      <c r="L81" s="41">
        <v>63.678528999999997</v>
      </c>
      <c r="M81" s="41">
        <f t="shared" si="2"/>
        <v>0</v>
      </c>
      <c r="N81" s="45"/>
    </row>
    <row r="82" spans="1:14" x14ac:dyDescent="0.2">
      <c r="A82" s="5"/>
      <c r="D82" s="34"/>
      <c r="E82" s="35"/>
      <c r="F82" s="34"/>
      <c r="G82" s="34"/>
      <c r="H82" s="44"/>
      <c r="I82" s="44" t="s">
        <v>448</v>
      </c>
      <c r="J82" s="43" t="s">
        <v>488</v>
      </c>
      <c r="K82" s="45">
        <v>56.578404999999997</v>
      </c>
      <c r="L82" s="45">
        <v>56.578404999999997</v>
      </c>
      <c r="M82" s="45">
        <f t="shared" si="2"/>
        <v>0</v>
      </c>
      <c r="N82" s="45"/>
    </row>
    <row r="83" spans="1:14" x14ac:dyDescent="0.2">
      <c r="A83" s="5"/>
      <c r="D83" s="34"/>
      <c r="E83" s="35"/>
      <c r="F83" s="34"/>
      <c r="G83" s="34"/>
      <c r="H83" s="44"/>
      <c r="I83" s="44" t="s">
        <v>452</v>
      </c>
      <c r="J83" s="43" t="s">
        <v>491</v>
      </c>
      <c r="K83" s="45">
        <v>7.1001240000000001</v>
      </c>
      <c r="L83" s="45">
        <v>7.1001240000000001</v>
      </c>
      <c r="M83" s="45">
        <f t="shared" si="2"/>
        <v>0</v>
      </c>
      <c r="N83" s="45"/>
    </row>
    <row r="84" spans="1:14" ht="14.25" x14ac:dyDescent="0.2">
      <c r="A84" s="5"/>
      <c r="D84" s="34"/>
      <c r="E84" s="68">
        <v>43</v>
      </c>
      <c r="F84" s="38" t="s">
        <v>9</v>
      </c>
      <c r="G84" s="69"/>
      <c r="H84" s="70"/>
      <c r="I84" s="71"/>
      <c r="J84" s="72"/>
      <c r="K84" s="72">
        <v>455.362909</v>
      </c>
      <c r="L84" s="72">
        <v>455.362909</v>
      </c>
      <c r="M84" s="72">
        <f t="shared" si="2"/>
        <v>0</v>
      </c>
      <c r="N84" s="45"/>
    </row>
    <row r="85" spans="1:14" ht="14.25" x14ac:dyDescent="0.2">
      <c r="A85" s="5"/>
      <c r="D85" s="34"/>
      <c r="E85" s="35"/>
      <c r="F85" s="34"/>
      <c r="G85" s="36" t="s">
        <v>423</v>
      </c>
      <c r="H85" s="36"/>
      <c r="I85" s="36"/>
      <c r="J85" s="33"/>
      <c r="K85" s="29">
        <v>455.362909</v>
      </c>
      <c r="L85" s="29">
        <v>455.362909</v>
      </c>
      <c r="M85" s="29">
        <f t="shared" si="2"/>
        <v>0</v>
      </c>
      <c r="N85" s="45"/>
    </row>
    <row r="86" spans="1:14" ht="14.25" x14ac:dyDescent="0.2">
      <c r="A86" s="5"/>
      <c r="D86" s="34"/>
      <c r="E86" s="35"/>
      <c r="F86" s="34"/>
      <c r="G86" s="34"/>
      <c r="H86" s="38" t="s">
        <v>424</v>
      </c>
      <c r="I86" s="38"/>
      <c r="J86" s="60"/>
      <c r="K86" s="41">
        <v>336.39030600000001</v>
      </c>
      <c r="L86" s="41">
        <v>336.39030600000001</v>
      </c>
      <c r="M86" s="41">
        <f t="shared" si="2"/>
        <v>0</v>
      </c>
      <c r="N86" s="45"/>
    </row>
    <row r="87" spans="1:14" x14ac:dyDescent="0.2">
      <c r="A87" s="5"/>
      <c r="D87" s="34"/>
      <c r="E87" s="35"/>
      <c r="F87" s="34"/>
      <c r="G87" s="34"/>
      <c r="H87" s="44"/>
      <c r="I87" s="44" t="s">
        <v>495</v>
      </c>
      <c r="J87" s="43" t="s">
        <v>1976</v>
      </c>
      <c r="K87" s="45">
        <v>320.64667400000002</v>
      </c>
      <c r="L87" s="45">
        <v>320.64667400000002</v>
      </c>
      <c r="M87" s="45">
        <f t="shared" si="2"/>
        <v>0</v>
      </c>
      <c r="N87" s="45"/>
    </row>
    <row r="88" spans="1:14" x14ac:dyDescent="0.2">
      <c r="A88" s="5"/>
      <c r="D88" s="34"/>
      <c r="E88" s="35"/>
      <c r="F88" s="34"/>
      <c r="G88" s="34"/>
      <c r="H88" s="44"/>
      <c r="I88" s="44" t="s">
        <v>664</v>
      </c>
      <c r="J88" s="43" t="s">
        <v>1977</v>
      </c>
      <c r="K88" s="45">
        <v>15.743632</v>
      </c>
      <c r="L88" s="45">
        <v>15.743632</v>
      </c>
      <c r="M88" s="45">
        <f t="shared" si="2"/>
        <v>0</v>
      </c>
      <c r="N88" s="45"/>
    </row>
    <row r="89" spans="1:14" ht="14.25" x14ac:dyDescent="0.2">
      <c r="A89" s="5"/>
      <c r="D89" s="34"/>
      <c r="E89" s="35"/>
      <c r="F89" s="34"/>
      <c r="G89" s="34"/>
      <c r="H89" s="38" t="s">
        <v>447</v>
      </c>
      <c r="I89" s="38"/>
      <c r="J89" s="60"/>
      <c r="K89" s="41">
        <v>118.97260300000001</v>
      </c>
      <c r="L89" s="41">
        <v>118.97260300000001</v>
      </c>
      <c r="M89" s="41">
        <f t="shared" si="2"/>
        <v>0</v>
      </c>
      <c r="N89" s="45"/>
    </row>
    <row r="90" spans="1:14" x14ac:dyDescent="0.2">
      <c r="A90" s="5"/>
      <c r="D90" s="34"/>
      <c r="E90" s="35"/>
      <c r="F90" s="34"/>
      <c r="G90" s="34"/>
      <c r="H90" s="44"/>
      <c r="I90" s="44" t="s">
        <v>448</v>
      </c>
      <c r="J90" s="43" t="s">
        <v>488</v>
      </c>
      <c r="K90" s="45">
        <v>109.542648</v>
      </c>
      <c r="L90" s="45">
        <v>109.542648</v>
      </c>
      <c r="M90" s="45">
        <f t="shared" si="2"/>
        <v>0</v>
      </c>
      <c r="N90" s="45"/>
    </row>
    <row r="91" spans="1:14" x14ac:dyDescent="0.2">
      <c r="A91" s="5"/>
      <c r="D91" s="34"/>
      <c r="E91" s="35"/>
      <c r="F91" s="34"/>
      <c r="G91" s="34"/>
      <c r="H91" s="44"/>
      <c r="I91" s="44" t="s">
        <v>452</v>
      </c>
      <c r="J91" s="43" t="s">
        <v>491</v>
      </c>
      <c r="K91" s="45">
        <v>9.4299549999999996</v>
      </c>
      <c r="L91" s="45">
        <v>9.4299549999999996</v>
      </c>
      <c r="M91" s="45">
        <f t="shared" si="2"/>
        <v>0</v>
      </c>
      <c r="N91" s="45"/>
    </row>
    <row r="92" spans="1:14" ht="14.25" x14ac:dyDescent="0.2">
      <c r="A92" s="5"/>
      <c r="D92" s="34"/>
      <c r="E92" s="68">
        <v>44</v>
      </c>
      <c r="F92" s="38" t="s">
        <v>1930</v>
      </c>
      <c r="G92" s="69"/>
      <c r="H92" s="70"/>
      <c r="I92" s="71"/>
      <c r="J92" s="72"/>
      <c r="K92" s="72">
        <v>232.14921100000001</v>
      </c>
      <c r="L92" s="72">
        <v>228.60909165000001</v>
      </c>
      <c r="M92" s="72">
        <f t="shared" si="2"/>
        <v>-3.5401193499999977</v>
      </c>
      <c r="N92" s="45"/>
    </row>
    <row r="93" spans="1:14" ht="14.25" x14ac:dyDescent="0.2">
      <c r="A93" s="5"/>
      <c r="D93" s="34"/>
      <c r="E93" s="35"/>
      <c r="F93" s="34"/>
      <c r="G93" s="36" t="s">
        <v>423</v>
      </c>
      <c r="H93" s="36"/>
      <c r="I93" s="36"/>
      <c r="J93" s="33"/>
      <c r="K93" s="29">
        <v>232.14921100000001</v>
      </c>
      <c r="L93" s="29">
        <v>228.60909165000001</v>
      </c>
      <c r="M93" s="29">
        <f t="shared" si="2"/>
        <v>-3.5401193499999977</v>
      </c>
      <c r="N93" s="45"/>
    </row>
    <row r="94" spans="1:14" ht="14.25" x14ac:dyDescent="0.2">
      <c r="A94" s="5"/>
      <c r="D94" s="34"/>
      <c r="E94" s="35"/>
      <c r="F94" s="34"/>
      <c r="G94" s="34"/>
      <c r="H94" s="38" t="s">
        <v>424</v>
      </c>
      <c r="I94" s="38"/>
      <c r="J94" s="60"/>
      <c r="K94" s="41">
        <v>195.46696399999999</v>
      </c>
      <c r="L94" s="41">
        <v>192.08684465000002</v>
      </c>
      <c r="M94" s="41">
        <f t="shared" si="2"/>
        <v>-3.3801193499999727</v>
      </c>
      <c r="N94" s="45"/>
    </row>
    <row r="95" spans="1:14" ht="25.5" x14ac:dyDescent="0.2">
      <c r="A95" s="5"/>
      <c r="D95" s="34"/>
      <c r="E95" s="35"/>
      <c r="F95" s="34"/>
      <c r="G95" s="34"/>
      <c r="H95" s="44"/>
      <c r="I95" s="44" t="s">
        <v>454</v>
      </c>
      <c r="J95" s="43" t="s">
        <v>1978</v>
      </c>
      <c r="K95" s="45">
        <v>88.326442</v>
      </c>
      <c r="L95" s="45">
        <v>88.04587755</v>
      </c>
      <c r="M95" s="45">
        <f t="shared" si="2"/>
        <v>-0.28056444999999997</v>
      </c>
      <c r="N95" s="45"/>
    </row>
    <row r="96" spans="1:14" ht="25.5" x14ac:dyDescent="0.2">
      <c r="A96" s="5"/>
      <c r="D96" s="34"/>
      <c r="E96" s="35"/>
      <c r="F96" s="34"/>
      <c r="G96" s="34"/>
      <c r="H96" s="44"/>
      <c r="I96" s="44" t="s">
        <v>456</v>
      </c>
      <c r="J96" s="43" t="s">
        <v>1979</v>
      </c>
      <c r="K96" s="45">
        <v>38.456521000000002</v>
      </c>
      <c r="L96" s="45">
        <v>38.182562099999998</v>
      </c>
      <c r="M96" s="45">
        <f t="shared" si="2"/>
        <v>-0.27395890000000378</v>
      </c>
      <c r="N96" s="45"/>
    </row>
    <row r="97" spans="1:14" ht="25.5" x14ac:dyDescent="0.2">
      <c r="A97" s="5"/>
      <c r="D97" s="34"/>
      <c r="E97" s="35"/>
      <c r="F97" s="34"/>
      <c r="G97" s="34"/>
      <c r="H97" s="44"/>
      <c r="I97" s="44" t="s">
        <v>457</v>
      </c>
      <c r="J97" s="43" t="s">
        <v>1980</v>
      </c>
      <c r="K97" s="45">
        <v>41.236679000000002</v>
      </c>
      <c r="L97" s="45">
        <v>38.463855000000002</v>
      </c>
      <c r="M97" s="45">
        <f t="shared" si="2"/>
        <v>-2.772824</v>
      </c>
      <c r="N97" s="45"/>
    </row>
    <row r="98" spans="1:14" ht="25.5" x14ac:dyDescent="0.2">
      <c r="A98" s="5"/>
      <c r="D98" s="34"/>
      <c r="E98" s="35"/>
      <c r="F98" s="34"/>
      <c r="G98" s="34"/>
      <c r="H98" s="44"/>
      <c r="I98" s="44" t="s">
        <v>458</v>
      </c>
      <c r="J98" s="43" t="s">
        <v>1981</v>
      </c>
      <c r="K98" s="45">
        <v>13.947322</v>
      </c>
      <c r="L98" s="45">
        <v>13.894550000000001</v>
      </c>
      <c r="M98" s="45">
        <f t="shared" si="2"/>
        <v>-5.2771999999999153E-2</v>
      </c>
      <c r="N98" s="45"/>
    </row>
    <row r="99" spans="1:14" x14ac:dyDescent="0.2">
      <c r="A99" s="5"/>
      <c r="D99" s="34"/>
      <c r="E99" s="35"/>
      <c r="F99" s="34"/>
      <c r="G99" s="34"/>
      <c r="H99" s="44"/>
      <c r="I99" s="44" t="s">
        <v>496</v>
      </c>
      <c r="J99" s="43" t="s">
        <v>497</v>
      </c>
      <c r="K99" s="45">
        <v>13.5</v>
      </c>
      <c r="L99" s="45">
        <v>13.5</v>
      </c>
      <c r="M99" s="45">
        <f t="shared" si="2"/>
        <v>0</v>
      </c>
      <c r="N99" s="45"/>
    </row>
    <row r="100" spans="1:14" ht="14.25" x14ac:dyDescent="0.2">
      <c r="A100" s="5"/>
      <c r="D100" s="34"/>
      <c r="E100" s="35"/>
      <c r="F100" s="34"/>
      <c r="G100" s="34"/>
      <c r="H100" s="38" t="s">
        <v>447</v>
      </c>
      <c r="I100" s="38"/>
      <c r="J100" s="60"/>
      <c r="K100" s="41">
        <v>36.682246999999997</v>
      </c>
      <c r="L100" s="41">
        <v>36.522247</v>
      </c>
      <c r="M100" s="41">
        <f t="shared" si="2"/>
        <v>-0.15999999999999659</v>
      </c>
      <c r="N100" s="45"/>
    </row>
    <row r="101" spans="1:14" x14ac:dyDescent="0.2">
      <c r="A101" s="5"/>
      <c r="D101" s="34"/>
      <c r="E101" s="35"/>
      <c r="F101" s="34"/>
      <c r="G101" s="34"/>
      <c r="H101" s="44"/>
      <c r="I101" s="44" t="s">
        <v>448</v>
      </c>
      <c r="J101" s="43" t="s">
        <v>488</v>
      </c>
      <c r="K101" s="45">
        <v>32.844223</v>
      </c>
      <c r="L101" s="45">
        <v>32.684223000000003</v>
      </c>
      <c r="M101" s="45">
        <f t="shared" si="2"/>
        <v>-0.15999999999999659</v>
      </c>
      <c r="N101" s="45"/>
    </row>
    <row r="102" spans="1:14" x14ac:dyDescent="0.2">
      <c r="A102" s="5"/>
      <c r="D102" s="34"/>
      <c r="E102" s="35"/>
      <c r="F102" s="34"/>
      <c r="G102" s="34"/>
      <c r="H102" s="44"/>
      <c r="I102" s="44" t="s">
        <v>452</v>
      </c>
      <c r="J102" s="43" t="s">
        <v>491</v>
      </c>
      <c r="K102" s="45">
        <v>3.8380239999999999</v>
      </c>
      <c r="L102" s="45">
        <v>3.8380239999999999</v>
      </c>
      <c r="M102" s="45">
        <f t="shared" si="2"/>
        <v>0</v>
      </c>
      <c r="N102" s="45"/>
    </row>
    <row r="103" spans="1:14" ht="14.25" x14ac:dyDescent="0.2">
      <c r="A103" s="5"/>
      <c r="D103" s="62" t="s">
        <v>10</v>
      </c>
      <c r="E103" s="65"/>
      <c r="F103" s="62"/>
      <c r="G103" s="62"/>
      <c r="H103" s="62"/>
      <c r="I103" s="62"/>
      <c r="J103" s="66"/>
      <c r="K103" s="67">
        <v>1741.6287500000001</v>
      </c>
      <c r="L103" s="67">
        <v>1741.6287500000001</v>
      </c>
      <c r="M103" s="67">
        <f t="shared" si="2"/>
        <v>0</v>
      </c>
      <c r="N103" s="45"/>
    </row>
    <row r="104" spans="1:14" ht="14.25" x14ac:dyDescent="0.2">
      <c r="A104" s="5"/>
      <c r="D104" s="34"/>
      <c r="E104" s="68">
        <v>40</v>
      </c>
      <c r="F104" s="38" t="s">
        <v>11</v>
      </c>
      <c r="G104" s="69"/>
      <c r="H104" s="70"/>
      <c r="I104" s="71"/>
      <c r="J104" s="72"/>
      <c r="K104" s="72">
        <v>1741.6287500000001</v>
      </c>
      <c r="L104" s="72">
        <v>1741.6287500000001</v>
      </c>
      <c r="M104" s="72">
        <f t="shared" si="2"/>
        <v>0</v>
      </c>
      <c r="N104" s="45"/>
    </row>
    <row r="105" spans="1:14" ht="14.25" x14ac:dyDescent="0.2">
      <c r="A105" s="5"/>
      <c r="D105" s="34"/>
      <c r="E105" s="35"/>
      <c r="F105" s="34"/>
      <c r="G105" s="36" t="s">
        <v>423</v>
      </c>
      <c r="H105" s="36"/>
      <c r="I105" s="36"/>
      <c r="J105" s="33"/>
      <c r="K105" s="29">
        <v>1741.6287500000001</v>
      </c>
      <c r="L105" s="29">
        <v>1741.6287500000001</v>
      </c>
      <c r="M105" s="29">
        <f t="shared" si="2"/>
        <v>0</v>
      </c>
      <c r="N105" s="45"/>
    </row>
    <row r="106" spans="1:14" ht="14.25" x14ac:dyDescent="0.2">
      <c r="A106" s="5"/>
      <c r="D106" s="34"/>
      <c r="E106" s="35"/>
      <c r="F106" s="34"/>
      <c r="G106" s="34"/>
      <c r="H106" s="38" t="s">
        <v>424</v>
      </c>
      <c r="I106" s="38"/>
      <c r="J106" s="60"/>
      <c r="K106" s="41">
        <v>1583.649592</v>
      </c>
      <c r="L106" s="41">
        <v>1583.649592</v>
      </c>
      <c r="M106" s="41">
        <f t="shared" si="2"/>
        <v>0</v>
      </c>
      <c r="N106" s="45"/>
    </row>
    <row r="107" spans="1:14" ht="25.5" x14ac:dyDescent="0.2">
      <c r="A107" s="5"/>
      <c r="D107" s="34"/>
      <c r="E107" s="35"/>
      <c r="F107" s="34"/>
      <c r="G107" s="34"/>
      <c r="H107" s="44"/>
      <c r="I107" s="44" t="s">
        <v>433</v>
      </c>
      <c r="J107" s="43" t="s">
        <v>498</v>
      </c>
      <c r="K107" s="45">
        <v>74.720091999999994</v>
      </c>
      <c r="L107" s="45">
        <v>74.720091999999994</v>
      </c>
      <c r="M107" s="45">
        <f t="shared" si="2"/>
        <v>0</v>
      </c>
      <c r="N107" s="45"/>
    </row>
    <row r="108" spans="1:14" x14ac:dyDescent="0.2">
      <c r="A108" s="5"/>
      <c r="D108" s="34"/>
      <c r="E108" s="35"/>
      <c r="F108" s="34"/>
      <c r="G108" s="34"/>
      <c r="H108" s="44"/>
      <c r="I108" s="44" t="s">
        <v>499</v>
      </c>
      <c r="J108" s="43" t="s">
        <v>1982</v>
      </c>
      <c r="K108" s="45">
        <v>1455.5430100000001</v>
      </c>
      <c r="L108" s="45">
        <v>1455.5430100000001</v>
      </c>
      <c r="M108" s="45">
        <f t="shared" si="2"/>
        <v>0</v>
      </c>
      <c r="N108" s="45"/>
    </row>
    <row r="109" spans="1:14" x14ac:dyDescent="0.2">
      <c r="A109" s="5"/>
      <c r="D109" s="34"/>
      <c r="E109" s="35"/>
      <c r="F109" s="34"/>
      <c r="G109" s="34"/>
      <c r="H109" s="44"/>
      <c r="I109" s="44" t="s">
        <v>504</v>
      </c>
      <c r="J109" s="43" t="s">
        <v>1983</v>
      </c>
      <c r="K109" s="45">
        <v>32.810605000000002</v>
      </c>
      <c r="L109" s="45">
        <v>32.810605000000002</v>
      </c>
      <c r="M109" s="45">
        <f t="shared" si="2"/>
        <v>0</v>
      </c>
      <c r="N109" s="45"/>
    </row>
    <row r="110" spans="1:14" x14ac:dyDescent="0.2">
      <c r="A110" s="5"/>
      <c r="D110" s="34"/>
      <c r="E110" s="35"/>
      <c r="F110" s="34"/>
      <c r="G110" s="34"/>
      <c r="H110" s="44"/>
      <c r="I110" s="44" t="s">
        <v>500</v>
      </c>
      <c r="J110" s="43" t="s">
        <v>1031</v>
      </c>
      <c r="K110" s="45">
        <v>20.575885</v>
      </c>
      <c r="L110" s="45">
        <v>20.575885</v>
      </c>
      <c r="M110" s="45">
        <f t="shared" si="2"/>
        <v>0</v>
      </c>
      <c r="N110" s="45"/>
    </row>
    <row r="111" spans="1:14" ht="14.25" x14ac:dyDescent="0.2">
      <c r="A111" s="5"/>
      <c r="D111" s="34"/>
      <c r="E111" s="35"/>
      <c r="F111" s="34"/>
      <c r="G111" s="34"/>
      <c r="H111" s="38" t="s">
        <v>447</v>
      </c>
      <c r="I111" s="38"/>
      <c r="J111" s="60"/>
      <c r="K111" s="41">
        <v>157.97915800000001</v>
      </c>
      <c r="L111" s="41">
        <v>157.97915800000001</v>
      </c>
      <c r="M111" s="41">
        <f t="shared" si="2"/>
        <v>0</v>
      </c>
      <c r="N111" s="45"/>
    </row>
    <row r="112" spans="1:14" x14ac:dyDescent="0.2">
      <c r="A112" s="5"/>
      <c r="D112" s="34"/>
      <c r="E112" s="35"/>
      <c r="F112" s="34"/>
      <c r="G112" s="34"/>
      <c r="H112" s="44"/>
      <c r="I112" s="44" t="s">
        <v>448</v>
      </c>
      <c r="J112" s="43" t="s">
        <v>488</v>
      </c>
      <c r="K112" s="45">
        <v>137.829624</v>
      </c>
      <c r="L112" s="45">
        <v>137.829624</v>
      </c>
      <c r="M112" s="45">
        <f t="shared" si="2"/>
        <v>0</v>
      </c>
      <c r="N112" s="45"/>
    </row>
    <row r="113" spans="1:14" x14ac:dyDescent="0.2">
      <c r="A113" s="5"/>
      <c r="D113" s="34"/>
      <c r="E113" s="35"/>
      <c r="F113" s="34"/>
      <c r="G113" s="34"/>
      <c r="H113" s="44"/>
      <c r="I113" s="44" t="s">
        <v>452</v>
      </c>
      <c r="J113" s="43" t="s">
        <v>491</v>
      </c>
      <c r="K113" s="45">
        <v>20.149533999999999</v>
      </c>
      <c r="L113" s="45">
        <v>20.149533999999999</v>
      </c>
      <c r="M113" s="45">
        <f t="shared" si="2"/>
        <v>0</v>
      </c>
      <c r="N113" s="45"/>
    </row>
    <row r="114" spans="1:14" ht="14.25" x14ac:dyDescent="0.2">
      <c r="A114" s="5"/>
      <c r="D114" s="62" t="s">
        <v>2210</v>
      </c>
      <c r="E114" s="65"/>
      <c r="F114" s="62"/>
      <c r="G114" s="62"/>
      <c r="H114" s="62"/>
      <c r="I114" s="62"/>
      <c r="J114" s="66"/>
      <c r="K114" s="67">
        <v>675.93508499999996</v>
      </c>
      <c r="L114" s="67">
        <v>675.93508499999996</v>
      </c>
      <c r="M114" s="67">
        <f t="shared" si="2"/>
        <v>0</v>
      </c>
      <c r="N114" s="45"/>
    </row>
    <row r="115" spans="1:14" ht="14.25" x14ac:dyDescent="0.2">
      <c r="A115" s="5"/>
      <c r="D115" s="34"/>
      <c r="E115" s="68">
        <v>32</v>
      </c>
      <c r="F115" s="38" t="s">
        <v>2217</v>
      </c>
      <c r="G115" s="69"/>
      <c r="H115" s="70"/>
      <c r="I115" s="71"/>
      <c r="J115" s="72"/>
      <c r="K115" s="72">
        <v>675.93508499999996</v>
      </c>
      <c r="L115" s="72">
        <v>675.93508499999996</v>
      </c>
      <c r="M115" s="72">
        <f t="shared" si="2"/>
        <v>0</v>
      </c>
      <c r="N115" s="45"/>
    </row>
    <row r="116" spans="1:14" ht="14.25" x14ac:dyDescent="0.2">
      <c r="A116" s="5"/>
      <c r="D116" s="34"/>
      <c r="E116" s="35"/>
      <c r="F116" s="34"/>
      <c r="G116" s="36" t="s">
        <v>423</v>
      </c>
      <c r="H116" s="36"/>
      <c r="I116" s="36"/>
      <c r="J116" s="33"/>
      <c r="K116" s="29">
        <v>675.93508499999996</v>
      </c>
      <c r="L116" s="29">
        <v>675.93508499999996</v>
      </c>
      <c r="M116" s="29">
        <f t="shared" si="2"/>
        <v>0</v>
      </c>
      <c r="N116" s="45"/>
    </row>
    <row r="117" spans="1:14" ht="14.25" x14ac:dyDescent="0.2">
      <c r="A117" s="5"/>
      <c r="D117" s="34"/>
      <c r="E117" s="35"/>
      <c r="F117" s="34"/>
      <c r="G117" s="34"/>
      <c r="H117" s="38" t="s">
        <v>424</v>
      </c>
      <c r="I117" s="38"/>
      <c r="J117" s="60"/>
      <c r="K117" s="41">
        <v>655.14665400000001</v>
      </c>
      <c r="L117" s="41">
        <v>655.14665400000001</v>
      </c>
      <c r="M117" s="41">
        <f t="shared" si="2"/>
        <v>0</v>
      </c>
      <c r="N117" s="45"/>
    </row>
    <row r="118" spans="1:14" x14ac:dyDescent="0.2">
      <c r="A118" s="5"/>
      <c r="D118" s="34"/>
      <c r="E118" s="35"/>
      <c r="F118" s="34"/>
      <c r="G118" s="34"/>
      <c r="H118" s="44"/>
      <c r="I118" s="44" t="s">
        <v>454</v>
      </c>
      <c r="J118" s="43" t="s">
        <v>502</v>
      </c>
      <c r="K118" s="45">
        <v>643.68317100000002</v>
      </c>
      <c r="L118" s="45">
        <v>643.68317100000002</v>
      </c>
      <c r="M118" s="45">
        <f t="shared" si="2"/>
        <v>0</v>
      </c>
      <c r="N118" s="45"/>
    </row>
    <row r="119" spans="1:14" x14ac:dyDescent="0.2">
      <c r="A119" s="5"/>
      <c r="D119" s="34"/>
      <c r="E119" s="35"/>
      <c r="F119" s="34"/>
      <c r="G119" s="34"/>
      <c r="H119" s="44"/>
      <c r="I119" s="44" t="s">
        <v>496</v>
      </c>
      <c r="J119" s="43" t="s">
        <v>497</v>
      </c>
      <c r="K119" s="45">
        <v>11.463483</v>
      </c>
      <c r="L119" s="45">
        <v>11.463483</v>
      </c>
      <c r="M119" s="45">
        <f t="shared" si="2"/>
        <v>0</v>
      </c>
      <c r="N119" s="45"/>
    </row>
    <row r="120" spans="1:14" ht="14.25" x14ac:dyDescent="0.2">
      <c r="A120" s="5"/>
      <c r="D120" s="34"/>
      <c r="E120" s="35"/>
      <c r="F120" s="34"/>
      <c r="G120" s="34"/>
      <c r="H120" s="38" t="s">
        <v>447</v>
      </c>
      <c r="I120" s="38"/>
      <c r="J120" s="60"/>
      <c r="K120" s="41">
        <v>20.788430999999999</v>
      </c>
      <c r="L120" s="41">
        <v>20.788430999999999</v>
      </c>
      <c r="M120" s="41">
        <f t="shared" si="2"/>
        <v>0</v>
      </c>
      <c r="N120" s="45"/>
    </row>
    <row r="121" spans="1:14" x14ac:dyDescent="0.2">
      <c r="A121" s="5"/>
      <c r="D121" s="34"/>
      <c r="E121" s="35"/>
      <c r="F121" s="34"/>
      <c r="G121" s="34"/>
      <c r="H121" s="44"/>
      <c r="I121" s="44" t="s">
        <v>448</v>
      </c>
      <c r="J121" s="43" t="s">
        <v>488</v>
      </c>
      <c r="K121" s="45">
        <v>20.788430999999999</v>
      </c>
      <c r="L121" s="45">
        <v>20.788430999999999</v>
      </c>
      <c r="M121" s="45">
        <f t="shared" si="2"/>
        <v>0</v>
      </c>
      <c r="N121" s="45"/>
    </row>
    <row r="122" spans="1:14" ht="14.25" x14ac:dyDescent="0.2">
      <c r="A122" s="5"/>
      <c r="D122" s="62" t="s">
        <v>12</v>
      </c>
      <c r="E122" s="65"/>
      <c r="F122" s="62"/>
      <c r="G122" s="62"/>
      <c r="H122" s="62"/>
      <c r="I122" s="62"/>
      <c r="J122" s="66"/>
      <c r="K122" s="67">
        <v>252973.04325399999</v>
      </c>
      <c r="L122" s="67">
        <v>263245.05319302983</v>
      </c>
      <c r="M122" s="67">
        <f t="shared" si="2"/>
        <v>10272.009939029842</v>
      </c>
      <c r="N122" s="45"/>
    </row>
    <row r="123" spans="1:14" ht="14.25" x14ac:dyDescent="0.2">
      <c r="A123" s="5"/>
      <c r="D123" s="34"/>
      <c r="E123" s="68">
        <v>2</v>
      </c>
      <c r="F123" s="38" t="s">
        <v>13</v>
      </c>
      <c r="G123" s="69"/>
      <c r="H123" s="70"/>
      <c r="I123" s="71"/>
      <c r="J123" s="72"/>
      <c r="K123" s="72">
        <v>622.60546999999997</v>
      </c>
      <c r="L123" s="72">
        <v>1224.5402590000001</v>
      </c>
      <c r="M123" s="72">
        <f t="shared" si="2"/>
        <v>601.93478900000014</v>
      </c>
      <c r="N123" s="45"/>
    </row>
    <row r="124" spans="1:14" ht="14.25" x14ac:dyDescent="0.2">
      <c r="A124" s="5"/>
      <c r="D124" s="34"/>
      <c r="E124" s="35"/>
      <c r="F124" s="34"/>
      <c r="G124" s="36" t="s">
        <v>423</v>
      </c>
      <c r="H124" s="36"/>
      <c r="I124" s="36"/>
      <c r="J124" s="33"/>
      <c r="K124" s="29">
        <v>622.60546999999997</v>
      </c>
      <c r="L124" s="29">
        <v>1224.5402590000001</v>
      </c>
      <c r="M124" s="29">
        <f t="shared" si="2"/>
        <v>601.93478900000014</v>
      </c>
      <c r="N124" s="45"/>
    </row>
    <row r="125" spans="1:14" ht="14.25" x14ac:dyDescent="0.2">
      <c r="A125" s="5"/>
      <c r="D125" s="34"/>
      <c r="E125" s="35"/>
      <c r="F125" s="34"/>
      <c r="G125" s="34"/>
      <c r="H125" s="38" t="s">
        <v>424</v>
      </c>
      <c r="I125" s="38"/>
      <c r="J125" s="60"/>
      <c r="K125" s="41">
        <v>605.13163499999996</v>
      </c>
      <c r="L125" s="41">
        <v>1202.44609902</v>
      </c>
      <c r="M125" s="41">
        <f t="shared" si="2"/>
        <v>597.31446402000006</v>
      </c>
      <c r="N125" s="45"/>
    </row>
    <row r="126" spans="1:14" ht="25.5" x14ac:dyDescent="0.2">
      <c r="A126" s="5"/>
      <c r="D126" s="34"/>
      <c r="E126" s="35"/>
      <c r="F126" s="34"/>
      <c r="G126" s="34"/>
      <c r="H126" s="44"/>
      <c r="I126" s="44" t="s">
        <v>433</v>
      </c>
      <c r="J126" s="43" t="s">
        <v>1984</v>
      </c>
      <c r="K126" s="45">
        <v>3.6540279999999998</v>
      </c>
      <c r="L126" s="45">
        <v>4.2648516599999997</v>
      </c>
      <c r="M126" s="45">
        <f t="shared" si="2"/>
        <v>0.61082365999999988</v>
      </c>
      <c r="N126" s="45"/>
    </row>
    <row r="127" spans="1:14" ht="25.5" x14ac:dyDescent="0.2">
      <c r="A127" s="5"/>
      <c r="D127" s="34"/>
      <c r="E127" s="35"/>
      <c r="F127" s="34"/>
      <c r="G127" s="34"/>
      <c r="H127" s="44"/>
      <c r="I127" s="44" t="s">
        <v>499</v>
      </c>
      <c r="J127" s="43" t="s">
        <v>503</v>
      </c>
      <c r="K127" s="45">
        <v>208.72774999999999</v>
      </c>
      <c r="L127" s="45">
        <v>401.4218088799999</v>
      </c>
      <c r="M127" s="45">
        <f t="shared" si="2"/>
        <v>192.69405887999991</v>
      </c>
      <c r="N127" s="45"/>
    </row>
    <row r="128" spans="1:14" x14ac:dyDescent="0.2">
      <c r="A128" s="5"/>
      <c r="D128" s="34"/>
      <c r="E128" s="35"/>
      <c r="F128" s="34"/>
      <c r="G128" s="34"/>
      <c r="H128" s="44"/>
      <c r="I128" s="44" t="s">
        <v>504</v>
      </c>
      <c r="J128" s="43" t="s">
        <v>505</v>
      </c>
      <c r="K128" s="45">
        <v>13.000062</v>
      </c>
      <c r="L128" s="45">
        <v>14.534392709999999</v>
      </c>
      <c r="M128" s="45">
        <f t="shared" si="2"/>
        <v>1.534330709999999</v>
      </c>
      <c r="N128" s="45"/>
    </row>
    <row r="129" spans="1:14" ht="25.5" x14ac:dyDescent="0.2">
      <c r="A129" s="5"/>
      <c r="D129" s="34"/>
      <c r="E129" s="35"/>
      <c r="F129" s="34"/>
      <c r="G129" s="34"/>
      <c r="H129" s="44"/>
      <c r="I129" s="44" t="s">
        <v>500</v>
      </c>
      <c r="J129" s="43" t="s">
        <v>1032</v>
      </c>
      <c r="K129" s="45">
        <v>379.74979500000001</v>
      </c>
      <c r="L129" s="45">
        <v>782.22504577000018</v>
      </c>
      <c r="M129" s="45">
        <f t="shared" si="2"/>
        <v>402.47525077000017</v>
      </c>
      <c r="N129" s="45"/>
    </row>
    <row r="130" spans="1:14" ht="14.25" x14ac:dyDescent="0.2">
      <c r="A130" s="5"/>
      <c r="D130" s="34"/>
      <c r="E130" s="35"/>
      <c r="F130" s="34"/>
      <c r="G130" s="34"/>
      <c r="H130" s="38" t="s">
        <v>447</v>
      </c>
      <c r="I130" s="38"/>
      <c r="J130" s="60"/>
      <c r="K130" s="41">
        <v>17.473835000000001</v>
      </c>
      <c r="L130" s="41">
        <v>22.094159979999997</v>
      </c>
      <c r="M130" s="41">
        <f t="shared" ref="M130:M192" si="3">L130-K130</f>
        <v>4.6203249799999959</v>
      </c>
      <c r="N130" s="45"/>
    </row>
    <row r="131" spans="1:14" x14ac:dyDescent="0.2">
      <c r="A131" s="5"/>
      <c r="D131" s="34"/>
      <c r="E131" s="35"/>
      <c r="F131" s="34"/>
      <c r="G131" s="34"/>
      <c r="H131" s="44"/>
      <c r="I131" s="44" t="s">
        <v>448</v>
      </c>
      <c r="J131" s="43" t="s">
        <v>488</v>
      </c>
      <c r="K131" s="45">
        <v>13.450305999999999</v>
      </c>
      <c r="L131" s="45">
        <v>17.067859589999998</v>
      </c>
      <c r="M131" s="45">
        <f t="shared" si="3"/>
        <v>3.6175535899999982</v>
      </c>
      <c r="N131" s="45"/>
    </row>
    <row r="132" spans="1:14" x14ac:dyDescent="0.2">
      <c r="A132" s="5"/>
      <c r="D132" s="34"/>
      <c r="E132" s="35"/>
      <c r="F132" s="34"/>
      <c r="G132" s="34"/>
      <c r="H132" s="44"/>
      <c r="I132" s="44" t="s">
        <v>452</v>
      </c>
      <c r="J132" s="43" t="s">
        <v>491</v>
      </c>
      <c r="K132" s="45">
        <v>4.0235289999999999</v>
      </c>
      <c r="L132" s="45">
        <v>5.0263003900000003</v>
      </c>
      <c r="M132" s="45">
        <f t="shared" si="3"/>
        <v>1.0027713900000004</v>
      </c>
      <c r="N132" s="45"/>
    </row>
    <row r="133" spans="1:14" ht="14.25" x14ac:dyDescent="0.2">
      <c r="A133" s="5"/>
      <c r="D133" s="34"/>
      <c r="E133" s="68">
        <v>4</v>
      </c>
      <c r="F133" s="38" t="s">
        <v>14</v>
      </c>
      <c r="G133" s="69"/>
      <c r="H133" s="70"/>
      <c r="I133" s="71"/>
      <c r="J133" s="72"/>
      <c r="K133" s="72">
        <v>14230.782404</v>
      </c>
      <c r="L133" s="72">
        <v>17023.471533420001</v>
      </c>
      <c r="M133" s="72">
        <f t="shared" si="3"/>
        <v>2792.6891294200013</v>
      </c>
      <c r="N133" s="45"/>
    </row>
    <row r="134" spans="1:14" ht="14.25" x14ac:dyDescent="0.2">
      <c r="A134" s="5"/>
      <c r="D134" s="34"/>
      <c r="E134" s="35"/>
      <c r="F134" s="34"/>
      <c r="G134" s="36" t="s">
        <v>423</v>
      </c>
      <c r="H134" s="36"/>
      <c r="I134" s="36"/>
      <c r="J134" s="33"/>
      <c r="K134" s="29">
        <v>14230.782404</v>
      </c>
      <c r="L134" s="29">
        <v>17023.471533420001</v>
      </c>
      <c r="M134" s="29">
        <f t="shared" si="3"/>
        <v>2792.6891294200013</v>
      </c>
      <c r="N134" s="45"/>
    </row>
    <row r="135" spans="1:14" ht="14.25" x14ac:dyDescent="0.2">
      <c r="A135" s="5"/>
      <c r="D135" s="34"/>
      <c r="E135" s="35"/>
      <c r="F135" s="34"/>
      <c r="G135" s="34"/>
      <c r="H135" s="38" t="s">
        <v>506</v>
      </c>
      <c r="I135" s="38"/>
      <c r="J135" s="60"/>
      <c r="K135" s="41">
        <v>2000</v>
      </c>
      <c r="L135" s="41">
        <v>3445.190000000001</v>
      </c>
      <c r="M135" s="41">
        <f t="shared" si="3"/>
        <v>1445.190000000001</v>
      </c>
      <c r="N135" s="45"/>
    </row>
    <row r="136" spans="1:14" x14ac:dyDescent="0.2">
      <c r="A136" s="5"/>
      <c r="D136" s="34"/>
      <c r="E136" s="35"/>
      <c r="F136" s="34"/>
      <c r="G136" s="34"/>
      <c r="H136" s="44"/>
      <c r="I136" s="44" t="s">
        <v>742</v>
      </c>
      <c r="J136" s="43" t="s">
        <v>1985</v>
      </c>
      <c r="K136" s="45">
        <v>2000</v>
      </c>
      <c r="L136" s="45">
        <v>3445.190000000001</v>
      </c>
      <c r="M136" s="45">
        <f t="shared" si="3"/>
        <v>1445.190000000001</v>
      </c>
      <c r="N136" s="45"/>
    </row>
    <row r="137" spans="1:14" ht="14.25" x14ac:dyDescent="0.2">
      <c r="A137" s="5"/>
      <c r="D137" s="34"/>
      <c r="E137" s="35"/>
      <c r="F137" s="34"/>
      <c r="G137" s="34"/>
      <c r="H137" s="38" t="s">
        <v>424</v>
      </c>
      <c r="I137" s="38"/>
      <c r="J137" s="60"/>
      <c r="K137" s="41">
        <v>11829.606656</v>
      </c>
      <c r="L137" s="41">
        <v>13131.890825630002</v>
      </c>
      <c r="M137" s="41">
        <f t="shared" si="3"/>
        <v>1302.284169630002</v>
      </c>
      <c r="N137" s="45"/>
    </row>
    <row r="138" spans="1:14" x14ac:dyDescent="0.2">
      <c r="A138" s="5"/>
      <c r="D138" s="34"/>
      <c r="E138" s="35"/>
      <c r="F138" s="34"/>
      <c r="G138" s="34"/>
      <c r="H138" s="44"/>
      <c r="I138" s="44" t="s">
        <v>454</v>
      </c>
      <c r="J138" s="43" t="s">
        <v>512</v>
      </c>
      <c r="K138" s="45">
        <v>617.03400399999998</v>
      </c>
      <c r="L138" s="45">
        <v>713.47643944999993</v>
      </c>
      <c r="M138" s="45">
        <f t="shared" si="3"/>
        <v>96.442435449999948</v>
      </c>
      <c r="N138" s="45"/>
    </row>
    <row r="139" spans="1:14" x14ac:dyDescent="0.2">
      <c r="A139" s="5"/>
      <c r="D139" s="34"/>
      <c r="E139" s="35"/>
      <c r="F139" s="34"/>
      <c r="G139" s="34"/>
      <c r="H139" s="44"/>
      <c r="I139" s="44" t="s">
        <v>456</v>
      </c>
      <c r="J139" s="43" t="s">
        <v>513</v>
      </c>
      <c r="K139" s="45">
        <v>13.531869</v>
      </c>
      <c r="L139" s="45">
        <v>19.304999719999998</v>
      </c>
      <c r="M139" s="45">
        <f t="shared" si="3"/>
        <v>5.7731307199999975</v>
      </c>
      <c r="N139" s="45"/>
    </row>
    <row r="140" spans="1:14" ht="25.5" x14ac:dyDescent="0.2">
      <c r="A140" s="5"/>
      <c r="D140" s="34"/>
      <c r="E140" s="35"/>
      <c r="F140" s="34"/>
      <c r="G140" s="34"/>
      <c r="H140" s="44"/>
      <c r="I140" s="44" t="s">
        <v>458</v>
      </c>
      <c r="J140" s="43" t="s">
        <v>514</v>
      </c>
      <c r="K140" s="45">
        <v>11.497598999999999</v>
      </c>
      <c r="L140" s="45">
        <v>7.109392660000001</v>
      </c>
      <c r="M140" s="45">
        <f t="shared" si="3"/>
        <v>-4.3882063399999982</v>
      </c>
      <c r="N140" s="45"/>
    </row>
    <row r="141" spans="1:14" x14ac:dyDescent="0.2">
      <c r="A141" s="5"/>
      <c r="D141" s="34"/>
      <c r="E141" s="35"/>
      <c r="F141" s="34"/>
      <c r="G141" s="34"/>
      <c r="H141" s="44"/>
      <c r="I141" s="44" t="s">
        <v>460</v>
      </c>
      <c r="J141" s="43" t="s">
        <v>515</v>
      </c>
      <c r="K141" s="45">
        <v>5.3225040000000003</v>
      </c>
      <c r="L141" s="45">
        <v>3.5037374000000003</v>
      </c>
      <c r="M141" s="45">
        <f t="shared" si="3"/>
        <v>-1.8187666</v>
      </c>
      <c r="N141" s="45"/>
    </row>
    <row r="142" spans="1:14" x14ac:dyDescent="0.2">
      <c r="A142" s="5"/>
      <c r="D142" s="34"/>
      <c r="E142" s="35"/>
      <c r="F142" s="34"/>
      <c r="G142" s="34"/>
      <c r="H142" s="44"/>
      <c r="I142" s="44" t="s">
        <v>462</v>
      </c>
      <c r="J142" s="43" t="s">
        <v>1986</v>
      </c>
      <c r="K142" s="45">
        <v>365.774271</v>
      </c>
      <c r="L142" s="45">
        <v>641.52892993999967</v>
      </c>
      <c r="M142" s="45">
        <f t="shared" si="3"/>
        <v>275.75465893999967</v>
      </c>
      <c r="N142" s="45"/>
    </row>
    <row r="143" spans="1:14" x14ac:dyDescent="0.2">
      <c r="A143" s="5"/>
      <c r="D143" s="34"/>
      <c r="E143" s="35"/>
      <c r="F143" s="34"/>
      <c r="G143" s="34"/>
      <c r="H143" s="44"/>
      <c r="I143" s="44" t="s">
        <v>464</v>
      </c>
      <c r="J143" s="43" t="s">
        <v>516</v>
      </c>
      <c r="K143" s="45">
        <v>72.644516999999993</v>
      </c>
      <c r="L143" s="45">
        <v>71.751363899999987</v>
      </c>
      <c r="M143" s="45">
        <f t="shared" si="3"/>
        <v>-0.89315310000000636</v>
      </c>
      <c r="N143" s="45"/>
    </row>
    <row r="144" spans="1:14" x14ac:dyDescent="0.2">
      <c r="A144" s="5"/>
      <c r="D144" s="34"/>
      <c r="E144" s="35"/>
      <c r="F144" s="34"/>
      <c r="G144" s="34"/>
      <c r="H144" s="44"/>
      <c r="I144" s="44" t="s">
        <v>466</v>
      </c>
      <c r="J144" s="43" t="s">
        <v>517</v>
      </c>
      <c r="K144" s="45">
        <v>86.789462</v>
      </c>
      <c r="L144" s="45">
        <v>21.78394166</v>
      </c>
      <c r="M144" s="45">
        <f t="shared" si="3"/>
        <v>-65.005520340000004</v>
      </c>
      <c r="N144" s="45"/>
    </row>
    <row r="145" spans="1:14" x14ac:dyDescent="0.2">
      <c r="A145" s="5"/>
      <c r="D145" s="34"/>
      <c r="E145" s="35"/>
      <c r="F145" s="34"/>
      <c r="G145" s="34"/>
      <c r="H145" s="44"/>
      <c r="I145" s="44" t="s">
        <v>470</v>
      </c>
      <c r="J145" s="43" t="s">
        <v>518</v>
      </c>
      <c r="K145" s="45">
        <v>14.588388999999999</v>
      </c>
      <c r="L145" s="45">
        <v>7.5898363299999989</v>
      </c>
      <c r="M145" s="45">
        <f t="shared" si="3"/>
        <v>-6.9985526700000005</v>
      </c>
      <c r="N145" s="45"/>
    </row>
    <row r="146" spans="1:14" ht="25.5" x14ac:dyDescent="0.2">
      <c r="A146" s="5"/>
      <c r="D146" s="34"/>
      <c r="E146" s="35"/>
      <c r="F146" s="34"/>
      <c r="G146" s="34"/>
      <c r="H146" s="44"/>
      <c r="I146" s="44" t="s">
        <v>519</v>
      </c>
      <c r="J146" s="43" t="s">
        <v>520</v>
      </c>
      <c r="K146" s="45">
        <v>317.18211400000001</v>
      </c>
      <c r="L146" s="45">
        <v>295.31741219000008</v>
      </c>
      <c r="M146" s="45">
        <f t="shared" si="3"/>
        <v>-21.864701809999929</v>
      </c>
      <c r="N146" s="45"/>
    </row>
    <row r="147" spans="1:14" x14ac:dyDescent="0.2">
      <c r="A147" s="5"/>
      <c r="D147" s="34"/>
      <c r="E147" s="35"/>
      <c r="F147" s="34"/>
      <c r="G147" s="34"/>
      <c r="H147" s="44"/>
      <c r="I147" s="44" t="s">
        <v>521</v>
      </c>
      <c r="J147" s="43" t="s">
        <v>1987</v>
      </c>
      <c r="K147" s="45">
        <v>5535.8760629999997</v>
      </c>
      <c r="L147" s="45">
        <v>5973.7195691100014</v>
      </c>
      <c r="M147" s="45">
        <f t="shared" si="3"/>
        <v>437.84350611000173</v>
      </c>
      <c r="N147" s="45"/>
    </row>
    <row r="148" spans="1:14" x14ac:dyDescent="0.2">
      <c r="A148" s="5"/>
      <c r="D148" s="34"/>
      <c r="E148" s="35"/>
      <c r="F148" s="34"/>
      <c r="G148" s="34"/>
      <c r="H148" s="44"/>
      <c r="I148" s="44" t="s">
        <v>522</v>
      </c>
      <c r="J148" s="43" t="s">
        <v>1988</v>
      </c>
      <c r="K148" s="45">
        <v>4123.4003750000002</v>
      </c>
      <c r="L148" s="45">
        <v>4717.4949613600002</v>
      </c>
      <c r="M148" s="45">
        <f t="shared" si="3"/>
        <v>594.09458635999999</v>
      </c>
      <c r="N148" s="45"/>
    </row>
    <row r="149" spans="1:14" ht="25.5" x14ac:dyDescent="0.2">
      <c r="A149" s="5"/>
      <c r="D149" s="34"/>
      <c r="E149" s="35"/>
      <c r="F149" s="34"/>
      <c r="G149" s="34"/>
      <c r="H149" s="44"/>
      <c r="I149" s="44" t="s">
        <v>523</v>
      </c>
      <c r="J149" s="43" t="s">
        <v>524</v>
      </c>
      <c r="K149" s="45">
        <v>10.430827000000001</v>
      </c>
      <c r="L149" s="45">
        <v>9.4851919099999993</v>
      </c>
      <c r="M149" s="45">
        <f t="shared" si="3"/>
        <v>-0.94563509000000145</v>
      </c>
      <c r="N149" s="45"/>
    </row>
    <row r="150" spans="1:14" x14ac:dyDescent="0.2">
      <c r="A150" s="5"/>
      <c r="D150" s="34"/>
      <c r="E150" s="35"/>
      <c r="F150" s="34"/>
      <c r="G150" s="34"/>
      <c r="H150" s="44"/>
      <c r="I150" s="44" t="s">
        <v>525</v>
      </c>
      <c r="J150" s="43" t="s">
        <v>526</v>
      </c>
      <c r="K150" s="45">
        <v>0</v>
      </c>
      <c r="L150" s="45">
        <v>14.060450919999999</v>
      </c>
      <c r="M150" s="45">
        <f t="shared" si="3"/>
        <v>14.060450919999999</v>
      </c>
      <c r="N150" s="45"/>
    </row>
    <row r="151" spans="1:14" x14ac:dyDescent="0.2">
      <c r="A151" s="5"/>
      <c r="D151" s="34"/>
      <c r="E151" s="35"/>
      <c r="F151" s="34"/>
      <c r="G151" s="34"/>
      <c r="H151" s="44"/>
      <c r="I151" s="44" t="s">
        <v>433</v>
      </c>
      <c r="J151" s="43" t="s">
        <v>1990</v>
      </c>
      <c r="K151" s="45">
        <v>152.48286200000001</v>
      </c>
      <c r="L151" s="45">
        <v>130.86545650999994</v>
      </c>
      <c r="M151" s="45">
        <f t="shared" si="3"/>
        <v>-21.617405490000067</v>
      </c>
      <c r="N151" s="45"/>
    </row>
    <row r="152" spans="1:14" ht="25.5" x14ac:dyDescent="0.2">
      <c r="A152" s="5"/>
      <c r="D152" s="34"/>
      <c r="E152" s="35"/>
      <c r="F152" s="34"/>
      <c r="G152" s="34"/>
      <c r="H152" s="44"/>
      <c r="I152" s="44" t="s">
        <v>501</v>
      </c>
      <c r="J152" s="43" t="s">
        <v>528</v>
      </c>
      <c r="K152" s="45">
        <v>84.691074</v>
      </c>
      <c r="L152" s="45">
        <v>84.590693039999934</v>
      </c>
      <c r="M152" s="45">
        <f t="shared" si="3"/>
        <v>-0.10038096000006647</v>
      </c>
      <c r="N152" s="45"/>
    </row>
    <row r="153" spans="1:14" x14ac:dyDescent="0.2">
      <c r="A153" s="5"/>
      <c r="D153" s="34"/>
      <c r="E153" s="35"/>
      <c r="F153" s="34"/>
      <c r="G153" s="34"/>
      <c r="H153" s="44"/>
      <c r="I153" s="44" t="s">
        <v>529</v>
      </c>
      <c r="J153" s="43" t="s">
        <v>530</v>
      </c>
      <c r="K153" s="45">
        <v>12.79861</v>
      </c>
      <c r="L153" s="45">
        <v>9.6382562699999994</v>
      </c>
      <c r="M153" s="45">
        <f t="shared" si="3"/>
        <v>-3.1603537300000006</v>
      </c>
      <c r="N153" s="45"/>
    </row>
    <row r="154" spans="1:14" ht="25.5" x14ac:dyDescent="0.2">
      <c r="A154" s="5"/>
      <c r="D154" s="34"/>
      <c r="E154" s="35"/>
      <c r="F154" s="34"/>
      <c r="G154" s="34"/>
      <c r="H154" s="44"/>
      <c r="I154" s="44" t="s">
        <v>531</v>
      </c>
      <c r="J154" s="43" t="s">
        <v>532</v>
      </c>
      <c r="K154" s="45">
        <v>27.158728</v>
      </c>
      <c r="L154" s="45">
        <v>22.023351290000001</v>
      </c>
      <c r="M154" s="45">
        <f t="shared" si="3"/>
        <v>-5.1353767099999992</v>
      </c>
      <c r="N154" s="45"/>
    </row>
    <row r="155" spans="1:14" ht="25.5" x14ac:dyDescent="0.2">
      <c r="A155" s="5"/>
      <c r="D155" s="34"/>
      <c r="E155" s="35"/>
      <c r="F155" s="34"/>
      <c r="G155" s="34"/>
      <c r="H155" s="44"/>
      <c r="I155" s="44" t="s">
        <v>534</v>
      </c>
      <c r="J155" s="43" t="s">
        <v>535</v>
      </c>
      <c r="K155" s="45">
        <v>67.526325999999997</v>
      </c>
      <c r="L155" s="45">
        <v>74.539935580000005</v>
      </c>
      <c r="M155" s="45">
        <f t="shared" si="3"/>
        <v>7.0136095800000078</v>
      </c>
      <c r="N155" s="45"/>
    </row>
    <row r="156" spans="1:14" ht="25.5" x14ac:dyDescent="0.2">
      <c r="A156" s="5"/>
      <c r="D156" s="34"/>
      <c r="E156" s="35"/>
      <c r="F156" s="34"/>
      <c r="G156" s="34"/>
      <c r="H156" s="44"/>
      <c r="I156" s="44" t="s">
        <v>536</v>
      </c>
      <c r="J156" s="43" t="s">
        <v>537</v>
      </c>
      <c r="K156" s="45">
        <v>20.893484999999998</v>
      </c>
      <c r="L156" s="45">
        <v>18.235993190000002</v>
      </c>
      <c r="M156" s="45">
        <f t="shared" si="3"/>
        <v>-2.6574918099999962</v>
      </c>
      <c r="N156" s="45"/>
    </row>
    <row r="157" spans="1:14" x14ac:dyDescent="0.2">
      <c r="A157" s="5"/>
      <c r="D157" s="34"/>
      <c r="E157" s="35"/>
      <c r="F157" s="34"/>
      <c r="G157" s="34"/>
      <c r="H157" s="44"/>
      <c r="I157" s="44" t="s">
        <v>538</v>
      </c>
      <c r="J157" s="43" t="s">
        <v>539</v>
      </c>
      <c r="K157" s="45">
        <v>4.9883569999999997</v>
      </c>
      <c r="L157" s="45">
        <v>4.1415889899999998</v>
      </c>
      <c r="M157" s="45">
        <f t="shared" si="3"/>
        <v>-0.8467680099999999</v>
      </c>
      <c r="N157" s="45"/>
    </row>
    <row r="158" spans="1:14" ht="25.5" x14ac:dyDescent="0.2">
      <c r="A158" s="5"/>
      <c r="D158" s="34"/>
      <c r="E158" s="35"/>
      <c r="F158" s="34"/>
      <c r="G158" s="34"/>
      <c r="H158" s="44"/>
      <c r="I158" s="44" t="s">
        <v>541</v>
      </c>
      <c r="J158" s="43" t="s">
        <v>542</v>
      </c>
      <c r="K158" s="45">
        <v>91.536372</v>
      </c>
      <c r="L158" s="45">
        <v>75.464456260000006</v>
      </c>
      <c r="M158" s="45">
        <f t="shared" si="3"/>
        <v>-16.071915739999994</v>
      </c>
      <c r="N158" s="45"/>
    </row>
    <row r="159" spans="1:14" x14ac:dyDescent="0.2">
      <c r="A159" s="5"/>
      <c r="D159" s="34"/>
      <c r="E159" s="35"/>
      <c r="F159" s="34"/>
      <c r="G159" s="34"/>
      <c r="H159" s="44"/>
      <c r="I159" s="44" t="s">
        <v>543</v>
      </c>
      <c r="J159" s="43" t="s">
        <v>1991</v>
      </c>
      <c r="K159" s="45">
        <v>35.682723000000003</v>
      </c>
      <c r="L159" s="45">
        <v>27.682978859999988</v>
      </c>
      <c r="M159" s="45">
        <f t="shared" si="3"/>
        <v>-7.9997441400000149</v>
      </c>
      <c r="N159" s="45"/>
    </row>
    <row r="160" spans="1:14" x14ac:dyDescent="0.2">
      <c r="A160" s="5"/>
      <c r="D160" s="34"/>
      <c r="E160" s="35"/>
      <c r="F160" s="34"/>
      <c r="G160" s="34"/>
      <c r="H160" s="44"/>
      <c r="I160" s="44" t="s">
        <v>544</v>
      </c>
      <c r="J160" s="43" t="s">
        <v>545</v>
      </c>
      <c r="K160" s="45">
        <v>36.624177000000003</v>
      </c>
      <c r="L160" s="45">
        <v>25.370125409999996</v>
      </c>
      <c r="M160" s="45">
        <f t="shared" si="3"/>
        <v>-11.254051590000007</v>
      </c>
      <c r="N160" s="45"/>
    </row>
    <row r="161" spans="1:14" x14ac:dyDescent="0.2">
      <c r="A161" s="5"/>
      <c r="D161" s="34"/>
      <c r="E161" s="35"/>
      <c r="F161" s="34"/>
      <c r="G161" s="34"/>
      <c r="H161" s="44"/>
      <c r="I161" s="44" t="s">
        <v>546</v>
      </c>
      <c r="J161" s="43" t="s">
        <v>547</v>
      </c>
      <c r="K161" s="45">
        <v>21.690725</v>
      </c>
      <c r="L161" s="45">
        <v>20.939453650000001</v>
      </c>
      <c r="M161" s="45">
        <f t="shared" si="3"/>
        <v>-0.75127134999999967</v>
      </c>
      <c r="N161" s="45"/>
    </row>
    <row r="162" spans="1:14" ht="25.5" x14ac:dyDescent="0.2">
      <c r="A162" s="5"/>
      <c r="D162" s="34"/>
      <c r="E162" s="35"/>
      <c r="F162" s="34"/>
      <c r="G162" s="34"/>
      <c r="H162" s="44"/>
      <c r="I162" s="44" t="s">
        <v>1992</v>
      </c>
      <c r="J162" s="43" t="s">
        <v>1993</v>
      </c>
      <c r="K162" s="45">
        <v>14.30714</v>
      </c>
      <c r="L162" s="45">
        <v>7.87016296</v>
      </c>
      <c r="M162" s="45">
        <f t="shared" si="3"/>
        <v>-6.4369770400000004</v>
      </c>
      <c r="N162" s="45"/>
    </row>
    <row r="163" spans="1:14" x14ac:dyDescent="0.2">
      <c r="A163" s="5"/>
      <c r="D163" s="34"/>
      <c r="E163" s="35"/>
      <c r="F163" s="34"/>
      <c r="G163" s="34"/>
      <c r="H163" s="44"/>
      <c r="I163" s="44" t="s">
        <v>549</v>
      </c>
      <c r="J163" s="43" t="s">
        <v>550</v>
      </c>
      <c r="K163" s="45">
        <v>85.154083</v>
      </c>
      <c r="L163" s="45">
        <v>134.40214707000001</v>
      </c>
      <c r="M163" s="45">
        <f t="shared" si="3"/>
        <v>49.248064070000012</v>
      </c>
      <c r="N163" s="45"/>
    </row>
    <row r="164" spans="1:14" ht="14.25" x14ac:dyDescent="0.2">
      <c r="A164" s="5"/>
      <c r="D164" s="34"/>
      <c r="E164" s="35"/>
      <c r="F164" s="34"/>
      <c r="G164" s="34"/>
      <c r="H164" s="38" t="s">
        <v>447</v>
      </c>
      <c r="I164" s="38"/>
      <c r="J164" s="60"/>
      <c r="K164" s="41">
        <v>358.66155600000002</v>
      </c>
      <c r="L164" s="41">
        <v>413.44578674999997</v>
      </c>
      <c r="M164" s="41">
        <f t="shared" si="3"/>
        <v>54.784230749999949</v>
      </c>
      <c r="N164" s="45"/>
    </row>
    <row r="165" spans="1:14" x14ac:dyDescent="0.2">
      <c r="A165" s="5"/>
      <c r="D165" s="34"/>
      <c r="E165" s="35"/>
      <c r="F165" s="34"/>
      <c r="G165" s="34"/>
      <c r="H165" s="44"/>
      <c r="I165" s="44" t="s">
        <v>448</v>
      </c>
      <c r="J165" s="43" t="s">
        <v>488</v>
      </c>
      <c r="K165" s="45">
        <v>332.30375900000001</v>
      </c>
      <c r="L165" s="45">
        <v>382.6547405799999</v>
      </c>
      <c r="M165" s="45">
        <f t="shared" si="3"/>
        <v>50.350981579999882</v>
      </c>
      <c r="N165" s="45"/>
    </row>
    <row r="166" spans="1:14" x14ac:dyDescent="0.2">
      <c r="A166" s="5"/>
      <c r="D166" s="34"/>
      <c r="E166" s="35"/>
      <c r="F166" s="34"/>
      <c r="G166" s="34"/>
      <c r="H166" s="44"/>
      <c r="I166" s="44" t="s">
        <v>452</v>
      </c>
      <c r="J166" s="43" t="s">
        <v>491</v>
      </c>
      <c r="K166" s="45">
        <v>26.357797000000001</v>
      </c>
      <c r="L166" s="45">
        <v>30.791046169999998</v>
      </c>
      <c r="M166" s="45">
        <f t="shared" si="3"/>
        <v>4.4332491699999963</v>
      </c>
      <c r="N166" s="45"/>
    </row>
    <row r="167" spans="1:14" ht="14.25" x14ac:dyDescent="0.2">
      <c r="A167" s="5"/>
      <c r="D167" s="34"/>
      <c r="E167" s="35"/>
      <c r="F167" s="34"/>
      <c r="G167" s="34"/>
      <c r="H167" s="38" t="s">
        <v>551</v>
      </c>
      <c r="I167" s="38"/>
      <c r="J167" s="60"/>
      <c r="K167" s="41">
        <v>42.514192000000001</v>
      </c>
      <c r="L167" s="41">
        <v>32.944921040000004</v>
      </c>
      <c r="M167" s="41">
        <f t="shared" si="3"/>
        <v>-9.5692709599999972</v>
      </c>
      <c r="N167" s="45"/>
    </row>
    <row r="168" spans="1:14" x14ac:dyDescent="0.2">
      <c r="A168" s="5"/>
      <c r="D168" s="34"/>
      <c r="E168" s="35"/>
      <c r="F168" s="34"/>
      <c r="G168" s="34"/>
      <c r="H168" s="44"/>
      <c r="I168" s="44" t="s">
        <v>553</v>
      </c>
      <c r="J168" s="43" t="s">
        <v>554</v>
      </c>
      <c r="K168" s="45">
        <v>42.514192000000001</v>
      </c>
      <c r="L168" s="45">
        <v>32.944921040000004</v>
      </c>
      <c r="M168" s="45">
        <f t="shared" si="3"/>
        <v>-9.5692709599999972</v>
      </c>
      <c r="N168" s="45"/>
    </row>
    <row r="169" spans="1:14" ht="14.25" x14ac:dyDescent="0.2">
      <c r="A169" s="5"/>
      <c r="D169" s="34"/>
      <c r="E169" s="68">
        <v>5</v>
      </c>
      <c r="F169" s="38" t="s">
        <v>54</v>
      </c>
      <c r="G169" s="69"/>
      <c r="H169" s="70"/>
      <c r="I169" s="71"/>
      <c r="J169" s="72"/>
      <c r="K169" s="72">
        <v>1999.7962419999999</v>
      </c>
      <c r="L169" s="72">
        <v>2777.7298179399991</v>
      </c>
      <c r="M169" s="72">
        <f t="shared" si="3"/>
        <v>777.93357593999917</v>
      </c>
      <c r="N169" s="45"/>
    </row>
    <row r="170" spans="1:14" ht="14.25" x14ac:dyDescent="0.2">
      <c r="A170" s="5"/>
      <c r="D170" s="34"/>
      <c r="E170" s="35"/>
      <c r="F170" s="34"/>
      <c r="G170" s="36" t="s">
        <v>423</v>
      </c>
      <c r="H170" s="36"/>
      <c r="I170" s="36"/>
      <c r="J170" s="33"/>
      <c r="K170" s="29">
        <v>1999.7962419999999</v>
      </c>
      <c r="L170" s="29">
        <v>2777.7298179399991</v>
      </c>
      <c r="M170" s="29">
        <f t="shared" si="3"/>
        <v>777.93357593999917</v>
      </c>
      <c r="N170" s="45"/>
    </row>
    <row r="171" spans="1:14" ht="14.25" x14ac:dyDescent="0.2">
      <c r="A171" s="5"/>
      <c r="D171" s="34"/>
      <c r="E171" s="35"/>
      <c r="F171" s="34"/>
      <c r="G171" s="34"/>
      <c r="H171" s="38" t="s">
        <v>424</v>
      </c>
      <c r="I171" s="38"/>
      <c r="J171" s="60"/>
      <c r="K171" s="41">
        <v>1824.346853</v>
      </c>
      <c r="L171" s="41">
        <v>2551.3747778999991</v>
      </c>
      <c r="M171" s="41">
        <f t="shared" si="3"/>
        <v>727.02792489999911</v>
      </c>
      <c r="N171" s="45"/>
    </row>
    <row r="172" spans="1:14" x14ac:dyDescent="0.2">
      <c r="A172" s="5"/>
      <c r="D172" s="34"/>
      <c r="E172" s="35"/>
      <c r="F172" s="34"/>
      <c r="G172" s="34"/>
      <c r="H172" s="44"/>
      <c r="I172" s="44" t="s">
        <v>456</v>
      </c>
      <c r="J172" s="43" t="s">
        <v>1994</v>
      </c>
      <c r="K172" s="45">
        <v>260.01717400000001</v>
      </c>
      <c r="L172" s="45">
        <v>883.63415682999982</v>
      </c>
      <c r="M172" s="45">
        <f t="shared" si="3"/>
        <v>623.61698282999987</v>
      </c>
      <c r="N172" s="45"/>
    </row>
    <row r="173" spans="1:14" ht="25.5" x14ac:dyDescent="0.2">
      <c r="A173" s="5"/>
      <c r="D173" s="34"/>
      <c r="E173" s="35"/>
      <c r="F173" s="34"/>
      <c r="G173" s="34"/>
      <c r="H173" s="44"/>
      <c r="I173" s="44" t="s">
        <v>460</v>
      </c>
      <c r="J173" s="43" t="s">
        <v>555</v>
      </c>
      <c r="K173" s="45">
        <v>3.570611</v>
      </c>
      <c r="L173" s="45">
        <v>3.5285480599999994</v>
      </c>
      <c r="M173" s="45">
        <f t="shared" si="3"/>
        <v>-4.2062940000000548E-2</v>
      </c>
      <c r="N173" s="45"/>
    </row>
    <row r="174" spans="1:14" x14ac:dyDescent="0.2">
      <c r="A174" s="5"/>
      <c r="D174" s="34"/>
      <c r="E174" s="35"/>
      <c r="F174" s="34"/>
      <c r="G174" s="34"/>
      <c r="H174" s="44"/>
      <c r="I174" s="44" t="s">
        <v>496</v>
      </c>
      <c r="J174" s="43" t="s">
        <v>497</v>
      </c>
      <c r="K174" s="45">
        <v>24.125001000000001</v>
      </c>
      <c r="L174" s="45">
        <v>30.268322390000002</v>
      </c>
      <c r="M174" s="45">
        <f t="shared" si="3"/>
        <v>6.1433213900000005</v>
      </c>
      <c r="N174" s="45"/>
    </row>
    <row r="175" spans="1:14" ht="25.5" x14ac:dyDescent="0.2">
      <c r="A175" s="5"/>
      <c r="D175" s="34"/>
      <c r="E175" s="35"/>
      <c r="F175" s="34"/>
      <c r="G175" s="34"/>
      <c r="H175" s="44"/>
      <c r="I175" s="44" t="s">
        <v>433</v>
      </c>
      <c r="J175" s="43" t="s">
        <v>1995</v>
      </c>
      <c r="K175" s="45">
        <v>23.958808999999999</v>
      </c>
      <c r="L175" s="45">
        <v>28.40786306</v>
      </c>
      <c r="M175" s="45">
        <f t="shared" si="3"/>
        <v>4.4490540600000017</v>
      </c>
      <c r="N175" s="45"/>
    </row>
    <row r="176" spans="1:14" x14ac:dyDescent="0.2">
      <c r="A176" s="5"/>
      <c r="D176" s="34"/>
      <c r="E176" s="35"/>
      <c r="F176" s="34"/>
      <c r="G176" s="34"/>
      <c r="H176" s="44"/>
      <c r="I176" s="44" t="s">
        <v>499</v>
      </c>
      <c r="J176" s="43" t="s">
        <v>1996</v>
      </c>
      <c r="K176" s="45">
        <v>1371.83188</v>
      </c>
      <c r="L176" s="45">
        <v>1492.1480297699995</v>
      </c>
      <c r="M176" s="45">
        <f t="shared" si="3"/>
        <v>120.31614976999958</v>
      </c>
      <c r="N176" s="45"/>
    </row>
    <row r="177" spans="1:14" x14ac:dyDescent="0.2">
      <c r="A177" s="5"/>
      <c r="D177" s="34"/>
      <c r="E177" s="35"/>
      <c r="F177" s="34"/>
      <c r="G177" s="34"/>
      <c r="H177" s="44"/>
      <c r="I177" s="44" t="s">
        <v>501</v>
      </c>
      <c r="J177" s="43" t="s">
        <v>1997</v>
      </c>
      <c r="K177" s="45">
        <v>140.843378</v>
      </c>
      <c r="L177" s="45">
        <v>113.38785779000004</v>
      </c>
      <c r="M177" s="45">
        <f t="shared" si="3"/>
        <v>-27.45552020999996</v>
      </c>
      <c r="N177" s="45"/>
    </row>
    <row r="178" spans="1:14" ht="14.25" x14ac:dyDescent="0.2">
      <c r="A178" s="5"/>
      <c r="D178" s="34"/>
      <c r="E178" s="35"/>
      <c r="F178" s="34"/>
      <c r="G178" s="34"/>
      <c r="H178" s="38" t="s">
        <v>447</v>
      </c>
      <c r="I178" s="38"/>
      <c r="J178" s="60"/>
      <c r="K178" s="41">
        <v>175.449389</v>
      </c>
      <c r="L178" s="41">
        <v>226.35504004000003</v>
      </c>
      <c r="M178" s="41">
        <f t="shared" si="3"/>
        <v>50.905651040000038</v>
      </c>
      <c r="N178" s="45"/>
    </row>
    <row r="179" spans="1:14" x14ac:dyDescent="0.2">
      <c r="A179" s="5"/>
      <c r="D179" s="34"/>
      <c r="E179" s="35"/>
      <c r="F179" s="34"/>
      <c r="G179" s="34"/>
      <c r="H179" s="44"/>
      <c r="I179" s="44" t="s">
        <v>448</v>
      </c>
      <c r="J179" s="43" t="s">
        <v>488</v>
      </c>
      <c r="K179" s="45">
        <v>168.849513</v>
      </c>
      <c r="L179" s="45">
        <v>219.67428045000003</v>
      </c>
      <c r="M179" s="45">
        <f t="shared" si="3"/>
        <v>50.824767450000024</v>
      </c>
      <c r="N179" s="45"/>
    </row>
    <row r="180" spans="1:14" x14ac:dyDescent="0.2">
      <c r="A180" s="5"/>
      <c r="D180" s="34"/>
      <c r="E180" s="35"/>
      <c r="F180" s="34"/>
      <c r="G180" s="34"/>
      <c r="H180" s="44"/>
      <c r="I180" s="44" t="s">
        <v>452</v>
      </c>
      <c r="J180" s="43" t="s">
        <v>491</v>
      </c>
      <c r="K180" s="45">
        <v>6.5998760000000001</v>
      </c>
      <c r="L180" s="45">
        <v>6.6807595900000001</v>
      </c>
      <c r="M180" s="45">
        <f t="shared" si="3"/>
        <v>8.0883590000000005E-2</v>
      </c>
      <c r="N180" s="45"/>
    </row>
    <row r="181" spans="1:14" ht="14.25" x14ac:dyDescent="0.2">
      <c r="A181" s="5"/>
      <c r="D181" s="34"/>
      <c r="E181" s="68">
        <v>6</v>
      </c>
      <c r="F181" s="38" t="s">
        <v>1033</v>
      </c>
      <c r="G181" s="69"/>
      <c r="H181" s="70"/>
      <c r="I181" s="71"/>
      <c r="J181" s="72"/>
      <c r="K181" s="72">
        <v>8419.3445479999991</v>
      </c>
      <c r="L181" s="72">
        <v>9346.7570444299981</v>
      </c>
      <c r="M181" s="72">
        <f t="shared" si="3"/>
        <v>927.41249642999901</v>
      </c>
      <c r="N181" s="45"/>
    </row>
    <row r="182" spans="1:14" ht="14.25" x14ac:dyDescent="0.2">
      <c r="A182" s="5"/>
      <c r="D182" s="34"/>
      <c r="E182" s="35"/>
      <c r="F182" s="34"/>
      <c r="G182" s="36" t="s">
        <v>423</v>
      </c>
      <c r="H182" s="36"/>
      <c r="I182" s="36"/>
      <c r="J182" s="33"/>
      <c r="K182" s="29">
        <v>8419.3445479999991</v>
      </c>
      <c r="L182" s="29">
        <v>9346.7570444299981</v>
      </c>
      <c r="M182" s="29">
        <f t="shared" si="3"/>
        <v>927.41249642999901</v>
      </c>
      <c r="N182" s="45"/>
    </row>
    <row r="183" spans="1:14" ht="14.25" x14ac:dyDescent="0.2">
      <c r="A183" s="5"/>
      <c r="D183" s="34"/>
      <c r="E183" s="35"/>
      <c r="F183" s="34"/>
      <c r="G183" s="34"/>
      <c r="H183" s="38" t="s">
        <v>506</v>
      </c>
      <c r="I183" s="38"/>
      <c r="J183" s="60"/>
      <c r="K183" s="41">
        <v>485.88939399999998</v>
      </c>
      <c r="L183" s="41">
        <v>485.88939399999998</v>
      </c>
      <c r="M183" s="41">
        <f t="shared" si="3"/>
        <v>0</v>
      </c>
      <c r="N183" s="45"/>
    </row>
    <row r="184" spans="1:14" x14ac:dyDescent="0.2">
      <c r="A184" s="5"/>
      <c r="D184" s="34"/>
      <c r="E184" s="35"/>
      <c r="F184" s="34"/>
      <c r="G184" s="34"/>
      <c r="H184" s="44"/>
      <c r="I184" s="44" t="s">
        <v>1998</v>
      </c>
      <c r="J184" s="43" t="s">
        <v>1999</v>
      </c>
      <c r="K184" s="45">
        <v>469.85871300000002</v>
      </c>
      <c r="L184" s="45">
        <v>469.85871300000002</v>
      </c>
      <c r="M184" s="45">
        <f t="shared" si="3"/>
        <v>0</v>
      </c>
      <c r="N184" s="45"/>
    </row>
    <row r="185" spans="1:14" x14ac:dyDescent="0.2">
      <c r="A185" s="5"/>
      <c r="D185" s="34"/>
      <c r="E185" s="35"/>
      <c r="F185" s="34"/>
      <c r="G185" s="34"/>
      <c r="H185" s="44"/>
      <c r="I185" s="44" t="s">
        <v>565</v>
      </c>
      <c r="J185" s="43" t="s">
        <v>2000</v>
      </c>
      <c r="K185" s="45">
        <v>16.030681000000001</v>
      </c>
      <c r="L185" s="45">
        <v>16.030681000000001</v>
      </c>
      <c r="M185" s="45">
        <f t="shared" si="3"/>
        <v>0</v>
      </c>
      <c r="N185" s="45"/>
    </row>
    <row r="186" spans="1:14" ht="14.25" x14ac:dyDescent="0.2">
      <c r="A186" s="5"/>
      <c r="D186" s="34"/>
      <c r="E186" s="35"/>
      <c r="F186" s="34"/>
      <c r="G186" s="34"/>
      <c r="H186" s="38" t="s">
        <v>424</v>
      </c>
      <c r="I186" s="38"/>
      <c r="J186" s="60"/>
      <c r="K186" s="41">
        <v>7236.0160370000003</v>
      </c>
      <c r="L186" s="41">
        <v>8097.5201643599976</v>
      </c>
      <c r="M186" s="41">
        <f t="shared" si="3"/>
        <v>861.50412735999726</v>
      </c>
      <c r="N186" s="45"/>
    </row>
    <row r="187" spans="1:14" x14ac:dyDescent="0.2">
      <c r="A187" s="5"/>
      <c r="D187" s="34"/>
      <c r="E187" s="35"/>
      <c r="F187" s="34"/>
      <c r="G187" s="34"/>
      <c r="H187" s="44"/>
      <c r="I187" s="44" t="s">
        <v>568</v>
      </c>
      <c r="J187" s="43" t="s">
        <v>569</v>
      </c>
      <c r="K187" s="45">
        <v>19.261133999999998</v>
      </c>
      <c r="L187" s="45">
        <v>20.000413719999997</v>
      </c>
      <c r="M187" s="45">
        <f t="shared" si="3"/>
        <v>0.73927971999999897</v>
      </c>
      <c r="N187" s="45"/>
    </row>
    <row r="188" spans="1:14" x14ac:dyDescent="0.2">
      <c r="A188" s="5"/>
      <c r="D188" s="34"/>
      <c r="E188" s="35"/>
      <c r="F188" s="34"/>
      <c r="G188" s="34"/>
      <c r="H188" s="44"/>
      <c r="I188" s="44" t="s">
        <v>570</v>
      </c>
      <c r="J188" s="43" t="s">
        <v>2205</v>
      </c>
      <c r="K188" s="45">
        <v>0</v>
      </c>
      <c r="L188" s="45">
        <v>30.945454000000002</v>
      </c>
      <c r="M188" s="45">
        <f t="shared" si="3"/>
        <v>30.945454000000002</v>
      </c>
      <c r="N188" s="45"/>
    </row>
    <row r="189" spans="1:14" x14ac:dyDescent="0.2">
      <c r="A189" s="5"/>
      <c r="D189" s="34"/>
      <c r="E189" s="35"/>
      <c r="F189" s="34"/>
      <c r="G189" s="34"/>
      <c r="H189" s="44"/>
      <c r="I189" s="44" t="s">
        <v>457</v>
      </c>
      <c r="J189" s="43" t="s">
        <v>2001</v>
      </c>
      <c r="K189" s="45">
        <v>115.061853</v>
      </c>
      <c r="L189" s="45">
        <v>120.11443657999985</v>
      </c>
      <c r="M189" s="45">
        <f t="shared" si="3"/>
        <v>5.0525835799998475</v>
      </c>
      <c r="N189" s="45"/>
    </row>
    <row r="190" spans="1:14" ht="25.5" x14ac:dyDescent="0.2">
      <c r="A190" s="5"/>
      <c r="D190" s="34"/>
      <c r="E190" s="35"/>
      <c r="F190" s="34"/>
      <c r="G190" s="34"/>
      <c r="H190" s="44"/>
      <c r="I190" s="44" t="s">
        <v>462</v>
      </c>
      <c r="J190" s="43" t="s">
        <v>572</v>
      </c>
      <c r="K190" s="45">
        <v>15.906863</v>
      </c>
      <c r="L190" s="45">
        <v>15.793690529999997</v>
      </c>
      <c r="M190" s="45">
        <f t="shared" si="3"/>
        <v>-0.11317247000000208</v>
      </c>
      <c r="N190" s="45"/>
    </row>
    <row r="191" spans="1:14" x14ac:dyDescent="0.2">
      <c r="A191" s="5"/>
      <c r="D191" s="34"/>
      <c r="E191" s="35"/>
      <c r="F191" s="34"/>
      <c r="G191" s="34"/>
      <c r="H191" s="44"/>
      <c r="I191" s="44" t="s">
        <v>465</v>
      </c>
      <c r="J191" s="43" t="s">
        <v>573</v>
      </c>
      <c r="K191" s="45">
        <v>134.928517</v>
      </c>
      <c r="L191" s="45">
        <v>132.58604619999994</v>
      </c>
      <c r="M191" s="45">
        <f t="shared" si="3"/>
        <v>-2.3424708000000578</v>
      </c>
      <c r="N191" s="45"/>
    </row>
    <row r="192" spans="1:14" x14ac:dyDescent="0.2">
      <c r="A192" s="5"/>
      <c r="D192" s="34"/>
      <c r="E192" s="35"/>
      <c r="F192" s="34"/>
      <c r="G192" s="34"/>
      <c r="H192" s="44"/>
      <c r="I192" s="44" t="s">
        <v>481</v>
      </c>
      <c r="J192" s="43" t="s">
        <v>574</v>
      </c>
      <c r="K192" s="45">
        <v>946.92666299999996</v>
      </c>
      <c r="L192" s="45">
        <v>996.6097185900004</v>
      </c>
      <c r="M192" s="45">
        <f t="shared" si="3"/>
        <v>49.683055590000436</v>
      </c>
      <c r="N192" s="45"/>
    </row>
    <row r="193" spans="1:14" x14ac:dyDescent="0.2">
      <c r="A193" s="5"/>
      <c r="D193" s="34"/>
      <c r="E193" s="35"/>
      <c r="F193" s="34"/>
      <c r="G193" s="34"/>
      <c r="H193" s="44"/>
      <c r="I193" s="44" t="s">
        <v>482</v>
      </c>
      <c r="J193" s="43" t="s">
        <v>575</v>
      </c>
      <c r="K193" s="45">
        <v>2395.3159949999999</v>
      </c>
      <c r="L193" s="45">
        <v>2667.1688773599985</v>
      </c>
      <c r="M193" s="45">
        <f t="shared" ref="M193:M253" si="4">L193-K193</f>
        <v>271.8528823599986</v>
      </c>
      <c r="N193" s="45"/>
    </row>
    <row r="194" spans="1:14" x14ac:dyDescent="0.2">
      <c r="A194" s="5"/>
      <c r="D194" s="34"/>
      <c r="E194" s="35"/>
      <c r="F194" s="34"/>
      <c r="G194" s="34"/>
      <c r="H194" s="44"/>
      <c r="I194" s="44" t="s">
        <v>577</v>
      </c>
      <c r="J194" s="43" t="s">
        <v>2002</v>
      </c>
      <c r="K194" s="45">
        <v>214.88975600000001</v>
      </c>
      <c r="L194" s="45">
        <v>352.778279</v>
      </c>
      <c r="M194" s="45">
        <f t="shared" si="4"/>
        <v>137.88852299999999</v>
      </c>
      <c r="N194" s="45"/>
    </row>
    <row r="195" spans="1:14" x14ac:dyDescent="0.2">
      <c r="A195" s="5"/>
      <c r="D195" s="34"/>
      <c r="E195" s="35"/>
      <c r="F195" s="34"/>
      <c r="G195" s="34"/>
      <c r="H195" s="44"/>
      <c r="I195" s="44" t="s">
        <v>579</v>
      </c>
      <c r="J195" s="43" t="s">
        <v>2003</v>
      </c>
      <c r="K195" s="45">
        <v>114.8</v>
      </c>
      <c r="L195" s="45">
        <v>114.8</v>
      </c>
      <c r="M195" s="45">
        <f t="shared" si="4"/>
        <v>0</v>
      </c>
      <c r="N195" s="45"/>
    </row>
    <row r="196" spans="1:14" x14ac:dyDescent="0.2">
      <c r="A196" s="5"/>
      <c r="D196" s="34"/>
      <c r="E196" s="35"/>
      <c r="F196" s="34"/>
      <c r="G196" s="34"/>
      <c r="H196" s="44"/>
      <c r="I196" s="44" t="s">
        <v>580</v>
      </c>
      <c r="J196" s="43" t="s">
        <v>2004</v>
      </c>
      <c r="K196" s="45">
        <v>18.600000000000001</v>
      </c>
      <c r="L196" s="45">
        <v>18.600000000000001</v>
      </c>
      <c r="M196" s="45">
        <f t="shared" si="4"/>
        <v>0</v>
      </c>
      <c r="N196" s="45"/>
    </row>
    <row r="197" spans="1:14" x14ac:dyDescent="0.2">
      <c r="A197" s="5"/>
      <c r="D197" s="34"/>
      <c r="E197" s="35"/>
      <c r="F197" s="34"/>
      <c r="G197" s="34"/>
      <c r="H197" s="44"/>
      <c r="I197" s="44" t="s">
        <v>581</v>
      </c>
      <c r="J197" s="43" t="s">
        <v>2005</v>
      </c>
      <c r="K197" s="45">
        <v>160</v>
      </c>
      <c r="L197" s="45">
        <v>160</v>
      </c>
      <c r="M197" s="45">
        <f t="shared" si="4"/>
        <v>0</v>
      </c>
      <c r="N197" s="45"/>
    </row>
    <row r="198" spans="1:14" x14ac:dyDescent="0.2">
      <c r="A198" s="5"/>
      <c r="D198" s="34"/>
      <c r="E198" s="35"/>
      <c r="F198" s="34"/>
      <c r="G198" s="34"/>
      <c r="H198" s="44"/>
      <c r="I198" s="44" t="s">
        <v>582</v>
      </c>
      <c r="J198" s="43" t="s">
        <v>2006</v>
      </c>
      <c r="K198" s="45">
        <v>300</v>
      </c>
      <c r="L198" s="45">
        <v>300</v>
      </c>
      <c r="M198" s="45">
        <f t="shared" si="4"/>
        <v>0</v>
      </c>
      <c r="N198" s="45"/>
    </row>
    <row r="199" spans="1:14" x14ac:dyDescent="0.2">
      <c r="A199" s="5"/>
      <c r="D199" s="34"/>
      <c r="E199" s="35"/>
      <c r="F199" s="34"/>
      <c r="G199" s="34"/>
      <c r="H199" s="44"/>
      <c r="I199" s="44" t="s">
        <v>583</v>
      </c>
      <c r="J199" s="43" t="s">
        <v>2007</v>
      </c>
      <c r="K199" s="45">
        <v>73.125</v>
      </c>
      <c r="L199" s="45">
        <v>73.125</v>
      </c>
      <c r="M199" s="45">
        <f t="shared" si="4"/>
        <v>0</v>
      </c>
      <c r="N199" s="45"/>
    </row>
    <row r="200" spans="1:14" x14ac:dyDescent="0.2">
      <c r="A200" s="5"/>
      <c r="D200" s="34"/>
      <c r="E200" s="35"/>
      <c r="F200" s="34"/>
      <c r="G200" s="34"/>
      <c r="H200" s="44"/>
      <c r="I200" s="44" t="s">
        <v>584</v>
      </c>
      <c r="J200" s="43" t="s">
        <v>585</v>
      </c>
      <c r="K200" s="45">
        <v>82.5</v>
      </c>
      <c r="L200" s="45">
        <v>82.5</v>
      </c>
      <c r="M200" s="45">
        <f t="shared" si="4"/>
        <v>0</v>
      </c>
      <c r="N200" s="45"/>
    </row>
    <row r="201" spans="1:14" x14ac:dyDescent="0.2">
      <c r="A201" s="5"/>
      <c r="D201" s="34"/>
      <c r="E201" s="35"/>
      <c r="F201" s="34"/>
      <c r="G201" s="34"/>
      <c r="H201" s="44"/>
      <c r="I201" s="44" t="s">
        <v>2008</v>
      </c>
      <c r="J201" s="43" t="s">
        <v>2009</v>
      </c>
      <c r="K201" s="45">
        <v>268.94234299999999</v>
      </c>
      <c r="L201" s="45">
        <v>268.94234299999999</v>
      </c>
      <c r="M201" s="45">
        <f t="shared" si="4"/>
        <v>0</v>
      </c>
      <c r="N201" s="45"/>
    </row>
    <row r="202" spans="1:14" x14ac:dyDescent="0.2">
      <c r="A202" s="5"/>
      <c r="D202" s="34"/>
      <c r="E202" s="35"/>
      <c r="F202" s="34"/>
      <c r="G202" s="34"/>
      <c r="H202" s="44"/>
      <c r="I202" s="44" t="s">
        <v>586</v>
      </c>
      <c r="J202" s="43" t="s">
        <v>587</v>
      </c>
      <c r="K202" s="45">
        <v>36.443662000000003</v>
      </c>
      <c r="L202" s="45">
        <v>33.399028070000007</v>
      </c>
      <c r="M202" s="45">
        <f t="shared" si="4"/>
        <v>-3.0446339299999963</v>
      </c>
      <c r="N202" s="45"/>
    </row>
    <row r="203" spans="1:14" x14ac:dyDescent="0.2">
      <c r="A203" s="5"/>
      <c r="D203" s="34"/>
      <c r="E203" s="35"/>
      <c r="F203" s="34"/>
      <c r="G203" s="34"/>
      <c r="H203" s="44"/>
      <c r="I203" s="44" t="s">
        <v>588</v>
      </c>
      <c r="J203" s="43" t="s">
        <v>2010</v>
      </c>
      <c r="K203" s="45">
        <v>30.155298999999999</v>
      </c>
      <c r="L203" s="45">
        <v>28.681907320000004</v>
      </c>
      <c r="M203" s="45">
        <f t="shared" si="4"/>
        <v>-1.4733916799999953</v>
      </c>
      <c r="N203" s="45"/>
    </row>
    <row r="204" spans="1:14" x14ac:dyDescent="0.2">
      <c r="A204" s="5"/>
      <c r="D204" s="34"/>
      <c r="E204" s="35"/>
      <c r="F204" s="34"/>
      <c r="G204" s="34"/>
      <c r="H204" s="44"/>
      <c r="I204" s="44" t="s">
        <v>589</v>
      </c>
      <c r="J204" s="43" t="s">
        <v>2011</v>
      </c>
      <c r="K204" s="45">
        <v>47.154395000000001</v>
      </c>
      <c r="L204" s="45">
        <v>46.732928999999999</v>
      </c>
      <c r="M204" s="45">
        <f t="shared" si="4"/>
        <v>-0.42146600000000234</v>
      </c>
      <c r="N204" s="45"/>
    </row>
    <row r="205" spans="1:14" x14ac:dyDescent="0.2">
      <c r="A205" s="5"/>
      <c r="D205" s="34"/>
      <c r="E205" s="35"/>
      <c r="F205" s="34"/>
      <c r="G205" s="34"/>
      <c r="H205" s="44"/>
      <c r="I205" s="44" t="s">
        <v>495</v>
      </c>
      <c r="J205" s="43" t="s">
        <v>2012</v>
      </c>
      <c r="K205" s="45">
        <v>68.622237999999996</v>
      </c>
      <c r="L205" s="45">
        <v>112.73603134</v>
      </c>
      <c r="M205" s="45">
        <f t="shared" si="4"/>
        <v>44.113793340000001</v>
      </c>
      <c r="N205" s="45"/>
    </row>
    <row r="206" spans="1:14" x14ac:dyDescent="0.2">
      <c r="A206" s="5"/>
      <c r="D206" s="34"/>
      <c r="E206" s="35"/>
      <c r="F206" s="34"/>
      <c r="G206" s="34"/>
      <c r="H206" s="44"/>
      <c r="I206" s="44" t="s">
        <v>590</v>
      </c>
      <c r="J206" s="43" t="s">
        <v>2013</v>
      </c>
      <c r="K206" s="45">
        <v>318.84856400000001</v>
      </c>
      <c r="L206" s="45">
        <v>472.22744609999984</v>
      </c>
      <c r="M206" s="45">
        <f t="shared" si="4"/>
        <v>153.37888209999983</v>
      </c>
      <c r="N206" s="45"/>
    </row>
    <row r="207" spans="1:14" x14ac:dyDescent="0.2">
      <c r="A207" s="5"/>
      <c r="D207" s="34"/>
      <c r="E207" s="35"/>
      <c r="F207" s="34"/>
      <c r="G207" s="34"/>
      <c r="H207" s="44"/>
      <c r="I207" s="44" t="s">
        <v>433</v>
      </c>
      <c r="J207" s="43" t="s">
        <v>593</v>
      </c>
      <c r="K207" s="45">
        <v>92.320543999999998</v>
      </c>
      <c r="L207" s="45">
        <v>409.38184625999986</v>
      </c>
      <c r="M207" s="45">
        <f t="shared" si="4"/>
        <v>317.06130225999988</v>
      </c>
      <c r="N207" s="45"/>
    </row>
    <row r="208" spans="1:14" x14ac:dyDescent="0.2">
      <c r="A208" s="5"/>
      <c r="D208" s="34"/>
      <c r="E208" s="35"/>
      <c r="F208" s="34"/>
      <c r="G208" s="34"/>
      <c r="H208" s="44"/>
      <c r="I208" s="44" t="s">
        <v>499</v>
      </c>
      <c r="J208" s="43" t="s">
        <v>2014</v>
      </c>
      <c r="K208" s="45">
        <v>131.66193200000001</v>
      </c>
      <c r="L208" s="45">
        <v>131.40308791999993</v>
      </c>
      <c r="M208" s="45">
        <f t="shared" si="4"/>
        <v>-0.25884408000007397</v>
      </c>
      <c r="N208" s="45"/>
    </row>
    <row r="209" spans="1:14" x14ac:dyDescent="0.2">
      <c r="A209" s="5"/>
      <c r="D209" s="34"/>
      <c r="E209" s="35"/>
      <c r="F209" s="34"/>
      <c r="G209" s="34"/>
      <c r="H209" s="44"/>
      <c r="I209" s="44" t="s">
        <v>504</v>
      </c>
      <c r="J209" s="43" t="s">
        <v>2015</v>
      </c>
      <c r="K209" s="45">
        <v>89.382722999999999</v>
      </c>
      <c r="L209" s="45">
        <v>84.133882050000011</v>
      </c>
      <c r="M209" s="45">
        <f t="shared" si="4"/>
        <v>-5.2488409499999875</v>
      </c>
      <c r="N209" s="45"/>
    </row>
    <row r="210" spans="1:14" x14ac:dyDescent="0.2">
      <c r="A210" s="5"/>
      <c r="D210" s="34"/>
      <c r="E210" s="35"/>
      <c r="F210" s="34"/>
      <c r="G210" s="34"/>
      <c r="H210" s="44"/>
      <c r="I210" s="44" t="s">
        <v>500</v>
      </c>
      <c r="J210" s="43" t="s">
        <v>594</v>
      </c>
      <c r="K210" s="45">
        <v>68.168555999999995</v>
      </c>
      <c r="L210" s="45">
        <v>66.687743319999996</v>
      </c>
      <c r="M210" s="45">
        <f t="shared" si="4"/>
        <v>-1.4808126799999997</v>
      </c>
      <c r="N210" s="45"/>
    </row>
    <row r="211" spans="1:14" x14ac:dyDescent="0.2">
      <c r="A211" s="5"/>
      <c r="D211" s="34"/>
      <c r="E211" s="35"/>
      <c r="F211" s="34"/>
      <c r="G211" s="34"/>
      <c r="H211" s="44"/>
      <c r="I211" s="44" t="s">
        <v>487</v>
      </c>
      <c r="J211" s="43" t="s">
        <v>2016</v>
      </c>
      <c r="K211" s="45">
        <v>1493</v>
      </c>
      <c r="L211" s="45">
        <v>1358.172004</v>
      </c>
      <c r="M211" s="45">
        <f t="shared" si="4"/>
        <v>-134.82799599999998</v>
      </c>
      <c r="N211" s="45"/>
    </row>
    <row r="212" spans="1:14" ht="14.25" x14ac:dyDescent="0.2">
      <c r="A212" s="5"/>
      <c r="D212" s="34"/>
      <c r="E212" s="35"/>
      <c r="F212" s="34"/>
      <c r="G212" s="34"/>
      <c r="H212" s="38" t="s">
        <v>447</v>
      </c>
      <c r="I212" s="38"/>
      <c r="J212" s="60"/>
      <c r="K212" s="41">
        <v>697.43911700000001</v>
      </c>
      <c r="L212" s="41">
        <v>763.34748607000017</v>
      </c>
      <c r="M212" s="41">
        <f t="shared" si="4"/>
        <v>65.908369070000163</v>
      </c>
      <c r="N212" s="45"/>
    </row>
    <row r="213" spans="1:14" x14ac:dyDescent="0.2">
      <c r="A213" s="5"/>
      <c r="D213" s="34"/>
      <c r="E213" s="35"/>
      <c r="F213" s="34"/>
      <c r="G213" s="34"/>
      <c r="H213" s="44"/>
      <c r="I213" s="44" t="s">
        <v>448</v>
      </c>
      <c r="J213" s="43" t="s">
        <v>488</v>
      </c>
      <c r="K213" s="45">
        <v>607.40197899999998</v>
      </c>
      <c r="L213" s="45">
        <v>668.04451870000014</v>
      </c>
      <c r="M213" s="45">
        <f t="shared" si="4"/>
        <v>60.642539700000157</v>
      </c>
      <c r="N213" s="45"/>
    </row>
    <row r="214" spans="1:14" x14ac:dyDescent="0.2">
      <c r="A214" s="5"/>
      <c r="D214" s="34"/>
      <c r="E214" s="35"/>
      <c r="F214" s="34"/>
      <c r="G214" s="34"/>
      <c r="H214" s="44"/>
      <c r="I214" s="44" t="s">
        <v>452</v>
      </c>
      <c r="J214" s="43" t="s">
        <v>491</v>
      </c>
      <c r="K214" s="45">
        <v>61.242342000000001</v>
      </c>
      <c r="L214" s="45">
        <v>66.793679119999993</v>
      </c>
      <c r="M214" s="45">
        <f t="shared" si="4"/>
        <v>5.5513371199999924</v>
      </c>
      <c r="N214" s="45"/>
    </row>
    <row r="215" spans="1:14" x14ac:dyDescent="0.2">
      <c r="A215" s="5"/>
      <c r="D215" s="34"/>
      <c r="E215" s="35"/>
      <c r="F215" s="34"/>
      <c r="G215" s="34"/>
      <c r="H215" s="44"/>
      <c r="I215" s="44" t="s">
        <v>847</v>
      </c>
      <c r="J215" s="43" t="s">
        <v>2332</v>
      </c>
      <c r="K215" s="45">
        <v>28.794796000000002</v>
      </c>
      <c r="L215" s="45">
        <v>28.509288250000001</v>
      </c>
      <c r="M215" s="45">
        <f t="shared" si="4"/>
        <v>-0.28550775000000073</v>
      </c>
      <c r="N215" s="45"/>
    </row>
    <row r="216" spans="1:14" ht="14.25" x14ac:dyDescent="0.2">
      <c r="A216" s="5"/>
      <c r="D216" s="34"/>
      <c r="E216" s="68">
        <v>7</v>
      </c>
      <c r="F216" s="38" t="s">
        <v>90</v>
      </c>
      <c r="G216" s="69"/>
      <c r="H216" s="70"/>
      <c r="I216" s="71"/>
      <c r="J216" s="72"/>
      <c r="K216" s="72">
        <v>17820.255303999998</v>
      </c>
      <c r="L216" s="72">
        <v>17871.135303999999</v>
      </c>
      <c r="M216" s="72">
        <f t="shared" si="4"/>
        <v>50.880000000001019</v>
      </c>
      <c r="N216" s="45"/>
    </row>
    <row r="217" spans="1:14" ht="14.25" x14ac:dyDescent="0.2">
      <c r="A217" s="5"/>
      <c r="D217" s="34"/>
      <c r="E217" s="35"/>
      <c r="F217" s="34"/>
      <c r="G217" s="36" t="s">
        <v>423</v>
      </c>
      <c r="H217" s="36"/>
      <c r="I217" s="36"/>
      <c r="J217" s="33"/>
      <c r="K217" s="29">
        <v>17820.255303999998</v>
      </c>
      <c r="L217" s="29">
        <v>17871.135303999999</v>
      </c>
      <c r="M217" s="29">
        <f t="shared" si="4"/>
        <v>50.880000000001019</v>
      </c>
      <c r="N217" s="45"/>
    </row>
    <row r="218" spans="1:14" ht="14.25" x14ac:dyDescent="0.2">
      <c r="A218" s="5"/>
      <c r="D218" s="34"/>
      <c r="E218" s="35"/>
      <c r="F218" s="34"/>
      <c r="G218" s="34"/>
      <c r="H218" s="38" t="s">
        <v>424</v>
      </c>
      <c r="I218" s="38"/>
      <c r="J218" s="60"/>
      <c r="K218" s="41">
        <v>16248.418581</v>
      </c>
      <c r="L218" s="41">
        <v>16445.791711369999</v>
      </c>
      <c r="M218" s="41">
        <f t="shared" si="4"/>
        <v>197.37313036999876</v>
      </c>
      <c r="N218" s="45"/>
    </row>
    <row r="219" spans="1:14" ht="38.25" x14ac:dyDescent="0.2">
      <c r="A219" s="5"/>
      <c r="D219" s="34"/>
      <c r="E219" s="35"/>
      <c r="F219" s="34"/>
      <c r="G219" s="34"/>
      <c r="H219" s="44"/>
      <c r="I219" s="44" t="s">
        <v>598</v>
      </c>
      <c r="J219" s="43" t="s">
        <v>599</v>
      </c>
      <c r="K219" s="45">
        <v>348.00198999999998</v>
      </c>
      <c r="L219" s="45">
        <v>281.74207951000005</v>
      </c>
      <c r="M219" s="45">
        <f t="shared" si="4"/>
        <v>-66.259910489999925</v>
      </c>
      <c r="N219" s="45"/>
    </row>
    <row r="220" spans="1:14" x14ac:dyDescent="0.2">
      <c r="A220" s="5"/>
      <c r="D220" s="34"/>
      <c r="E220" s="35"/>
      <c r="F220" s="34"/>
      <c r="G220" s="34"/>
      <c r="H220" s="44"/>
      <c r="I220" s="44" t="s">
        <v>600</v>
      </c>
      <c r="J220" s="43" t="s">
        <v>601</v>
      </c>
      <c r="K220" s="45">
        <v>9102.7859079999998</v>
      </c>
      <c r="L220" s="45">
        <v>8561.6604203099978</v>
      </c>
      <c r="M220" s="45">
        <f t="shared" si="4"/>
        <v>-541.12548769000205</v>
      </c>
      <c r="N220" s="45"/>
    </row>
    <row r="221" spans="1:14" x14ac:dyDescent="0.2">
      <c r="A221" s="5"/>
      <c r="D221" s="34"/>
      <c r="E221" s="35"/>
      <c r="F221" s="34"/>
      <c r="G221" s="34"/>
      <c r="H221" s="44"/>
      <c r="I221" s="44" t="s">
        <v>602</v>
      </c>
      <c r="J221" s="43" t="s">
        <v>603</v>
      </c>
      <c r="K221" s="45">
        <v>2714.591954</v>
      </c>
      <c r="L221" s="45">
        <v>2770.7512207000009</v>
      </c>
      <c r="M221" s="45">
        <f t="shared" si="4"/>
        <v>56.159266700000899</v>
      </c>
      <c r="N221" s="45"/>
    </row>
    <row r="222" spans="1:14" x14ac:dyDescent="0.2">
      <c r="A222" s="5"/>
      <c r="D222" s="34"/>
      <c r="E222" s="35"/>
      <c r="F222" s="34"/>
      <c r="G222" s="34"/>
      <c r="H222" s="44"/>
      <c r="I222" s="44" t="s">
        <v>604</v>
      </c>
      <c r="J222" s="43" t="s">
        <v>605</v>
      </c>
      <c r="K222" s="45">
        <v>713.196371</v>
      </c>
      <c r="L222" s="45">
        <v>1453.7379067300003</v>
      </c>
      <c r="M222" s="45">
        <f t="shared" si="4"/>
        <v>740.54153573000031</v>
      </c>
      <c r="N222" s="45"/>
    </row>
    <row r="223" spans="1:14" x14ac:dyDescent="0.2">
      <c r="A223" s="5"/>
      <c r="D223" s="34"/>
      <c r="E223" s="35"/>
      <c r="F223" s="34"/>
      <c r="G223" s="34"/>
      <c r="H223" s="44"/>
      <c r="I223" s="44" t="s">
        <v>606</v>
      </c>
      <c r="J223" s="43" t="s">
        <v>607</v>
      </c>
      <c r="K223" s="45">
        <v>1479.8799349999999</v>
      </c>
      <c r="L223" s="45">
        <v>1784.1108682399997</v>
      </c>
      <c r="M223" s="45">
        <f t="shared" si="4"/>
        <v>304.23093323999979</v>
      </c>
      <c r="N223" s="45"/>
    </row>
    <row r="224" spans="1:14" x14ac:dyDescent="0.2">
      <c r="A224" s="5"/>
      <c r="D224" s="34"/>
      <c r="E224" s="35"/>
      <c r="F224" s="34"/>
      <c r="G224" s="34"/>
      <c r="H224" s="44"/>
      <c r="I224" s="44" t="s">
        <v>608</v>
      </c>
      <c r="J224" s="43" t="s">
        <v>609</v>
      </c>
      <c r="K224" s="45">
        <v>0.42034199999999999</v>
      </c>
      <c r="L224" s="45">
        <v>0.42034199999999999</v>
      </c>
      <c r="M224" s="45">
        <f t="shared" si="4"/>
        <v>0</v>
      </c>
      <c r="N224" s="45"/>
    </row>
    <row r="225" spans="1:14" x14ac:dyDescent="0.2">
      <c r="A225" s="5"/>
      <c r="D225" s="34"/>
      <c r="E225" s="35"/>
      <c r="F225" s="34"/>
      <c r="G225" s="34"/>
      <c r="H225" s="44"/>
      <c r="I225" s="44" t="s">
        <v>610</v>
      </c>
      <c r="J225" s="43" t="s">
        <v>611</v>
      </c>
      <c r="K225" s="45">
        <v>0</v>
      </c>
      <c r="L225" s="45">
        <v>11.696225100000001</v>
      </c>
      <c r="M225" s="45">
        <f t="shared" si="4"/>
        <v>11.696225100000001</v>
      </c>
      <c r="N225" s="45"/>
    </row>
    <row r="226" spans="1:14" x14ac:dyDescent="0.2">
      <c r="A226" s="5"/>
      <c r="D226" s="34"/>
      <c r="E226" s="35"/>
      <c r="F226" s="34"/>
      <c r="G226" s="34"/>
      <c r="H226" s="44"/>
      <c r="I226" s="44" t="s">
        <v>612</v>
      </c>
      <c r="J226" s="43" t="s">
        <v>613</v>
      </c>
      <c r="K226" s="45">
        <v>16.321674999999999</v>
      </c>
      <c r="L226" s="45">
        <v>10.923858719999998</v>
      </c>
      <c r="M226" s="45">
        <f t="shared" si="4"/>
        <v>-5.3978162800000007</v>
      </c>
      <c r="N226" s="45"/>
    </row>
    <row r="227" spans="1:14" ht="25.5" x14ac:dyDescent="0.2">
      <c r="A227" s="5"/>
      <c r="D227" s="34"/>
      <c r="E227" s="35"/>
      <c r="F227" s="34"/>
      <c r="G227" s="34"/>
      <c r="H227" s="44"/>
      <c r="I227" s="44" t="s">
        <v>614</v>
      </c>
      <c r="J227" s="43" t="s">
        <v>615</v>
      </c>
      <c r="K227" s="45">
        <v>124.79838599999999</v>
      </c>
      <c r="L227" s="45">
        <v>115.48196197999998</v>
      </c>
      <c r="M227" s="45">
        <f t="shared" si="4"/>
        <v>-9.3164240200000137</v>
      </c>
      <c r="N227" s="45"/>
    </row>
    <row r="228" spans="1:14" ht="25.5" x14ac:dyDescent="0.2">
      <c r="A228" s="5"/>
      <c r="D228" s="34"/>
      <c r="E228" s="35"/>
      <c r="F228" s="34"/>
      <c r="G228" s="34"/>
      <c r="H228" s="44"/>
      <c r="I228" s="44" t="s">
        <v>616</v>
      </c>
      <c r="J228" s="43" t="s">
        <v>617</v>
      </c>
      <c r="K228" s="45">
        <v>597.76884700000005</v>
      </c>
      <c r="L228" s="45">
        <v>546.07787619999999</v>
      </c>
      <c r="M228" s="45">
        <f t="shared" si="4"/>
        <v>-51.690970800000059</v>
      </c>
      <c r="N228" s="45"/>
    </row>
    <row r="229" spans="1:14" x14ac:dyDescent="0.2">
      <c r="A229" s="5"/>
      <c r="D229" s="34"/>
      <c r="E229" s="35"/>
      <c r="F229" s="34"/>
      <c r="G229" s="34"/>
      <c r="H229" s="44"/>
      <c r="I229" s="44" t="s">
        <v>618</v>
      </c>
      <c r="J229" s="43" t="s">
        <v>619</v>
      </c>
      <c r="K229" s="45">
        <v>191.986175</v>
      </c>
      <c r="L229" s="45">
        <v>79.96445460000001</v>
      </c>
      <c r="M229" s="45">
        <f t="shared" si="4"/>
        <v>-112.02172039999999</v>
      </c>
      <c r="N229" s="45"/>
    </row>
    <row r="230" spans="1:14" x14ac:dyDescent="0.2">
      <c r="A230" s="5"/>
      <c r="D230" s="34"/>
      <c r="E230" s="35"/>
      <c r="F230" s="34"/>
      <c r="G230" s="34"/>
      <c r="H230" s="44"/>
      <c r="I230" s="44" t="s">
        <v>620</v>
      </c>
      <c r="J230" s="43" t="s">
        <v>621</v>
      </c>
      <c r="K230" s="45">
        <v>462.73868800000002</v>
      </c>
      <c r="L230" s="45">
        <v>419.3414011700001</v>
      </c>
      <c r="M230" s="45">
        <f t="shared" si="4"/>
        <v>-43.397286829999928</v>
      </c>
      <c r="N230" s="45"/>
    </row>
    <row r="231" spans="1:14" x14ac:dyDescent="0.2">
      <c r="A231" s="5"/>
      <c r="D231" s="34"/>
      <c r="E231" s="35"/>
      <c r="F231" s="34"/>
      <c r="G231" s="34"/>
      <c r="H231" s="44"/>
      <c r="I231" s="44" t="s">
        <v>1038</v>
      </c>
      <c r="J231" s="43" t="s">
        <v>1039</v>
      </c>
      <c r="K231" s="45">
        <v>12.532476000000001</v>
      </c>
      <c r="L231" s="45">
        <v>1.7126537800000001</v>
      </c>
      <c r="M231" s="45">
        <f t="shared" si="4"/>
        <v>-10.819822220000001</v>
      </c>
      <c r="N231" s="45"/>
    </row>
    <row r="232" spans="1:14" x14ac:dyDescent="0.2">
      <c r="A232" s="5"/>
      <c r="D232" s="34"/>
      <c r="E232" s="35"/>
      <c r="F232" s="34"/>
      <c r="G232" s="34"/>
      <c r="H232" s="44"/>
      <c r="I232" s="44" t="s">
        <v>622</v>
      </c>
      <c r="J232" s="43" t="s">
        <v>623</v>
      </c>
      <c r="K232" s="45">
        <v>5.3699999999999998E-2</v>
      </c>
      <c r="L232" s="45">
        <v>0</v>
      </c>
      <c r="M232" s="45">
        <f t="shared" si="4"/>
        <v>-5.3699999999999998E-2</v>
      </c>
      <c r="N232" s="45"/>
    </row>
    <row r="233" spans="1:14" x14ac:dyDescent="0.2">
      <c r="A233" s="5"/>
      <c r="D233" s="34"/>
      <c r="E233" s="35"/>
      <c r="F233" s="34"/>
      <c r="G233" s="34"/>
      <c r="H233" s="44"/>
      <c r="I233" s="44" t="s">
        <v>624</v>
      </c>
      <c r="J233" s="43" t="s">
        <v>625</v>
      </c>
      <c r="K233" s="45">
        <v>177.84213399999999</v>
      </c>
      <c r="L233" s="45">
        <v>156.40281984000001</v>
      </c>
      <c r="M233" s="45">
        <f t="shared" si="4"/>
        <v>-21.439314159999981</v>
      </c>
      <c r="N233" s="45"/>
    </row>
    <row r="234" spans="1:14" x14ac:dyDescent="0.2">
      <c r="A234" s="5"/>
      <c r="D234" s="34"/>
      <c r="E234" s="35"/>
      <c r="F234" s="34"/>
      <c r="G234" s="34"/>
      <c r="H234" s="44"/>
      <c r="I234" s="44" t="s">
        <v>626</v>
      </c>
      <c r="J234" s="43" t="s">
        <v>627</v>
      </c>
      <c r="K234" s="45">
        <v>301</v>
      </c>
      <c r="L234" s="45">
        <v>247.26762248999998</v>
      </c>
      <c r="M234" s="45">
        <f t="shared" si="4"/>
        <v>-53.73237751000002</v>
      </c>
      <c r="N234" s="45"/>
    </row>
    <row r="235" spans="1:14" ht="38.25" x14ac:dyDescent="0.2">
      <c r="A235" s="5"/>
      <c r="D235" s="34"/>
      <c r="E235" s="35"/>
      <c r="F235" s="34"/>
      <c r="G235" s="34"/>
      <c r="H235" s="44"/>
      <c r="I235" s="44" t="s">
        <v>628</v>
      </c>
      <c r="J235" s="43" t="s">
        <v>629</v>
      </c>
      <c r="K235" s="45">
        <v>4.5</v>
      </c>
      <c r="L235" s="45">
        <v>4.5</v>
      </c>
      <c r="M235" s="45">
        <f t="shared" si="4"/>
        <v>0</v>
      </c>
      <c r="N235" s="45"/>
    </row>
    <row r="236" spans="1:14" ht="14.25" x14ac:dyDescent="0.2">
      <c r="A236" s="5"/>
      <c r="D236" s="34"/>
      <c r="E236" s="35"/>
      <c r="F236" s="34"/>
      <c r="G236" s="34"/>
      <c r="H236" s="38" t="s">
        <v>447</v>
      </c>
      <c r="I236" s="38"/>
      <c r="J236" s="60"/>
      <c r="K236" s="41">
        <v>1571.8367229999999</v>
      </c>
      <c r="L236" s="41">
        <v>1425.343592630001</v>
      </c>
      <c r="M236" s="41">
        <f t="shared" si="4"/>
        <v>-146.49313036999888</v>
      </c>
      <c r="N236" s="45"/>
    </row>
    <row r="237" spans="1:14" x14ac:dyDescent="0.2">
      <c r="A237" s="5"/>
      <c r="D237" s="34"/>
      <c r="E237" s="35"/>
      <c r="F237" s="34"/>
      <c r="G237" s="34"/>
      <c r="H237" s="44"/>
      <c r="I237" s="44" t="s">
        <v>448</v>
      </c>
      <c r="J237" s="43" t="s">
        <v>488</v>
      </c>
      <c r="K237" s="45">
        <v>1571.8367229999999</v>
      </c>
      <c r="L237" s="45">
        <v>1425.343592630001</v>
      </c>
      <c r="M237" s="45">
        <f t="shared" si="4"/>
        <v>-146.49313036999888</v>
      </c>
      <c r="N237" s="45"/>
    </row>
    <row r="238" spans="1:14" ht="14.25" x14ac:dyDescent="0.2">
      <c r="A238" s="5"/>
      <c r="D238" s="34"/>
      <c r="E238" s="68">
        <v>8</v>
      </c>
      <c r="F238" s="38" t="s">
        <v>91</v>
      </c>
      <c r="G238" s="69"/>
      <c r="H238" s="70"/>
      <c r="I238" s="71"/>
      <c r="J238" s="72"/>
      <c r="K238" s="72">
        <v>12536.768904</v>
      </c>
      <c r="L238" s="72">
        <v>12576.504080130002</v>
      </c>
      <c r="M238" s="72">
        <f t="shared" si="4"/>
        <v>39.735176130001491</v>
      </c>
      <c r="N238" s="45"/>
    </row>
    <row r="239" spans="1:14" ht="14.25" x14ac:dyDescent="0.2">
      <c r="A239" s="5"/>
      <c r="D239" s="34"/>
      <c r="E239" s="35"/>
      <c r="F239" s="34"/>
      <c r="G239" s="36" t="s">
        <v>423</v>
      </c>
      <c r="H239" s="36"/>
      <c r="I239" s="36"/>
      <c r="J239" s="33"/>
      <c r="K239" s="29">
        <v>12536.768904</v>
      </c>
      <c r="L239" s="29">
        <v>12576.504080130002</v>
      </c>
      <c r="M239" s="29">
        <f t="shared" si="4"/>
        <v>39.735176130001491</v>
      </c>
      <c r="N239" s="45"/>
    </row>
    <row r="240" spans="1:14" ht="14.25" x14ac:dyDescent="0.2">
      <c r="A240" s="5"/>
      <c r="D240" s="34"/>
      <c r="E240" s="35"/>
      <c r="F240" s="34"/>
      <c r="G240" s="34"/>
      <c r="H240" s="38" t="s">
        <v>506</v>
      </c>
      <c r="I240" s="38"/>
      <c r="J240" s="60"/>
      <c r="K240" s="41">
        <v>9625.3994629999997</v>
      </c>
      <c r="L240" s="41">
        <v>9375.3722367100017</v>
      </c>
      <c r="M240" s="41">
        <f t="shared" si="4"/>
        <v>-250.027226289998</v>
      </c>
      <c r="N240" s="45"/>
    </row>
    <row r="241" spans="1:14" x14ac:dyDescent="0.2">
      <c r="A241" s="5"/>
      <c r="D241" s="34"/>
      <c r="E241" s="35"/>
      <c r="F241" s="34"/>
      <c r="G241" s="34"/>
      <c r="H241" s="44"/>
      <c r="I241" s="44" t="s">
        <v>630</v>
      </c>
      <c r="J241" s="43" t="s">
        <v>631</v>
      </c>
      <c r="K241" s="45">
        <v>0</v>
      </c>
      <c r="L241" s="45">
        <v>87.4</v>
      </c>
      <c r="M241" s="45">
        <f t="shared" si="4"/>
        <v>87.4</v>
      </c>
      <c r="N241" s="45"/>
    </row>
    <row r="242" spans="1:14" x14ac:dyDescent="0.2">
      <c r="A242" s="5"/>
      <c r="D242" s="34"/>
      <c r="E242" s="35"/>
      <c r="F242" s="34"/>
      <c r="G242" s="34"/>
      <c r="H242" s="44"/>
      <c r="I242" s="44" t="s">
        <v>632</v>
      </c>
      <c r="J242" s="43" t="s">
        <v>633</v>
      </c>
      <c r="K242" s="45">
        <v>1981.294611</v>
      </c>
      <c r="L242" s="45">
        <v>1821.4843376499998</v>
      </c>
      <c r="M242" s="45">
        <f t="shared" si="4"/>
        <v>-159.81027335000022</v>
      </c>
      <c r="N242" s="45"/>
    </row>
    <row r="243" spans="1:14" x14ac:dyDescent="0.2">
      <c r="A243" s="5"/>
      <c r="D243" s="34"/>
      <c r="E243" s="35"/>
      <c r="F243" s="34"/>
      <c r="G243" s="34"/>
      <c r="H243" s="44"/>
      <c r="I243" s="44" t="s">
        <v>634</v>
      </c>
      <c r="J243" s="43" t="s">
        <v>635</v>
      </c>
      <c r="K243" s="45">
        <v>2256.9095069999998</v>
      </c>
      <c r="L243" s="45">
        <v>1289.3185280799999</v>
      </c>
      <c r="M243" s="45">
        <f t="shared" si="4"/>
        <v>-967.59097892</v>
      </c>
      <c r="N243" s="45"/>
    </row>
    <row r="244" spans="1:14" x14ac:dyDescent="0.2">
      <c r="A244" s="5"/>
      <c r="D244" s="34"/>
      <c r="E244" s="35"/>
      <c r="F244" s="34"/>
      <c r="G244" s="34"/>
      <c r="H244" s="44"/>
      <c r="I244" s="44" t="s">
        <v>636</v>
      </c>
      <c r="J244" s="43" t="s">
        <v>637</v>
      </c>
      <c r="K244" s="45">
        <v>776.739059</v>
      </c>
      <c r="L244" s="45">
        <v>1596.3939148999998</v>
      </c>
      <c r="M244" s="45">
        <f t="shared" si="4"/>
        <v>819.6548558999998</v>
      </c>
      <c r="N244" s="45"/>
    </row>
    <row r="245" spans="1:14" x14ac:dyDescent="0.2">
      <c r="A245" s="5"/>
      <c r="D245" s="34"/>
      <c r="E245" s="35"/>
      <c r="F245" s="34"/>
      <c r="G245" s="34"/>
      <c r="H245" s="44"/>
      <c r="I245" s="44" t="s">
        <v>638</v>
      </c>
      <c r="J245" s="43" t="s">
        <v>639</v>
      </c>
      <c r="K245" s="45">
        <v>151.812746</v>
      </c>
      <c r="L245" s="45">
        <v>163.21365924</v>
      </c>
      <c r="M245" s="45">
        <f t="shared" si="4"/>
        <v>11.400913239999994</v>
      </c>
      <c r="N245" s="45"/>
    </row>
    <row r="246" spans="1:14" x14ac:dyDescent="0.2">
      <c r="A246" s="5"/>
      <c r="D246" s="34"/>
      <c r="E246" s="35"/>
      <c r="F246" s="34"/>
      <c r="G246" s="34"/>
      <c r="H246" s="44"/>
      <c r="I246" s="44" t="s">
        <v>640</v>
      </c>
      <c r="J246" s="43" t="s">
        <v>2333</v>
      </c>
      <c r="K246" s="45">
        <v>1708.8015580000001</v>
      </c>
      <c r="L246" s="45">
        <v>3380.3292108200008</v>
      </c>
      <c r="M246" s="45">
        <f t="shared" si="4"/>
        <v>1671.5276528200006</v>
      </c>
      <c r="N246" s="45"/>
    </row>
    <row r="247" spans="1:14" x14ac:dyDescent="0.2">
      <c r="A247" s="5"/>
      <c r="D247" s="34"/>
      <c r="E247" s="35"/>
      <c r="F247" s="34"/>
      <c r="G247" s="34"/>
      <c r="H247" s="44"/>
      <c r="I247" s="44" t="s">
        <v>641</v>
      </c>
      <c r="J247" s="43" t="s">
        <v>642</v>
      </c>
      <c r="K247" s="45">
        <v>757.94865400000003</v>
      </c>
      <c r="L247" s="45">
        <v>707.66733482999996</v>
      </c>
      <c r="M247" s="45">
        <f t="shared" si="4"/>
        <v>-50.281319170000074</v>
      </c>
      <c r="N247" s="45"/>
    </row>
    <row r="248" spans="1:14" x14ac:dyDescent="0.2">
      <c r="A248" s="5"/>
      <c r="D248" s="34"/>
      <c r="E248" s="35"/>
      <c r="F248" s="34"/>
      <c r="G248" s="34"/>
      <c r="H248" s="44"/>
      <c r="I248" s="44" t="s">
        <v>2017</v>
      </c>
      <c r="J248" s="43" t="s">
        <v>2018</v>
      </c>
      <c r="K248" s="45">
        <v>1671.694634</v>
      </c>
      <c r="L248" s="45">
        <v>77.250288789999985</v>
      </c>
      <c r="M248" s="45">
        <f t="shared" si="4"/>
        <v>-1594.4443452099999</v>
      </c>
      <c r="N248" s="45"/>
    </row>
    <row r="249" spans="1:14" x14ac:dyDescent="0.2">
      <c r="A249" s="5"/>
      <c r="D249" s="34"/>
      <c r="E249" s="35"/>
      <c r="F249" s="34"/>
      <c r="G249" s="34"/>
      <c r="H249" s="44"/>
      <c r="I249" s="44" t="s">
        <v>508</v>
      </c>
      <c r="J249" s="43" t="s">
        <v>2019</v>
      </c>
      <c r="K249" s="45">
        <v>275.24593700000003</v>
      </c>
      <c r="L249" s="45">
        <v>245.35416239999998</v>
      </c>
      <c r="M249" s="45">
        <f t="shared" si="4"/>
        <v>-29.891774600000048</v>
      </c>
      <c r="N249" s="45"/>
    </row>
    <row r="250" spans="1:14" ht="25.5" x14ac:dyDescent="0.2">
      <c r="A250" s="5"/>
      <c r="D250" s="34"/>
      <c r="E250" s="35"/>
      <c r="F250" s="34"/>
      <c r="G250" s="34"/>
      <c r="H250" s="44"/>
      <c r="I250" s="44" t="s">
        <v>643</v>
      </c>
      <c r="J250" s="43" t="s">
        <v>644</v>
      </c>
      <c r="K250" s="45">
        <v>4.5874110000000003</v>
      </c>
      <c r="L250" s="45">
        <v>6.9607999999999999</v>
      </c>
      <c r="M250" s="45">
        <f t="shared" si="4"/>
        <v>2.3733889999999995</v>
      </c>
      <c r="N250" s="45"/>
    </row>
    <row r="251" spans="1:14" x14ac:dyDescent="0.2">
      <c r="A251" s="5"/>
      <c r="D251" s="34"/>
      <c r="E251" s="35"/>
      <c r="F251" s="34"/>
      <c r="G251" s="34"/>
      <c r="H251" s="44"/>
      <c r="I251" s="44" t="s">
        <v>645</v>
      </c>
      <c r="J251" s="43" t="s">
        <v>2020</v>
      </c>
      <c r="K251" s="45">
        <v>40.365346000000002</v>
      </c>
      <c r="L251" s="45">
        <v>0</v>
      </c>
      <c r="M251" s="45">
        <f t="shared" si="4"/>
        <v>-40.365346000000002</v>
      </c>
      <c r="N251" s="45"/>
    </row>
    <row r="252" spans="1:14" ht="14.25" x14ac:dyDescent="0.2">
      <c r="A252" s="5"/>
      <c r="D252" s="34"/>
      <c r="E252" s="35"/>
      <c r="F252" s="34"/>
      <c r="G252" s="34"/>
      <c r="H252" s="38" t="s">
        <v>424</v>
      </c>
      <c r="I252" s="38"/>
      <c r="J252" s="60"/>
      <c r="K252" s="41">
        <v>2369.0279909999999</v>
      </c>
      <c r="L252" s="41">
        <v>2692.6323057700001</v>
      </c>
      <c r="M252" s="41">
        <f t="shared" si="4"/>
        <v>323.6043147700002</v>
      </c>
      <c r="N252" s="45"/>
    </row>
    <row r="253" spans="1:14" x14ac:dyDescent="0.2">
      <c r="A253" s="5"/>
      <c r="D253" s="34"/>
      <c r="E253" s="35"/>
      <c r="F253" s="34"/>
      <c r="G253" s="34"/>
      <c r="H253" s="44"/>
      <c r="I253" s="44" t="s">
        <v>454</v>
      </c>
      <c r="J253" s="43" t="s">
        <v>647</v>
      </c>
      <c r="K253" s="45">
        <v>723.57997999999998</v>
      </c>
      <c r="L253" s="45">
        <v>721.47853268999995</v>
      </c>
      <c r="M253" s="45">
        <f t="shared" si="4"/>
        <v>-2.1014473100000259</v>
      </c>
      <c r="N253" s="45"/>
    </row>
    <row r="254" spans="1:14" ht="25.5" x14ac:dyDescent="0.2">
      <c r="A254" s="5"/>
      <c r="D254" s="34"/>
      <c r="E254" s="35"/>
      <c r="F254" s="34"/>
      <c r="G254" s="34"/>
      <c r="H254" s="44"/>
      <c r="I254" s="44" t="s">
        <v>457</v>
      </c>
      <c r="J254" s="43" t="s">
        <v>2021</v>
      </c>
      <c r="K254" s="45">
        <v>83.161657000000005</v>
      </c>
      <c r="L254" s="45">
        <v>83.184551999999996</v>
      </c>
      <c r="M254" s="45">
        <f t="shared" ref="M254:M313" si="5">L254-K254</f>
        <v>2.2894999999991228E-2</v>
      </c>
      <c r="N254" s="45"/>
    </row>
    <row r="255" spans="1:14" x14ac:dyDescent="0.2">
      <c r="A255" s="5"/>
      <c r="D255" s="34"/>
      <c r="E255" s="35"/>
      <c r="F255" s="34"/>
      <c r="G255" s="34"/>
      <c r="H255" s="44"/>
      <c r="I255" s="44" t="s">
        <v>460</v>
      </c>
      <c r="J255" s="43" t="s">
        <v>648</v>
      </c>
      <c r="K255" s="45">
        <v>296.62964499999998</v>
      </c>
      <c r="L255" s="45">
        <v>291.16423954000004</v>
      </c>
      <c r="M255" s="45">
        <f t="shared" si="5"/>
        <v>-5.4654054599999427</v>
      </c>
      <c r="N255" s="45"/>
    </row>
    <row r="256" spans="1:14" ht="25.5" x14ac:dyDescent="0.2">
      <c r="A256" s="5"/>
      <c r="D256" s="34"/>
      <c r="E256" s="35"/>
      <c r="F256" s="34"/>
      <c r="G256" s="34"/>
      <c r="H256" s="44"/>
      <c r="I256" s="44" t="s">
        <v>586</v>
      </c>
      <c r="J256" s="43" t="s">
        <v>649</v>
      </c>
      <c r="K256" s="45">
        <v>508.96034400000002</v>
      </c>
      <c r="L256" s="45">
        <v>703.60052982000025</v>
      </c>
      <c r="M256" s="45">
        <f t="shared" si="5"/>
        <v>194.64018582000023</v>
      </c>
      <c r="N256" s="45"/>
    </row>
    <row r="257" spans="1:14" x14ac:dyDescent="0.2">
      <c r="A257" s="5"/>
      <c r="D257" s="34"/>
      <c r="E257" s="35"/>
      <c r="F257" s="34"/>
      <c r="G257" s="34"/>
      <c r="H257" s="44"/>
      <c r="I257" s="44" t="s">
        <v>433</v>
      </c>
      <c r="J257" s="43" t="s">
        <v>2022</v>
      </c>
      <c r="K257" s="45">
        <v>756.69636500000001</v>
      </c>
      <c r="L257" s="45">
        <v>893.20445171999995</v>
      </c>
      <c r="M257" s="45">
        <f t="shared" si="5"/>
        <v>136.50808671999994</v>
      </c>
      <c r="N257" s="45"/>
    </row>
    <row r="258" spans="1:14" ht="14.25" x14ac:dyDescent="0.2">
      <c r="A258" s="5"/>
      <c r="D258" s="34"/>
      <c r="E258" s="35"/>
      <c r="F258" s="34"/>
      <c r="G258" s="34"/>
      <c r="H258" s="38" t="s">
        <v>447</v>
      </c>
      <c r="I258" s="38"/>
      <c r="J258" s="60"/>
      <c r="K258" s="41">
        <v>542.34145000000001</v>
      </c>
      <c r="L258" s="41">
        <v>508.49953765000004</v>
      </c>
      <c r="M258" s="41">
        <f t="shared" si="5"/>
        <v>-33.841912349999973</v>
      </c>
      <c r="N258" s="45"/>
    </row>
    <row r="259" spans="1:14" x14ac:dyDescent="0.2">
      <c r="A259" s="5"/>
      <c r="D259" s="34"/>
      <c r="E259" s="35"/>
      <c r="F259" s="34"/>
      <c r="G259" s="34"/>
      <c r="H259" s="44"/>
      <c r="I259" s="44" t="s">
        <v>448</v>
      </c>
      <c r="J259" s="43" t="s">
        <v>488</v>
      </c>
      <c r="K259" s="45">
        <v>503.47895799999998</v>
      </c>
      <c r="L259" s="45">
        <v>478.01231897000002</v>
      </c>
      <c r="M259" s="45">
        <f t="shared" si="5"/>
        <v>-25.466639029999953</v>
      </c>
      <c r="N259" s="45"/>
    </row>
    <row r="260" spans="1:14" x14ac:dyDescent="0.2">
      <c r="A260" s="5"/>
      <c r="D260" s="34"/>
      <c r="E260" s="35"/>
      <c r="F260" s="34"/>
      <c r="G260" s="34"/>
      <c r="H260" s="44"/>
      <c r="I260" s="44" t="s">
        <v>452</v>
      </c>
      <c r="J260" s="43" t="s">
        <v>2213</v>
      </c>
      <c r="K260" s="45">
        <v>38.862492000000003</v>
      </c>
      <c r="L260" s="45">
        <v>30.487218679999998</v>
      </c>
      <c r="M260" s="45">
        <f t="shared" si="5"/>
        <v>-8.3752733200000051</v>
      </c>
      <c r="N260" s="45"/>
    </row>
    <row r="261" spans="1:14" ht="14.25" x14ac:dyDescent="0.2">
      <c r="A261" s="5"/>
      <c r="D261" s="34"/>
      <c r="E261" s="68">
        <v>9</v>
      </c>
      <c r="F261" s="38" t="s">
        <v>116</v>
      </c>
      <c r="G261" s="69"/>
      <c r="H261" s="70"/>
      <c r="I261" s="71"/>
      <c r="J261" s="72"/>
      <c r="K261" s="72">
        <v>19161.936493000001</v>
      </c>
      <c r="L261" s="72">
        <v>19260.537493640004</v>
      </c>
      <c r="M261" s="72">
        <f t="shared" si="5"/>
        <v>98.601000640002894</v>
      </c>
      <c r="N261" s="45"/>
    </row>
    <row r="262" spans="1:14" ht="14.25" x14ac:dyDescent="0.2">
      <c r="A262" s="5"/>
      <c r="D262" s="34"/>
      <c r="E262" s="35"/>
      <c r="F262" s="34"/>
      <c r="G262" s="36" t="s">
        <v>423</v>
      </c>
      <c r="H262" s="36"/>
      <c r="I262" s="36"/>
      <c r="J262" s="33"/>
      <c r="K262" s="29">
        <v>19161.936493000001</v>
      </c>
      <c r="L262" s="29">
        <v>19260.537493640004</v>
      </c>
      <c r="M262" s="29">
        <f t="shared" si="5"/>
        <v>98.601000640002894</v>
      </c>
      <c r="N262" s="45"/>
    </row>
    <row r="263" spans="1:14" ht="14.25" x14ac:dyDescent="0.2">
      <c r="A263" s="5"/>
      <c r="D263" s="34"/>
      <c r="E263" s="35"/>
      <c r="F263" s="34"/>
      <c r="G263" s="34"/>
      <c r="H263" s="38" t="s">
        <v>506</v>
      </c>
      <c r="I263" s="38"/>
      <c r="J263" s="60"/>
      <c r="K263" s="41">
        <v>143.26712900000001</v>
      </c>
      <c r="L263" s="41">
        <v>151.8303564499999</v>
      </c>
      <c r="M263" s="41">
        <f t="shared" si="5"/>
        <v>8.5632274499998857</v>
      </c>
      <c r="N263" s="45"/>
    </row>
    <row r="264" spans="1:14" x14ac:dyDescent="0.2">
      <c r="A264" s="5"/>
      <c r="D264" s="34"/>
      <c r="E264" s="35"/>
      <c r="F264" s="34"/>
      <c r="G264" s="34"/>
      <c r="H264" s="44"/>
      <c r="I264" s="44" t="s">
        <v>650</v>
      </c>
      <c r="J264" s="43" t="s">
        <v>651</v>
      </c>
      <c r="K264" s="45">
        <v>140.51712900000001</v>
      </c>
      <c r="L264" s="45">
        <v>150.82147267999989</v>
      </c>
      <c r="M264" s="45">
        <f t="shared" si="5"/>
        <v>10.304343679999874</v>
      </c>
      <c r="N264" s="45"/>
    </row>
    <row r="265" spans="1:14" x14ac:dyDescent="0.2">
      <c r="A265" s="5"/>
      <c r="D265" s="34"/>
      <c r="E265" s="35"/>
      <c r="F265" s="34"/>
      <c r="G265" s="34"/>
      <c r="H265" s="44"/>
      <c r="I265" s="44" t="s">
        <v>507</v>
      </c>
      <c r="J265" s="43" t="s">
        <v>652</v>
      </c>
      <c r="K265" s="45">
        <v>2.75</v>
      </c>
      <c r="L265" s="45">
        <v>1.00888377</v>
      </c>
      <c r="M265" s="45">
        <f t="shared" si="5"/>
        <v>-1.74111623</v>
      </c>
      <c r="N265" s="45"/>
    </row>
    <row r="266" spans="1:14" ht="14.25" x14ac:dyDescent="0.2">
      <c r="A266" s="5"/>
      <c r="D266" s="34"/>
      <c r="E266" s="35"/>
      <c r="F266" s="34"/>
      <c r="G266" s="34"/>
      <c r="H266" s="38" t="s">
        <v>424</v>
      </c>
      <c r="I266" s="38"/>
      <c r="J266" s="60"/>
      <c r="K266" s="41">
        <v>18487.678212999999</v>
      </c>
      <c r="L266" s="41">
        <v>18724.002114020001</v>
      </c>
      <c r="M266" s="41">
        <f t="shared" si="5"/>
        <v>236.32390102000136</v>
      </c>
      <c r="N266" s="45"/>
    </row>
    <row r="267" spans="1:14" ht="25.5" x14ac:dyDescent="0.2">
      <c r="A267" s="5"/>
      <c r="D267" s="34"/>
      <c r="E267" s="35"/>
      <c r="F267" s="34"/>
      <c r="G267" s="34"/>
      <c r="H267" s="44"/>
      <c r="I267" s="44" t="s">
        <v>458</v>
      </c>
      <c r="J267" s="43" t="s">
        <v>653</v>
      </c>
      <c r="K267" s="45">
        <v>15.800387000000001</v>
      </c>
      <c r="L267" s="45">
        <v>10.909056509999999</v>
      </c>
      <c r="M267" s="45">
        <f t="shared" si="5"/>
        <v>-4.8913304900000014</v>
      </c>
      <c r="N267" s="45"/>
    </row>
    <row r="268" spans="1:14" x14ac:dyDescent="0.2">
      <c r="A268" s="5"/>
      <c r="D268" s="34"/>
      <c r="E268" s="35"/>
      <c r="F268" s="34"/>
      <c r="G268" s="34"/>
      <c r="H268" s="44"/>
      <c r="I268" s="44" t="s">
        <v>461</v>
      </c>
      <c r="J268" s="43" t="s">
        <v>2023</v>
      </c>
      <c r="K268" s="45">
        <v>15.148585000000001</v>
      </c>
      <c r="L268" s="45">
        <v>15.148585000000001</v>
      </c>
      <c r="M268" s="45">
        <f t="shared" si="5"/>
        <v>0</v>
      </c>
      <c r="N268" s="45"/>
    </row>
    <row r="269" spans="1:14" x14ac:dyDescent="0.2">
      <c r="A269" s="5"/>
      <c r="D269" s="34"/>
      <c r="E269" s="35"/>
      <c r="F269" s="34"/>
      <c r="G269" s="34"/>
      <c r="H269" s="44"/>
      <c r="I269" s="44" t="s">
        <v>462</v>
      </c>
      <c r="J269" s="43" t="s">
        <v>654</v>
      </c>
      <c r="K269" s="45">
        <v>3.6761520000000001</v>
      </c>
      <c r="L269" s="45">
        <v>3.6761520000000001</v>
      </c>
      <c r="M269" s="45">
        <f t="shared" si="5"/>
        <v>0</v>
      </c>
      <c r="N269" s="45"/>
    </row>
    <row r="270" spans="1:14" x14ac:dyDescent="0.2">
      <c r="A270" s="5"/>
      <c r="D270" s="34"/>
      <c r="E270" s="35"/>
      <c r="F270" s="34"/>
      <c r="G270" s="34"/>
      <c r="H270" s="44"/>
      <c r="I270" s="44" t="s">
        <v>463</v>
      </c>
      <c r="J270" s="43" t="s">
        <v>2024</v>
      </c>
      <c r="K270" s="45">
        <v>456.588098</v>
      </c>
      <c r="L270" s="45">
        <v>451.04471985000015</v>
      </c>
      <c r="M270" s="45">
        <f t="shared" si="5"/>
        <v>-5.5433781499998531</v>
      </c>
      <c r="N270" s="45"/>
    </row>
    <row r="271" spans="1:14" x14ac:dyDescent="0.2">
      <c r="A271" s="5"/>
      <c r="D271" s="34"/>
      <c r="E271" s="35"/>
      <c r="F271" s="34"/>
      <c r="G271" s="34"/>
      <c r="H271" s="44"/>
      <c r="I271" s="44" t="s">
        <v>464</v>
      </c>
      <c r="J271" s="43" t="s">
        <v>655</v>
      </c>
      <c r="K271" s="45">
        <v>505.70063900000002</v>
      </c>
      <c r="L271" s="45">
        <v>562.17102064999995</v>
      </c>
      <c r="M271" s="45">
        <f t="shared" si="5"/>
        <v>56.470381649999922</v>
      </c>
      <c r="N271" s="45"/>
    </row>
    <row r="272" spans="1:14" x14ac:dyDescent="0.2">
      <c r="A272" s="5"/>
      <c r="D272" s="34"/>
      <c r="E272" s="35"/>
      <c r="F272" s="34"/>
      <c r="G272" s="34"/>
      <c r="H272" s="44"/>
      <c r="I272" s="44" t="s">
        <v>466</v>
      </c>
      <c r="J272" s="43" t="s">
        <v>656</v>
      </c>
      <c r="K272" s="45">
        <v>376.71083199999998</v>
      </c>
      <c r="L272" s="45">
        <v>457.08908485000001</v>
      </c>
      <c r="M272" s="45">
        <f t="shared" si="5"/>
        <v>80.378252850000024</v>
      </c>
      <c r="N272" s="45"/>
    </row>
    <row r="273" spans="1:14" ht="25.5" x14ac:dyDescent="0.2">
      <c r="A273" s="5"/>
      <c r="D273" s="34"/>
      <c r="E273" s="35"/>
      <c r="F273" s="34"/>
      <c r="G273" s="34"/>
      <c r="H273" s="44"/>
      <c r="I273" s="44" t="s">
        <v>467</v>
      </c>
      <c r="J273" s="43" t="s">
        <v>657</v>
      </c>
      <c r="K273" s="45">
        <v>354.296267</v>
      </c>
      <c r="L273" s="45">
        <v>354.296267</v>
      </c>
      <c r="M273" s="45">
        <f t="shared" si="5"/>
        <v>0</v>
      </c>
      <c r="N273" s="45"/>
    </row>
    <row r="274" spans="1:14" x14ac:dyDescent="0.2">
      <c r="A274" s="5"/>
      <c r="D274" s="34"/>
      <c r="E274" s="35"/>
      <c r="F274" s="34"/>
      <c r="G274" s="34"/>
      <c r="H274" s="44"/>
      <c r="I274" s="44" t="s">
        <v>470</v>
      </c>
      <c r="J274" s="43" t="s">
        <v>658</v>
      </c>
      <c r="K274" s="45">
        <v>44.273589999999999</v>
      </c>
      <c r="L274" s="45">
        <v>43.781352200000001</v>
      </c>
      <c r="M274" s="45">
        <f t="shared" si="5"/>
        <v>-0.49223779999999806</v>
      </c>
      <c r="N274" s="45"/>
    </row>
    <row r="275" spans="1:14" x14ac:dyDescent="0.2">
      <c r="A275" s="5"/>
      <c r="D275" s="34"/>
      <c r="E275" s="35"/>
      <c r="F275" s="34"/>
      <c r="G275" s="34"/>
      <c r="H275" s="44"/>
      <c r="I275" s="44" t="s">
        <v>477</v>
      </c>
      <c r="J275" s="43" t="s">
        <v>2025</v>
      </c>
      <c r="K275" s="45">
        <v>24.467842000000001</v>
      </c>
      <c r="L275" s="45">
        <v>24.591132989999998</v>
      </c>
      <c r="M275" s="45">
        <f t="shared" si="5"/>
        <v>0.12329098999999744</v>
      </c>
      <c r="N275" s="45"/>
    </row>
    <row r="276" spans="1:14" x14ac:dyDescent="0.2">
      <c r="A276" s="5"/>
      <c r="D276" s="34"/>
      <c r="E276" s="35"/>
      <c r="F276" s="34"/>
      <c r="G276" s="34"/>
      <c r="H276" s="44"/>
      <c r="I276" s="44" t="s">
        <v>484</v>
      </c>
      <c r="J276" s="43" t="s">
        <v>659</v>
      </c>
      <c r="K276" s="45">
        <v>27.305717999999999</v>
      </c>
      <c r="L276" s="45">
        <v>27.324814289999999</v>
      </c>
      <c r="M276" s="45">
        <f t="shared" si="5"/>
        <v>1.9096290000000238E-2</v>
      </c>
      <c r="N276" s="45"/>
    </row>
    <row r="277" spans="1:14" x14ac:dyDescent="0.2">
      <c r="A277" s="5"/>
      <c r="D277" s="34"/>
      <c r="E277" s="35"/>
      <c r="F277" s="34"/>
      <c r="G277" s="34"/>
      <c r="H277" s="44"/>
      <c r="I277" s="44" t="s">
        <v>660</v>
      </c>
      <c r="J277" s="43" t="s">
        <v>1040</v>
      </c>
      <c r="K277" s="45">
        <v>69.383199000000005</v>
      </c>
      <c r="L277" s="45">
        <v>36.467275629999996</v>
      </c>
      <c r="M277" s="45">
        <f t="shared" si="5"/>
        <v>-32.915923370000009</v>
      </c>
      <c r="N277" s="45"/>
    </row>
    <row r="278" spans="1:14" ht="25.5" x14ac:dyDescent="0.2">
      <c r="A278" s="5"/>
      <c r="D278" s="34"/>
      <c r="E278" s="35"/>
      <c r="F278" s="34"/>
      <c r="G278" s="34"/>
      <c r="H278" s="44"/>
      <c r="I278" s="44" t="s">
        <v>586</v>
      </c>
      <c r="J278" s="43" t="s">
        <v>661</v>
      </c>
      <c r="K278" s="45">
        <v>164.20085900000001</v>
      </c>
      <c r="L278" s="45">
        <v>103.25376947999993</v>
      </c>
      <c r="M278" s="45">
        <f t="shared" si="5"/>
        <v>-60.947089520000077</v>
      </c>
      <c r="N278" s="45"/>
    </row>
    <row r="279" spans="1:14" x14ac:dyDescent="0.2">
      <c r="A279" s="5"/>
      <c r="D279" s="34"/>
      <c r="E279" s="35"/>
      <c r="F279" s="34"/>
      <c r="G279" s="34"/>
      <c r="H279" s="44"/>
      <c r="I279" s="44" t="s">
        <v>588</v>
      </c>
      <c r="J279" s="43" t="s">
        <v>662</v>
      </c>
      <c r="K279" s="45">
        <v>407.185608</v>
      </c>
      <c r="L279" s="45">
        <v>331.90369439999989</v>
      </c>
      <c r="M279" s="45">
        <f t="shared" si="5"/>
        <v>-75.281913600000109</v>
      </c>
      <c r="N279" s="45"/>
    </row>
    <row r="280" spans="1:14" ht="25.5" x14ac:dyDescent="0.2">
      <c r="A280" s="5"/>
      <c r="D280" s="34"/>
      <c r="E280" s="35"/>
      <c r="F280" s="34"/>
      <c r="G280" s="34"/>
      <c r="H280" s="44"/>
      <c r="I280" s="44" t="s">
        <v>589</v>
      </c>
      <c r="J280" s="43" t="s">
        <v>663</v>
      </c>
      <c r="K280" s="45">
        <v>2189.7253219999998</v>
      </c>
      <c r="L280" s="45">
        <v>1378.9504815499999</v>
      </c>
      <c r="M280" s="45">
        <f t="shared" si="5"/>
        <v>-810.77484044999983</v>
      </c>
      <c r="N280" s="45"/>
    </row>
    <row r="281" spans="1:14" x14ac:dyDescent="0.2">
      <c r="A281" s="5"/>
      <c r="D281" s="34"/>
      <c r="E281" s="35"/>
      <c r="F281" s="34"/>
      <c r="G281" s="34"/>
      <c r="H281" s="44"/>
      <c r="I281" s="44" t="s">
        <v>495</v>
      </c>
      <c r="J281" s="43" t="s">
        <v>2334</v>
      </c>
      <c r="K281" s="45">
        <v>10.362375</v>
      </c>
      <c r="L281" s="45">
        <v>7.1604932099999994</v>
      </c>
      <c r="M281" s="45">
        <f t="shared" si="5"/>
        <v>-3.2018817900000007</v>
      </c>
      <c r="N281" s="45"/>
    </row>
    <row r="282" spans="1:14" x14ac:dyDescent="0.2">
      <c r="A282" s="5"/>
      <c r="D282" s="34"/>
      <c r="E282" s="35"/>
      <c r="F282" s="34"/>
      <c r="G282" s="34"/>
      <c r="H282" s="44"/>
      <c r="I282" s="44" t="s">
        <v>665</v>
      </c>
      <c r="J282" s="43" t="s">
        <v>666</v>
      </c>
      <c r="K282" s="45">
        <v>121.99472900000001</v>
      </c>
      <c r="L282" s="45">
        <v>90.287654210000042</v>
      </c>
      <c r="M282" s="45">
        <f t="shared" si="5"/>
        <v>-31.707074789999965</v>
      </c>
      <c r="N282" s="45"/>
    </row>
    <row r="283" spans="1:14" x14ac:dyDescent="0.2">
      <c r="A283" s="5"/>
      <c r="D283" s="34"/>
      <c r="E283" s="35"/>
      <c r="F283" s="34"/>
      <c r="G283" s="34"/>
      <c r="H283" s="44"/>
      <c r="I283" s="44" t="s">
        <v>667</v>
      </c>
      <c r="J283" s="43" t="s">
        <v>2026</v>
      </c>
      <c r="K283" s="45">
        <v>2253.032091</v>
      </c>
      <c r="L283" s="45">
        <v>1586.8063031500005</v>
      </c>
      <c r="M283" s="45">
        <f t="shared" si="5"/>
        <v>-666.22578784999951</v>
      </c>
      <c r="N283" s="45"/>
    </row>
    <row r="284" spans="1:14" x14ac:dyDescent="0.2">
      <c r="A284" s="5"/>
      <c r="D284" s="34"/>
      <c r="E284" s="35"/>
      <c r="F284" s="34"/>
      <c r="G284" s="34"/>
      <c r="H284" s="44"/>
      <c r="I284" s="44" t="s">
        <v>668</v>
      </c>
      <c r="J284" s="43" t="s">
        <v>2027</v>
      </c>
      <c r="K284" s="45">
        <v>633.16304000000002</v>
      </c>
      <c r="L284" s="45">
        <v>700.13072397999997</v>
      </c>
      <c r="M284" s="45">
        <f t="shared" si="5"/>
        <v>66.967683979999947</v>
      </c>
      <c r="N284" s="45"/>
    </row>
    <row r="285" spans="1:14" x14ac:dyDescent="0.2">
      <c r="A285" s="5"/>
      <c r="D285" s="34"/>
      <c r="E285" s="35"/>
      <c r="F285" s="34"/>
      <c r="G285" s="34"/>
      <c r="H285" s="44"/>
      <c r="I285" s="44" t="s">
        <v>669</v>
      </c>
      <c r="J285" s="43" t="s">
        <v>2028</v>
      </c>
      <c r="K285" s="45">
        <v>0</v>
      </c>
      <c r="L285" s="45">
        <v>109.08545626999999</v>
      </c>
      <c r="M285" s="45">
        <f t="shared" si="5"/>
        <v>109.08545626999999</v>
      </c>
      <c r="N285" s="45"/>
    </row>
    <row r="286" spans="1:14" x14ac:dyDescent="0.2">
      <c r="A286" s="5"/>
      <c r="D286" s="34"/>
      <c r="E286" s="35"/>
      <c r="F286" s="34"/>
      <c r="G286" s="34"/>
      <c r="H286" s="44"/>
      <c r="I286" s="44" t="s">
        <v>670</v>
      </c>
      <c r="J286" s="43" t="s">
        <v>2029</v>
      </c>
      <c r="K286" s="45">
        <v>24.588632</v>
      </c>
      <c r="L286" s="45">
        <v>7.2196315999999996</v>
      </c>
      <c r="M286" s="45">
        <f t="shared" si="5"/>
        <v>-17.369000400000001</v>
      </c>
      <c r="N286" s="45"/>
    </row>
    <row r="287" spans="1:14" x14ac:dyDescent="0.2">
      <c r="A287" s="5"/>
      <c r="D287" s="34"/>
      <c r="E287" s="35"/>
      <c r="F287" s="34"/>
      <c r="G287" s="34"/>
      <c r="H287" s="44"/>
      <c r="I287" s="44" t="s">
        <v>527</v>
      </c>
      <c r="J287" s="43" t="s">
        <v>1989</v>
      </c>
      <c r="K287" s="45">
        <v>32.299999999999997</v>
      </c>
      <c r="L287" s="45">
        <v>28.808982589999999</v>
      </c>
      <c r="M287" s="45">
        <f t="shared" si="5"/>
        <v>-3.4910174099999978</v>
      </c>
      <c r="N287" s="45"/>
    </row>
    <row r="288" spans="1:14" x14ac:dyDescent="0.2">
      <c r="A288" s="5"/>
      <c r="D288" s="34"/>
      <c r="E288" s="35"/>
      <c r="F288" s="34"/>
      <c r="G288" s="34"/>
      <c r="H288" s="44"/>
      <c r="I288" s="44" t="s">
        <v>671</v>
      </c>
      <c r="J288" s="43" t="s">
        <v>2030</v>
      </c>
      <c r="K288" s="45">
        <v>430.87479999999999</v>
      </c>
      <c r="L288" s="45">
        <v>249.41601692</v>
      </c>
      <c r="M288" s="45">
        <f t="shared" si="5"/>
        <v>-181.45878307999999</v>
      </c>
      <c r="N288" s="45"/>
    </row>
    <row r="289" spans="1:14" x14ac:dyDescent="0.2">
      <c r="A289" s="5"/>
      <c r="D289" s="34"/>
      <c r="E289" s="35"/>
      <c r="F289" s="34"/>
      <c r="G289" s="34"/>
      <c r="H289" s="44"/>
      <c r="I289" s="44" t="s">
        <v>672</v>
      </c>
      <c r="J289" s="43" t="s">
        <v>673</v>
      </c>
      <c r="K289" s="45">
        <v>605.21474999999998</v>
      </c>
      <c r="L289" s="45">
        <v>1047.5119063500003</v>
      </c>
      <c r="M289" s="45">
        <f t="shared" si="5"/>
        <v>442.29715635000036</v>
      </c>
      <c r="N289" s="45"/>
    </row>
    <row r="290" spans="1:14" ht="25.5" x14ac:dyDescent="0.2">
      <c r="A290" s="5"/>
      <c r="D290" s="34"/>
      <c r="E290" s="35"/>
      <c r="F290" s="34"/>
      <c r="G290" s="34"/>
      <c r="H290" s="44"/>
      <c r="I290" s="44" t="s">
        <v>674</v>
      </c>
      <c r="J290" s="43" t="s">
        <v>675</v>
      </c>
      <c r="K290" s="45">
        <v>85.5</v>
      </c>
      <c r="L290" s="45">
        <v>75.787627319999999</v>
      </c>
      <c r="M290" s="45">
        <f t="shared" si="5"/>
        <v>-9.7123726800000014</v>
      </c>
      <c r="N290" s="45"/>
    </row>
    <row r="291" spans="1:14" x14ac:dyDescent="0.2">
      <c r="A291" s="5"/>
      <c r="D291" s="34"/>
      <c r="E291" s="35"/>
      <c r="F291" s="34"/>
      <c r="G291" s="34"/>
      <c r="H291" s="44"/>
      <c r="I291" s="44" t="s">
        <v>678</v>
      </c>
      <c r="J291" s="43" t="s">
        <v>679</v>
      </c>
      <c r="K291" s="45">
        <v>804.82835399999999</v>
      </c>
      <c r="L291" s="45">
        <v>901.34275914000034</v>
      </c>
      <c r="M291" s="45">
        <f t="shared" si="5"/>
        <v>96.514405140000349</v>
      </c>
      <c r="N291" s="45"/>
    </row>
    <row r="292" spans="1:14" ht="25.5" x14ac:dyDescent="0.2">
      <c r="A292" s="5"/>
      <c r="D292" s="34"/>
      <c r="E292" s="35"/>
      <c r="F292" s="34"/>
      <c r="G292" s="34"/>
      <c r="H292" s="44"/>
      <c r="I292" s="44" t="s">
        <v>680</v>
      </c>
      <c r="J292" s="43" t="s">
        <v>681</v>
      </c>
      <c r="K292" s="45">
        <v>39.726779000000001</v>
      </c>
      <c r="L292" s="45">
        <v>0.55611460000000001</v>
      </c>
      <c r="M292" s="45">
        <f t="shared" si="5"/>
        <v>-39.1706644</v>
      </c>
      <c r="N292" s="45"/>
    </row>
    <row r="293" spans="1:14" x14ac:dyDescent="0.2">
      <c r="A293" s="5"/>
      <c r="D293" s="34"/>
      <c r="E293" s="35"/>
      <c r="F293" s="34"/>
      <c r="G293" s="34"/>
      <c r="H293" s="44"/>
      <c r="I293" s="44" t="s">
        <v>682</v>
      </c>
      <c r="J293" s="43" t="s">
        <v>683</v>
      </c>
      <c r="K293" s="45">
        <v>8160.7516990000004</v>
      </c>
      <c r="L293" s="45">
        <v>9141.3057240399994</v>
      </c>
      <c r="M293" s="45">
        <f t="shared" si="5"/>
        <v>980.55402503999903</v>
      </c>
      <c r="N293" s="45"/>
    </row>
    <row r="294" spans="1:14" x14ac:dyDescent="0.2">
      <c r="A294" s="5"/>
      <c r="D294" s="34"/>
      <c r="E294" s="35"/>
      <c r="F294" s="34"/>
      <c r="G294" s="34"/>
      <c r="H294" s="44"/>
      <c r="I294" s="44" t="s">
        <v>684</v>
      </c>
      <c r="J294" s="43" t="s">
        <v>685</v>
      </c>
      <c r="K294" s="45">
        <v>180</v>
      </c>
      <c r="L294" s="45">
        <v>733.99418849999995</v>
      </c>
      <c r="M294" s="45">
        <f t="shared" si="5"/>
        <v>553.99418849999995</v>
      </c>
      <c r="N294" s="45"/>
    </row>
    <row r="295" spans="1:14" x14ac:dyDescent="0.2">
      <c r="A295" s="5"/>
      <c r="D295" s="34"/>
      <c r="E295" s="35"/>
      <c r="F295" s="34"/>
      <c r="G295" s="34"/>
      <c r="H295" s="44"/>
      <c r="I295" s="44" t="s">
        <v>686</v>
      </c>
      <c r="J295" s="43" t="s">
        <v>687</v>
      </c>
      <c r="K295" s="45">
        <v>245.2</v>
      </c>
      <c r="L295" s="45">
        <v>70.54766128</v>
      </c>
      <c r="M295" s="45">
        <f t="shared" si="5"/>
        <v>-174.65233871999999</v>
      </c>
      <c r="N295" s="45"/>
    </row>
    <row r="296" spans="1:14" ht="25.5" x14ac:dyDescent="0.2">
      <c r="A296" s="5"/>
      <c r="D296" s="34"/>
      <c r="E296" s="35"/>
      <c r="F296" s="34"/>
      <c r="G296" s="34"/>
      <c r="H296" s="44"/>
      <c r="I296" s="44" t="s">
        <v>433</v>
      </c>
      <c r="J296" s="43" t="s">
        <v>2031</v>
      </c>
      <c r="K296" s="45">
        <v>205.67786599999999</v>
      </c>
      <c r="L296" s="45">
        <v>173.4334644600001</v>
      </c>
      <c r="M296" s="45">
        <f t="shared" si="5"/>
        <v>-32.244401539999899</v>
      </c>
      <c r="N296" s="45"/>
    </row>
    <row r="297" spans="1:14" ht="14.25" x14ac:dyDescent="0.2">
      <c r="A297" s="5"/>
      <c r="D297" s="34"/>
      <c r="E297" s="35"/>
      <c r="F297" s="34"/>
      <c r="G297" s="34"/>
      <c r="H297" s="38" t="s">
        <v>447</v>
      </c>
      <c r="I297" s="38"/>
      <c r="J297" s="60"/>
      <c r="K297" s="41">
        <v>530.99115099999995</v>
      </c>
      <c r="L297" s="41">
        <v>384.70502316999978</v>
      </c>
      <c r="M297" s="41">
        <f t="shared" si="5"/>
        <v>-146.28612783000017</v>
      </c>
      <c r="N297" s="45"/>
    </row>
    <row r="298" spans="1:14" x14ac:dyDescent="0.2">
      <c r="A298" s="5"/>
      <c r="D298" s="34"/>
      <c r="E298" s="35"/>
      <c r="F298" s="34"/>
      <c r="G298" s="34"/>
      <c r="H298" s="44"/>
      <c r="I298" s="44" t="s">
        <v>448</v>
      </c>
      <c r="J298" s="43" t="s">
        <v>488</v>
      </c>
      <c r="K298" s="45">
        <v>507.02037000000001</v>
      </c>
      <c r="L298" s="45">
        <v>366.09338012999973</v>
      </c>
      <c r="M298" s="45">
        <f t="shared" si="5"/>
        <v>-140.92698987000028</v>
      </c>
      <c r="N298" s="45"/>
    </row>
    <row r="299" spans="1:14" x14ac:dyDescent="0.2">
      <c r="A299" s="5"/>
      <c r="D299" s="34"/>
      <c r="E299" s="35"/>
      <c r="F299" s="34"/>
      <c r="G299" s="34"/>
      <c r="H299" s="44"/>
      <c r="I299" s="44" t="s">
        <v>452</v>
      </c>
      <c r="J299" s="43" t="s">
        <v>491</v>
      </c>
      <c r="K299" s="45">
        <v>23.970780999999999</v>
      </c>
      <c r="L299" s="45">
        <v>18.611643039999997</v>
      </c>
      <c r="M299" s="45">
        <f t="shared" si="5"/>
        <v>-5.3591379600000018</v>
      </c>
      <c r="N299" s="45"/>
    </row>
    <row r="300" spans="1:14" ht="14.25" x14ac:dyDescent="0.2">
      <c r="A300" s="5"/>
      <c r="D300" s="34"/>
      <c r="E300" s="68">
        <v>10</v>
      </c>
      <c r="F300" s="38" t="s">
        <v>137</v>
      </c>
      <c r="G300" s="69"/>
      <c r="H300" s="70"/>
      <c r="I300" s="71"/>
      <c r="J300" s="72"/>
      <c r="K300" s="72">
        <v>1426.891204</v>
      </c>
      <c r="L300" s="72">
        <v>1426.8391180000001</v>
      </c>
      <c r="M300" s="72">
        <f t="shared" si="5"/>
        <v>-5.2085999999917476E-2</v>
      </c>
      <c r="N300" s="45"/>
    </row>
    <row r="301" spans="1:14" ht="14.25" x14ac:dyDescent="0.2">
      <c r="A301" s="5"/>
      <c r="D301" s="34"/>
      <c r="E301" s="35"/>
      <c r="F301" s="34"/>
      <c r="G301" s="36" t="s">
        <v>423</v>
      </c>
      <c r="H301" s="36"/>
      <c r="I301" s="36"/>
      <c r="J301" s="33"/>
      <c r="K301" s="29">
        <v>1426.891204</v>
      </c>
      <c r="L301" s="29">
        <v>1426.8391180000001</v>
      </c>
      <c r="M301" s="29">
        <f t="shared" si="5"/>
        <v>-5.2085999999917476E-2</v>
      </c>
      <c r="N301" s="45"/>
    </row>
    <row r="302" spans="1:14" ht="14.25" x14ac:dyDescent="0.2">
      <c r="A302" s="5"/>
      <c r="D302" s="34"/>
      <c r="E302" s="35"/>
      <c r="F302" s="34"/>
      <c r="G302" s="34"/>
      <c r="H302" s="38" t="s">
        <v>506</v>
      </c>
      <c r="I302" s="38"/>
      <c r="J302" s="60"/>
      <c r="K302" s="41">
        <v>292.65134799999998</v>
      </c>
      <c r="L302" s="41">
        <v>393.05202464999996</v>
      </c>
      <c r="M302" s="41">
        <f t="shared" si="5"/>
        <v>100.40067664999998</v>
      </c>
      <c r="N302" s="45"/>
    </row>
    <row r="303" spans="1:14" x14ac:dyDescent="0.2">
      <c r="A303" s="5"/>
      <c r="D303" s="34"/>
      <c r="E303" s="35"/>
      <c r="F303" s="34"/>
      <c r="G303" s="34"/>
      <c r="H303" s="44"/>
      <c r="I303" s="44" t="s">
        <v>689</v>
      </c>
      <c r="J303" s="43" t="s">
        <v>690</v>
      </c>
      <c r="K303" s="45">
        <v>45.272838999999998</v>
      </c>
      <c r="L303" s="45">
        <v>176.61126535</v>
      </c>
      <c r="M303" s="45">
        <f t="shared" si="5"/>
        <v>131.33842634999999</v>
      </c>
      <c r="N303" s="45"/>
    </row>
    <row r="304" spans="1:14" x14ac:dyDescent="0.2">
      <c r="A304" s="5"/>
      <c r="D304" s="34"/>
      <c r="E304" s="35"/>
      <c r="F304" s="34"/>
      <c r="G304" s="34"/>
      <c r="H304" s="44"/>
      <c r="I304" s="44" t="s">
        <v>691</v>
      </c>
      <c r="J304" s="43" t="s">
        <v>2032</v>
      </c>
      <c r="K304" s="45">
        <v>1.9845390000000001</v>
      </c>
      <c r="L304" s="45">
        <v>0</v>
      </c>
      <c r="M304" s="45">
        <f t="shared" si="5"/>
        <v>-1.9845390000000001</v>
      </c>
      <c r="N304" s="45"/>
    </row>
    <row r="305" spans="1:14" ht="25.5" x14ac:dyDescent="0.2">
      <c r="A305" s="5"/>
      <c r="D305" s="34"/>
      <c r="E305" s="35"/>
      <c r="F305" s="34"/>
      <c r="G305" s="34"/>
      <c r="H305" s="44"/>
      <c r="I305" s="44" t="s">
        <v>692</v>
      </c>
      <c r="J305" s="43" t="s">
        <v>2033</v>
      </c>
      <c r="K305" s="45">
        <v>2.7606299999999999</v>
      </c>
      <c r="L305" s="45">
        <v>2.5821087500000002</v>
      </c>
      <c r="M305" s="45">
        <f t="shared" si="5"/>
        <v>-0.17852124999999974</v>
      </c>
      <c r="N305" s="45"/>
    </row>
    <row r="306" spans="1:14" x14ac:dyDescent="0.2">
      <c r="A306" s="5"/>
      <c r="D306" s="34"/>
      <c r="E306" s="35"/>
      <c r="F306" s="34"/>
      <c r="G306" s="34"/>
      <c r="H306" s="44"/>
      <c r="I306" s="44" t="s">
        <v>693</v>
      </c>
      <c r="J306" s="43" t="s">
        <v>2034</v>
      </c>
      <c r="K306" s="45">
        <v>1.4333400000000001</v>
      </c>
      <c r="L306" s="45">
        <v>1.7986505500000001</v>
      </c>
      <c r="M306" s="45">
        <f t="shared" si="5"/>
        <v>0.36531055000000001</v>
      </c>
      <c r="N306" s="45"/>
    </row>
    <row r="307" spans="1:14" x14ac:dyDescent="0.2">
      <c r="A307" s="5"/>
      <c r="D307" s="34"/>
      <c r="E307" s="35"/>
      <c r="F307" s="34"/>
      <c r="G307" s="34"/>
      <c r="H307" s="44"/>
      <c r="I307" s="44" t="s">
        <v>510</v>
      </c>
      <c r="J307" s="43" t="s">
        <v>2035</v>
      </c>
      <c r="K307" s="45">
        <v>241.2</v>
      </c>
      <c r="L307" s="45">
        <v>212.06</v>
      </c>
      <c r="M307" s="45">
        <f t="shared" si="5"/>
        <v>-29.139999999999986</v>
      </c>
      <c r="N307" s="45"/>
    </row>
    <row r="308" spans="1:14" ht="14.25" x14ac:dyDescent="0.2">
      <c r="A308" s="5"/>
      <c r="D308" s="34"/>
      <c r="E308" s="35"/>
      <c r="F308" s="34"/>
      <c r="G308" s="34"/>
      <c r="H308" s="38" t="s">
        <v>424</v>
      </c>
      <c r="I308" s="38"/>
      <c r="J308" s="60"/>
      <c r="K308" s="41">
        <v>1005.052715</v>
      </c>
      <c r="L308" s="41">
        <v>925.69140966999998</v>
      </c>
      <c r="M308" s="41">
        <f t="shared" si="5"/>
        <v>-79.36130533000005</v>
      </c>
      <c r="N308" s="45"/>
    </row>
    <row r="309" spans="1:14" x14ac:dyDescent="0.2">
      <c r="A309" s="5"/>
      <c r="D309" s="34"/>
      <c r="E309" s="35"/>
      <c r="F309" s="34"/>
      <c r="G309" s="34"/>
      <c r="H309" s="44"/>
      <c r="I309" s="44" t="s">
        <v>570</v>
      </c>
      <c r="J309" s="43" t="s">
        <v>2335</v>
      </c>
      <c r="K309" s="45">
        <v>79.300437000000002</v>
      </c>
      <c r="L309" s="45">
        <v>67.418327849999969</v>
      </c>
      <c r="M309" s="45">
        <f t="shared" si="5"/>
        <v>-11.882109150000034</v>
      </c>
      <c r="N309" s="45"/>
    </row>
    <row r="310" spans="1:14" ht="25.5" x14ac:dyDescent="0.2">
      <c r="A310" s="5"/>
      <c r="D310" s="34"/>
      <c r="E310" s="35"/>
      <c r="F310" s="34"/>
      <c r="G310" s="34"/>
      <c r="H310" s="44"/>
      <c r="I310" s="44" t="s">
        <v>459</v>
      </c>
      <c r="J310" s="43" t="s">
        <v>2036</v>
      </c>
      <c r="K310" s="45">
        <v>80.018821000000003</v>
      </c>
      <c r="L310" s="45">
        <v>81.194955009999916</v>
      </c>
      <c r="M310" s="45">
        <f t="shared" si="5"/>
        <v>1.1761340099999131</v>
      </c>
      <c r="N310" s="45"/>
    </row>
    <row r="311" spans="1:14" ht="25.5" x14ac:dyDescent="0.2">
      <c r="A311" s="5"/>
      <c r="D311" s="34"/>
      <c r="E311" s="35"/>
      <c r="F311" s="34"/>
      <c r="G311" s="34"/>
      <c r="H311" s="44"/>
      <c r="I311" s="44" t="s">
        <v>460</v>
      </c>
      <c r="J311" s="43" t="s">
        <v>2037</v>
      </c>
      <c r="K311" s="45">
        <v>45.917273999999999</v>
      </c>
      <c r="L311" s="45">
        <v>39.955208049999996</v>
      </c>
      <c r="M311" s="45">
        <f t="shared" si="5"/>
        <v>-5.9620659500000031</v>
      </c>
      <c r="N311" s="45"/>
    </row>
    <row r="312" spans="1:14" x14ac:dyDescent="0.2">
      <c r="A312" s="5"/>
      <c r="D312" s="34"/>
      <c r="E312" s="35"/>
      <c r="F312" s="34"/>
      <c r="G312" s="34"/>
      <c r="H312" s="44"/>
      <c r="I312" s="44" t="s">
        <v>461</v>
      </c>
      <c r="J312" s="43" t="s">
        <v>2038</v>
      </c>
      <c r="K312" s="45">
        <v>51.414344</v>
      </c>
      <c r="L312" s="45">
        <v>51.414344</v>
      </c>
      <c r="M312" s="45">
        <f t="shared" si="5"/>
        <v>0</v>
      </c>
      <c r="N312" s="45"/>
    </row>
    <row r="313" spans="1:14" ht="25.5" x14ac:dyDescent="0.2">
      <c r="A313" s="5"/>
      <c r="D313" s="34"/>
      <c r="E313" s="35"/>
      <c r="F313" s="34"/>
      <c r="G313" s="34"/>
      <c r="H313" s="44"/>
      <c r="I313" s="44" t="s">
        <v>463</v>
      </c>
      <c r="J313" s="43" t="s">
        <v>2039</v>
      </c>
      <c r="K313" s="45">
        <v>93.143687</v>
      </c>
      <c r="L313" s="45">
        <v>80.302741670000088</v>
      </c>
      <c r="M313" s="45">
        <f t="shared" si="5"/>
        <v>-12.840945329999911</v>
      </c>
      <c r="N313" s="45"/>
    </row>
    <row r="314" spans="1:14" x14ac:dyDescent="0.2">
      <c r="A314" s="5"/>
      <c r="D314" s="34"/>
      <c r="E314" s="35"/>
      <c r="F314" s="34"/>
      <c r="G314" s="34"/>
      <c r="H314" s="44"/>
      <c r="I314" s="44" t="s">
        <v>694</v>
      </c>
      <c r="J314" s="43" t="s">
        <v>2040</v>
      </c>
      <c r="K314" s="45">
        <v>184.62555</v>
      </c>
      <c r="L314" s="45">
        <v>198.12743135999995</v>
      </c>
      <c r="M314" s="45">
        <f t="shared" ref="M314:M376" si="6">L314-K314</f>
        <v>13.501881359999942</v>
      </c>
      <c r="N314" s="45"/>
    </row>
    <row r="315" spans="1:14" ht="25.5" x14ac:dyDescent="0.2">
      <c r="A315" s="5"/>
      <c r="D315" s="34"/>
      <c r="E315" s="35"/>
      <c r="F315" s="34"/>
      <c r="G315" s="34"/>
      <c r="H315" s="44"/>
      <c r="I315" s="44" t="s">
        <v>586</v>
      </c>
      <c r="J315" s="43" t="s">
        <v>2041</v>
      </c>
      <c r="K315" s="45">
        <v>41.195998000000003</v>
      </c>
      <c r="L315" s="45">
        <v>34.338773000000003</v>
      </c>
      <c r="M315" s="45">
        <f t="shared" si="6"/>
        <v>-6.8572249999999997</v>
      </c>
      <c r="N315" s="45"/>
    </row>
    <row r="316" spans="1:14" ht="25.5" x14ac:dyDescent="0.2">
      <c r="A316" s="5"/>
      <c r="D316" s="34"/>
      <c r="E316" s="35"/>
      <c r="F316" s="34"/>
      <c r="G316" s="34"/>
      <c r="H316" s="44"/>
      <c r="I316" s="44" t="s">
        <v>589</v>
      </c>
      <c r="J316" s="43" t="s">
        <v>2042</v>
      </c>
      <c r="K316" s="45">
        <v>72.228710000000007</v>
      </c>
      <c r="L316" s="45">
        <v>57.928286150000012</v>
      </c>
      <c r="M316" s="45">
        <f t="shared" si="6"/>
        <v>-14.300423849999994</v>
      </c>
      <c r="N316" s="45"/>
    </row>
    <row r="317" spans="1:14" x14ac:dyDescent="0.2">
      <c r="A317" s="5"/>
      <c r="D317" s="34"/>
      <c r="E317" s="35"/>
      <c r="F317" s="34"/>
      <c r="G317" s="34"/>
      <c r="H317" s="44"/>
      <c r="I317" s="44" t="s">
        <v>664</v>
      </c>
      <c r="J317" s="43" t="s">
        <v>2043</v>
      </c>
      <c r="K317" s="45">
        <v>44.680765999999998</v>
      </c>
      <c r="L317" s="45">
        <v>34.691724470000004</v>
      </c>
      <c r="M317" s="45">
        <f t="shared" si="6"/>
        <v>-9.9890415299999944</v>
      </c>
      <c r="N317" s="45"/>
    </row>
    <row r="318" spans="1:14" x14ac:dyDescent="0.2">
      <c r="A318" s="5"/>
      <c r="D318" s="34"/>
      <c r="E318" s="35"/>
      <c r="F318" s="34"/>
      <c r="G318" s="34"/>
      <c r="H318" s="44"/>
      <c r="I318" s="44" t="s">
        <v>427</v>
      </c>
      <c r="J318" s="43" t="s">
        <v>2212</v>
      </c>
      <c r="K318" s="45">
        <v>22.971143999999999</v>
      </c>
      <c r="L318" s="45">
        <v>8.5052152600000017</v>
      </c>
      <c r="M318" s="45">
        <f t="shared" si="6"/>
        <v>-14.465928739999997</v>
      </c>
      <c r="N318" s="45"/>
    </row>
    <row r="319" spans="1:14" ht="25.5" x14ac:dyDescent="0.2">
      <c r="A319" s="5"/>
      <c r="D319" s="34"/>
      <c r="E319" s="35"/>
      <c r="F319" s="34"/>
      <c r="G319" s="34"/>
      <c r="H319" s="44"/>
      <c r="I319" s="44" t="s">
        <v>499</v>
      </c>
      <c r="J319" s="43" t="s">
        <v>2044</v>
      </c>
      <c r="K319" s="45">
        <v>87.417535000000001</v>
      </c>
      <c r="L319" s="45">
        <v>99.696047860000107</v>
      </c>
      <c r="M319" s="45">
        <f t="shared" si="6"/>
        <v>12.278512860000106</v>
      </c>
      <c r="N319" s="45"/>
    </row>
    <row r="320" spans="1:14" ht="25.5" x14ac:dyDescent="0.2">
      <c r="A320" s="5"/>
      <c r="D320" s="34"/>
      <c r="E320" s="35"/>
      <c r="F320" s="34"/>
      <c r="G320" s="34"/>
      <c r="H320" s="44"/>
      <c r="I320" s="44" t="s">
        <v>529</v>
      </c>
      <c r="J320" s="43" t="s">
        <v>695</v>
      </c>
      <c r="K320" s="45">
        <v>48.803705999999998</v>
      </c>
      <c r="L320" s="45">
        <v>41.274923560000005</v>
      </c>
      <c r="M320" s="45">
        <f t="shared" si="6"/>
        <v>-7.5287824399999934</v>
      </c>
      <c r="N320" s="45"/>
    </row>
    <row r="321" spans="1:14" ht="25.5" x14ac:dyDescent="0.2">
      <c r="A321" s="5"/>
      <c r="D321" s="34"/>
      <c r="E321" s="35"/>
      <c r="F321" s="34"/>
      <c r="G321" s="34"/>
      <c r="H321" s="44"/>
      <c r="I321" s="44" t="s">
        <v>696</v>
      </c>
      <c r="J321" s="43" t="s">
        <v>1042</v>
      </c>
      <c r="K321" s="45">
        <v>17.191958</v>
      </c>
      <c r="L321" s="45">
        <v>14.628127489999995</v>
      </c>
      <c r="M321" s="45">
        <f t="shared" si="6"/>
        <v>-2.5638305100000043</v>
      </c>
      <c r="N321" s="45"/>
    </row>
    <row r="322" spans="1:14" ht="25.5" x14ac:dyDescent="0.2">
      <c r="A322" s="5"/>
      <c r="D322" s="34"/>
      <c r="E322" s="35"/>
      <c r="F322" s="34"/>
      <c r="G322" s="34"/>
      <c r="H322" s="44"/>
      <c r="I322" s="44" t="s">
        <v>556</v>
      </c>
      <c r="J322" s="43" t="s">
        <v>2045</v>
      </c>
      <c r="K322" s="45">
        <v>29.391708999999999</v>
      </c>
      <c r="L322" s="45">
        <v>26.622127050000003</v>
      </c>
      <c r="M322" s="45">
        <f t="shared" si="6"/>
        <v>-2.7695819499999956</v>
      </c>
      <c r="N322" s="45"/>
    </row>
    <row r="323" spans="1:14" ht="25.5" x14ac:dyDescent="0.2">
      <c r="A323" s="5"/>
      <c r="D323" s="34"/>
      <c r="E323" s="35"/>
      <c r="F323" s="34"/>
      <c r="G323" s="34"/>
      <c r="H323" s="44"/>
      <c r="I323" s="44" t="s">
        <v>531</v>
      </c>
      <c r="J323" s="43" t="s">
        <v>2046</v>
      </c>
      <c r="K323" s="45">
        <v>90.659633999999997</v>
      </c>
      <c r="L323" s="45">
        <v>76.191137649999973</v>
      </c>
      <c r="M323" s="45">
        <f t="shared" si="6"/>
        <v>-14.468496350000024</v>
      </c>
      <c r="N323" s="45"/>
    </row>
    <row r="324" spans="1:14" ht="25.5" x14ac:dyDescent="0.2">
      <c r="A324" s="5"/>
      <c r="D324" s="34"/>
      <c r="E324" s="35"/>
      <c r="F324" s="34"/>
      <c r="G324" s="34"/>
      <c r="H324" s="44"/>
      <c r="I324" s="44" t="s">
        <v>533</v>
      </c>
      <c r="J324" s="43" t="s">
        <v>2047</v>
      </c>
      <c r="K324" s="45">
        <v>16.091442000000001</v>
      </c>
      <c r="L324" s="45">
        <v>13.402039239999997</v>
      </c>
      <c r="M324" s="45">
        <f t="shared" si="6"/>
        <v>-2.6894027600000037</v>
      </c>
      <c r="N324" s="45"/>
    </row>
    <row r="325" spans="1:14" ht="14.25" x14ac:dyDescent="0.2">
      <c r="A325" s="5"/>
      <c r="D325" s="34"/>
      <c r="E325" s="35"/>
      <c r="F325" s="34"/>
      <c r="G325" s="34"/>
      <c r="H325" s="38" t="s">
        <v>447</v>
      </c>
      <c r="I325" s="38"/>
      <c r="J325" s="60"/>
      <c r="K325" s="41">
        <v>129.187141</v>
      </c>
      <c r="L325" s="41">
        <v>108.09568367999999</v>
      </c>
      <c r="M325" s="41">
        <f t="shared" si="6"/>
        <v>-21.091457320000004</v>
      </c>
      <c r="N325" s="45"/>
    </row>
    <row r="326" spans="1:14" x14ac:dyDescent="0.2">
      <c r="A326" s="5"/>
      <c r="D326" s="34"/>
      <c r="E326" s="35"/>
      <c r="F326" s="34"/>
      <c r="G326" s="34"/>
      <c r="H326" s="44"/>
      <c r="I326" s="44" t="s">
        <v>448</v>
      </c>
      <c r="J326" s="43" t="s">
        <v>488</v>
      </c>
      <c r="K326" s="45">
        <v>110.50829899999999</v>
      </c>
      <c r="L326" s="45">
        <v>91.814760789999994</v>
      </c>
      <c r="M326" s="45">
        <f t="shared" si="6"/>
        <v>-18.69353821</v>
      </c>
      <c r="N326" s="45"/>
    </row>
    <row r="327" spans="1:14" x14ac:dyDescent="0.2">
      <c r="A327" s="5"/>
      <c r="D327" s="34"/>
      <c r="E327" s="35"/>
      <c r="F327" s="34"/>
      <c r="G327" s="34"/>
      <c r="H327" s="44"/>
      <c r="I327" s="44" t="s">
        <v>452</v>
      </c>
      <c r="J327" s="43" t="s">
        <v>491</v>
      </c>
      <c r="K327" s="45">
        <v>18.678842</v>
      </c>
      <c r="L327" s="45">
        <v>16.280922890000006</v>
      </c>
      <c r="M327" s="45">
        <f t="shared" si="6"/>
        <v>-2.397919109999993</v>
      </c>
      <c r="N327" s="45"/>
    </row>
    <row r="328" spans="1:14" ht="14.25" x14ac:dyDescent="0.2">
      <c r="A328" s="5"/>
      <c r="D328" s="34"/>
      <c r="E328" s="68">
        <v>11</v>
      </c>
      <c r="F328" s="38" t="s">
        <v>149</v>
      </c>
      <c r="G328" s="69"/>
      <c r="H328" s="70"/>
      <c r="I328" s="71"/>
      <c r="J328" s="72"/>
      <c r="K328" s="72">
        <v>78701.852413000001</v>
      </c>
      <c r="L328" s="72">
        <v>79385.606533429993</v>
      </c>
      <c r="M328" s="72">
        <f t="shared" si="6"/>
        <v>683.75412042999233</v>
      </c>
      <c r="N328" s="45"/>
    </row>
    <row r="329" spans="1:14" ht="14.25" x14ac:dyDescent="0.2">
      <c r="A329" s="5"/>
      <c r="D329" s="34"/>
      <c r="E329" s="35"/>
      <c r="F329" s="34"/>
      <c r="G329" s="36" t="s">
        <v>423</v>
      </c>
      <c r="H329" s="36"/>
      <c r="I329" s="36"/>
      <c r="J329" s="33"/>
      <c r="K329" s="29">
        <v>78701.852413000001</v>
      </c>
      <c r="L329" s="29">
        <v>79385.606533429993</v>
      </c>
      <c r="M329" s="29">
        <f t="shared" si="6"/>
        <v>683.75412042999233</v>
      </c>
      <c r="N329" s="45"/>
    </row>
    <row r="330" spans="1:14" ht="14.25" x14ac:dyDescent="0.2">
      <c r="A330" s="5"/>
      <c r="D330" s="34"/>
      <c r="E330" s="35"/>
      <c r="F330" s="34"/>
      <c r="G330" s="34"/>
      <c r="H330" s="38" t="s">
        <v>506</v>
      </c>
      <c r="I330" s="38"/>
      <c r="J330" s="60"/>
      <c r="K330" s="41">
        <v>42242.128518999998</v>
      </c>
      <c r="L330" s="41">
        <v>43572.56215255001</v>
      </c>
      <c r="M330" s="41">
        <f t="shared" si="6"/>
        <v>1330.433633550012</v>
      </c>
      <c r="N330" s="45"/>
    </row>
    <row r="331" spans="1:14" x14ac:dyDescent="0.2">
      <c r="A331" s="5"/>
      <c r="D331" s="34"/>
      <c r="E331" s="35"/>
      <c r="F331" s="34"/>
      <c r="G331" s="34"/>
      <c r="H331" s="44"/>
      <c r="I331" s="44" t="s">
        <v>697</v>
      </c>
      <c r="J331" s="43" t="s">
        <v>698</v>
      </c>
      <c r="K331" s="45">
        <v>13767.815605</v>
      </c>
      <c r="L331" s="45">
        <v>13699.339888160001</v>
      </c>
      <c r="M331" s="45">
        <f t="shared" si="6"/>
        <v>-68.475716839999222</v>
      </c>
      <c r="N331" s="45"/>
    </row>
    <row r="332" spans="1:14" x14ac:dyDescent="0.2">
      <c r="A332" s="5"/>
      <c r="D332" s="34"/>
      <c r="E332" s="35"/>
      <c r="F332" s="34"/>
      <c r="G332" s="34"/>
      <c r="H332" s="44"/>
      <c r="I332" s="44" t="s">
        <v>699</v>
      </c>
      <c r="J332" s="43" t="s">
        <v>2048</v>
      </c>
      <c r="K332" s="45">
        <v>2043.348706</v>
      </c>
      <c r="L332" s="45">
        <v>1802.9200725000003</v>
      </c>
      <c r="M332" s="45">
        <f t="shared" si="6"/>
        <v>-240.42863349999971</v>
      </c>
      <c r="N332" s="45"/>
    </row>
    <row r="333" spans="1:14" x14ac:dyDescent="0.2">
      <c r="A333" s="5"/>
      <c r="D333" s="34"/>
      <c r="E333" s="35"/>
      <c r="F333" s="34"/>
      <c r="G333" s="34"/>
      <c r="H333" s="44"/>
      <c r="I333" s="44" t="s">
        <v>700</v>
      </c>
      <c r="J333" s="43" t="s">
        <v>701</v>
      </c>
      <c r="K333" s="45">
        <v>1417.3991960000001</v>
      </c>
      <c r="L333" s="45">
        <v>1487.5192708499999</v>
      </c>
      <c r="M333" s="45">
        <f t="shared" si="6"/>
        <v>70.12007484999981</v>
      </c>
      <c r="N333" s="45"/>
    </row>
    <row r="334" spans="1:14" x14ac:dyDescent="0.2">
      <c r="A334" s="5"/>
      <c r="D334" s="34"/>
      <c r="E334" s="35"/>
      <c r="F334" s="34"/>
      <c r="G334" s="34"/>
      <c r="H334" s="44"/>
      <c r="I334" s="44" t="s">
        <v>702</v>
      </c>
      <c r="J334" s="43" t="s">
        <v>703</v>
      </c>
      <c r="K334" s="45">
        <v>1.4069739999999999</v>
      </c>
      <c r="L334" s="45">
        <v>1.7408976699999998</v>
      </c>
      <c r="M334" s="45">
        <f t="shared" si="6"/>
        <v>0.33392366999999989</v>
      </c>
      <c r="N334" s="45"/>
    </row>
    <row r="335" spans="1:14" x14ac:dyDescent="0.2">
      <c r="A335" s="5"/>
      <c r="D335" s="34"/>
      <c r="E335" s="35"/>
      <c r="F335" s="34"/>
      <c r="G335" s="34"/>
      <c r="H335" s="44"/>
      <c r="I335" s="44" t="s">
        <v>704</v>
      </c>
      <c r="J335" s="43" t="s">
        <v>705</v>
      </c>
      <c r="K335" s="45">
        <v>84.092178000000004</v>
      </c>
      <c r="L335" s="45">
        <v>7.9071728600000002</v>
      </c>
      <c r="M335" s="45">
        <f t="shared" si="6"/>
        <v>-76.185005140000001</v>
      </c>
      <c r="N335" s="45"/>
    </row>
    <row r="336" spans="1:14" x14ac:dyDescent="0.2">
      <c r="A336" s="5"/>
      <c r="D336" s="34"/>
      <c r="E336" s="35"/>
      <c r="F336" s="34"/>
      <c r="G336" s="34"/>
      <c r="H336" s="44"/>
      <c r="I336" s="44" t="s">
        <v>2049</v>
      </c>
      <c r="J336" s="43" t="s">
        <v>2050</v>
      </c>
      <c r="K336" s="45">
        <v>1701.185917</v>
      </c>
      <c r="L336" s="45">
        <v>1505.5678398799998</v>
      </c>
      <c r="M336" s="45">
        <f t="shared" si="6"/>
        <v>-195.61807712000018</v>
      </c>
      <c r="N336" s="45"/>
    </row>
    <row r="337" spans="1:14" x14ac:dyDescent="0.2">
      <c r="A337" s="5"/>
      <c r="D337" s="34"/>
      <c r="E337" s="35"/>
      <c r="F337" s="34"/>
      <c r="G337" s="34"/>
      <c r="H337" s="44"/>
      <c r="I337" s="44" t="s">
        <v>2051</v>
      </c>
      <c r="J337" s="43" t="s">
        <v>2052</v>
      </c>
      <c r="K337" s="45">
        <v>138.53164699999999</v>
      </c>
      <c r="L337" s="45">
        <v>201.42028418999999</v>
      </c>
      <c r="M337" s="45">
        <f t="shared" si="6"/>
        <v>62.888637189999997</v>
      </c>
      <c r="N337" s="45"/>
    </row>
    <row r="338" spans="1:14" x14ac:dyDescent="0.2">
      <c r="A338" s="5"/>
      <c r="D338" s="34"/>
      <c r="E338" s="35"/>
      <c r="F338" s="34"/>
      <c r="G338" s="34"/>
      <c r="H338" s="44"/>
      <c r="I338" s="44" t="s">
        <v>2053</v>
      </c>
      <c r="J338" s="43" t="s">
        <v>2054</v>
      </c>
      <c r="K338" s="45">
        <v>152.28165200000001</v>
      </c>
      <c r="L338" s="45">
        <v>1.9801930699999999</v>
      </c>
      <c r="M338" s="45">
        <f t="shared" si="6"/>
        <v>-150.30145893</v>
      </c>
      <c r="N338" s="45"/>
    </row>
    <row r="339" spans="1:14" x14ac:dyDescent="0.2">
      <c r="A339" s="5"/>
      <c r="D339" s="34"/>
      <c r="E339" s="35"/>
      <c r="F339" s="34"/>
      <c r="G339" s="34"/>
      <c r="H339" s="44"/>
      <c r="I339" s="44" t="s">
        <v>2055</v>
      </c>
      <c r="J339" s="43" t="s">
        <v>2056</v>
      </c>
      <c r="K339" s="45">
        <v>1.82</v>
      </c>
      <c r="L339" s="45">
        <v>1.14352868</v>
      </c>
      <c r="M339" s="45">
        <f t="shared" si="6"/>
        <v>-0.6764713200000001</v>
      </c>
      <c r="N339" s="45"/>
    </row>
    <row r="340" spans="1:14" x14ac:dyDescent="0.2">
      <c r="A340" s="5"/>
      <c r="D340" s="34"/>
      <c r="E340" s="35"/>
      <c r="F340" s="34"/>
      <c r="G340" s="34"/>
      <c r="H340" s="44"/>
      <c r="I340" s="44" t="s">
        <v>511</v>
      </c>
      <c r="J340" s="43" t="s">
        <v>2057</v>
      </c>
      <c r="K340" s="45">
        <v>21513.472017</v>
      </c>
      <c r="L340" s="45">
        <v>22819.285523710008</v>
      </c>
      <c r="M340" s="45">
        <f t="shared" si="6"/>
        <v>1305.8135067100084</v>
      </c>
      <c r="N340" s="45"/>
    </row>
    <row r="341" spans="1:14" x14ac:dyDescent="0.2">
      <c r="A341" s="5"/>
      <c r="D341" s="34"/>
      <c r="E341" s="35"/>
      <c r="F341" s="34"/>
      <c r="G341" s="34"/>
      <c r="H341" s="44"/>
      <c r="I341" s="44" t="s">
        <v>706</v>
      </c>
      <c r="J341" s="43" t="s">
        <v>707</v>
      </c>
      <c r="K341" s="45">
        <v>150</v>
      </c>
      <c r="L341" s="45">
        <v>235</v>
      </c>
      <c r="M341" s="45">
        <f t="shared" si="6"/>
        <v>85</v>
      </c>
      <c r="N341" s="45"/>
    </row>
    <row r="342" spans="1:14" x14ac:dyDescent="0.2">
      <c r="A342" s="5"/>
      <c r="D342" s="34"/>
      <c r="E342" s="35"/>
      <c r="F342" s="34"/>
      <c r="G342" s="34"/>
      <c r="H342" s="44"/>
      <c r="I342" s="44" t="s">
        <v>708</v>
      </c>
      <c r="J342" s="43" t="s">
        <v>2058</v>
      </c>
      <c r="K342" s="45">
        <v>11.661588999999999</v>
      </c>
      <c r="L342" s="45">
        <v>40.070759939999995</v>
      </c>
      <c r="M342" s="45">
        <f t="shared" si="6"/>
        <v>28.409170939999996</v>
      </c>
      <c r="N342" s="45"/>
    </row>
    <row r="343" spans="1:14" x14ac:dyDescent="0.2">
      <c r="A343" s="5"/>
      <c r="D343" s="34"/>
      <c r="E343" s="35"/>
      <c r="F343" s="34"/>
      <c r="G343" s="34"/>
      <c r="H343" s="44"/>
      <c r="I343" s="44" t="s">
        <v>709</v>
      </c>
      <c r="J343" s="43" t="s">
        <v>710</v>
      </c>
      <c r="K343" s="45">
        <v>116.45303800000001</v>
      </c>
      <c r="L343" s="45">
        <v>1763.6730700999999</v>
      </c>
      <c r="M343" s="45">
        <f t="shared" si="6"/>
        <v>1647.2200320999998</v>
      </c>
      <c r="N343" s="45"/>
    </row>
    <row r="344" spans="1:14" x14ac:dyDescent="0.2">
      <c r="A344" s="5"/>
      <c r="D344" s="34"/>
      <c r="E344" s="35"/>
      <c r="F344" s="34"/>
      <c r="G344" s="34"/>
      <c r="H344" s="44"/>
      <c r="I344" s="44" t="s">
        <v>711</v>
      </c>
      <c r="J344" s="43" t="s">
        <v>2059</v>
      </c>
      <c r="K344" s="45">
        <v>0</v>
      </c>
      <c r="L344" s="45">
        <v>2.82887844</v>
      </c>
      <c r="M344" s="45">
        <f t="shared" si="6"/>
        <v>2.82887844</v>
      </c>
      <c r="N344" s="45"/>
    </row>
    <row r="345" spans="1:14" x14ac:dyDescent="0.2">
      <c r="A345" s="5"/>
      <c r="D345" s="34"/>
      <c r="E345" s="35"/>
      <c r="F345" s="34"/>
      <c r="G345" s="34"/>
      <c r="H345" s="44"/>
      <c r="I345" s="44" t="s">
        <v>712</v>
      </c>
      <c r="J345" s="43" t="s">
        <v>1043</v>
      </c>
      <c r="K345" s="45">
        <v>1142.6600000000001</v>
      </c>
      <c r="L345" s="45">
        <v>2.1647725000000002</v>
      </c>
      <c r="M345" s="45">
        <f t="shared" si="6"/>
        <v>-1140.4952275000001</v>
      </c>
      <c r="N345" s="45"/>
    </row>
    <row r="346" spans="1:14" ht="14.25" x14ac:dyDescent="0.2">
      <c r="A346" s="5"/>
      <c r="D346" s="34"/>
      <c r="E346" s="35"/>
      <c r="F346" s="34"/>
      <c r="G346" s="34"/>
      <c r="H346" s="38" t="s">
        <v>424</v>
      </c>
      <c r="I346" s="38"/>
      <c r="J346" s="60"/>
      <c r="K346" s="41">
        <v>35395.716140999997</v>
      </c>
      <c r="L346" s="41">
        <v>34686.836065859985</v>
      </c>
      <c r="M346" s="41">
        <f t="shared" si="6"/>
        <v>-708.8800751400122</v>
      </c>
      <c r="N346" s="45"/>
    </row>
    <row r="347" spans="1:14" x14ac:dyDescent="0.2">
      <c r="A347" s="5"/>
      <c r="D347" s="34"/>
      <c r="E347" s="35"/>
      <c r="F347" s="34"/>
      <c r="G347" s="34"/>
      <c r="H347" s="44"/>
      <c r="I347" s="44" t="s">
        <v>713</v>
      </c>
      <c r="J347" s="43" t="s">
        <v>2060</v>
      </c>
      <c r="K347" s="45">
        <v>897.340192</v>
      </c>
      <c r="L347" s="45">
        <v>156.66944545000004</v>
      </c>
      <c r="M347" s="45">
        <f t="shared" si="6"/>
        <v>-740.67074654999999</v>
      </c>
      <c r="N347" s="45"/>
    </row>
    <row r="348" spans="1:14" x14ac:dyDescent="0.2">
      <c r="A348" s="5"/>
      <c r="D348" s="34"/>
      <c r="E348" s="35"/>
      <c r="F348" s="34"/>
      <c r="G348" s="34"/>
      <c r="H348" s="44"/>
      <c r="I348" s="44" t="s">
        <v>457</v>
      </c>
      <c r="J348" s="43" t="s">
        <v>2061</v>
      </c>
      <c r="K348" s="45">
        <v>27.424334999999999</v>
      </c>
      <c r="L348" s="45">
        <v>23.800136419999994</v>
      </c>
      <c r="M348" s="45">
        <f t="shared" si="6"/>
        <v>-3.6241985800000052</v>
      </c>
      <c r="N348" s="45"/>
    </row>
    <row r="349" spans="1:14" x14ac:dyDescent="0.2">
      <c r="A349" s="5"/>
      <c r="D349" s="34"/>
      <c r="E349" s="35"/>
      <c r="F349" s="34"/>
      <c r="G349" s="34"/>
      <c r="H349" s="44"/>
      <c r="I349" s="44" t="s">
        <v>459</v>
      </c>
      <c r="J349" s="43" t="s">
        <v>714</v>
      </c>
      <c r="K349" s="45">
        <v>795.10512800000004</v>
      </c>
      <c r="L349" s="45">
        <v>633.40332856000009</v>
      </c>
      <c r="M349" s="45">
        <f t="shared" si="6"/>
        <v>-161.70179943999995</v>
      </c>
      <c r="N349" s="45"/>
    </row>
    <row r="350" spans="1:14" x14ac:dyDescent="0.2">
      <c r="A350" s="5"/>
      <c r="D350" s="34"/>
      <c r="E350" s="35"/>
      <c r="F350" s="34"/>
      <c r="G350" s="34"/>
      <c r="H350" s="44"/>
      <c r="I350" s="44" t="s">
        <v>461</v>
      </c>
      <c r="J350" s="43" t="s">
        <v>2062</v>
      </c>
      <c r="K350" s="45">
        <v>11326.606610000001</v>
      </c>
      <c r="L350" s="45">
        <v>10736.611518929994</v>
      </c>
      <c r="M350" s="45">
        <f t="shared" si="6"/>
        <v>-589.99509107000631</v>
      </c>
      <c r="N350" s="45"/>
    </row>
    <row r="351" spans="1:14" x14ac:dyDescent="0.2">
      <c r="A351" s="5"/>
      <c r="D351" s="34"/>
      <c r="E351" s="35"/>
      <c r="F351" s="34"/>
      <c r="G351" s="34"/>
      <c r="H351" s="44"/>
      <c r="I351" s="44" t="s">
        <v>463</v>
      </c>
      <c r="J351" s="43" t="s">
        <v>2063</v>
      </c>
      <c r="K351" s="45">
        <v>2.958256</v>
      </c>
      <c r="L351" s="45">
        <v>7.4706556600000003</v>
      </c>
      <c r="M351" s="45">
        <f t="shared" si="6"/>
        <v>4.5123996599999998</v>
      </c>
      <c r="N351" s="45"/>
    </row>
    <row r="352" spans="1:14" x14ac:dyDescent="0.2">
      <c r="A352" s="5"/>
      <c r="D352" s="34"/>
      <c r="E352" s="35"/>
      <c r="F352" s="34"/>
      <c r="G352" s="34"/>
      <c r="H352" s="44"/>
      <c r="I352" s="44" t="s">
        <v>464</v>
      </c>
      <c r="J352" s="43" t="s">
        <v>2064</v>
      </c>
      <c r="K352" s="45">
        <v>14393.128562</v>
      </c>
      <c r="L352" s="45">
        <v>14811.192610099995</v>
      </c>
      <c r="M352" s="45">
        <f t="shared" si="6"/>
        <v>418.06404809999549</v>
      </c>
      <c r="N352" s="45"/>
    </row>
    <row r="353" spans="1:14" x14ac:dyDescent="0.2">
      <c r="A353" s="5"/>
      <c r="D353" s="34"/>
      <c r="E353" s="35"/>
      <c r="F353" s="34"/>
      <c r="G353" s="34"/>
      <c r="H353" s="44"/>
      <c r="I353" s="44" t="s">
        <v>465</v>
      </c>
      <c r="J353" s="43" t="s">
        <v>2065</v>
      </c>
      <c r="K353" s="45">
        <v>1104.842705</v>
      </c>
      <c r="L353" s="45">
        <v>1157.4630850000001</v>
      </c>
      <c r="M353" s="45">
        <f t="shared" si="6"/>
        <v>52.620380000000068</v>
      </c>
      <c r="N353" s="45"/>
    </row>
    <row r="354" spans="1:14" x14ac:dyDescent="0.2">
      <c r="A354" s="5"/>
      <c r="D354" s="34"/>
      <c r="E354" s="35"/>
      <c r="F354" s="34"/>
      <c r="G354" s="34"/>
      <c r="H354" s="44"/>
      <c r="I354" s="44" t="s">
        <v>467</v>
      </c>
      <c r="J354" s="43" t="s">
        <v>2067</v>
      </c>
      <c r="K354" s="45">
        <v>139.75838400000001</v>
      </c>
      <c r="L354" s="45">
        <v>139.08999745999992</v>
      </c>
      <c r="M354" s="45">
        <f t="shared" si="6"/>
        <v>-0.66838654000008546</v>
      </c>
      <c r="N354" s="45"/>
    </row>
    <row r="355" spans="1:14" x14ac:dyDescent="0.2">
      <c r="A355" s="5"/>
      <c r="D355" s="34"/>
      <c r="E355" s="35"/>
      <c r="F355" s="34"/>
      <c r="G355" s="34"/>
      <c r="H355" s="44"/>
      <c r="I355" s="44" t="s">
        <v>472</v>
      </c>
      <c r="J355" s="43" t="s">
        <v>2068</v>
      </c>
      <c r="K355" s="45">
        <v>25.920769</v>
      </c>
      <c r="L355" s="45">
        <v>45.530077779999999</v>
      </c>
      <c r="M355" s="45">
        <f t="shared" si="6"/>
        <v>19.609308779999999</v>
      </c>
      <c r="N355" s="45"/>
    </row>
    <row r="356" spans="1:14" x14ac:dyDescent="0.2">
      <c r="A356" s="5"/>
      <c r="D356" s="34"/>
      <c r="E356" s="35"/>
      <c r="F356" s="34"/>
      <c r="G356" s="34"/>
      <c r="H356" s="44"/>
      <c r="I356" s="44" t="s">
        <v>474</v>
      </c>
      <c r="J356" s="43" t="s">
        <v>715</v>
      </c>
      <c r="K356" s="45">
        <v>99.516981000000001</v>
      </c>
      <c r="L356" s="45">
        <v>89.733239620000006</v>
      </c>
      <c r="M356" s="45">
        <f t="shared" si="6"/>
        <v>-9.783741379999995</v>
      </c>
      <c r="N356" s="45"/>
    </row>
    <row r="357" spans="1:14" x14ac:dyDescent="0.2">
      <c r="A357" s="5"/>
      <c r="D357" s="34"/>
      <c r="E357" s="35"/>
      <c r="F357" s="34"/>
      <c r="G357" s="34"/>
      <c r="H357" s="44"/>
      <c r="I357" s="44" t="s">
        <v>716</v>
      </c>
      <c r="J357" s="43" t="s">
        <v>2069</v>
      </c>
      <c r="K357" s="45">
        <v>4293.0428199999997</v>
      </c>
      <c r="L357" s="45">
        <v>4467.07442163</v>
      </c>
      <c r="M357" s="45">
        <f t="shared" si="6"/>
        <v>174.0316016300003</v>
      </c>
      <c r="N357" s="45"/>
    </row>
    <row r="358" spans="1:14" x14ac:dyDescent="0.2">
      <c r="A358" s="5"/>
      <c r="D358" s="34"/>
      <c r="E358" s="35"/>
      <c r="F358" s="34"/>
      <c r="G358" s="34"/>
      <c r="H358" s="44"/>
      <c r="I358" s="44" t="s">
        <v>483</v>
      </c>
      <c r="J358" s="43" t="s">
        <v>717</v>
      </c>
      <c r="K358" s="45">
        <v>15.833024999999999</v>
      </c>
      <c r="L358" s="45">
        <v>15.228929749999999</v>
      </c>
      <c r="M358" s="45">
        <f t="shared" si="6"/>
        <v>-0.60409525000000031</v>
      </c>
      <c r="N358" s="45"/>
    </row>
    <row r="359" spans="1:14" x14ac:dyDescent="0.2">
      <c r="A359" s="5"/>
      <c r="D359" s="34"/>
      <c r="E359" s="35"/>
      <c r="F359" s="34"/>
      <c r="G359" s="34"/>
      <c r="H359" s="44"/>
      <c r="I359" s="44" t="s">
        <v>577</v>
      </c>
      <c r="J359" s="43" t="s">
        <v>2071</v>
      </c>
      <c r="K359" s="45">
        <v>1.184245</v>
      </c>
      <c r="L359" s="45">
        <v>0</v>
      </c>
      <c r="M359" s="45">
        <f t="shared" si="6"/>
        <v>-1.184245</v>
      </c>
      <c r="N359" s="45"/>
    </row>
    <row r="360" spans="1:14" x14ac:dyDescent="0.2">
      <c r="A360" s="5"/>
      <c r="D360" s="34"/>
      <c r="E360" s="35"/>
      <c r="F360" s="34"/>
      <c r="G360" s="34"/>
      <c r="H360" s="44"/>
      <c r="I360" s="44" t="s">
        <v>718</v>
      </c>
      <c r="J360" s="43" t="s">
        <v>2072</v>
      </c>
      <c r="K360" s="45">
        <v>2.0497700000000001</v>
      </c>
      <c r="L360" s="45">
        <v>8.1782574300000022</v>
      </c>
      <c r="M360" s="45">
        <f t="shared" si="6"/>
        <v>6.1284874300000016</v>
      </c>
      <c r="N360" s="45"/>
    </row>
    <row r="361" spans="1:14" x14ac:dyDescent="0.2">
      <c r="A361" s="5"/>
      <c r="D361" s="34"/>
      <c r="E361" s="35"/>
      <c r="F361" s="34"/>
      <c r="G361" s="34"/>
      <c r="H361" s="44"/>
      <c r="I361" s="44" t="s">
        <v>722</v>
      </c>
      <c r="J361" s="43" t="s">
        <v>2073</v>
      </c>
      <c r="K361" s="45">
        <v>67.803483999999997</v>
      </c>
      <c r="L361" s="45">
        <v>67.138556609999981</v>
      </c>
      <c r="M361" s="45">
        <f t="shared" si="6"/>
        <v>-0.66492739000001677</v>
      </c>
      <c r="N361" s="45"/>
    </row>
    <row r="362" spans="1:14" x14ac:dyDescent="0.2">
      <c r="A362" s="5"/>
      <c r="D362" s="34"/>
      <c r="E362" s="35"/>
      <c r="F362" s="34"/>
      <c r="G362" s="34"/>
      <c r="H362" s="44"/>
      <c r="I362" s="44" t="s">
        <v>723</v>
      </c>
      <c r="J362" s="43" t="s">
        <v>2074</v>
      </c>
      <c r="K362" s="45">
        <v>483.50782400000003</v>
      </c>
      <c r="L362" s="45">
        <v>507.79499823000003</v>
      </c>
      <c r="M362" s="45">
        <f t="shared" si="6"/>
        <v>24.287174230000005</v>
      </c>
      <c r="N362" s="45"/>
    </row>
    <row r="363" spans="1:14" x14ac:dyDescent="0.2">
      <c r="A363" s="5"/>
      <c r="D363" s="34"/>
      <c r="E363" s="35"/>
      <c r="F363" s="34"/>
      <c r="G363" s="34"/>
      <c r="H363" s="44"/>
      <c r="I363" s="44" t="s">
        <v>724</v>
      </c>
      <c r="J363" s="43" t="s">
        <v>2075</v>
      </c>
      <c r="K363" s="45">
        <v>1112.309559</v>
      </c>
      <c r="L363" s="45">
        <v>1221.841228</v>
      </c>
      <c r="M363" s="45">
        <f t="shared" si="6"/>
        <v>109.53166899999997</v>
      </c>
      <c r="N363" s="45"/>
    </row>
    <row r="364" spans="1:14" x14ac:dyDescent="0.2">
      <c r="A364" s="5"/>
      <c r="D364" s="34"/>
      <c r="E364" s="35"/>
      <c r="F364" s="34"/>
      <c r="G364" s="34"/>
      <c r="H364" s="44"/>
      <c r="I364" s="44" t="s">
        <v>725</v>
      </c>
      <c r="J364" s="43" t="s">
        <v>726</v>
      </c>
      <c r="K364" s="45">
        <v>14.582395999999999</v>
      </c>
      <c r="L364" s="45">
        <v>15.566163429999998</v>
      </c>
      <c r="M364" s="45">
        <f t="shared" si="6"/>
        <v>0.98376742999999855</v>
      </c>
      <c r="N364" s="45"/>
    </row>
    <row r="365" spans="1:14" x14ac:dyDescent="0.2">
      <c r="A365" s="5"/>
      <c r="D365" s="34"/>
      <c r="E365" s="35"/>
      <c r="F365" s="34"/>
      <c r="G365" s="34"/>
      <c r="H365" s="44"/>
      <c r="I365" s="44" t="s">
        <v>586</v>
      </c>
      <c r="J365" s="43" t="s">
        <v>727</v>
      </c>
      <c r="K365" s="45">
        <v>128.01679999999999</v>
      </c>
      <c r="L365" s="45">
        <v>106.71717973999992</v>
      </c>
      <c r="M365" s="45">
        <f t="shared" si="6"/>
        <v>-21.299620260000069</v>
      </c>
      <c r="N365" s="45"/>
    </row>
    <row r="366" spans="1:14" x14ac:dyDescent="0.2">
      <c r="A366" s="5"/>
      <c r="D366" s="34"/>
      <c r="E366" s="35"/>
      <c r="F366" s="34"/>
      <c r="G366" s="34"/>
      <c r="H366" s="44"/>
      <c r="I366" s="44" t="s">
        <v>427</v>
      </c>
      <c r="J366" s="43" t="s">
        <v>2212</v>
      </c>
      <c r="K366" s="45">
        <v>100.58086900000001</v>
      </c>
      <c r="L366" s="45">
        <v>100.58086900000001</v>
      </c>
      <c r="M366" s="45">
        <f t="shared" si="6"/>
        <v>0</v>
      </c>
      <c r="N366" s="45"/>
    </row>
    <row r="367" spans="1:14" x14ac:dyDescent="0.2">
      <c r="A367" s="5"/>
      <c r="D367" s="34"/>
      <c r="E367" s="35"/>
      <c r="F367" s="34"/>
      <c r="G367" s="34"/>
      <c r="H367" s="44"/>
      <c r="I367" s="44" t="s">
        <v>433</v>
      </c>
      <c r="J367" s="43" t="s">
        <v>2076</v>
      </c>
      <c r="K367" s="45">
        <v>364.20342699999998</v>
      </c>
      <c r="L367" s="45">
        <v>375.75136706000029</v>
      </c>
      <c r="M367" s="45">
        <f t="shared" si="6"/>
        <v>11.547940060000315</v>
      </c>
      <c r="N367" s="45"/>
    </row>
    <row r="368" spans="1:14" ht="14.25" x14ac:dyDescent="0.2">
      <c r="A368" s="5"/>
      <c r="D368" s="34"/>
      <c r="E368" s="35"/>
      <c r="F368" s="34"/>
      <c r="G368" s="34"/>
      <c r="H368" s="38" t="s">
        <v>447</v>
      </c>
      <c r="I368" s="38"/>
      <c r="J368" s="60"/>
      <c r="K368" s="41">
        <v>1064.0077530000001</v>
      </c>
      <c r="L368" s="41">
        <v>1126.2083150200003</v>
      </c>
      <c r="M368" s="41">
        <f t="shared" si="6"/>
        <v>62.200562020000234</v>
      </c>
      <c r="N368" s="45"/>
    </row>
    <row r="369" spans="1:14" x14ac:dyDescent="0.2">
      <c r="A369" s="5"/>
      <c r="D369" s="34"/>
      <c r="E369" s="35"/>
      <c r="F369" s="34"/>
      <c r="G369" s="34"/>
      <c r="H369" s="44"/>
      <c r="I369" s="44" t="s">
        <v>448</v>
      </c>
      <c r="J369" s="43" t="s">
        <v>488</v>
      </c>
      <c r="K369" s="45">
        <v>983.98744599999998</v>
      </c>
      <c r="L369" s="45">
        <v>1051.5971364600002</v>
      </c>
      <c r="M369" s="45">
        <f t="shared" si="6"/>
        <v>67.609690460000252</v>
      </c>
      <c r="N369" s="45"/>
    </row>
    <row r="370" spans="1:14" x14ac:dyDescent="0.2">
      <c r="A370" s="5"/>
      <c r="D370" s="34"/>
      <c r="E370" s="35"/>
      <c r="F370" s="34"/>
      <c r="G370" s="34"/>
      <c r="H370" s="44"/>
      <c r="I370" s="44" t="s">
        <v>452</v>
      </c>
      <c r="J370" s="43" t="s">
        <v>491</v>
      </c>
      <c r="K370" s="45">
        <v>80.020307000000003</v>
      </c>
      <c r="L370" s="45">
        <v>74.611178559999999</v>
      </c>
      <c r="M370" s="45">
        <f t="shared" si="6"/>
        <v>-5.4091284400000035</v>
      </c>
      <c r="N370" s="45"/>
    </row>
    <row r="371" spans="1:14" ht="14.25" x14ac:dyDescent="0.2">
      <c r="A371" s="5"/>
      <c r="D371" s="34"/>
      <c r="E371" s="68">
        <v>12</v>
      </c>
      <c r="F371" s="38" t="s">
        <v>208</v>
      </c>
      <c r="G371" s="69"/>
      <c r="H371" s="70"/>
      <c r="I371" s="71"/>
      <c r="J371" s="72"/>
      <c r="K371" s="72">
        <v>33920.620177999997</v>
      </c>
      <c r="L371" s="72">
        <v>33918.919523309996</v>
      </c>
      <c r="M371" s="72">
        <f t="shared" si="6"/>
        <v>-1.7006546900011017</v>
      </c>
      <c r="N371" s="45"/>
    </row>
    <row r="372" spans="1:14" ht="14.25" x14ac:dyDescent="0.2">
      <c r="A372" s="5"/>
      <c r="D372" s="34"/>
      <c r="E372" s="35"/>
      <c r="F372" s="34"/>
      <c r="G372" s="36" t="s">
        <v>423</v>
      </c>
      <c r="H372" s="36"/>
      <c r="I372" s="36"/>
      <c r="J372" s="33"/>
      <c r="K372" s="29">
        <v>33920.620177999997</v>
      </c>
      <c r="L372" s="29">
        <v>33918.919523309996</v>
      </c>
      <c r="M372" s="29">
        <f t="shared" si="6"/>
        <v>-1.7006546900011017</v>
      </c>
      <c r="N372" s="45"/>
    </row>
    <row r="373" spans="1:14" ht="14.25" x14ac:dyDescent="0.2">
      <c r="A373" s="5"/>
      <c r="D373" s="34"/>
      <c r="E373" s="35"/>
      <c r="F373" s="34"/>
      <c r="G373" s="34"/>
      <c r="H373" s="38" t="s">
        <v>506</v>
      </c>
      <c r="I373" s="38"/>
      <c r="J373" s="60"/>
      <c r="K373" s="41">
        <v>26027.389107999999</v>
      </c>
      <c r="L373" s="41">
        <v>25940.22327246</v>
      </c>
      <c r="M373" s="41">
        <f t="shared" si="6"/>
        <v>-87.165835539999534</v>
      </c>
      <c r="N373" s="45"/>
    </row>
    <row r="374" spans="1:14" x14ac:dyDescent="0.2">
      <c r="A374" s="5"/>
      <c r="D374" s="34"/>
      <c r="E374" s="35"/>
      <c r="F374" s="34"/>
      <c r="G374" s="34"/>
      <c r="H374" s="44"/>
      <c r="I374" s="44" t="s">
        <v>730</v>
      </c>
      <c r="J374" s="43" t="s">
        <v>731</v>
      </c>
      <c r="K374" s="45">
        <v>2.9341740000000001</v>
      </c>
      <c r="L374" s="45">
        <v>4.5426740800000003</v>
      </c>
      <c r="M374" s="45">
        <f t="shared" si="6"/>
        <v>1.6085000800000002</v>
      </c>
      <c r="N374" s="45"/>
    </row>
    <row r="375" spans="1:14" x14ac:dyDescent="0.2">
      <c r="A375" s="5"/>
      <c r="D375" s="34"/>
      <c r="E375" s="35"/>
      <c r="F375" s="34"/>
      <c r="G375" s="34"/>
      <c r="H375" s="44"/>
      <c r="I375" s="44" t="s">
        <v>697</v>
      </c>
      <c r="J375" s="43" t="s">
        <v>698</v>
      </c>
      <c r="K375" s="45">
        <v>534.44167400000003</v>
      </c>
      <c r="L375" s="45">
        <v>547.77365979000001</v>
      </c>
      <c r="M375" s="45">
        <f t="shared" si="6"/>
        <v>13.331985789999976</v>
      </c>
      <c r="N375" s="45"/>
    </row>
    <row r="376" spans="1:14" x14ac:dyDescent="0.2">
      <c r="A376" s="5"/>
      <c r="D376" s="34"/>
      <c r="E376" s="35"/>
      <c r="F376" s="34"/>
      <c r="G376" s="34"/>
      <c r="H376" s="44"/>
      <c r="I376" s="44" t="s">
        <v>732</v>
      </c>
      <c r="J376" s="43" t="s">
        <v>733</v>
      </c>
      <c r="K376" s="45">
        <v>53.508792</v>
      </c>
      <c r="L376" s="45">
        <v>41.700002950000005</v>
      </c>
      <c r="M376" s="45">
        <f t="shared" si="6"/>
        <v>-11.808789049999994</v>
      </c>
      <c r="N376" s="45"/>
    </row>
    <row r="377" spans="1:14" x14ac:dyDescent="0.2">
      <c r="A377" s="5"/>
      <c r="D377" s="34"/>
      <c r="E377" s="35"/>
      <c r="F377" s="34"/>
      <c r="G377" s="34"/>
      <c r="H377" s="44"/>
      <c r="I377" s="44" t="s">
        <v>734</v>
      </c>
      <c r="J377" s="43" t="s">
        <v>2078</v>
      </c>
      <c r="K377" s="45">
        <v>191.501003</v>
      </c>
      <c r="L377" s="45">
        <v>119.53306805</v>
      </c>
      <c r="M377" s="45">
        <f t="shared" ref="M377:M439" si="7">L377-K377</f>
        <v>-71.96793495</v>
      </c>
      <c r="N377" s="45"/>
    </row>
    <row r="378" spans="1:14" x14ac:dyDescent="0.2">
      <c r="A378" s="5"/>
      <c r="D378" s="34"/>
      <c r="E378" s="35"/>
      <c r="F378" s="34"/>
      <c r="G378" s="34"/>
      <c r="H378" s="44"/>
      <c r="I378" s="44" t="s">
        <v>735</v>
      </c>
      <c r="J378" s="43" t="s">
        <v>736</v>
      </c>
      <c r="K378" s="45">
        <v>760.72935700000005</v>
      </c>
      <c r="L378" s="45">
        <v>759.57070420000002</v>
      </c>
      <c r="M378" s="45">
        <f t="shared" si="7"/>
        <v>-1.1586528000000271</v>
      </c>
      <c r="N378" s="45"/>
    </row>
    <row r="379" spans="1:14" x14ac:dyDescent="0.2">
      <c r="A379" s="5"/>
      <c r="D379" s="34"/>
      <c r="E379" s="35"/>
      <c r="F379" s="34"/>
      <c r="G379" s="34"/>
      <c r="H379" s="44"/>
      <c r="I379" s="44" t="s">
        <v>737</v>
      </c>
      <c r="J379" s="43" t="s">
        <v>1044</v>
      </c>
      <c r="K379" s="45">
        <v>10.620614</v>
      </c>
      <c r="L379" s="45">
        <v>6.9068530199999998</v>
      </c>
      <c r="M379" s="45">
        <f t="shared" si="7"/>
        <v>-3.71376098</v>
      </c>
      <c r="N379" s="45"/>
    </row>
    <row r="380" spans="1:14" x14ac:dyDescent="0.2">
      <c r="A380" s="5"/>
      <c r="D380" s="34"/>
      <c r="E380" s="35"/>
      <c r="F380" s="34"/>
      <c r="G380" s="34"/>
      <c r="H380" s="44"/>
      <c r="I380" s="44" t="s">
        <v>738</v>
      </c>
      <c r="J380" s="43" t="s">
        <v>739</v>
      </c>
      <c r="K380" s="45">
        <v>0.39258399999999999</v>
      </c>
      <c r="L380" s="45">
        <v>2.30796746</v>
      </c>
      <c r="M380" s="45">
        <f t="shared" si="7"/>
        <v>1.9153834599999999</v>
      </c>
      <c r="N380" s="45"/>
    </row>
    <row r="381" spans="1:14" x14ac:dyDescent="0.2">
      <c r="A381" s="5"/>
      <c r="D381" s="34"/>
      <c r="E381" s="35"/>
      <c r="F381" s="34"/>
      <c r="G381" s="34"/>
      <c r="H381" s="44"/>
      <c r="I381" s="44" t="s">
        <v>2079</v>
      </c>
      <c r="J381" s="43" t="s">
        <v>2080</v>
      </c>
      <c r="K381" s="45">
        <v>1.15743</v>
      </c>
      <c r="L381" s="45">
        <v>5.9717273300000002</v>
      </c>
      <c r="M381" s="45">
        <f t="shared" si="7"/>
        <v>4.8142973300000005</v>
      </c>
      <c r="N381" s="45"/>
    </row>
    <row r="382" spans="1:14" x14ac:dyDescent="0.2">
      <c r="A382" s="5"/>
      <c r="D382" s="34"/>
      <c r="E382" s="35"/>
      <c r="F382" s="34"/>
      <c r="G382" s="34"/>
      <c r="H382" s="44"/>
      <c r="I382" s="44" t="s">
        <v>740</v>
      </c>
      <c r="J382" s="43" t="s">
        <v>741</v>
      </c>
      <c r="K382" s="45">
        <v>23813.969194000001</v>
      </c>
      <c r="L382" s="45">
        <v>23813.969194000001</v>
      </c>
      <c r="M382" s="45">
        <f t="shared" si="7"/>
        <v>0</v>
      </c>
      <c r="N382" s="45"/>
    </row>
    <row r="383" spans="1:14" x14ac:dyDescent="0.2">
      <c r="A383" s="5"/>
      <c r="D383" s="34"/>
      <c r="E383" s="35"/>
      <c r="F383" s="34"/>
      <c r="G383" s="34"/>
      <c r="H383" s="44"/>
      <c r="I383" s="44" t="s">
        <v>743</v>
      </c>
      <c r="J383" s="43" t="s">
        <v>1045</v>
      </c>
      <c r="K383" s="45">
        <v>366.27294000000001</v>
      </c>
      <c r="L383" s="45">
        <v>345.55867094000007</v>
      </c>
      <c r="M383" s="45">
        <f t="shared" si="7"/>
        <v>-20.714269059999936</v>
      </c>
      <c r="N383" s="45"/>
    </row>
    <row r="384" spans="1:14" x14ac:dyDescent="0.2">
      <c r="A384" s="5"/>
      <c r="D384" s="34"/>
      <c r="E384" s="35"/>
      <c r="F384" s="34"/>
      <c r="G384" s="34"/>
      <c r="H384" s="44"/>
      <c r="I384" s="44" t="s">
        <v>643</v>
      </c>
      <c r="J384" s="43" t="s">
        <v>744</v>
      </c>
      <c r="K384" s="45">
        <v>291.86134600000003</v>
      </c>
      <c r="L384" s="45">
        <v>292.38875064000007</v>
      </c>
      <c r="M384" s="45">
        <f t="shared" si="7"/>
        <v>0.52740464000004295</v>
      </c>
      <c r="N384" s="45"/>
    </row>
    <row r="385" spans="1:14" ht="14.25" x14ac:dyDescent="0.2">
      <c r="A385" s="5"/>
      <c r="D385" s="34"/>
      <c r="E385" s="35"/>
      <c r="F385" s="34"/>
      <c r="G385" s="34"/>
      <c r="H385" s="38" t="s">
        <v>424</v>
      </c>
      <c r="I385" s="38"/>
      <c r="J385" s="60"/>
      <c r="K385" s="41">
        <v>7204.304204</v>
      </c>
      <c r="L385" s="41">
        <v>7307.7512991300009</v>
      </c>
      <c r="M385" s="41">
        <f t="shared" si="7"/>
        <v>103.44709513000089</v>
      </c>
      <c r="N385" s="45"/>
    </row>
    <row r="386" spans="1:14" x14ac:dyDescent="0.2">
      <c r="A386" s="5"/>
      <c r="D386" s="34"/>
      <c r="E386" s="35"/>
      <c r="F386" s="34"/>
      <c r="G386" s="34"/>
      <c r="H386" s="44"/>
      <c r="I386" s="44" t="s">
        <v>464</v>
      </c>
      <c r="J386" s="43" t="s">
        <v>2081</v>
      </c>
      <c r="K386" s="45">
        <v>675.73382700000002</v>
      </c>
      <c r="L386" s="45">
        <v>688.12930542999948</v>
      </c>
      <c r="M386" s="45">
        <f t="shared" si="7"/>
        <v>12.395478429999457</v>
      </c>
      <c r="N386" s="45"/>
    </row>
    <row r="387" spans="1:14" x14ac:dyDescent="0.2">
      <c r="A387" s="5"/>
      <c r="D387" s="34"/>
      <c r="E387" s="35"/>
      <c r="F387" s="34"/>
      <c r="G387" s="34"/>
      <c r="H387" s="44"/>
      <c r="I387" s="44" t="s">
        <v>477</v>
      </c>
      <c r="J387" s="43" t="s">
        <v>745</v>
      </c>
      <c r="K387" s="45">
        <v>399.382518</v>
      </c>
      <c r="L387" s="45">
        <v>398.93877496999988</v>
      </c>
      <c r="M387" s="45">
        <f t="shared" si="7"/>
        <v>-0.44374303000012105</v>
      </c>
      <c r="N387" s="45"/>
    </row>
    <row r="388" spans="1:14" x14ac:dyDescent="0.2">
      <c r="A388" s="5"/>
      <c r="D388" s="34"/>
      <c r="E388" s="35"/>
      <c r="F388" s="34"/>
      <c r="G388" s="34"/>
      <c r="H388" s="44"/>
      <c r="I388" s="44" t="s">
        <v>478</v>
      </c>
      <c r="J388" s="43" t="s">
        <v>2082</v>
      </c>
      <c r="K388" s="45">
        <v>4067.9184279999999</v>
      </c>
      <c r="L388" s="45">
        <v>4122.0226757299997</v>
      </c>
      <c r="M388" s="45">
        <f t="shared" si="7"/>
        <v>54.10424772999977</v>
      </c>
      <c r="N388" s="45"/>
    </row>
    <row r="389" spans="1:14" x14ac:dyDescent="0.2">
      <c r="A389" s="5"/>
      <c r="D389" s="34"/>
      <c r="E389" s="35"/>
      <c r="F389" s="34"/>
      <c r="G389" s="34"/>
      <c r="H389" s="44"/>
      <c r="I389" s="44" t="s">
        <v>481</v>
      </c>
      <c r="J389" s="43" t="s">
        <v>746</v>
      </c>
      <c r="K389" s="45">
        <v>214.796638</v>
      </c>
      <c r="L389" s="45">
        <v>227.51164338999999</v>
      </c>
      <c r="M389" s="45">
        <f t="shared" si="7"/>
        <v>12.715005389999988</v>
      </c>
      <c r="N389" s="45"/>
    </row>
    <row r="390" spans="1:14" x14ac:dyDescent="0.2">
      <c r="A390" s="5"/>
      <c r="D390" s="34"/>
      <c r="E390" s="35"/>
      <c r="F390" s="34"/>
      <c r="G390" s="34"/>
      <c r="H390" s="44"/>
      <c r="I390" s="44" t="s">
        <v>747</v>
      </c>
      <c r="J390" s="43" t="s">
        <v>2083</v>
      </c>
      <c r="K390" s="45">
        <v>164.908118</v>
      </c>
      <c r="L390" s="45">
        <v>121.55980537000001</v>
      </c>
      <c r="M390" s="45">
        <f t="shared" si="7"/>
        <v>-43.348312629999995</v>
      </c>
      <c r="N390" s="45"/>
    </row>
    <row r="391" spans="1:14" x14ac:dyDescent="0.2">
      <c r="A391" s="5"/>
      <c r="D391" s="34"/>
      <c r="E391" s="35"/>
      <c r="F391" s="34"/>
      <c r="G391" s="34"/>
      <c r="H391" s="44"/>
      <c r="I391" s="44" t="s">
        <v>748</v>
      </c>
      <c r="J391" s="43" t="s">
        <v>2084</v>
      </c>
      <c r="K391" s="45">
        <v>178.729131</v>
      </c>
      <c r="L391" s="45">
        <v>184.24526192000022</v>
      </c>
      <c r="M391" s="45">
        <f t="shared" si="7"/>
        <v>5.5161309200002222</v>
      </c>
      <c r="N391" s="45"/>
    </row>
    <row r="392" spans="1:14" x14ac:dyDescent="0.2">
      <c r="A392" s="5"/>
      <c r="D392" s="34"/>
      <c r="E392" s="35"/>
      <c r="F392" s="34"/>
      <c r="G392" s="34"/>
      <c r="H392" s="44"/>
      <c r="I392" s="44" t="s">
        <v>719</v>
      </c>
      <c r="J392" s="43" t="s">
        <v>2085</v>
      </c>
      <c r="K392" s="45">
        <v>13.481671</v>
      </c>
      <c r="L392" s="45">
        <v>11.664164089999998</v>
      </c>
      <c r="M392" s="45">
        <f t="shared" si="7"/>
        <v>-1.8175069100000023</v>
      </c>
      <c r="N392" s="45"/>
    </row>
    <row r="393" spans="1:14" x14ac:dyDescent="0.2">
      <c r="A393" s="5"/>
      <c r="D393" s="34"/>
      <c r="E393" s="35"/>
      <c r="F393" s="34"/>
      <c r="G393" s="34"/>
      <c r="H393" s="44"/>
      <c r="I393" s="44" t="s">
        <v>495</v>
      </c>
      <c r="J393" s="43" t="s">
        <v>749</v>
      </c>
      <c r="K393" s="45">
        <v>86.659666999999999</v>
      </c>
      <c r="L393" s="45">
        <v>83.688888560000009</v>
      </c>
      <c r="M393" s="45">
        <f t="shared" si="7"/>
        <v>-2.9707784399999895</v>
      </c>
      <c r="N393" s="45"/>
    </row>
    <row r="394" spans="1:14" x14ac:dyDescent="0.2">
      <c r="A394" s="5"/>
      <c r="D394" s="34"/>
      <c r="E394" s="35"/>
      <c r="F394" s="34"/>
      <c r="G394" s="34"/>
      <c r="H394" s="44"/>
      <c r="I394" s="44" t="s">
        <v>590</v>
      </c>
      <c r="J394" s="43" t="s">
        <v>2086</v>
      </c>
      <c r="K394" s="45">
        <v>0.40248200000000001</v>
      </c>
      <c r="L394" s="45">
        <v>0.19960800000000001</v>
      </c>
      <c r="M394" s="45">
        <f t="shared" si="7"/>
        <v>-0.202874</v>
      </c>
      <c r="N394" s="45"/>
    </row>
    <row r="395" spans="1:14" x14ac:dyDescent="0.2">
      <c r="A395" s="5"/>
      <c r="D395" s="34"/>
      <c r="E395" s="35"/>
      <c r="F395" s="34"/>
      <c r="G395" s="34"/>
      <c r="H395" s="44"/>
      <c r="I395" s="44" t="s">
        <v>496</v>
      </c>
      <c r="J395" s="43" t="s">
        <v>497</v>
      </c>
      <c r="K395" s="45">
        <v>4.743182</v>
      </c>
      <c r="L395" s="45">
        <v>6.3126488900000002</v>
      </c>
      <c r="M395" s="45">
        <f t="shared" si="7"/>
        <v>1.5694668900000002</v>
      </c>
      <c r="N395" s="45"/>
    </row>
    <row r="396" spans="1:14" x14ac:dyDescent="0.2">
      <c r="A396" s="5"/>
      <c r="D396" s="34"/>
      <c r="E396" s="35"/>
      <c r="F396" s="34"/>
      <c r="G396" s="34"/>
      <c r="H396" s="44"/>
      <c r="I396" s="44" t="s">
        <v>751</v>
      </c>
      <c r="J396" s="43" t="s">
        <v>1046</v>
      </c>
      <c r="K396" s="45">
        <v>181.75761700000001</v>
      </c>
      <c r="L396" s="45">
        <v>216.68324734999996</v>
      </c>
      <c r="M396" s="45">
        <f t="shared" si="7"/>
        <v>34.925630349999949</v>
      </c>
      <c r="N396" s="45"/>
    </row>
    <row r="397" spans="1:14" x14ac:dyDescent="0.2">
      <c r="A397" s="5"/>
      <c r="D397" s="34"/>
      <c r="E397" s="35"/>
      <c r="F397" s="34"/>
      <c r="G397" s="34"/>
      <c r="H397" s="44"/>
      <c r="I397" s="44" t="s">
        <v>596</v>
      </c>
      <c r="J397" s="43" t="s">
        <v>752</v>
      </c>
      <c r="K397" s="45">
        <v>141.579026</v>
      </c>
      <c r="L397" s="45">
        <v>116.17427637000003</v>
      </c>
      <c r="M397" s="45">
        <f t="shared" si="7"/>
        <v>-25.404749629999969</v>
      </c>
      <c r="N397" s="45"/>
    </row>
    <row r="398" spans="1:14" x14ac:dyDescent="0.2">
      <c r="A398" s="5"/>
      <c r="D398" s="34"/>
      <c r="E398" s="35"/>
      <c r="F398" s="34"/>
      <c r="G398" s="34"/>
      <c r="H398" s="44"/>
      <c r="I398" s="44" t="s">
        <v>536</v>
      </c>
      <c r="J398" s="43" t="s">
        <v>753</v>
      </c>
      <c r="K398" s="45">
        <v>33.943277000000002</v>
      </c>
      <c r="L398" s="45">
        <v>32.338593100000004</v>
      </c>
      <c r="M398" s="45">
        <f t="shared" si="7"/>
        <v>-1.6046838999999977</v>
      </c>
      <c r="N398" s="45"/>
    </row>
    <row r="399" spans="1:14" x14ac:dyDescent="0.2">
      <c r="A399" s="5"/>
      <c r="D399" s="34"/>
      <c r="E399" s="35"/>
      <c r="F399" s="34"/>
      <c r="G399" s="34"/>
      <c r="H399" s="44"/>
      <c r="I399" s="44" t="s">
        <v>538</v>
      </c>
      <c r="J399" s="43" t="s">
        <v>2087</v>
      </c>
      <c r="K399" s="45">
        <v>135.86551900000001</v>
      </c>
      <c r="L399" s="45">
        <v>179.91258187</v>
      </c>
      <c r="M399" s="45">
        <f t="shared" si="7"/>
        <v>44.047062869999991</v>
      </c>
      <c r="N399" s="45"/>
    </row>
    <row r="400" spans="1:14" x14ac:dyDescent="0.2">
      <c r="A400" s="5"/>
      <c r="D400" s="34"/>
      <c r="E400" s="35"/>
      <c r="F400" s="34"/>
      <c r="G400" s="34"/>
      <c r="H400" s="44"/>
      <c r="I400" s="44" t="s">
        <v>540</v>
      </c>
      <c r="J400" s="43" t="s">
        <v>2088</v>
      </c>
      <c r="K400" s="45">
        <v>904.40310299999999</v>
      </c>
      <c r="L400" s="45">
        <v>918.36982408999995</v>
      </c>
      <c r="M400" s="45">
        <f t="shared" si="7"/>
        <v>13.966721089999965</v>
      </c>
      <c r="N400" s="45"/>
    </row>
    <row r="401" spans="1:14" ht="14.25" x14ac:dyDescent="0.2">
      <c r="A401" s="5"/>
      <c r="D401" s="34"/>
      <c r="E401" s="35"/>
      <c r="F401" s="34"/>
      <c r="G401" s="34"/>
      <c r="H401" s="38" t="s">
        <v>447</v>
      </c>
      <c r="I401" s="38"/>
      <c r="J401" s="60"/>
      <c r="K401" s="41">
        <v>688.92686600000002</v>
      </c>
      <c r="L401" s="41">
        <v>670.94495171999938</v>
      </c>
      <c r="M401" s="41">
        <f t="shared" si="7"/>
        <v>-17.981914280000638</v>
      </c>
      <c r="N401" s="45"/>
    </row>
    <row r="402" spans="1:14" x14ac:dyDescent="0.2">
      <c r="A402" s="5"/>
      <c r="D402" s="34"/>
      <c r="E402" s="35"/>
      <c r="F402" s="34"/>
      <c r="G402" s="34"/>
      <c r="H402" s="44"/>
      <c r="I402" s="44" t="s">
        <v>448</v>
      </c>
      <c r="J402" s="43" t="s">
        <v>488</v>
      </c>
      <c r="K402" s="45">
        <v>615.02750700000001</v>
      </c>
      <c r="L402" s="45">
        <v>606.06038634999948</v>
      </c>
      <c r="M402" s="45">
        <f t="shared" si="7"/>
        <v>-8.9671206500005383</v>
      </c>
      <c r="N402" s="45"/>
    </row>
    <row r="403" spans="1:14" x14ac:dyDescent="0.2">
      <c r="A403" s="5"/>
      <c r="D403" s="34"/>
      <c r="E403" s="35"/>
      <c r="F403" s="34"/>
      <c r="G403" s="34"/>
      <c r="H403" s="44"/>
      <c r="I403" s="44" t="s">
        <v>452</v>
      </c>
      <c r="J403" s="43" t="s">
        <v>491</v>
      </c>
      <c r="K403" s="45">
        <v>73.899359000000004</v>
      </c>
      <c r="L403" s="45">
        <v>64.884565369999976</v>
      </c>
      <c r="M403" s="45">
        <f t="shared" si="7"/>
        <v>-9.0147936300000282</v>
      </c>
      <c r="N403" s="45"/>
    </row>
    <row r="404" spans="1:14" ht="14.25" x14ac:dyDescent="0.2">
      <c r="A404" s="5"/>
      <c r="D404" s="34"/>
      <c r="E404" s="68">
        <v>13</v>
      </c>
      <c r="F404" s="38" t="s">
        <v>271</v>
      </c>
      <c r="G404" s="69"/>
      <c r="H404" s="70"/>
      <c r="I404" s="71"/>
      <c r="J404" s="72"/>
      <c r="K404" s="72">
        <v>6481.8803589999998</v>
      </c>
      <c r="L404" s="72">
        <v>6750.2278562799993</v>
      </c>
      <c r="M404" s="72">
        <f t="shared" si="7"/>
        <v>268.34749727999952</v>
      </c>
      <c r="N404" s="45"/>
    </row>
    <row r="405" spans="1:14" ht="14.25" x14ac:dyDescent="0.2">
      <c r="A405" s="5"/>
      <c r="D405" s="34"/>
      <c r="E405" s="35"/>
      <c r="F405" s="34"/>
      <c r="G405" s="36" t="s">
        <v>423</v>
      </c>
      <c r="H405" s="36"/>
      <c r="I405" s="36"/>
      <c r="J405" s="33"/>
      <c r="K405" s="29">
        <v>6481.8803589999998</v>
      </c>
      <c r="L405" s="29">
        <v>6750.2278562799993</v>
      </c>
      <c r="M405" s="29">
        <f t="shared" si="7"/>
        <v>268.34749727999952</v>
      </c>
      <c r="N405" s="45"/>
    </row>
    <row r="406" spans="1:14" ht="14.25" x14ac:dyDescent="0.2">
      <c r="A406" s="5"/>
      <c r="D406" s="34"/>
      <c r="E406" s="35"/>
      <c r="F406" s="34"/>
      <c r="G406" s="34"/>
      <c r="H406" s="38" t="s">
        <v>424</v>
      </c>
      <c r="I406" s="38"/>
      <c r="J406" s="60"/>
      <c r="K406" s="41">
        <v>6436.3774620000004</v>
      </c>
      <c r="L406" s="41">
        <v>6618.3105559899996</v>
      </c>
      <c r="M406" s="41">
        <f t="shared" si="7"/>
        <v>181.93309398999918</v>
      </c>
      <c r="N406" s="45"/>
    </row>
    <row r="407" spans="1:14" ht="25.5" x14ac:dyDescent="0.2">
      <c r="A407" s="5"/>
      <c r="D407" s="34"/>
      <c r="E407" s="35"/>
      <c r="F407" s="34"/>
      <c r="G407" s="34"/>
      <c r="H407" s="44"/>
      <c r="I407" s="44" t="s">
        <v>598</v>
      </c>
      <c r="J407" s="43" t="s">
        <v>754</v>
      </c>
      <c r="K407" s="45">
        <v>4738.6691650000002</v>
      </c>
      <c r="L407" s="45">
        <v>4711.1993191499996</v>
      </c>
      <c r="M407" s="45">
        <f t="shared" si="7"/>
        <v>-27.469845850000638</v>
      </c>
      <c r="N407" s="45"/>
    </row>
    <row r="408" spans="1:14" x14ac:dyDescent="0.2">
      <c r="A408" s="5"/>
      <c r="D408" s="34"/>
      <c r="E408" s="35"/>
      <c r="F408" s="34"/>
      <c r="G408" s="34"/>
      <c r="H408" s="44"/>
      <c r="I408" s="44" t="s">
        <v>604</v>
      </c>
      <c r="J408" s="43" t="s">
        <v>2089</v>
      </c>
      <c r="K408" s="45">
        <v>971.95882300000005</v>
      </c>
      <c r="L408" s="45">
        <v>784.63062067000021</v>
      </c>
      <c r="M408" s="45">
        <f t="shared" si="7"/>
        <v>-187.32820232999984</v>
      </c>
      <c r="N408" s="45"/>
    </row>
    <row r="409" spans="1:14" x14ac:dyDescent="0.2">
      <c r="A409" s="5"/>
      <c r="D409" s="34"/>
      <c r="E409" s="35"/>
      <c r="F409" s="34"/>
      <c r="G409" s="34"/>
      <c r="H409" s="44"/>
      <c r="I409" s="44" t="s">
        <v>755</v>
      </c>
      <c r="J409" s="43" t="s">
        <v>2090</v>
      </c>
      <c r="K409" s="45">
        <v>384.78267799999998</v>
      </c>
      <c r="L409" s="45">
        <v>380.03898220000013</v>
      </c>
      <c r="M409" s="45">
        <f t="shared" si="7"/>
        <v>-4.7436957999998413</v>
      </c>
      <c r="N409" s="45"/>
    </row>
    <row r="410" spans="1:14" x14ac:dyDescent="0.2">
      <c r="A410" s="5"/>
      <c r="D410" s="34"/>
      <c r="E410" s="35"/>
      <c r="F410" s="34"/>
      <c r="G410" s="34"/>
      <c r="H410" s="44"/>
      <c r="I410" s="44" t="s">
        <v>756</v>
      </c>
      <c r="J410" s="43" t="s">
        <v>757</v>
      </c>
      <c r="K410" s="45">
        <v>340.96679599999999</v>
      </c>
      <c r="L410" s="45">
        <v>419.18911523000003</v>
      </c>
      <c r="M410" s="45">
        <f t="shared" si="7"/>
        <v>78.222319230000039</v>
      </c>
      <c r="N410" s="45"/>
    </row>
    <row r="411" spans="1:14" x14ac:dyDescent="0.2">
      <c r="A411" s="5"/>
      <c r="D411" s="34"/>
      <c r="E411" s="35"/>
      <c r="F411" s="34"/>
      <c r="G411" s="34"/>
      <c r="H411" s="44"/>
      <c r="I411" s="44" t="s">
        <v>758</v>
      </c>
      <c r="J411" s="43" t="s">
        <v>759</v>
      </c>
      <c r="K411" s="45">
        <v>0</v>
      </c>
      <c r="L411" s="45">
        <v>53.815897070000005</v>
      </c>
      <c r="M411" s="45">
        <f t="shared" si="7"/>
        <v>53.815897070000005</v>
      </c>
      <c r="N411" s="45"/>
    </row>
    <row r="412" spans="1:14" x14ac:dyDescent="0.2">
      <c r="A412" s="5"/>
      <c r="D412" s="34"/>
      <c r="E412" s="35"/>
      <c r="F412" s="34"/>
      <c r="G412" s="34"/>
      <c r="H412" s="44"/>
      <c r="I412" s="44" t="s">
        <v>624</v>
      </c>
      <c r="J412" s="43" t="s">
        <v>625</v>
      </c>
      <c r="K412" s="45">
        <v>0</v>
      </c>
      <c r="L412" s="45">
        <v>251.66091150000003</v>
      </c>
      <c r="M412" s="45">
        <f t="shared" si="7"/>
        <v>251.66091150000003</v>
      </c>
      <c r="N412" s="45"/>
    </row>
    <row r="413" spans="1:14" x14ac:dyDescent="0.2">
      <c r="A413" s="5"/>
      <c r="D413" s="34"/>
      <c r="E413" s="35"/>
      <c r="F413" s="34"/>
      <c r="G413" s="34"/>
      <c r="H413" s="44"/>
      <c r="I413" s="44" t="s">
        <v>427</v>
      </c>
      <c r="J413" s="43" t="s">
        <v>2212</v>
      </c>
      <c r="K413" s="45">
        <v>0</v>
      </c>
      <c r="L413" s="45">
        <v>17.775710170000004</v>
      </c>
      <c r="M413" s="45">
        <f t="shared" si="7"/>
        <v>17.775710170000004</v>
      </c>
      <c r="N413" s="45"/>
    </row>
    <row r="414" spans="1:14" ht="14.25" x14ac:dyDescent="0.2">
      <c r="A414" s="5"/>
      <c r="D414" s="34"/>
      <c r="E414" s="35"/>
      <c r="F414" s="34"/>
      <c r="G414" s="34"/>
      <c r="H414" s="38" t="s">
        <v>447</v>
      </c>
      <c r="I414" s="38"/>
      <c r="J414" s="60"/>
      <c r="K414" s="41">
        <v>45.502896999999997</v>
      </c>
      <c r="L414" s="41">
        <v>131.91730028999996</v>
      </c>
      <c r="M414" s="41">
        <f t="shared" si="7"/>
        <v>86.414403289999967</v>
      </c>
      <c r="N414" s="45"/>
    </row>
    <row r="415" spans="1:14" x14ac:dyDescent="0.2">
      <c r="A415" s="5"/>
      <c r="D415" s="34"/>
      <c r="E415" s="35"/>
      <c r="F415" s="34"/>
      <c r="G415" s="34"/>
      <c r="H415" s="44"/>
      <c r="I415" s="44" t="s">
        <v>448</v>
      </c>
      <c r="J415" s="43" t="s">
        <v>488</v>
      </c>
      <c r="K415" s="45">
        <v>45.502896999999997</v>
      </c>
      <c r="L415" s="45">
        <v>131.91730028999996</v>
      </c>
      <c r="M415" s="45">
        <f t="shared" si="7"/>
        <v>86.414403289999967</v>
      </c>
      <c r="N415" s="45"/>
    </row>
    <row r="416" spans="1:14" ht="14.25" x14ac:dyDescent="0.2">
      <c r="A416" s="5"/>
      <c r="D416" s="34"/>
      <c r="E416" s="68">
        <v>14</v>
      </c>
      <c r="F416" s="38" t="s">
        <v>272</v>
      </c>
      <c r="G416" s="69"/>
      <c r="H416" s="70"/>
      <c r="I416" s="71"/>
      <c r="J416" s="72"/>
      <c r="K416" s="72">
        <v>1092.5843769999999</v>
      </c>
      <c r="L416" s="72">
        <v>1092.5843770000001</v>
      </c>
      <c r="M416" s="72">
        <f t="shared" si="7"/>
        <v>0</v>
      </c>
      <c r="N416" s="45"/>
    </row>
    <row r="417" spans="1:14" ht="14.25" x14ac:dyDescent="0.2">
      <c r="A417" s="5"/>
      <c r="D417" s="34"/>
      <c r="E417" s="35"/>
      <c r="F417" s="34"/>
      <c r="G417" s="36" t="s">
        <v>423</v>
      </c>
      <c r="H417" s="36"/>
      <c r="I417" s="36"/>
      <c r="J417" s="33"/>
      <c r="K417" s="29">
        <v>1092.5843769999999</v>
      </c>
      <c r="L417" s="29">
        <v>1092.5843770000001</v>
      </c>
      <c r="M417" s="29">
        <f t="shared" si="7"/>
        <v>0</v>
      </c>
      <c r="N417" s="45"/>
    </row>
    <row r="418" spans="1:14" ht="14.25" x14ac:dyDescent="0.2">
      <c r="A418" s="5"/>
      <c r="D418" s="34"/>
      <c r="E418" s="35"/>
      <c r="F418" s="34"/>
      <c r="G418" s="34"/>
      <c r="H418" s="38" t="s">
        <v>506</v>
      </c>
      <c r="I418" s="38"/>
      <c r="J418" s="60"/>
      <c r="K418" s="41">
        <v>352.80797999999999</v>
      </c>
      <c r="L418" s="41">
        <v>426.87045224000013</v>
      </c>
      <c r="M418" s="41">
        <f t="shared" si="7"/>
        <v>74.062472240000147</v>
      </c>
      <c r="N418" s="45"/>
    </row>
    <row r="419" spans="1:14" x14ac:dyDescent="0.2">
      <c r="A419" s="5"/>
      <c r="D419" s="34"/>
      <c r="E419" s="35"/>
      <c r="F419" s="34"/>
      <c r="G419" s="34"/>
      <c r="H419" s="44"/>
      <c r="I419" s="44" t="s">
        <v>760</v>
      </c>
      <c r="J419" s="43" t="s">
        <v>761</v>
      </c>
      <c r="K419" s="45">
        <v>352.80797999999999</v>
      </c>
      <c r="L419" s="45">
        <v>426.87045224000013</v>
      </c>
      <c r="M419" s="45">
        <f t="shared" si="7"/>
        <v>74.062472240000147</v>
      </c>
      <c r="N419" s="45"/>
    </row>
    <row r="420" spans="1:14" ht="14.25" x14ac:dyDescent="0.2">
      <c r="A420" s="5"/>
      <c r="D420" s="34"/>
      <c r="E420" s="35"/>
      <c r="F420" s="34"/>
      <c r="G420" s="34"/>
      <c r="H420" s="38" t="s">
        <v>424</v>
      </c>
      <c r="I420" s="38"/>
      <c r="J420" s="60"/>
      <c r="K420" s="41">
        <v>648.229828</v>
      </c>
      <c r="L420" s="41">
        <v>587.86252423999997</v>
      </c>
      <c r="M420" s="41">
        <f t="shared" si="7"/>
        <v>-60.367303760000027</v>
      </c>
      <c r="N420" s="45"/>
    </row>
    <row r="421" spans="1:14" x14ac:dyDescent="0.2">
      <c r="A421" s="5"/>
      <c r="D421" s="34"/>
      <c r="E421" s="35"/>
      <c r="F421" s="34"/>
      <c r="G421" s="34"/>
      <c r="H421" s="44"/>
      <c r="I421" s="44" t="s">
        <v>454</v>
      </c>
      <c r="J421" s="43" t="s">
        <v>762</v>
      </c>
      <c r="K421" s="45">
        <v>249.308875</v>
      </c>
      <c r="L421" s="45">
        <v>211.93483604000011</v>
      </c>
      <c r="M421" s="45">
        <f t="shared" si="7"/>
        <v>-37.374038959999893</v>
      </c>
      <c r="N421" s="45"/>
    </row>
    <row r="422" spans="1:14" x14ac:dyDescent="0.2">
      <c r="A422" s="5"/>
      <c r="D422" s="34"/>
      <c r="E422" s="35"/>
      <c r="F422" s="34"/>
      <c r="G422" s="34"/>
      <c r="H422" s="44"/>
      <c r="I422" s="44" t="s">
        <v>456</v>
      </c>
      <c r="J422" s="43" t="s">
        <v>763</v>
      </c>
      <c r="K422" s="45">
        <v>55.139021</v>
      </c>
      <c r="L422" s="45">
        <v>44.811588509999979</v>
      </c>
      <c r="M422" s="45">
        <f t="shared" si="7"/>
        <v>-10.327432490000021</v>
      </c>
      <c r="N422" s="45"/>
    </row>
    <row r="423" spans="1:14" x14ac:dyDescent="0.2">
      <c r="A423" s="5"/>
      <c r="D423" s="34"/>
      <c r="E423" s="35"/>
      <c r="F423" s="34"/>
      <c r="G423" s="34"/>
      <c r="H423" s="44"/>
      <c r="I423" s="44" t="s">
        <v>457</v>
      </c>
      <c r="J423" s="43" t="s">
        <v>2091</v>
      </c>
      <c r="K423" s="45">
        <v>163.574614</v>
      </c>
      <c r="L423" s="45">
        <v>149.29387016999993</v>
      </c>
      <c r="M423" s="45">
        <f t="shared" si="7"/>
        <v>-14.280743830000063</v>
      </c>
      <c r="N423" s="45"/>
    </row>
    <row r="424" spans="1:14" x14ac:dyDescent="0.2">
      <c r="A424" s="5"/>
      <c r="D424" s="34"/>
      <c r="E424" s="35"/>
      <c r="F424" s="34"/>
      <c r="G424" s="34"/>
      <c r="H424" s="44"/>
      <c r="I424" s="44" t="s">
        <v>458</v>
      </c>
      <c r="J424" s="43" t="s">
        <v>2092</v>
      </c>
      <c r="K424" s="45">
        <v>16.166796000000001</v>
      </c>
      <c r="L424" s="45">
        <v>11.559928729999999</v>
      </c>
      <c r="M424" s="45">
        <f t="shared" si="7"/>
        <v>-4.6068672700000022</v>
      </c>
      <c r="N424" s="45"/>
    </row>
    <row r="425" spans="1:14" x14ac:dyDescent="0.2">
      <c r="A425" s="5"/>
      <c r="D425" s="34"/>
      <c r="E425" s="35"/>
      <c r="F425" s="34"/>
      <c r="G425" s="34"/>
      <c r="H425" s="44"/>
      <c r="I425" s="44" t="s">
        <v>462</v>
      </c>
      <c r="J425" s="43" t="s">
        <v>2093</v>
      </c>
      <c r="K425" s="45">
        <v>7.0123059999999997</v>
      </c>
      <c r="L425" s="45">
        <v>6.694589370000001</v>
      </c>
      <c r="M425" s="45">
        <f t="shared" si="7"/>
        <v>-0.31771662999999872</v>
      </c>
      <c r="N425" s="45"/>
    </row>
    <row r="426" spans="1:14" x14ac:dyDescent="0.2">
      <c r="A426" s="5"/>
      <c r="D426" s="34"/>
      <c r="E426" s="35"/>
      <c r="F426" s="34"/>
      <c r="G426" s="34"/>
      <c r="H426" s="44"/>
      <c r="I426" s="44" t="s">
        <v>465</v>
      </c>
      <c r="J426" s="43" t="s">
        <v>2094</v>
      </c>
      <c r="K426" s="45">
        <v>7.0516680000000003</v>
      </c>
      <c r="L426" s="45">
        <v>6.5902886399999998</v>
      </c>
      <c r="M426" s="45">
        <f t="shared" si="7"/>
        <v>-0.46137936000000046</v>
      </c>
      <c r="N426" s="45"/>
    </row>
    <row r="427" spans="1:14" x14ac:dyDescent="0.2">
      <c r="A427" s="5"/>
      <c r="D427" s="34"/>
      <c r="E427" s="35"/>
      <c r="F427" s="34"/>
      <c r="G427" s="34"/>
      <c r="H427" s="44"/>
      <c r="I427" s="44" t="s">
        <v>433</v>
      </c>
      <c r="J427" s="43" t="s">
        <v>764</v>
      </c>
      <c r="K427" s="45">
        <v>142.68579500000001</v>
      </c>
      <c r="L427" s="45">
        <v>151.52560608999997</v>
      </c>
      <c r="M427" s="45">
        <f t="shared" si="7"/>
        <v>8.8398110899999551</v>
      </c>
      <c r="N427" s="45"/>
    </row>
    <row r="428" spans="1:14" x14ac:dyDescent="0.2">
      <c r="A428" s="5"/>
      <c r="D428" s="34"/>
      <c r="E428" s="35"/>
      <c r="F428" s="34"/>
      <c r="G428" s="34"/>
      <c r="H428" s="44"/>
      <c r="I428" s="44" t="s">
        <v>499</v>
      </c>
      <c r="J428" s="43" t="s">
        <v>2095</v>
      </c>
      <c r="K428" s="45">
        <v>7.2907529999999996</v>
      </c>
      <c r="L428" s="45">
        <v>5.4518166899999994</v>
      </c>
      <c r="M428" s="45">
        <f t="shared" si="7"/>
        <v>-1.8389363100000002</v>
      </c>
      <c r="N428" s="45"/>
    </row>
    <row r="429" spans="1:14" ht="14.25" x14ac:dyDescent="0.2">
      <c r="A429" s="5"/>
      <c r="D429" s="34"/>
      <c r="E429" s="35"/>
      <c r="F429" s="34"/>
      <c r="G429" s="34"/>
      <c r="H429" s="38" t="s">
        <v>447</v>
      </c>
      <c r="I429" s="38"/>
      <c r="J429" s="60"/>
      <c r="K429" s="41">
        <v>91.546569000000005</v>
      </c>
      <c r="L429" s="41">
        <v>77.851400519999999</v>
      </c>
      <c r="M429" s="41">
        <f t="shared" si="7"/>
        <v>-13.695168480000007</v>
      </c>
      <c r="N429" s="45"/>
    </row>
    <row r="430" spans="1:14" x14ac:dyDescent="0.2">
      <c r="A430" s="5"/>
      <c r="D430" s="34"/>
      <c r="E430" s="35"/>
      <c r="F430" s="34"/>
      <c r="G430" s="34"/>
      <c r="H430" s="44"/>
      <c r="I430" s="44" t="s">
        <v>448</v>
      </c>
      <c r="J430" s="43" t="s">
        <v>488</v>
      </c>
      <c r="K430" s="45">
        <v>83.536507999999998</v>
      </c>
      <c r="L430" s="45">
        <v>70.345321530000007</v>
      </c>
      <c r="M430" s="45">
        <f t="shared" si="7"/>
        <v>-13.191186469999991</v>
      </c>
      <c r="N430" s="45"/>
    </row>
    <row r="431" spans="1:14" x14ac:dyDescent="0.2">
      <c r="A431" s="5"/>
      <c r="D431" s="34"/>
      <c r="E431" s="35"/>
      <c r="F431" s="34"/>
      <c r="G431" s="34"/>
      <c r="H431" s="44"/>
      <c r="I431" s="44" t="s">
        <v>452</v>
      </c>
      <c r="J431" s="43" t="s">
        <v>491</v>
      </c>
      <c r="K431" s="45">
        <v>8.0100610000000003</v>
      </c>
      <c r="L431" s="45">
        <v>7.5060789900000016</v>
      </c>
      <c r="M431" s="45">
        <f t="shared" si="7"/>
        <v>-0.50398200999999876</v>
      </c>
      <c r="N431" s="45"/>
    </row>
    <row r="432" spans="1:14" ht="14.25" x14ac:dyDescent="0.2">
      <c r="A432" s="5"/>
      <c r="D432" s="34"/>
      <c r="E432" s="68">
        <v>15</v>
      </c>
      <c r="F432" s="38" t="s">
        <v>277</v>
      </c>
      <c r="G432" s="69"/>
      <c r="H432" s="70"/>
      <c r="I432" s="71"/>
      <c r="J432" s="72"/>
      <c r="K432" s="72">
        <v>2855.724604</v>
      </c>
      <c r="L432" s="72">
        <v>4188.0737914700012</v>
      </c>
      <c r="M432" s="72">
        <f t="shared" si="7"/>
        <v>1332.3491874700012</v>
      </c>
      <c r="N432" s="45"/>
    </row>
    <row r="433" spans="1:14" ht="14.25" x14ac:dyDescent="0.2">
      <c r="A433" s="5"/>
      <c r="D433" s="34"/>
      <c r="E433" s="35"/>
      <c r="F433" s="34"/>
      <c r="G433" s="36" t="s">
        <v>423</v>
      </c>
      <c r="H433" s="36"/>
      <c r="I433" s="36"/>
      <c r="J433" s="33"/>
      <c r="K433" s="29">
        <v>2855.724604</v>
      </c>
      <c r="L433" s="29">
        <v>4188.0737914700012</v>
      </c>
      <c r="M433" s="29">
        <f t="shared" si="7"/>
        <v>1332.3491874700012</v>
      </c>
      <c r="N433" s="45"/>
    </row>
    <row r="434" spans="1:14" ht="14.25" x14ac:dyDescent="0.2">
      <c r="A434" s="5"/>
      <c r="D434" s="34"/>
      <c r="E434" s="35"/>
      <c r="F434" s="34"/>
      <c r="G434" s="34"/>
      <c r="H434" s="38" t="s">
        <v>506</v>
      </c>
      <c r="I434" s="38"/>
      <c r="J434" s="60"/>
      <c r="K434" s="41">
        <v>2146.3162069999998</v>
      </c>
      <c r="L434" s="41">
        <v>3165.4613056600001</v>
      </c>
      <c r="M434" s="41">
        <f t="shared" si="7"/>
        <v>1019.1450986600003</v>
      </c>
      <c r="N434" s="45"/>
    </row>
    <row r="435" spans="1:14" x14ac:dyDescent="0.2">
      <c r="A435" s="5"/>
      <c r="D435" s="34"/>
      <c r="E435" s="35"/>
      <c r="F435" s="34"/>
      <c r="G435" s="34"/>
      <c r="H435" s="44"/>
      <c r="I435" s="44" t="s">
        <v>765</v>
      </c>
      <c r="J435" s="43" t="s">
        <v>2096</v>
      </c>
      <c r="K435" s="45">
        <v>1572.679715</v>
      </c>
      <c r="L435" s="45">
        <v>1132.3163058</v>
      </c>
      <c r="M435" s="45">
        <f t="shared" si="7"/>
        <v>-440.36340919999998</v>
      </c>
      <c r="N435" s="45"/>
    </row>
    <row r="436" spans="1:14" x14ac:dyDescent="0.2">
      <c r="A436" s="5"/>
      <c r="D436" s="34"/>
      <c r="E436" s="35"/>
      <c r="F436" s="34"/>
      <c r="G436" s="34"/>
      <c r="H436" s="44"/>
      <c r="I436" s="44" t="s">
        <v>766</v>
      </c>
      <c r="J436" s="43" t="s">
        <v>2097</v>
      </c>
      <c r="K436" s="45">
        <v>11.096342</v>
      </c>
      <c r="L436" s="45">
        <v>1.01248435</v>
      </c>
      <c r="M436" s="45">
        <f t="shared" si="7"/>
        <v>-10.083857650000001</v>
      </c>
      <c r="N436" s="45"/>
    </row>
    <row r="437" spans="1:14" x14ac:dyDescent="0.2">
      <c r="A437" s="5"/>
      <c r="D437" s="34"/>
      <c r="E437" s="35"/>
      <c r="F437" s="34"/>
      <c r="G437" s="34"/>
      <c r="H437" s="44"/>
      <c r="I437" s="44" t="s">
        <v>767</v>
      </c>
      <c r="J437" s="43" t="s">
        <v>2098</v>
      </c>
      <c r="K437" s="45">
        <v>0.77512199999999998</v>
      </c>
      <c r="L437" s="45">
        <v>49.718839920000001</v>
      </c>
      <c r="M437" s="45">
        <f t="shared" si="7"/>
        <v>48.943717919999997</v>
      </c>
      <c r="N437" s="45"/>
    </row>
    <row r="438" spans="1:14" x14ac:dyDescent="0.2">
      <c r="A438" s="5"/>
      <c r="D438" s="34"/>
      <c r="E438" s="35"/>
      <c r="F438" s="34"/>
      <c r="G438" s="34"/>
      <c r="H438" s="44"/>
      <c r="I438" s="44" t="s">
        <v>768</v>
      </c>
      <c r="J438" s="43" t="s">
        <v>769</v>
      </c>
      <c r="K438" s="45">
        <v>1.2627470000000001</v>
      </c>
      <c r="L438" s="45">
        <v>0.53886767000000002</v>
      </c>
      <c r="M438" s="45">
        <f t="shared" si="7"/>
        <v>-0.72387933000000004</v>
      </c>
      <c r="N438" s="45"/>
    </row>
    <row r="439" spans="1:14" x14ac:dyDescent="0.2">
      <c r="A439" s="5"/>
      <c r="D439" s="34"/>
      <c r="E439" s="35"/>
      <c r="F439" s="34"/>
      <c r="G439" s="34"/>
      <c r="H439" s="44"/>
      <c r="I439" s="44" t="s">
        <v>2099</v>
      </c>
      <c r="J439" s="43" t="s">
        <v>2100</v>
      </c>
      <c r="K439" s="45">
        <v>101.11231600000001</v>
      </c>
      <c r="L439" s="45">
        <v>1395.13662626</v>
      </c>
      <c r="M439" s="45">
        <f t="shared" si="7"/>
        <v>1294.02431026</v>
      </c>
      <c r="N439" s="45"/>
    </row>
    <row r="440" spans="1:14" x14ac:dyDescent="0.2">
      <c r="A440" s="5"/>
      <c r="D440" s="34"/>
      <c r="E440" s="35"/>
      <c r="F440" s="34"/>
      <c r="G440" s="34"/>
      <c r="H440" s="44"/>
      <c r="I440" s="44" t="s">
        <v>2101</v>
      </c>
      <c r="J440" s="43" t="s">
        <v>2102</v>
      </c>
      <c r="K440" s="45">
        <v>413.177119</v>
      </c>
      <c r="L440" s="45">
        <v>545.92387880000013</v>
      </c>
      <c r="M440" s="45">
        <f t="shared" ref="M440:M500" si="8">L440-K440</f>
        <v>132.74675980000012</v>
      </c>
      <c r="N440" s="45"/>
    </row>
    <row r="441" spans="1:14" x14ac:dyDescent="0.2">
      <c r="A441" s="5"/>
      <c r="D441" s="34"/>
      <c r="E441" s="35"/>
      <c r="F441" s="34"/>
      <c r="G441" s="34"/>
      <c r="H441" s="44"/>
      <c r="I441" s="44" t="s">
        <v>507</v>
      </c>
      <c r="J441" s="43" t="s">
        <v>2103</v>
      </c>
      <c r="K441" s="45">
        <v>34.337845999999999</v>
      </c>
      <c r="L441" s="45">
        <v>39.37991959</v>
      </c>
      <c r="M441" s="45">
        <f t="shared" si="8"/>
        <v>5.0420735900000011</v>
      </c>
      <c r="N441" s="45"/>
    </row>
    <row r="442" spans="1:14" ht="25.5" x14ac:dyDescent="0.2">
      <c r="A442" s="5"/>
      <c r="D442" s="34"/>
      <c r="E442" s="35"/>
      <c r="F442" s="34"/>
      <c r="G442" s="34"/>
      <c r="H442" s="44"/>
      <c r="I442" s="44" t="s">
        <v>509</v>
      </c>
      <c r="J442" s="43" t="s">
        <v>770</v>
      </c>
      <c r="K442" s="45">
        <v>11.875</v>
      </c>
      <c r="L442" s="45">
        <v>1.4343832700000001</v>
      </c>
      <c r="M442" s="45">
        <f t="shared" si="8"/>
        <v>-10.44061673</v>
      </c>
      <c r="N442" s="45"/>
    </row>
    <row r="443" spans="1:14" ht="14.25" x14ac:dyDescent="0.2">
      <c r="A443" s="5"/>
      <c r="D443" s="34"/>
      <c r="E443" s="35"/>
      <c r="F443" s="34"/>
      <c r="G443" s="34"/>
      <c r="H443" s="38" t="s">
        <v>424</v>
      </c>
      <c r="I443" s="38"/>
      <c r="J443" s="60"/>
      <c r="K443" s="41">
        <v>568.61242500000003</v>
      </c>
      <c r="L443" s="41">
        <v>836.16124664000006</v>
      </c>
      <c r="M443" s="41">
        <f t="shared" si="8"/>
        <v>267.54882164000003</v>
      </c>
      <c r="N443" s="45"/>
    </row>
    <row r="444" spans="1:14" x14ac:dyDescent="0.2">
      <c r="A444" s="5"/>
      <c r="D444" s="34"/>
      <c r="E444" s="35"/>
      <c r="F444" s="34"/>
      <c r="G444" s="34"/>
      <c r="H444" s="44"/>
      <c r="I444" s="44" t="s">
        <v>454</v>
      </c>
      <c r="J444" s="43" t="s">
        <v>771</v>
      </c>
      <c r="K444" s="45">
        <v>167.038937</v>
      </c>
      <c r="L444" s="45">
        <v>176.9484986600001</v>
      </c>
      <c r="M444" s="45">
        <f t="shared" si="8"/>
        <v>9.9095616600000938</v>
      </c>
      <c r="N444" s="45"/>
    </row>
    <row r="445" spans="1:14" x14ac:dyDescent="0.2">
      <c r="A445" s="5"/>
      <c r="D445" s="34"/>
      <c r="E445" s="35"/>
      <c r="F445" s="34"/>
      <c r="G445" s="34"/>
      <c r="H445" s="44"/>
      <c r="I445" s="44" t="s">
        <v>456</v>
      </c>
      <c r="J445" s="43" t="s">
        <v>2104</v>
      </c>
      <c r="K445" s="45">
        <v>80</v>
      </c>
      <c r="L445" s="45">
        <v>59.224730019999996</v>
      </c>
      <c r="M445" s="45">
        <f t="shared" si="8"/>
        <v>-20.775269980000004</v>
      </c>
      <c r="N445" s="45"/>
    </row>
    <row r="446" spans="1:14" x14ac:dyDescent="0.2">
      <c r="A446" s="5"/>
      <c r="D446" s="34"/>
      <c r="E446" s="35"/>
      <c r="F446" s="34"/>
      <c r="G446" s="34"/>
      <c r="H446" s="44"/>
      <c r="I446" s="44" t="s">
        <v>457</v>
      </c>
      <c r="J446" s="43" t="s">
        <v>772</v>
      </c>
      <c r="K446" s="45">
        <v>43.873649</v>
      </c>
      <c r="L446" s="45">
        <v>40.922714830000011</v>
      </c>
      <c r="M446" s="45">
        <f t="shared" si="8"/>
        <v>-2.9509341699999894</v>
      </c>
      <c r="N446" s="45"/>
    </row>
    <row r="447" spans="1:14" x14ac:dyDescent="0.2">
      <c r="A447" s="5"/>
      <c r="D447" s="34"/>
      <c r="E447" s="35"/>
      <c r="F447" s="34"/>
      <c r="G447" s="34"/>
      <c r="H447" s="44"/>
      <c r="I447" s="44" t="s">
        <v>586</v>
      </c>
      <c r="J447" s="43" t="s">
        <v>1047</v>
      </c>
      <c r="K447" s="45">
        <v>3.104336</v>
      </c>
      <c r="L447" s="45">
        <v>5.4802510700000004</v>
      </c>
      <c r="M447" s="45">
        <f t="shared" si="8"/>
        <v>2.3759150700000005</v>
      </c>
      <c r="N447" s="45"/>
    </row>
    <row r="448" spans="1:14" x14ac:dyDescent="0.2">
      <c r="A448" s="5"/>
      <c r="D448" s="34"/>
      <c r="E448" s="35"/>
      <c r="F448" s="34"/>
      <c r="G448" s="34"/>
      <c r="H448" s="44"/>
      <c r="I448" s="44" t="s">
        <v>504</v>
      </c>
      <c r="J448" s="43" t="s">
        <v>773</v>
      </c>
      <c r="K448" s="45">
        <v>47.102440000000001</v>
      </c>
      <c r="L448" s="45">
        <v>40.151456489999994</v>
      </c>
      <c r="M448" s="45">
        <f t="shared" si="8"/>
        <v>-6.9509835100000075</v>
      </c>
      <c r="N448" s="45"/>
    </row>
    <row r="449" spans="1:14" x14ac:dyDescent="0.2">
      <c r="A449" s="5"/>
      <c r="D449" s="34"/>
      <c r="E449" s="35"/>
      <c r="F449" s="34"/>
      <c r="G449" s="34"/>
      <c r="H449" s="44"/>
      <c r="I449" s="44" t="s">
        <v>500</v>
      </c>
      <c r="J449" s="43" t="s">
        <v>774</v>
      </c>
      <c r="K449" s="45">
        <v>27.283618000000001</v>
      </c>
      <c r="L449" s="45">
        <v>27.811452479999996</v>
      </c>
      <c r="M449" s="45">
        <f t="shared" si="8"/>
        <v>0.52783447999999566</v>
      </c>
      <c r="N449" s="45"/>
    </row>
    <row r="450" spans="1:14" x14ac:dyDescent="0.2">
      <c r="A450" s="5"/>
      <c r="D450" s="34"/>
      <c r="E450" s="35"/>
      <c r="F450" s="34"/>
      <c r="G450" s="34"/>
      <c r="H450" s="44"/>
      <c r="I450" s="44" t="s">
        <v>501</v>
      </c>
      <c r="J450" s="43" t="s">
        <v>2105</v>
      </c>
      <c r="K450" s="45">
        <v>200.20944499999999</v>
      </c>
      <c r="L450" s="45">
        <v>485.62214308999995</v>
      </c>
      <c r="M450" s="45">
        <f t="shared" si="8"/>
        <v>285.41269808999994</v>
      </c>
      <c r="N450" s="45"/>
    </row>
    <row r="451" spans="1:14" ht="14.25" x14ac:dyDescent="0.2">
      <c r="A451" s="5"/>
      <c r="D451" s="34"/>
      <c r="E451" s="35"/>
      <c r="F451" s="34"/>
      <c r="G451" s="34"/>
      <c r="H451" s="38" t="s">
        <v>447</v>
      </c>
      <c r="I451" s="38"/>
      <c r="J451" s="60"/>
      <c r="K451" s="41">
        <v>80.795972000000006</v>
      </c>
      <c r="L451" s="41">
        <v>80.942942860000031</v>
      </c>
      <c r="M451" s="41">
        <f t="shared" si="8"/>
        <v>0.14697086000002457</v>
      </c>
      <c r="N451" s="45"/>
    </row>
    <row r="452" spans="1:14" x14ac:dyDescent="0.2">
      <c r="A452" s="5"/>
      <c r="D452" s="34"/>
      <c r="E452" s="35"/>
      <c r="F452" s="34"/>
      <c r="G452" s="34"/>
      <c r="H452" s="44"/>
      <c r="I452" s="44" t="s">
        <v>448</v>
      </c>
      <c r="J452" s="43" t="s">
        <v>488</v>
      </c>
      <c r="K452" s="45">
        <v>69.192397999999997</v>
      </c>
      <c r="L452" s="45">
        <v>71.256658830000035</v>
      </c>
      <c r="M452" s="45">
        <f t="shared" si="8"/>
        <v>2.0642608300000376</v>
      </c>
      <c r="N452" s="45"/>
    </row>
    <row r="453" spans="1:14" x14ac:dyDescent="0.2">
      <c r="A453" s="5"/>
      <c r="D453" s="34"/>
      <c r="E453" s="35"/>
      <c r="F453" s="34"/>
      <c r="G453" s="34"/>
      <c r="H453" s="44"/>
      <c r="I453" s="44" t="s">
        <v>452</v>
      </c>
      <c r="J453" s="43" t="s">
        <v>491</v>
      </c>
      <c r="K453" s="45">
        <v>11.603574</v>
      </c>
      <c r="L453" s="45">
        <v>9.6862840299999995</v>
      </c>
      <c r="M453" s="45">
        <f t="shared" si="8"/>
        <v>-1.9172899700000006</v>
      </c>
      <c r="N453" s="45"/>
    </row>
    <row r="454" spans="1:14" ht="14.25" x14ac:dyDescent="0.2">
      <c r="A454" s="5"/>
      <c r="D454" s="34"/>
      <c r="E454" s="35"/>
      <c r="F454" s="34"/>
      <c r="G454" s="34"/>
      <c r="H454" s="38" t="s">
        <v>551</v>
      </c>
      <c r="I454" s="38"/>
      <c r="J454" s="60"/>
      <c r="K454" s="41">
        <v>60</v>
      </c>
      <c r="L454" s="41">
        <v>105.50829631000001</v>
      </c>
      <c r="M454" s="41">
        <f t="shared" si="8"/>
        <v>45.508296310000006</v>
      </c>
      <c r="N454" s="45"/>
    </row>
    <row r="455" spans="1:14" x14ac:dyDescent="0.2">
      <c r="A455" s="5"/>
      <c r="D455" s="34"/>
      <c r="E455" s="35"/>
      <c r="F455" s="34"/>
      <c r="G455" s="34"/>
      <c r="H455" s="44"/>
      <c r="I455" s="44" t="s">
        <v>552</v>
      </c>
      <c r="J455" s="43" t="s">
        <v>775</v>
      </c>
      <c r="K455" s="45">
        <v>60</v>
      </c>
      <c r="L455" s="45">
        <v>105.50829631000001</v>
      </c>
      <c r="M455" s="45">
        <f t="shared" si="8"/>
        <v>45.508296310000006</v>
      </c>
      <c r="N455" s="45"/>
    </row>
    <row r="456" spans="1:14" ht="14.25" x14ac:dyDescent="0.2">
      <c r="A456" s="5"/>
      <c r="D456" s="34"/>
      <c r="E456" s="68">
        <v>16</v>
      </c>
      <c r="F456" s="38" t="s">
        <v>285</v>
      </c>
      <c r="G456" s="69"/>
      <c r="H456" s="70"/>
      <c r="I456" s="71"/>
      <c r="J456" s="72"/>
      <c r="K456" s="72">
        <v>6129.4826929999999</v>
      </c>
      <c r="L456" s="72">
        <v>6226.054095849996</v>
      </c>
      <c r="M456" s="72">
        <f t="shared" si="8"/>
        <v>96.571402849996048</v>
      </c>
      <c r="N456" s="45"/>
    </row>
    <row r="457" spans="1:14" ht="14.25" x14ac:dyDescent="0.2">
      <c r="A457" s="5"/>
      <c r="D457" s="34"/>
      <c r="E457" s="35"/>
      <c r="F457" s="34"/>
      <c r="G457" s="36" t="s">
        <v>423</v>
      </c>
      <c r="H457" s="36"/>
      <c r="I457" s="36"/>
      <c r="J457" s="33"/>
      <c r="K457" s="29">
        <v>6129.4826929999999</v>
      </c>
      <c r="L457" s="29">
        <v>6226.054095849996</v>
      </c>
      <c r="M457" s="29">
        <f t="shared" si="8"/>
        <v>96.571402849996048</v>
      </c>
      <c r="N457" s="45"/>
    </row>
    <row r="458" spans="1:14" ht="14.25" x14ac:dyDescent="0.2">
      <c r="A458" s="5"/>
      <c r="D458" s="34"/>
      <c r="E458" s="35"/>
      <c r="F458" s="34"/>
      <c r="G458" s="34"/>
      <c r="H458" s="38" t="s">
        <v>506</v>
      </c>
      <c r="I458" s="38"/>
      <c r="J458" s="60"/>
      <c r="K458" s="41">
        <v>803.21877600000005</v>
      </c>
      <c r="L458" s="41">
        <v>859.49485521999998</v>
      </c>
      <c r="M458" s="41">
        <f t="shared" si="8"/>
        <v>56.276079219999929</v>
      </c>
      <c r="N458" s="45"/>
    </row>
    <row r="459" spans="1:14" x14ac:dyDescent="0.2">
      <c r="A459" s="5"/>
      <c r="D459" s="34"/>
      <c r="E459" s="35"/>
      <c r="F459" s="34"/>
      <c r="G459" s="34"/>
      <c r="H459" s="44"/>
      <c r="I459" s="44" t="s">
        <v>776</v>
      </c>
      <c r="J459" s="43" t="s">
        <v>2106</v>
      </c>
      <c r="K459" s="45">
        <v>0</v>
      </c>
      <c r="L459" s="45">
        <v>9.5888316399999987</v>
      </c>
      <c r="M459" s="45">
        <f t="shared" si="8"/>
        <v>9.5888316399999987</v>
      </c>
      <c r="N459" s="45"/>
    </row>
    <row r="460" spans="1:14" x14ac:dyDescent="0.2">
      <c r="A460" s="5"/>
      <c r="D460" s="34"/>
      <c r="E460" s="35"/>
      <c r="F460" s="34"/>
      <c r="G460" s="34"/>
      <c r="H460" s="44"/>
      <c r="I460" s="44" t="s">
        <v>650</v>
      </c>
      <c r="J460" s="43" t="s">
        <v>651</v>
      </c>
      <c r="K460" s="45">
        <v>84.452770999999998</v>
      </c>
      <c r="L460" s="45">
        <v>96.635989929999994</v>
      </c>
      <c r="M460" s="45">
        <f t="shared" si="8"/>
        <v>12.183218929999995</v>
      </c>
      <c r="N460" s="45"/>
    </row>
    <row r="461" spans="1:14" x14ac:dyDescent="0.2">
      <c r="A461" s="5"/>
      <c r="D461" s="34"/>
      <c r="E461" s="35"/>
      <c r="F461" s="34"/>
      <c r="G461" s="34"/>
      <c r="H461" s="44"/>
      <c r="I461" s="44" t="s">
        <v>777</v>
      </c>
      <c r="J461" s="43" t="s">
        <v>2336</v>
      </c>
      <c r="K461" s="45">
        <v>469.18010700000002</v>
      </c>
      <c r="L461" s="45">
        <v>498.86369436000001</v>
      </c>
      <c r="M461" s="45">
        <f t="shared" si="8"/>
        <v>29.68358735999999</v>
      </c>
      <c r="N461" s="45"/>
    </row>
    <row r="462" spans="1:14" x14ac:dyDescent="0.2">
      <c r="A462" s="5"/>
      <c r="D462" s="34"/>
      <c r="E462" s="35"/>
      <c r="F462" s="34"/>
      <c r="G462" s="34"/>
      <c r="H462" s="44"/>
      <c r="I462" s="44" t="s">
        <v>778</v>
      </c>
      <c r="J462" s="43" t="s">
        <v>2107</v>
      </c>
      <c r="K462" s="45">
        <v>0</v>
      </c>
      <c r="L462" s="45">
        <v>0.2269439</v>
      </c>
      <c r="M462" s="45">
        <f t="shared" si="8"/>
        <v>0.2269439</v>
      </c>
      <c r="N462" s="45"/>
    </row>
    <row r="463" spans="1:14" x14ac:dyDescent="0.2">
      <c r="A463" s="5"/>
      <c r="D463" s="34"/>
      <c r="E463" s="35"/>
      <c r="F463" s="34"/>
      <c r="G463" s="34"/>
      <c r="H463" s="44"/>
      <c r="I463" s="44" t="s">
        <v>779</v>
      </c>
      <c r="J463" s="43" t="s">
        <v>2108</v>
      </c>
      <c r="K463" s="45">
        <v>109.700784</v>
      </c>
      <c r="L463" s="45">
        <v>98.566179169999998</v>
      </c>
      <c r="M463" s="45">
        <f t="shared" si="8"/>
        <v>-11.134604830000001</v>
      </c>
      <c r="N463" s="45"/>
    </row>
    <row r="464" spans="1:14" x14ac:dyDescent="0.2">
      <c r="A464" s="5"/>
      <c r="D464" s="34"/>
      <c r="E464" s="35"/>
      <c r="F464" s="34"/>
      <c r="G464" s="34"/>
      <c r="H464" s="44"/>
      <c r="I464" s="44" t="s">
        <v>507</v>
      </c>
      <c r="J464" s="43" t="s">
        <v>780</v>
      </c>
      <c r="K464" s="45">
        <v>0</v>
      </c>
      <c r="L464" s="45">
        <v>0.47493165999999998</v>
      </c>
      <c r="M464" s="45">
        <f t="shared" si="8"/>
        <v>0.47493165999999998</v>
      </c>
      <c r="N464" s="45"/>
    </row>
    <row r="465" spans="1:14" x14ac:dyDescent="0.2">
      <c r="A465" s="5"/>
      <c r="D465" s="34"/>
      <c r="E465" s="35"/>
      <c r="F465" s="34"/>
      <c r="G465" s="34"/>
      <c r="H465" s="44"/>
      <c r="I465" s="44" t="s">
        <v>782</v>
      </c>
      <c r="J465" s="43" t="s">
        <v>2109</v>
      </c>
      <c r="K465" s="45">
        <v>139.88511399999999</v>
      </c>
      <c r="L465" s="45">
        <v>155.13828455999999</v>
      </c>
      <c r="M465" s="45">
        <f t="shared" si="8"/>
        <v>15.253170560000001</v>
      </c>
      <c r="N465" s="45"/>
    </row>
    <row r="466" spans="1:14" ht="14.25" x14ac:dyDescent="0.2">
      <c r="A466" s="5"/>
      <c r="D466" s="34"/>
      <c r="E466" s="35"/>
      <c r="F466" s="34"/>
      <c r="G466" s="34"/>
      <c r="H466" s="38" t="s">
        <v>424</v>
      </c>
      <c r="I466" s="38"/>
      <c r="J466" s="60"/>
      <c r="K466" s="41">
        <v>4722.81131</v>
      </c>
      <c r="L466" s="41">
        <v>4793.8837368699951</v>
      </c>
      <c r="M466" s="41">
        <f t="shared" si="8"/>
        <v>71.07242686999507</v>
      </c>
      <c r="N466" s="45"/>
    </row>
    <row r="467" spans="1:14" x14ac:dyDescent="0.2">
      <c r="A467" s="5"/>
      <c r="D467" s="34"/>
      <c r="E467" s="35"/>
      <c r="F467" s="34"/>
      <c r="G467" s="34"/>
      <c r="H467" s="44"/>
      <c r="I467" s="44" t="s">
        <v>454</v>
      </c>
      <c r="J467" s="43" t="s">
        <v>2110</v>
      </c>
      <c r="K467" s="45">
        <v>602.53061100000002</v>
      </c>
      <c r="L467" s="45">
        <v>727.70012775999987</v>
      </c>
      <c r="M467" s="45">
        <f t="shared" si="8"/>
        <v>125.16951675999985</v>
      </c>
      <c r="N467" s="45"/>
    </row>
    <row r="468" spans="1:14" x14ac:dyDescent="0.2">
      <c r="A468" s="5"/>
      <c r="D468" s="34"/>
      <c r="E468" s="35"/>
      <c r="F468" s="34"/>
      <c r="G468" s="34"/>
      <c r="H468" s="44"/>
      <c r="I468" s="44" t="s">
        <v>459</v>
      </c>
      <c r="J468" s="43" t="s">
        <v>783</v>
      </c>
      <c r="K468" s="45">
        <v>3.010799</v>
      </c>
      <c r="L468" s="45">
        <v>2.7705697099999997</v>
      </c>
      <c r="M468" s="45">
        <f t="shared" si="8"/>
        <v>-0.24022929000000026</v>
      </c>
      <c r="N468" s="45"/>
    </row>
    <row r="469" spans="1:14" x14ac:dyDescent="0.2">
      <c r="A469" s="5"/>
      <c r="D469" s="34"/>
      <c r="E469" s="35"/>
      <c r="F469" s="34"/>
      <c r="G469" s="34"/>
      <c r="H469" s="44"/>
      <c r="I469" s="44" t="s">
        <v>460</v>
      </c>
      <c r="J469" s="43" t="s">
        <v>2111</v>
      </c>
      <c r="K469" s="45">
        <v>24.411691000000001</v>
      </c>
      <c r="L469" s="45">
        <v>59.30693969</v>
      </c>
      <c r="M469" s="45">
        <f t="shared" si="8"/>
        <v>34.895248690000003</v>
      </c>
      <c r="N469" s="45"/>
    </row>
    <row r="470" spans="1:14" x14ac:dyDescent="0.2">
      <c r="A470" s="5"/>
      <c r="D470" s="34"/>
      <c r="E470" s="35"/>
      <c r="F470" s="34"/>
      <c r="G470" s="34"/>
      <c r="H470" s="44"/>
      <c r="I470" s="44" t="s">
        <v>463</v>
      </c>
      <c r="J470" s="43" t="s">
        <v>784</v>
      </c>
      <c r="K470" s="45">
        <v>52.561816</v>
      </c>
      <c r="L470" s="45">
        <v>52.607157000000001</v>
      </c>
      <c r="M470" s="45">
        <f t="shared" si="8"/>
        <v>4.534100000000052E-2</v>
      </c>
      <c r="N470" s="45"/>
    </row>
    <row r="471" spans="1:14" x14ac:dyDescent="0.2">
      <c r="A471" s="5"/>
      <c r="D471" s="34"/>
      <c r="E471" s="35"/>
      <c r="F471" s="34"/>
      <c r="G471" s="34"/>
      <c r="H471" s="44"/>
      <c r="I471" s="44" t="s">
        <v>469</v>
      </c>
      <c r="J471" s="43" t="s">
        <v>2112</v>
      </c>
      <c r="K471" s="45">
        <v>289.30357500000002</v>
      </c>
      <c r="L471" s="45">
        <v>344.97895718000035</v>
      </c>
      <c r="M471" s="45">
        <f t="shared" si="8"/>
        <v>55.675382180000327</v>
      </c>
      <c r="N471" s="45"/>
    </row>
    <row r="472" spans="1:14" x14ac:dyDescent="0.2">
      <c r="A472" s="5"/>
      <c r="D472" s="34"/>
      <c r="E472" s="35"/>
      <c r="F472" s="34"/>
      <c r="G472" s="34"/>
      <c r="H472" s="44"/>
      <c r="I472" s="44" t="s">
        <v>470</v>
      </c>
      <c r="J472" s="43" t="s">
        <v>2113</v>
      </c>
      <c r="K472" s="45">
        <v>33.197113000000002</v>
      </c>
      <c r="L472" s="45">
        <v>34.336952080000003</v>
      </c>
      <c r="M472" s="45">
        <f t="shared" si="8"/>
        <v>1.1398390800000016</v>
      </c>
      <c r="N472" s="45"/>
    </row>
    <row r="473" spans="1:14" x14ac:dyDescent="0.2">
      <c r="A473" s="5"/>
      <c r="D473" s="34"/>
      <c r="E473" s="35"/>
      <c r="F473" s="34"/>
      <c r="G473" s="34"/>
      <c r="H473" s="44"/>
      <c r="I473" s="44" t="s">
        <v>589</v>
      </c>
      <c r="J473" s="43" t="s">
        <v>785</v>
      </c>
      <c r="K473" s="45">
        <v>200.656599</v>
      </c>
      <c r="L473" s="45">
        <v>170.92102058000003</v>
      </c>
      <c r="M473" s="45">
        <f t="shared" si="8"/>
        <v>-29.735578419999968</v>
      </c>
      <c r="N473" s="45"/>
    </row>
    <row r="474" spans="1:14" x14ac:dyDescent="0.2">
      <c r="A474" s="5"/>
      <c r="D474" s="34"/>
      <c r="E474" s="35"/>
      <c r="F474" s="34"/>
      <c r="G474" s="34"/>
      <c r="H474" s="44"/>
      <c r="I474" s="44" t="s">
        <v>590</v>
      </c>
      <c r="J474" s="43" t="s">
        <v>2114</v>
      </c>
      <c r="K474" s="45">
        <v>80.315845999999993</v>
      </c>
      <c r="L474" s="45">
        <v>71.125206820000002</v>
      </c>
      <c r="M474" s="45">
        <f t="shared" si="8"/>
        <v>-9.1906391799999909</v>
      </c>
      <c r="N474" s="45"/>
    </row>
    <row r="475" spans="1:14" x14ac:dyDescent="0.2">
      <c r="A475" s="5"/>
      <c r="D475" s="34"/>
      <c r="E475" s="35"/>
      <c r="F475" s="34"/>
      <c r="G475" s="34"/>
      <c r="H475" s="44"/>
      <c r="I475" s="44" t="s">
        <v>786</v>
      </c>
      <c r="J475" s="43" t="s">
        <v>2115</v>
      </c>
      <c r="K475" s="45">
        <v>1522.3968589999999</v>
      </c>
      <c r="L475" s="45">
        <v>1788.9679151799955</v>
      </c>
      <c r="M475" s="45">
        <f t="shared" si="8"/>
        <v>266.57105617999559</v>
      </c>
      <c r="N475" s="45"/>
    </row>
    <row r="476" spans="1:14" x14ac:dyDescent="0.2">
      <c r="A476" s="5"/>
      <c r="D476" s="34"/>
      <c r="E476" s="35"/>
      <c r="F476" s="34"/>
      <c r="G476" s="34"/>
      <c r="H476" s="44"/>
      <c r="I476" s="44" t="s">
        <v>787</v>
      </c>
      <c r="J476" s="43" t="s">
        <v>2116</v>
      </c>
      <c r="K476" s="45">
        <v>34.430599000000001</v>
      </c>
      <c r="L476" s="45">
        <v>23.767049869999994</v>
      </c>
      <c r="M476" s="45">
        <f t="shared" si="8"/>
        <v>-10.663549130000007</v>
      </c>
      <c r="N476" s="45"/>
    </row>
    <row r="477" spans="1:14" x14ac:dyDescent="0.2">
      <c r="A477" s="5"/>
      <c r="D477" s="34"/>
      <c r="E477" s="35"/>
      <c r="F477" s="34"/>
      <c r="G477" s="34"/>
      <c r="H477" s="44"/>
      <c r="I477" s="44" t="s">
        <v>788</v>
      </c>
      <c r="J477" s="43" t="s">
        <v>2117</v>
      </c>
      <c r="K477" s="45">
        <v>0.114</v>
      </c>
      <c r="L477" s="45">
        <v>6.0999999999999999E-2</v>
      </c>
      <c r="M477" s="45">
        <f t="shared" si="8"/>
        <v>-5.3000000000000005E-2</v>
      </c>
      <c r="N477" s="45"/>
    </row>
    <row r="478" spans="1:14" x14ac:dyDescent="0.2">
      <c r="A478" s="5"/>
      <c r="D478" s="34"/>
      <c r="E478" s="35"/>
      <c r="F478" s="34"/>
      <c r="G478" s="34"/>
      <c r="H478" s="44"/>
      <c r="I478" s="44" t="s">
        <v>789</v>
      </c>
      <c r="J478" s="43" t="s">
        <v>2118</v>
      </c>
      <c r="K478" s="45">
        <v>23.870318000000001</v>
      </c>
      <c r="L478" s="45">
        <v>15.353494810000001</v>
      </c>
      <c r="M478" s="45">
        <f t="shared" si="8"/>
        <v>-8.5168231900000002</v>
      </c>
      <c r="N478" s="45"/>
    </row>
    <row r="479" spans="1:14" x14ac:dyDescent="0.2">
      <c r="A479" s="5"/>
      <c r="D479" s="34"/>
      <c r="E479" s="35"/>
      <c r="F479" s="34"/>
      <c r="G479" s="34"/>
      <c r="H479" s="44"/>
      <c r="I479" s="44" t="s">
        <v>1048</v>
      </c>
      <c r="J479" s="43" t="s">
        <v>2119</v>
      </c>
      <c r="K479" s="45">
        <v>48.016305000000003</v>
      </c>
      <c r="L479" s="45">
        <v>70.358464429999998</v>
      </c>
      <c r="M479" s="45">
        <f t="shared" si="8"/>
        <v>22.342159429999995</v>
      </c>
      <c r="N479" s="45"/>
    </row>
    <row r="480" spans="1:14" x14ac:dyDescent="0.2">
      <c r="A480" s="5"/>
      <c r="D480" s="34"/>
      <c r="E480" s="35"/>
      <c r="F480" s="34"/>
      <c r="G480" s="34"/>
      <c r="H480" s="44"/>
      <c r="I480" s="44" t="s">
        <v>790</v>
      </c>
      <c r="J480" s="43" t="s">
        <v>2120</v>
      </c>
      <c r="K480" s="45">
        <v>773.56333500000005</v>
      </c>
      <c r="L480" s="45">
        <v>469.27497867999995</v>
      </c>
      <c r="M480" s="45">
        <f t="shared" si="8"/>
        <v>-304.2883563200001</v>
      </c>
      <c r="N480" s="45"/>
    </row>
    <row r="481" spans="1:14" x14ac:dyDescent="0.2">
      <c r="A481" s="5"/>
      <c r="D481" s="34"/>
      <c r="E481" s="35"/>
      <c r="F481" s="34"/>
      <c r="G481" s="34"/>
      <c r="H481" s="44"/>
      <c r="I481" s="44" t="s">
        <v>496</v>
      </c>
      <c r="J481" s="43" t="s">
        <v>497</v>
      </c>
      <c r="K481" s="45">
        <v>53.174999999999997</v>
      </c>
      <c r="L481" s="45">
        <v>55.898398189999995</v>
      </c>
      <c r="M481" s="45">
        <f t="shared" si="8"/>
        <v>2.7233981899999975</v>
      </c>
      <c r="N481" s="45"/>
    </row>
    <row r="482" spans="1:14" x14ac:dyDescent="0.2">
      <c r="A482" s="5"/>
      <c r="D482" s="34"/>
      <c r="E482" s="35"/>
      <c r="F482" s="34"/>
      <c r="G482" s="34"/>
      <c r="H482" s="44"/>
      <c r="I482" s="44" t="s">
        <v>1075</v>
      </c>
      <c r="J482" s="43" t="s">
        <v>1076</v>
      </c>
      <c r="K482" s="45">
        <v>14.350438</v>
      </c>
      <c r="L482" s="45">
        <v>1.5964474100000001</v>
      </c>
      <c r="M482" s="45">
        <f t="shared" si="8"/>
        <v>-12.753990590000001</v>
      </c>
      <c r="N482" s="45"/>
    </row>
    <row r="483" spans="1:14" x14ac:dyDescent="0.2">
      <c r="A483" s="5"/>
      <c r="D483" s="34"/>
      <c r="E483" s="35"/>
      <c r="F483" s="34"/>
      <c r="G483" s="34"/>
      <c r="H483" s="44"/>
      <c r="I483" s="44" t="s">
        <v>791</v>
      </c>
      <c r="J483" s="43" t="s">
        <v>792</v>
      </c>
      <c r="K483" s="45">
        <v>615.03408999999999</v>
      </c>
      <c r="L483" s="45">
        <v>348.42124299</v>
      </c>
      <c r="M483" s="45">
        <f t="shared" si="8"/>
        <v>-266.61284701</v>
      </c>
      <c r="N483" s="45"/>
    </row>
    <row r="484" spans="1:14" ht="25.5" x14ac:dyDescent="0.2">
      <c r="A484" s="5"/>
      <c r="D484" s="34"/>
      <c r="E484" s="35"/>
      <c r="F484" s="34"/>
      <c r="G484" s="34"/>
      <c r="H484" s="44"/>
      <c r="I484" s="44" t="s">
        <v>793</v>
      </c>
      <c r="J484" s="43" t="s">
        <v>2121</v>
      </c>
      <c r="K484" s="45">
        <v>27.932770000000001</v>
      </c>
      <c r="L484" s="45">
        <v>99.53851447000001</v>
      </c>
      <c r="M484" s="45">
        <f t="shared" si="8"/>
        <v>71.605744470000005</v>
      </c>
      <c r="N484" s="45"/>
    </row>
    <row r="485" spans="1:14" x14ac:dyDescent="0.2">
      <c r="A485" s="5"/>
      <c r="D485" s="34"/>
      <c r="E485" s="35"/>
      <c r="F485" s="34"/>
      <c r="G485" s="34"/>
      <c r="H485" s="44"/>
      <c r="I485" s="44" t="s">
        <v>433</v>
      </c>
      <c r="J485" s="43" t="s">
        <v>794</v>
      </c>
      <c r="K485" s="45">
        <v>12.782904</v>
      </c>
      <c r="L485" s="45">
        <v>18.032844180000005</v>
      </c>
      <c r="M485" s="45">
        <f t="shared" si="8"/>
        <v>5.2499401800000047</v>
      </c>
      <c r="N485" s="45"/>
    </row>
    <row r="486" spans="1:14" x14ac:dyDescent="0.2">
      <c r="A486" s="5"/>
      <c r="D486" s="34"/>
      <c r="E486" s="35"/>
      <c r="F486" s="34"/>
      <c r="G486" s="34"/>
      <c r="H486" s="44"/>
      <c r="I486" s="44" t="s">
        <v>499</v>
      </c>
      <c r="J486" s="43" t="s">
        <v>795</v>
      </c>
      <c r="K486" s="45">
        <v>177.88277199999999</v>
      </c>
      <c r="L486" s="45">
        <v>205.67601784000004</v>
      </c>
      <c r="M486" s="45">
        <f t="shared" si="8"/>
        <v>27.793245840000054</v>
      </c>
      <c r="N486" s="45"/>
    </row>
    <row r="487" spans="1:14" x14ac:dyDescent="0.2">
      <c r="A487" s="5"/>
      <c r="D487" s="34"/>
      <c r="E487" s="35"/>
      <c r="F487" s="34"/>
      <c r="G487" s="34"/>
      <c r="H487" s="44"/>
      <c r="I487" s="44" t="s">
        <v>796</v>
      </c>
      <c r="J487" s="43" t="s">
        <v>797</v>
      </c>
      <c r="K487" s="45">
        <v>133.27386999999999</v>
      </c>
      <c r="L487" s="45">
        <v>233.190438</v>
      </c>
      <c r="M487" s="45">
        <f t="shared" si="8"/>
        <v>99.916568000000012</v>
      </c>
      <c r="N487" s="45"/>
    </row>
    <row r="488" spans="1:14" ht="14.25" x14ac:dyDescent="0.2">
      <c r="A488" s="5"/>
      <c r="D488" s="34"/>
      <c r="E488" s="35"/>
      <c r="F488" s="34"/>
      <c r="G488" s="34"/>
      <c r="H488" s="38" t="s">
        <v>447</v>
      </c>
      <c r="I488" s="38"/>
      <c r="J488" s="60"/>
      <c r="K488" s="41">
        <v>603.45260699999994</v>
      </c>
      <c r="L488" s="41">
        <v>561.41280311999992</v>
      </c>
      <c r="M488" s="41">
        <f t="shared" si="8"/>
        <v>-42.039803880000022</v>
      </c>
      <c r="N488" s="45"/>
    </row>
    <row r="489" spans="1:14" x14ac:dyDescent="0.2">
      <c r="A489" s="5"/>
      <c r="D489" s="34"/>
      <c r="E489" s="35"/>
      <c r="F489" s="34"/>
      <c r="G489" s="34"/>
      <c r="H489" s="44"/>
      <c r="I489" s="44" t="s">
        <v>448</v>
      </c>
      <c r="J489" s="43" t="s">
        <v>488</v>
      </c>
      <c r="K489" s="45">
        <v>569.26283999999998</v>
      </c>
      <c r="L489" s="45">
        <v>533.57317542999988</v>
      </c>
      <c r="M489" s="45">
        <f t="shared" si="8"/>
        <v>-35.689664570000105</v>
      </c>
      <c r="N489" s="45"/>
    </row>
    <row r="490" spans="1:14" x14ac:dyDescent="0.2">
      <c r="A490" s="5"/>
      <c r="D490" s="34"/>
      <c r="E490" s="35"/>
      <c r="F490" s="34"/>
      <c r="G490" s="34"/>
      <c r="H490" s="44"/>
      <c r="I490" s="44" t="s">
        <v>452</v>
      </c>
      <c r="J490" s="43" t="s">
        <v>491</v>
      </c>
      <c r="K490" s="45">
        <v>34.189767000000003</v>
      </c>
      <c r="L490" s="45">
        <v>27.839627689999993</v>
      </c>
      <c r="M490" s="45">
        <f t="shared" si="8"/>
        <v>-6.3501393100000101</v>
      </c>
      <c r="N490" s="45"/>
    </row>
    <row r="491" spans="1:14" ht="14.25" x14ac:dyDescent="0.2">
      <c r="A491" s="5"/>
      <c r="D491" s="34"/>
      <c r="E491" s="35"/>
      <c r="F491" s="34"/>
      <c r="G491" s="34"/>
      <c r="H491" s="38" t="s">
        <v>551</v>
      </c>
      <c r="I491" s="38"/>
      <c r="J491" s="60"/>
      <c r="K491" s="41">
        <v>0</v>
      </c>
      <c r="L491" s="41">
        <v>11.26270064</v>
      </c>
      <c r="M491" s="41">
        <f t="shared" si="8"/>
        <v>11.26270064</v>
      </c>
      <c r="N491" s="45"/>
    </row>
    <row r="492" spans="1:14" x14ac:dyDescent="0.2">
      <c r="A492" s="5"/>
      <c r="D492" s="34"/>
      <c r="E492" s="35"/>
      <c r="F492" s="34"/>
      <c r="G492" s="34"/>
      <c r="H492" s="44"/>
      <c r="I492" s="44" t="s">
        <v>553</v>
      </c>
      <c r="J492" s="43" t="s">
        <v>2122</v>
      </c>
      <c r="K492" s="45">
        <v>0</v>
      </c>
      <c r="L492" s="45">
        <v>11.26270064</v>
      </c>
      <c r="M492" s="45">
        <f t="shared" si="8"/>
        <v>11.26270064</v>
      </c>
      <c r="N492" s="45"/>
    </row>
    <row r="493" spans="1:14" ht="14.25" x14ac:dyDescent="0.2">
      <c r="A493" s="5"/>
      <c r="D493" s="34"/>
      <c r="E493" s="68">
        <v>17</v>
      </c>
      <c r="F493" s="38" t="s">
        <v>294</v>
      </c>
      <c r="G493" s="69"/>
      <c r="H493" s="70"/>
      <c r="I493" s="71"/>
      <c r="J493" s="72"/>
      <c r="K493" s="72">
        <v>3234.6619860000001</v>
      </c>
      <c r="L493" s="72">
        <v>3228.5251200200037</v>
      </c>
      <c r="M493" s="72">
        <f t="shared" si="8"/>
        <v>-6.1368659799964007</v>
      </c>
      <c r="N493" s="45"/>
    </row>
    <row r="494" spans="1:14" ht="14.25" x14ac:dyDescent="0.2">
      <c r="A494" s="5"/>
      <c r="D494" s="34"/>
      <c r="E494" s="35"/>
      <c r="F494" s="34"/>
      <c r="G494" s="36" t="s">
        <v>423</v>
      </c>
      <c r="H494" s="36"/>
      <c r="I494" s="36"/>
      <c r="J494" s="33"/>
      <c r="K494" s="29">
        <v>3234.6619860000001</v>
      </c>
      <c r="L494" s="29">
        <v>3228.5251200200037</v>
      </c>
      <c r="M494" s="29">
        <f t="shared" si="8"/>
        <v>-6.1368659799964007</v>
      </c>
      <c r="N494" s="45"/>
    </row>
    <row r="495" spans="1:14" ht="14.25" x14ac:dyDescent="0.2">
      <c r="A495" s="5"/>
      <c r="D495" s="34"/>
      <c r="E495" s="35"/>
      <c r="F495" s="34"/>
      <c r="G495" s="34"/>
      <c r="H495" s="38" t="s">
        <v>424</v>
      </c>
      <c r="I495" s="38"/>
      <c r="J495" s="60"/>
      <c r="K495" s="41">
        <v>3016.1791899999998</v>
      </c>
      <c r="L495" s="41">
        <v>3030.6402763700039</v>
      </c>
      <c r="M495" s="41">
        <f t="shared" si="8"/>
        <v>14.461086370004068</v>
      </c>
      <c r="N495" s="45"/>
    </row>
    <row r="496" spans="1:14" x14ac:dyDescent="0.2">
      <c r="A496" s="5"/>
      <c r="D496" s="34"/>
      <c r="E496" s="35"/>
      <c r="F496" s="34"/>
      <c r="G496" s="34"/>
      <c r="H496" s="44"/>
      <c r="I496" s="44" t="s">
        <v>456</v>
      </c>
      <c r="J496" s="43" t="s">
        <v>798</v>
      </c>
      <c r="K496" s="45">
        <v>1865.0458309999999</v>
      </c>
      <c r="L496" s="45">
        <v>1878.0262475700042</v>
      </c>
      <c r="M496" s="45">
        <f t="shared" si="8"/>
        <v>12.980416570004309</v>
      </c>
      <c r="N496" s="45"/>
    </row>
    <row r="497" spans="1:14" x14ac:dyDescent="0.2">
      <c r="A497" s="5"/>
      <c r="D497" s="34"/>
      <c r="E497" s="35"/>
      <c r="F497" s="34"/>
      <c r="G497" s="34"/>
      <c r="H497" s="44"/>
      <c r="I497" s="44" t="s">
        <v>457</v>
      </c>
      <c r="J497" s="43" t="s">
        <v>799</v>
      </c>
      <c r="K497" s="45">
        <v>365.69626599999998</v>
      </c>
      <c r="L497" s="45">
        <v>385.9628103099999</v>
      </c>
      <c r="M497" s="45">
        <f t="shared" si="8"/>
        <v>20.266544309999915</v>
      </c>
      <c r="N497" s="45"/>
    </row>
    <row r="498" spans="1:14" x14ac:dyDescent="0.2">
      <c r="A498" s="5"/>
      <c r="D498" s="34"/>
      <c r="E498" s="35"/>
      <c r="F498" s="34"/>
      <c r="G498" s="34"/>
      <c r="H498" s="44"/>
      <c r="I498" s="44" t="s">
        <v>460</v>
      </c>
      <c r="J498" s="43" t="s">
        <v>800</v>
      </c>
      <c r="K498" s="45">
        <v>89.410336999999998</v>
      </c>
      <c r="L498" s="45">
        <v>89.13285211000003</v>
      </c>
      <c r="M498" s="45">
        <f t="shared" si="8"/>
        <v>-0.27748488999996823</v>
      </c>
      <c r="N498" s="45"/>
    </row>
    <row r="499" spans="1:14" x14ac:dyDescent="0.2">
      <c r="A499" s="5"/>
      <c r="D499" s="34"/>
      <c r="E499" s="35"/>
      <c r="F499" s="34"/>
      <c r="G499" s="34"/>
      <c r="H499" s="44"/>
      <c r="I499" s="44" t="s">
        <v>462</v>
      </c>
      <c r="J499" s="43" t="s">
        <v>801</v>
      </c>
      <c r="K499" s="45">
        <v>122.657507</v>
      </c>
      <c r="L499" s="45">
        <v>142.86415390000002</v>
      </c>
      <c r="M499" s="45">
        <f t="shared" si="8"/>
        <v>20.206646900000024</v>
      </c>
      <c r="N499" s="45"/>
    </row>
    <row r="500" spans="1:14" x14ac:dyDescent="0.2">
      <c r="A500" s="5"/>
      <c r="D500" s="34"/>
      <c r="E500" s="35"/>
      <c r="F500" s="34"/>
      <c r="G500" s="34"/>
      <c r="H500" s="44"/>
      <c r="I500" s="44" t="s">
        <v>463</v>
      </c>
      <c r="J500" s="43" t="s">
        <v>802</v>
      </c>
      <c r="K500" s="45">
        <v>55.302126000000001</v>
      </c>
      <c r="L500" s="45">
        <v>49.390941429999977</v>
      </c>
      <c r="M500" s="45">
        <f t="shared" si="8"/>
        <v>-5.9111845700000245</v>
      </c>
      <c r="N500" s="45"/>
    </row>
    <row r="501" spans="1:14" x14ac:dyDescent="0.2">
      <c r="A501" s="5"/>
      <c r="D501" s="34"/>
      <c r="E501" s="35"/>
      <c r="F501" s="34"/>
      <c r="G501" s="34"/>
      <c r="H501" s="44"/>
      <c r="I501" s="44" t="s">
        <v>464</v>
      </c>
      <c r="J501" s="43" t="s">
        <v>803</v>
      </c>
      <c r="K501" s="45">
        <v>17.253305000000001</v>
      </c>
      <c r="L501" s="45">
        <v>16.484944649999999</v>
      </c>
      <c r="M501" s="45">
        <f t="shared" ref="M501:M564" si="9">L501-K501</f>
        <v>-0.7683603500000018</v>
      </c>
      <c r="N501" s="45"/>
    </row>
    <row r="502" spans="1:14" x14ac:dyDescent="0.2">
      <c r="A502" s="5"/>
      <c r="D502" s="34"/>
      <c r="E502" s="35"/>
      <c r="F502" s="34"/>
      <c r="G502" s="34"/>
      <c r="H502" s="44"/>
      <c r="I502" s="44" t="s">
        <v>465</v>
      </c>
      <c r="J502" s="43" t="s">
        <v>804</v>
      </c>
      <c r="K502" s="45">
        <v>30.333423</v>
      </c>
      <c r="L502" s="45">
        <v>31.744727160000004</v>
      </c>
      <c r="M502" s="45">
        <f t="shared" si="9"/>
        <v>1.4113041600000038</v>
      </c>
      <c r="N502" s="45"/>
    </row>
    <row r="503" spans="1:14" ht="25.5" x14ac:dyDescent="0.2">
      <c r="A503" s="5"/>
      <c r="D503" s="34"/>
      <c r="E503" s="35"/>
      <c r="F503" s="34"/>
      <c r="G503" s="34"/>
      <c r="H503" s="44"/>
      <c r="I503" s="44" t="s">
        <v>466</v>
      </c>
      <c r="J503" s="43" t="s">
        <v>805</v>
      </c>
      <c r="K503" s="45">
        <v>45.865315000000002</v>
      </c>
      <c r="L503" s="45">
        <v>45.442597699999993</v>
      </c>
      <c r="M503" s="45">
        <f t="shared" si="9"/>
        <v>-0.42271730000000929</v>
      </c>
      <c r="N503" s="45"/>
    </row>
    <row r="504" spans="1:14" x14ac:dyDescent="0.2">
      <c r="A504" s="5"/>
      <c r="D504" s="34"/>
      <c r="E504" s="35"/>
      <c r="F504" s="34"/>
      <c r="G504" s="34"/>
      <c r="H504" s="44"/>
      <c r="I504" s="44" t="s">
        <v>467</v>
      </c>
      <c r="J504" s="43" t="s">
        <v>806</v>
      </c>
      <c r="K504" s="45">
        <v>424.61507999999998</v>
      </c>
      <c r="L504" s="45">
        <v>367.1894246600001</v>
      </c>
      <c r="M504" s="45">
        <f t="shared" si="9"/>
        <v>-57.425655339999878</v>
      </c>
      <c r="N504" s="45"/>
    </row>
    <row r="505" spans="1:14" x14ac:dyDescent="0.2">
      <c r="A505" s="5"/>
      <c r="D505" s="34"/>
      <c r="E505" s="35"/>
      <c r="F505" s="34"/>
      <c r="G505" s="34"/>
      <c r="H505" s="44"/>
      <c r="I505" s="44" t="s">
        <v>807</v>
      </c>
      <c r="J505" s="43" t="s">
        <v>808</v>
      </c>
      <c r="K505" s="45">
        <v>0</v>
      </c>
      <c r="L505" s="45">
        <v>0.71985935999999995</v>
      </c>
      <c r="M505" s="45">
        <f t="shared" si="9"/>
        <v>0.71985935999999995</v>
      </c>
      <c r="N505" s="45"/>
    </row>
    <row r="506" spans="1:14" x14ac:dyDescent="0.2">
      <c r="A506" s="5"/>
      <c r="D506" s="34"/>
      <c r="E506" s="35"/>
      <c r="F506" s="34"/>
      <c r="G506" s="34"/>
      <c r="H506" s="44"/>
      <c r="I506" s="44" t="s">
        <v>427</v>
      </c>
      <c r="J506" s="43" t="s">
        <v>2212</v>
      </c>
      <c r="K506" s="45">
        <v>0</v>
      </c>
      <c r="L506" s="45">
        <v>23.681717519999999</v>
      </c>
      <c r="M506" s="45">
        <f t="shared" si="9"/>
        <v>23.681717519999999</v>
      </c>
      <c r="N506" s="45"/>
    </row>
    <row r="507" spans="1:14" ht="14.25" x14ac:dyDescent="0.2">
      <c r="A507" s="5"/>
      <c r="D507" s="34"/>
      <c r="E507" s="35"/>
      <c r="F507" s="34"/>
      <c r="G507" s="34"/>
      <c r="H507" s="38" t="s">
        <v>447</v>
      </c>
      <c r="I507" s="38"/>
      <c r="J507" s="60"/>
      <c r="K507" s="41">
        <v>218.48279600000001</v>
      </c>
      <c r="L507" s="41">
        <v>197.88484364999999</v>
      </c>
      <c r="M507" s="41">
        <f t="shared" si="9"/>
        <v>-20.597952350000014</v>
      </c>
      <c r="N507" s="45"/>
    </row>
    <row r="508" spans="1:14" x14ac:dyDescent="0.2">
      <c r="A508" s="5"/>
      <c r="D508" s="34"/>
      <c r="E508" s="35"/>
      <c r="F508" s="34"/>
      <c r="G508" s="34"/>
      <c r="H508" s="44"/>
      <c r="I508" s="44" t="s">
        <v>448</v>
      </c>
      <c r="J508" s="43" t="s">
        <v>488</v>
      </c>
      <c r="K508" s="45">
        <v>200.33865800000001</v>
      </c>
      <c r="L508" s="45">
        <v>180.47792025000001</v>
      </c>
      <c r="M508" s="45">
        <f t="shared" si="9"/>
        <v>-19.860737749999998</v>
      </c>
      <c r="N508" s="45"/>
    </row>
    <row r="509" spans="1:14" x14ac:dyDescent="0.2">
      <c r="A509" s="5"/>
      <c r="D509" s="34"/>
      <c r="E509" s="35"/>
      <c r="F509" s="34"/>
      <c r="G509" s="34"/>
      <c r="H509" s="44"/>
      <c r="I509" s="44" t="s">
        <v>452</v>
      </c>
      <c r="J509" s="43" t="s">
        <v>491</v>
      </c>
      <c r="K509" s="45">
        <v>18.144138000000002</v>
      </c>
      <c r="L509" s="45">
        <v>17.406923399999993</v>
      </c>
      <c r="M509" s="45">
        <f t="shared" si="9"/>
        <v>-0.7372146000000086</v>
      </c>
      <c r="N509" s="45"/>
    </row>
    <row r="510" spans="1:14" ht="14.25" x14ac:dyDescent="0.2">
      <c r="A510" s="5"/>
      <c r="D510" s="34"/>
      <c r="E510" s="68">
        <v>18</v>
      </c>
      <c r="F510" s="38" t="s">
        <v>301</v>
      </c>
      <c r="G510" s="69"/>
      <c r="H510" s="70"/>
      <c r="I510" s="71"/>
      <c r="J510" s="72"/>
      <c r="K510" s="72">
        <v>886.29864099999998</v>
      </c>
      <c r="L510" s="72">
        <v>3400.9281572700002</v>
      </c>
      <c r="M510" s="72">
        <f t="shared" si="9"/>
        <v>2514.6295162700003</v>
      </c>
      <c r="N510" s="45"/>
    </row>
    <row r="511" spans="1:14" ht="14.25" x14ac:dyDescent="0.2">
      <c r="A511" s="5"/>
      <c r="D511" s="34"/>
      <c r="E511" s="35"/>
      <c r="F511" s="34"/>
      <c r="G511" s="36" t="s">
        <v>423</v>
      </c>
      <c r="H511" s="36"/>
      <c r="I511" s="36"/>
      <c r="J511" s="33"/>
      <c r="K511" s="29">
        <v>886.29864099999998</v>
      </c>
      <c r="L511" s="29">
        <v>3400.9281572700002</v>
      </c>
      <c r="M511" s="29">
        <f t="shared" si="9"/>
        <v>2514.6295162700003</v>
      </c>
      <c r="N511" s="45"/>
    </row>
    <row r="512" spans="1:14" ht="14.25" x14ac:dyDescent="0.2">
      <c r="A512" s="5"/>
      <c r="D512" s="34"/>
      <c r="E512" s="35"/>
      <c r="F512" s="34"/>
      <c r="G512" s="34"/>
      <c r="H512" s="38" t="s">
        <v>424</v>
      </c>
      <c r="I512" s="38"/>
      <c r="J512" s="60"/>
      <c r="K512" s="41">
        <v>816.82005500000002</v>
      </c>
      <c r="L512" s="41">
        <v>3331.50567155</v>
      </c>
      <c r="M512" s="41">
        <f t="shared" si="9"/>
        <v>2514.6856165499998</v>
      </c>
      <c r="N512" s="45"/>
    </row>
    <row r="513" spans="1:14" x14ac:dyDescent="0.2">
      <c r="A513" s="5"/>
      <c r="D513" s="34"/>
      <c r="E513" s="35"/>
      <c r="F513" s="34"/>
      <c r="G513" s="34"/>
      <c r="H513" s="44"/>
      <c r="I513" s="44" t="s">
        <v>458</v>
      </c>
      <c r="J513" s="43" t="s">
        <v>810</v>
      </c>
      <c r="K513" s="45">
        <v>0</v>
      </c>
      <c r="L513" s="45">
        <v>377.22925500000002</v>
      </c>
      <c r="M513" s="45">
        <f t="shared" si="9"/>
        <v>377.22925500000002</v>
      </c>
      <c r="N513" s="45"/>
    </row>
    <row r="514" spans="1:14" ht="25.5" x14ac:dyDescent="0.2">
      <c r="A514" s="5"/>
      <c r="D514" s="34"/>
      <c r="E514" s="35"/>
      <c r="F514" s="34"/>
      <c r="G514" s="34"/>
      <c r="H514" s="44"/>
      <c r="I514" s="44" t="s">
        <v>472</v>
      </c>
      <c r="J514" s="43" t="s">
        <v>2123</v>
      </c>
      <c r="K514" s="45">
        <v>163.81636399999999</v>
      </c>
      <c r="L514" s="45">
        <v>196.53061700000001</v>
      </c>
      <c r="M514" s="45">
        <f t="shared" si="9"/>
        <v>32.714253000000014</v>
      </c>
      <c r="N514" s="45"/>
    </row>
    <row r="515" spans="1:14" x14ac:dyDescent="0.2">
      <c r="A515" s="5"/>
      <c r="D515" s="34"/>
      <c r="E515" s="35"/>
      <c r="F515" s="34"/>
      <c r="G515" s="34"/>
      <c r="H515" s="44"/>
      <c r="I515" s="44" t="s">
        <v>589</v>
      </c>
      <c r="J515" s="43" t="s">
        <v>2124</v>
      </c>
      <c r="K515" s="45">
        <v>26.775452000000001</v>
      </c>
      <c r="L515" s="45">
        <v>24.871515269999996</v>
      </c>
      <c r="M515" s="45">
        <f t="shared" si="9"/>
        <v>-1.9039367300000052</v>
      </c>
      <c r="N515" s="45"/>
    </row>
    <row r="516" spans="1:14" x14ac:dyDescent="0.2">
      <c r="A516" s="5"/>
      <c r="D516" s="34"/>
      <c r="E516" s="35"/>
      <c r="F516" s="34"/>
      <c r="G516" s="34"/>
      <c r="H516" s="44"/>
      <c r="I516" s="44" t="s">
        <v>433</v>
      </c>
      <c r="J516" s="43" t="s">
        <v>811</v>
      </c>
      <c r="K516" s="45">
        <v>86.144356000000002</v>
      </c>
      <c r="L516" s="45">
        <v>60.471295560000023</v>
      </c>
      <c r="M516" s="45">
        <f t="shared" si="9"/>
        <v>-25.673060439999979</v>
      </c>
      <c r="N516" s="45"/>
    </row>
    <row r="517" spans="1:14" x14ac:dyDescent="0.2">
      <c r="A517" s="5"/>
      <c r="D517" s="34"/>
      <c r="E517" s="35"/>
      <c r="F517" s="34"/>
      <c r="G517" s="34"/>
      <c r="H517" s="44"/>
      <c r="I517" s="44" t="s">
        <v>499</v>
      </c>
      <c r="J517" s="43" t="s">
        <v>2125</v>
      </c>
      <c r="K517" s="45">
        <v>27.334377</v>
      </c>
      <c r="L517" s="45">
        <v>27.252608089999999</v>
      </c>
      <c r="M517" s="45">
        <f t="shared" si="9"/>
        <v>-8.1768910000000972E-2</v>
      </c>
      <c r="N517" s="45"/>
    </row>
    <row r="518" spans="1:14" x14ac:dyDescent="0.2">
      <c r="A518" s="5"/>
      <c r="D518" s="34"/>
      <c r="E518" s="35"/>
      <c r="F518" s="34"/>
      <c r="G518" s="34"/>
      <c r="H518" s="44"/>
      <c r="I518" s="44" t="s">
        <v>504</v>
      </c>
      <c r="J518" s="43" t="s">
        <v>2126</v>
      </c>
      <c r="K518" s="45">
        <v>40.253278000000002</v>
      </c>
      <c r="L518" s="45">
        <v>35.080486629999996</v>
      </c>
      <c r="M518" s="45">
        <f t="shared" si="9"/>
        <v>-5.1727913700000059</v>
      </c>
      <c r="N518" s="45"/>
    </row>
    <row r="519" spans="1:14" ht="25.5" x14ac:dyDescent="0.2">
      <c r="A519" s="5"/>
      <c r="D519" s="34"/>
      <c r="E519" s="35"/>
      <c r="F519" s="34"/>
      <c r="G519" s="34"/>
      <c r="H519" s="44"/>
      <c r="I519" s="44" t="s">
        <v>556</v>
      </c>
      <c r="J519" s="43" t="s">
        <v>2127</v>
      </c>
      <c r="K519" s="45">
        <v>17.723227999999999</v>
      </c>
      <c r="L519" s="45">
        <v>17.664449000000005</v>
      </c>
      <c r="M519" s="45">
        <f t="shared" si="9"/>
        <v>-5.8778999999994141E-2</v>
      </c>
      <c r="N519" s="45"/>
    </row>
    <row r="520" spans="1:14" x14ac:dyDescent="0.2">
      <c r="A520" s="5"/>
      <c r="D520" s="34"/>
      <c r="E520" s="35"/>
      <c r="F520" s="34"/>
      <c r="G520" s="34"/>
      <c r="H520" s="44"/>
      <c r="I520" s="44" t="s">
        <v>430</v>
      </c>
      <c r="J520" s="43" t="s">
        <v>2128</v>
      </c>
      <c r="K520" s="45">
        <v>454.77300000000002</v>
      </c>
      <c r="L520" s="45">
        <v>2592.4054449999999</v>
      </c>
      <c r="M520" s="45">
        <f t="shared" si="9"/>
        <v>2137.6324449999997</v>
      </c>
      <c r="N520" s="45"/>
    </row>
    <row r="521" spans="1:14" ht="14.25" x14ac:dyDescent="0.2">
      <c r="A521" s="5"/>
      <c r="D521" s="34"/>
      <c r="E521" s="35"/>
      <c r="F521" s="34"/>
      <c r="G521" s="34"/>
      <c r="H521" s="38" t="s">
        <v>447</v>
      </c>
      <c r="I521" s="38"/>
      <c r="J521" s="60"/>
      <c r="K521" s="41">
        <v>69.478586000000007</v>
      </c>
      <c r="L521" s="41">
        <v>69.422485720000026</v>
      </c>
      <c r="M521" s="41">
        <f t="shared" si="9"/>
        <v>-5.610027999998124E-2</v>
      </c>
      <c r="N521" s="45"/>
    </row>
    <row r="522" spans="1:14" x14ac:dyDescent="0.2">
      <c r="A522" s="5"/>
      <c r="D522" s="34"/>
      <c r="E522" s="35"/>
      <c r="F522" s="34"/>
      <c r="G522" s="34"/>
      <c r="H522" s="44"/>
      <c r="I522" s="44" t="s">
        <v>448</v>
      </c>
      <c r="J522" s="43" t="s">
        <v>488</v>
      </c>
      <c r="K522" s="45">
        <v>60.870919000000001</v>
      </c>
      <c r="L522" s="45">
        <v>61.182976310000029</v>
      </c>
      <c r="M522" s="45">
        <f t="shared" si="9"/>
        <v>0.31205731000002856</v>
      </c>
      <c r="N522" s="45"/>
    </row>
    <row r="523" spans="1:14" x14ac:dyDescent="0.2">
      <c r="A523" s="5"/>
      <c r="D523" s="34"/>
      <c r="E523" s="35"/>
      <c r="F523" s="34"/>
      <c r="G523" s="34"/>
      <c r="H523" s="44"/>
      <c r="I523" s="44" t="s">
        <v>452</v>
      </c>
      <c r="J523" s="43" t="s">
        <v>491</v>
      </c>
      <c r="K523" s="45">
        <v>8.6076669999999993</v>
      </c>
      <c r="L523" s="45">
        <v>8.2395094100000019</v>
      </c>
      <c r="M523" s="45">
        <f t="shared" si="9"/>
        <v>-0.36815758999999737</v>
      </c>
      <c r="N523" s="45"/>
    </row>
    <row r="524" spans="1:14" ht="14.25" x14ac:dyDescent="0.2">
      <c r="A524" s="5"/>
      <c r="D524" s="34"/>
      <c r="E524" s="68">
        <v>20</v>
      </c>
      <c r="F524" s="38" t="s">
        <v>311</v>
      </c>
      <c r="G524" s="69"/>
      <c r="H524" s="70"/>
      <c r="I524" s="71"/>
      <c r="J524" s="72"/>
      <c r="K524" s="72">
        <v>28897.388639000001</v>
      </c>
      <c r="L524" s="72">
        <v>28895.927785540003</v>
      </c>
      <c r="M524" s="72">
        <f t="shared" si="9"/>
        <v>-1.4608534599974519</v>
      </c>
      <c r="N524" s="45"/>
    </row>
    <row r="525" spans="1:14" ht="14.25" x14ac:dyDescent="0.2">
      <c r="A525" s="5"/>
      <c r="D525" s="34"/>
      <c r="E525" s="35"/>
      <c r="F525" s="34"/>
      <c r="G525" s="36" t="s">
        <v>423</v>
      </c>
      <c r="H525" s="36"/>
      <c r="I525" s="36"/>
      <c r="J525" s="33"/>
      <c r="K525" s="29">
        <v>28897.388639000001</v>
      </c>
      <c r="L525" s="29">
        <v>28895.927785540003</v>
      </c>
      <c r="M525" s="29">
        <f t="shared" si="9"/>
        <v>-1.4608534599974519</v>
      </c>
      <c r="N525" s="45"/>
    </row>
    <row r="526" spans="1:14" ht="14.25" x14ac:dyDescent="0.2">
      <c r="A526" s="5"/>
      <c r="D526" s="34"/>
      <c r="E526" s="35"/>
      <c r="F526" s="34"/>
      <c r="G526" s="34"/>
      <c r="H526" s="38" t="s">
        <v>506</v>
      </c>
      <c r="I526" s="38"/>
      <c r="J526" s="60"/>
      <c r="K526" s="41">
        <v>27304.138752999999</v>
      </c>
      <c r="L526" s="41">
        <v>27332.559305320003</v>
      </c>
      <c r="M526" s="41">
        <f t="shared" si="9"/>
        <v>28.42055232000348</v>
      </c>
      <c r="N526" s="45"/>
    </row>
    <row r="527" spans="1:14" x14ac:dyDescent="0.2">
      <c r="A527" s="5"/>
      <c r="D527" s="34"/>
      <c r="E527" s="35"/>
      <c r="F527" s="34"/>
      <c r="G527" s="34"/>
      <c r="H527" s="44"/>
      <c r="I527" s="44" t="s">
        <v>688</v>
      </c>
      <c r="J527" s="43" t="s">
        <v>1041</v>
      </c>
      <c r="K527" s="45">
        <v>481.89046100000002</v>
      </c>
      <c r="L527" s="45">
        <v>488.11715333999996</v>
      </c>
      <c r="M527" s="45">
        <f t="shared" si="9"/>
        <v>6.2266923399999428</v>
      </c>
      <c r="N527" s="45"/>
    </row>
    <row r="528" spans="1:14" x14ac:dyDescent="0.2">
      <c r="A528" s="5"/>
      <c r="D528" s="34"/>
      <c r="E528" s="35"/>
      <c r="F528" s="34"/>
      <c r="G528" s="34"/>
      <c r="H528" s="44"/>
      <c r="I528" s="44" t="s">
        <v>812</v>
      </c>
      <c r="J528" s="43" t="s">
        <v>813</v>
      </c>
      <c r="K528" s="45">
        <v>444.93916100000001</v>
      </c>
      <c r="L528" s="45">
        <v>601.269138</v>
      </c>
      <c r="M528" s="45">
        <f t="shared" si="9"/>
        <v>156.32997699999999</v>
      </c>
      <c r="N528" s="45"/>
    </row>
    <row r="529" spans="1:14" x14ac:dyDescent="0.2">
      <c r="A529" s="5"/>
      <c r="D529" s="34"/>
      <c r="E529" s="35"/>
      <c r="F529" s="34"/>
      <c r="G529" s="34"/>
      <c r="H529" s="44"/>
      <c r="I529" s="44" t="s">
        <v>814</v>
      </c>
      <c r="J529" s="43" t="s">
        <v>815</v>
      </c>
      <c r="K529" s="45">
        <v>830.24591799999996</v>
      </c>
      <c r="L529" s="45">
        <v>830.24591799999996</v>
      </c>
      <c r="M529" s="45">
        <f t="shared" si="9"/>
        <v>0</v>
      </c>
      <c r="N529" s="45"/>
    </row>
    <row r="530" spans="1:14" x14ac:dyDescent="0.2">
      <c r="A530" s="5"/>
      <c r="D530" s="34"/>
      <c r="E530" s="35"/>
      <c r="F530" s="34"/>
      <c r="G530" s="34"/>
      <c r="H530" s="44"/>
      <c r="I530" s="44" t="s">
        <v>816</v>
      </c>
      <c r="J530" s="43" t="s">
        <v>817</v>
      </c>
      <c r="K530" s="45">
        <v>31.947147000000001</v>
      </c>
      <c r="L530" s="45">
        <v>37.591164059999997</v>
      </c>
      <c r="M530" s="45">
        <f t="shared" si="9"/>
        <v>5.6440170599999959</v>
      </c>
      <c r="N530" s="45"/>
    </row>
    <row r="531" spans="1:14" x14ac:dyDescent="0.2">
      <c r="A531" s="5"/>
      <c r="D531" s="34"/>
      <c r="E531" s="35"/>
      <c r="F531" s="34"/>
      <c r="G531" s="34"/>
      <c r="H531" s="44"/>
      <c r="I531" s="44" t="s">
        <v>818</v>
      </c>
      <c r="J531" s="43" t="s">
        <v>819</v>
      </c>
      <c r="K531" s="45">
        <v>8.4566499999999998</v>
      </c>
      <c r="L531" s="45">
        <v>7.5851088900000008</v>
      </c>
      <c r="M531" s="45">
        <f t="shared" si="9"/>
        <v>-0.87154110999999901</v>
      </c>
      <c r="N531" s="45"/>
    </row>
    <row r="532" spans="1:14" x14ac:dyDescent="0.2">
      <c r="A532" s="5"/>
      <c r="D532" s="34"/>
      <c r="E532" s="35"/>
      <c r="F532" s="34"/>
      <c r="G532" s="34"/>
      <c r="H532" s="44"/>
      <c r="I532" s="44" t="s">
        <v>820</v>
      </c>
      <c r="J532" s="43" t="s">
        <v>821</v>
      </c>
      <c r="K532" s="45">
        <v>81.944978000000006</v>
      </c>
      <c r="L532" s="45">
        <v>15.34338867</v>
      </c>
      <c r="M532" s="45">
        <f t="shared" si="9"/>
        <v>-66.60158933000001</v>
      </c>
      <c r="N532" s="45"/>
    </row>
    <row r="533" spans="1:14" x14ac:dyDescent="0.2">
      <c r="A533" s="5"/>
      <c r="D533" s="34"/>
      <c r="E533" s="35"/>
      <c r="F533" s="34"/>
      <c r="G533" s="34"/>
      <c r="H533" s="44"/>
      <c r="I533" s="44" t="s">
        <v>822</v>
      </c>
      <c r="J533" s="43" t="s">
        <v>823</v>
      </c>
      <c r="K533" s="45">
        <v>4.6239999999999997</v>
      </c>
      <c r="L533" s="45">
        <v>4.4049415199999995</v>
      </c>
      <c r="M533" s="45">
        <f t="shared" si="9"/>
        <v>-0.21905848000000017</v>
      </c>
      <c r="N533" s="45"/>
    </row>
    <row r="534" spans="1:14" x14ac:dyDescent="0.2">
      <c r="A534" s="5"/>
      <c r="D534" s="34"/>
      <c r="E534" s="35"/>
      <c r="F534" s="34"/>
      <c r="G534" s="34"/>
      <c r="H534" s="44"/>
      <c r="I534" s="44" t="s">
        <v>650</v>
      </c>
      <c r="J534" s="43" t="s">
        <v>651</v>
      </c>
      <c r="K534" s="45">
        <v>60.009281000000001</v>
      </c>
      <c r="L534" s="45">
        <v>57.988088900000001</v>
      </c>
      <c r="M534" s="45">
        <f t="shared" si="9"/>
        <v>-2.0211921000000004</v>
      </c>
      <c r="N534" s="45"/>
    </row>
    <row r="535" spans="1:14" x14ac:dyDescent="0.2">
      <c r="A535" s="5"/>
      <c r="D535" s="34"/>
      <c r="E535" s="35"/>
      <c r="F535" s="34"/>
      <c r="G535" s="34"/>
      <c r="H535" s="44"/>
      <c r="I535" s="44" t="s">
        <v>697</v>
      </c>
      <c r="J535" s="43" t="s">
        <v>698</v>
      </c>
      <c r="K535" s="45">
        <v>14364.688214</v>
      </c>
      <c r="L535" s="45">
        <v>14200.172974719999</v>
      </c>
      <c r="M535" s="45">
        <f t="shared" si="9"/>
        <v>-164.51523928000097</v>
      </c>
      <c r="N535" s="45"/>
    </row>
    <row r="536" spans="1:14" ht="25.5" x14ac:dyDescent="0.2">
      <c r="A536" s="5"/>
      <c r="D536" s="34"/>
      <c r="E536" s="35"/>
      <c r="F536" s="34"/>
      <c r="G536" s="34"/>
      <c r="H536" s="44"/>
      <c r="I536" s="44" t="s">
        <v>824</v>
      </c>
      <c r="J536" s="43" t="s">
        <v>2129</v>
      </c>
      <c r="K536" s="45">
        <v>146.01777899999999</v>
      </c>
      <c r="L536" s="45">
        <v>92.442003409999998</v>
      </c>
      <c r="M536" s="45">
        <f t="shared" si="9"/>
        <v>-53.575775589999992</v>
      </c>
      <c r="N536" s="45"/>
    </row>
    <row r="537" spans="1:14" x14ac:dyDescent="0.2">
      <c r="A537" s="5"/>
      <c r="D537" s="34"/>
      <c r="E537" s="35"/>
      <c r="F537" s="34"/>
      <c r="G537" s="34"/>
      <c r="H537" s="44"/>
      <c r="I537" s="44" t="s">
        <v>732</v>
      </c>
      <c r="J537" s="43" t="s">
        <v>733</v>
      </c>
      <c r="K537" s="45">
        <v>543.714112</v>
      </c>
      <c r="L537" s="45">
        <v>612.09390011000005</v>
      </c>
      <c r="M537" s="45">
        <f t="shared" si="9"/>
        <v>68.37978811000005</v>
      </c>
      <c r="N537" s="45"/>
    </row>
    <row r="538" spans="1:14" x14ac:dyDescent="0.2">
      <c r="A538" s="5"/>
      <c r="D538" s="34"/>
      <c r="E538" s="35"/>
      <c r="F538" s="34"/>
      <c r="G538" s="34"/>
      <c r="H538" s="44"/>
      <c r="I538" s="44" t="s">
        <v>825</v>
      </c>
      <c r="J538" s="43" t="s">
        <v>826</v>
      </c>
      <c r="K538" s="45">
        <v>9803.4048459999995</v>
      </c>
      <c r="L538" s="45">
        <v>10075.275328420001</v>
      </c>
      <c r="M538" s="45">
        <f t="shared" si="9"/>
        <v>271.87048242000128</v>
      </c>
      <c r="N538" s="45"/>
    </row>
    <row r="539" spans="1:14" x14ac:dyDescent="0.2">
      <c r="A539" s="5"/>
      <c r="D539" s="34"/>
      <c r="E539" s="35"/>
      <c r="F539" s="34"/>
      <c r="G539" s="34"/>
      <c r="H539" s="44"/>
      <c r="I539" s="44" t="s">
        <v>827</v>
      </c>
      <c r="J539" s="43" t="s">
        <v>828</v>
      </c>
      <c r="K539" s="45">
        <v>12.921206</v>
      </c>
      <c r="L539" s="45">
        <v>11.27754099</v>
      </c>
      <c r="M539" s="45">
        <f t="shared" si="9"/>
        <v>-1.6436650099999994</v>
      </c>
      <c r="N539" s="45"/>
    </row>
    <row r="540" spans="1:14" x14ac:dyDescent="0.2">
      <c r="A540" s="5"/>
      <c r="D540" s="34"/>
      <c r="E540" s="35"/>
      <c r="F540" s="34"/>
      <c r="G540" s="34"/>
      <c r="H540" s="44"/>
      <c r="I540" s="44" t="s">
        <v>743</v>
      </c>
      <c r="J540" s="43" t="s">
        <v>829</v>
      </c>
      <c r="K540" s="45">
        <v>0</v>
      </c>
      <c r="L540" s="45">
        <v>2.3259528600000001</v>
      </c>
      <c r="M540" s="45">
        <f t="shared" si="9"/>
        <v>2.3259528600000001</v>
      </c>
      <c r="N540" s="45"/>
    </row>
    <row r="541" spans="1:14" x14ac:dyDescent="0.2">
      <c r="A541" s="5"/>
      <c r="D541" s="34"/>
      <c r="E541" s="35"/>
      <c r="F541" s="34"/>
      <c r="G541" s="34"/>
      <c r="H541" s="44"/>
      <c r="I541" s="44" t="s">
        <v>643</v>
      </c>
      <c r="J541" s="43" t="s">
        <v>830</v>
      </c>
      <c r="K541" s="45">
        <v>489.33499999999998</v>
      </c>
      <c r="L541" s="45">
        <v>296.42670343000003</v>
      </c>
      <c r="M541" s="45">
        <f t="shared" si="9"/>
        <v>-192.90829656999995</v>
      </c>
      <c r="N541" s="45"/>
    </row>
    <row r="542" spans="1:14" ht="14.25" x14ac:dyDescent="0.2">
      <c r="A542" s="5"/>
      <c r="D542" s="34"/>
      <c r="E542" s="35"/>
      <c r="F542" s="34"/>
      <c r="G542" s="34"/>
      <c r="H542" s="38" t="s">
        <v>424</v>
      </c>
      <c r="I542" s="38"/>
      <c r="J542" s="60"/>
      <c r="K542" s="41">
        <v>1270.30943</v>
      </c>
      <c r="L542" s="41">
        <v>1251.2324106399999</v>
      </c>
      <c r="M542" s="41">
        <f t="shared" si="9"/>
        <v>-19.077019360000122</v>
      </c>
      <c r="N542" s="45"/>
    </row>
    <row r="543" spans="1:14" x14ac:dyDescent="0.2">
      <c r="A543" s="5"/>
      <c r="D543" s="34"/>
      <c r="E543" s="35"/>
      <c r="F543" s="34"/>
      <c r="G543" s="34"/>
      <c r="H543" s="44"/>
      <c r="I543" s="44" t="s">
        <v>831</v>
      </c>
      <c r="J543" s="43" t="s">
        <v>2130</v>
      </c>
      <c r="K543" s="45">
        <v>837.28566999999998</v>
      </c>
      <c r="L543" s="45">
        <v>837.28566999999998</v>
      </c>
      <c r="M543" s="45">
        <f t="shared" si="9"/>
        <v>0</v>
      </c>
      <c r="N543" s="45"/>
    </row>
    <row r="544" spans="1:14" x14ac:dyDescent="0.2">
      <c r="A544" s="5"/>
      <c r="D544" s="34"/>
      <c r="E544" s="35"/>
      <c r="F544" s="34"/>
      <c r="G544" s="34"/>
      <c r="H544" s="44"/>
      <c r="I544" s="44" t="s">
        <v>457</v>
      </c>
      <c r="J544" s="43" t="s">
        <v>832</v>
      </c>
      <c r="K544" s="45">
        <v>70.974682999999999</v>
      </c>
      <c r="L544" s="45">
        <v>70.245834879999975</v>
      </c>
      <c r="M544" s="45">
        <f t="shared" si="9"/>
        <v>-0.72884812000002341</v>
      </c>
      <c r="N544" s="45"/>
    </row>
    <row r="545" spans="1:14" x14ac:dyDescent="0.2">
      <c r="A545" s="5"/>
      <c r="D545" s="34"/>
      <c r="E545" s="35"/>
      <c r="F545" s="34"/>
      <c r="G545" s="34"/>
      <c r="H545" s="44"/>
      <c r="I545" s="44" t="s">
        <v>472</v>
      </c>
      <c r="J545" s="43" t="s">
        <v>2131</v>
      </c>
      <c r="K545" s="45">
        <v>12.744811</v>
      </c>
      <c r="L545" s="45">
        <v>7.4166697999999993</v>
      </c>
      <c r="M545" s="45">
        <f t="shared" si="9"/>
        <v>-5.328141200000001</v>
      </c>
      <c r="N545" s="45"/>
    </row>
    <row r="546" spans="1:14" x14ac:dyDescent="0.2">
      <c r="A546" s="5"/>
      <c r="D546" s="34"/>
      <c r="E546" s="35"/>
      <c r="F546" s="34"/>
      <c r="G546" s="34"/>
      <c r="H546" s="44"/>
      <c r="I546" s="44" t="s">
        <v>496</v>
      </c>
      <c r="J546" s="43" t="s">
        <v>497</v>
      </c>
      <c r="K546" s="45">
        <v>0.75</v>
      </c>
      <c r="L546" s="45">
        <v>0.44480373000000001</v>
      </c>
      <c r="M546" s="45">
        <f t="shared" si="9"/>
        <v>-0.30519626999999999</v>
      </c>
      <c r="N546" s="45"/>
    </row>
    <row r="547" spans="1:14" x14ac:dyDescent="0.2">
      <c r="A547" s="5"/>
      <c r="D547" s="34"/>
      <c r="E547" s="35"/>
      <c r="F547" s="34"/>
      <c r="G547" s="34"/>
      <c r="H547" s="44"/>
      <c r="I547" s="44" t="s">
        <v>433</v>
      </c>
      <c r="J547" s="43" t="s">
        <v>2337</v>
      </c>
      <c r="K547" s="45">
        <v>41.805720000000001</v>
      </c>
      <c r="L547" s="45">
        <v>44.253558090000013</v>
      </c>
      <c r="M547" s="45">
        <f t="shared" si="9"/>
        <v>2.4478380900000118</v>
      </c>
      <c r="N547" s="45"/>
    </row>
    <row r="548" spans="1:14" ht="25.5" x14ac:dyDescent="0.2">
      <c r="A548" s="5"/>
      <c r="D548" s="34"/>
      <c r="E548" s="35"/>
      <c r="F548" s="34"/>
      <c r="G548" s="34"/>
      <c r="H548" s="44"/>
      <c r="I548" s="44" t="s">
        <v>499</v>
      </c>
      <c r="J548" s="43" t="s">
        <v>2132</v>
      </c>
      <c r="K548" s="45">
        <v>265.131799</v>
      </c>
      <c r="L548" s="45">
        <v>252.1116574599998</v>
      </c>
      <c r="M548" s="45">
        <f t="shared" si="9"/>
        <v>-13.020141540000196</v>
      </c>
      <c r="N548" s="45"/>
    </row>
    <row r="549" spans="1:14" x14ac:dyDescent="0.2">
      <c r="A549" s="5"/>
      <c r="D549" s="34"/>
      <c r="E549" s="35"/>
      <c r="F549" s="34"/>
      <c r="G549" s="34"/>
      <c r="H549" s="44"/>
      <c r="I549" s="44" t="s">
        <v>504</v>
      </c>
      <c r="J549" s="43" t="s">
        <v>2133</v>
      </c>
      <c r="K549" s="45">
        <v>34.143875000000001</v>
      </c>
      <c r="L549" s="45">
        <v>32.580196180000002</v>
      </c>
      <c r="M549" s="45">
        <f t="shared" si="9"/>
        <v>-1.5636788199999998</v>
      </c>
      <c r="N549" s="45"/>
    </row>
    <row r="550" spans="1:14" x14ac:dyDescent="0.2">
      <c r="A550" s="5"/>
      <c r="D550" s="34"/>
      <c r="E550" s="35"/>
      <c r="F550" s="34"/>
      <c r="G550" s="34"/>
      <c r="H550" s="44"/>
      <c r="I550" s="44" t="s">
        <v>500</v>
      </c>
      <c r="J550" s="43" t="s">
        <v>833</v>
      </c>
      <c r="K550" s="45">
        <v>7.4728719999999997</v>
      </c>
      <c r="L550" s="45">
        <v>6.8940205000000008</v>
      </c>
      <c r="M550" s="45">
        <f t="shared" si="9"/>
        <v>-0.57885149999999896</v>
      </c>
      <c r="N550" s="45"/>
    </row>
    <row r="551" spans="1:14" ht="14.25" x14ac:dyDescent="0.2">
      <c r="A551" s="5"/>
      <c r="D551" s="34"/>
      <c r="E551" s="35"/>
      <c r="F551" s="34"/>
      <c r="G551" s="34"/>
      <c r="H551" s="38" t="s">
        <v>447</v>
      </c>
      <c r="I551" s="38"/>
      <c r="J551" s="60"/>
      <c r="K551" s="41">
        <v>322.94045599999998</v>
      </c>
      <c r="L551" s="41">
        <v>312.13606958000003</v>
      </c>
      <c r="M551" s="41">
        <f t="shared" si="9"/>
        <v>-10.804386419999958</v>
      </c>
      <c r="N551" s="45"/>
    </row>
    <row r="552" spans="1:14" x14ac:dyDescent="0.2">
      <c r="A552" s="5"/>
      <c r="D552" s="34"/>
      <c r="E552" s="35"/>
      <c r="F552" s="34"/>
      <c r="G552" s="34"/>
      <c r="H552" s="44"/>
      <c r="I552" s="44" t="s">
        <v>448</v>
      </c>
      <c r="J552" s="43" t="s">
        <v>488</v>
      </c>
      <c r="K552" s="45">
        <v>302.49479700000001</v>
      </c>
      <c r="L552" s="45">
        <v>294.11184575000004</v>
      </c>
      <c r="M552" s="45">
        <f t="shared" si="9"/>
        <v>-8.3829512499999623</v>
      </c>
      <c r="N552" s="45"/>
    </row>
    <row r="553" spans="1:14" x14ac:dyDescent="0.2">
      <c r="A553" s="5"/>
      <c r="D553" s="34"/>
      <c r="E553" s="35"/>
      <c r="F553" s="34"/>
      <c r="G553" s="34"/>
      <c r="H553" s="44"/>
      <c r="I553" s="44" t="s">
        <v>452</v>
      </c>
      <c r="J553" s="43" t="s">
        <v>491</v>
      </c>
      <c r="K553" s="45">
        <v>20.445658999999999</v>
      </c>
      <c r="L553" s="45">
        <v>18.02422383</v>
      </c>
      <c r="M553" s="45">
        <f t="shared" si="9"/>
        <v>-2.4214351699999987</v>
      </c>
      <c r="N553" s="45"/>
    </row>
    <row r="554" spans="1:14" ht="14.25" x14ac:dyDescent="0.2">
      <c r="A554" s="5"/>
      <c r="D554" s="34"/>
      <c r="E554" s="68">
        <v>21</v>
      </c>
      <c r="F554" s="38" t="s">
        <v>328</v>
      </c>
      <c r="G554" s="69"/>
      <c r="H554" s="70"/>
      <c r="I554" s="71"/>
      <c r="J554" s="72"/>
      <c r="K554" s="72">
        <v>922.59479999999996</v>
      </c>
      <c r="L554" s="72">
        <v>971.17927659999998</v>
      </c>
      <c r="M554" s="72">
        <f t="shared" si="9"/>
        <v>48.584476600000016</v>
      </c>
      <c r="N554" s="45"/>
    </row>
    <row r="555" spans="1:14" ht="14.25" x14ac:dyDescent="0.2">
      <c r="A555" s="5"/>
      <c r="D555" s="34"/>
      <c r="E555" s="35"/>
      <c r="F555" s="34"/>
      <c r="G555" s="36" t="s">
        <v>423</v>
      </c>
      <c r="H555" s="36"/>
      <c r="I555" s="36"/>
      <c r="J555" s="33"/>
      <c r="K555" s="29">
        <v>922.59479999999996</v>
      </c>
      <c r="L555" s="29">
        <v>971.17927659999998</v>
      </c>
      <c r="M555" s="29">
        <f t="shared" si="9"/>
        <v>48.584476600000016</v>
      </c>
      <c r="N555" s="45"/>
    </row>
    <row r="556" spans="1:14" ht="14.25" x14ac:dyDescent="0.2">
      <c r="A556" s="5"/>
      <c r="D556" s="34"/>
      <c r="E556" s="35"/>
      <c r="F556" s="34"/>
      <c r="G556" s="34"/>
      <c r="H556" s="38" t="s">
        <v>506</v>
      </c>
      <c r="I556" s="38"/>
      <c r="J556" s="60"/>
      <c r="K556" s="41">
        <v>113.783776</v>
      </c>
      <c r="L556" s="41">
        <v>113.37175646000001</v>
      </c>
      <c r="M556" s="41">
        <f t="shared" si="9"/>
        <v>-0.41201953999998864</v>
      </c>
      <c r="N556" s="45"/>
    </row>
    <row r="557" spans="1:14" x14ac:dyDescent="0.2">
      <c r="A557" s="5"/>
      <c r="D557" s="34"/>
      <c r="E557" s="35"/>
      <c r="F557" s="34"/>
      <c r="G557" s="34"/>
      <c r="H557" s="44"/>
      <c r="I557" s="44" t="s">
        <v>834</v>
      </c>
      <c r="J557" s="43" t="s">
        <v>2134</v>
      </c>
      <c r="K557" s="45">
        <v>113.783776</v>
      </c>
      <c r="L557" s="45">
        <v>113.37175646000001</v>
      </c>
      <c r="M557" s="45">
        <f t="shared" si="9"/>
        <v>-0.41201953999998864</v>
      </c>
      <c r="N557" s="45"/>
    </row>
    <row r="558" spans="1:14" ht="14.25" x14ac:dyDescent="0.2">
      <c r="A558" s="5"/>
      <c r="D558" s="34"/>
      <c r="E558" s="35"/>
      <c r="F558" s="34"/>
      <c r="G558" s="34"/>
      <c r="H558" s="38" t="s">
        <v>424</v>
      </c>
      <c r="I558" s="38"/>
      <c r="J558" s="60"/>
      <c r="K558" s="41">
        <v>726.37469599999997</v>
      </c>
      <c r="L558" s="41">
        <v>773.97595622000017</v>
      </c>
      <c r="M558" s="41">
        <f t="shared" si="9"/>
        <v>47.601260220000199</v>
      </c>
      <c r="N558" s="45"/>
    </row>
    <row r="559" spans="1:14" x14ac:dyDescent="0.2">
      <c r="A559" s="5"/>
      <c r="D559" s="34"/>
      <c r="E559" s="35"/>
      <c r="F559" s="34"/>
      <c r="G559" s="34"/>
      <c r="H559" s="44"/>
      <c r="I559" s="44" t="s">
        <v>459</v>
      </c>
      <c r="J559" s="43" t="s">
        <v>2135</v>
      </c>
      <c r="K559" s="45">
        <v>53.203561999999998</v>
      </c>
      <c r="L559" s="45">
        <v>54.116305080000011</v>
      </c>
      <c r="M559" s="45">
        <f t="shared" si="9"/>
        <v>0.9127430800000127</v>
      </c>
      <c r="N559" s="45"/>
    </row>
    <row r="560" spans="1:14" x14ac:dyDescent="0.2">
      <c r="A560" s="5"/>
      <c r="D560" s="34"/>
      <c r="E560" s="35"/>
      <c r="F560" s="34"/>
      <c r="G560" s="34"/>
      <c r="H560" s="44"/>
      <c r="I560" s="44" t="s">
        <v>461</v>
      </c>
      <c r="J560" s="43" t="s">
        <v>2136</v>
      </c>
      <c r="K560" s="45">
        <v>48.182884999999999</v>
      </c>
      <c r="L560" s="45">
        <v>48.182885000000013</v>
      </c>
      <c r="M560" s="45">
        <f t="shared" si="9"/>
        <v>0</v>
      </c>
      <c r="N560" s="45"/>
    </row>
    <row r="561" spans="1:14" x14ac:dyDescent="0.2">
      <c r="A561" s="5"/>
      <c r="D561" s="34"/>
      <c r="E561" s="35"/>
      <c r="F561" s="34"/>
      <c r="G561" s="34"/>
      <c r="H561" s="44"/>
      <c r="I561" s="44" t="s">
        <v>579</v>
      </c>
      <c r="J561" s="43" t="s">
        <v>835</v>
      </c>
      <c r="K561" s="45">
        <v>142.44046499999999</v>
      </c>
      <c r="L561" s="45">
        <v>193.72644682000004</v>
      </c>
      <c r="M561" s="45">
        <f t="shared" si="9"/>
        <v>51.285981820000046</v>
      </c>
      <c r="N561" s="45"/>
    </row>
    <row r="562" spans="1:14" x14ac:dyDescent="0.2">
      <c r="A562" s="5"/>
      <c r="D562" s="34"/>
      <c r="E562" s="35"/>
      <c r="F562" s="34"/>
      <c r="G562" s="34"/>
      <c r="H562" s="44"/>
      <c r="I562" s="44" t="s">
        <v>580</v>
      </c>
      <c r="J562" s="43" t="s">
        <v>2137</v>
      </c>
      <c r="K562" s="45">
        <v>297.10824700000001</v>
      </c>
      <c r="L562" s="45">
        <v>294.40214559999993</v>
      </c>
      <c r="M562" s="45">
        <f t="shared" si="9"/>
        <v>-2.7061014000000796</v>
      </c>
      <c r="N562" s="45"/>
    </row>
    <row r="563" spans="1:14" x14ac:dyDescent="0.2">
      <c r="A563" s="5"/>
      <c r="D563" s="34"/>
      <c r="E563" s="35"/>
      <c r="F563" s="34"/>
      <c r="G563" s="34"/>
      <c r="H563" s="44"/>
      <c r="I563" s="44" t="s">
        <v>2138</v>
      </c>
      <c r="J563" s="43" t="s">
        <v>2139</v>
      </c>
      <c r="K563" s="45">
        <v>19.598852000000001</v>
      </c>
      <c r="L563" s="45">
        <v>18.085449650000001</v>
      </c>
      <c r="M563" s="45">
        <f t="shared" si="9"/>
        <v>-1.5134023499999998</v>
      </c>
      <c r="N563" s="45"/>
    </row>
    <row r="564" spans="1:14" x14ac:dyDescent="0.2">
      <c r="A564" s="5"/>
      <c r="D564" s="34"/>
      <c r="E564" s="35"/>
      <c r="F564" s="34"/>
      <c r="G564" s="34"/>
      <c r="H564" s="44"/>
      <c r="I564" s="44" t="s">
        <v>586</v>
      </c>
      <c r="J564" s="43" t="s">
        <v>836</v>
      </c>
      <c r="K564" s="45">
        <v>11.541356</v>
      </c>
      <c r="L564" s="45">
        <v>10.872692440000002</v>
      </c>
      <c r="M564" s="45">
        <f t="shared" si="9"/>
        <v>-0.66866355999999882</v>
      </c>
      <c r="N564" s="45"/>
    </row>
    <row r="565" spans="1:14" x14ac:dyDescent="0.2">
      <c r="A565" s="5"/>
      <c r="D565" s="34"/>
      <c r="E565" s="35"/>
      <c r="F565" s="34"/>
      <c r="G565" s="34"/>
      <c r="H565" s="44"/>
      <c r="I565" s="44" t="s">
        <v>837</v>
      </c>
      <c r="J565" s="43" t="s">
        <v>838</v>
      </c>
      <c r="K565" s="45">
        <v>8.4632360000000002</v>
      </c>
      <c r="L565" s="45">
        <v>10.250096730000001</v>
      </c>
      <c r="M565" s="45">
        <f t="shared" ref="M565:M627" si="10">L565-K565</f>
        <v>1.7868607300000008</v>
      </c>
      <c r="N565" s="45"/>
    </row>
    <row r="566" spans="1:14" x14ac:dyDescent="0.2">
      <c r="A566" s="5"/>
      <c r="D566" s="34"/>
      <c r="E566" s="35"/>
      <c r="F566" s="34"/>
      <c r="G566" s="34"/>
      <c r="H566" s="44"/>
      <c r="I566" s="44" t="s">
        <v>427</v>
      </c>
      <c r="J566" s="43" t="s">
        <v>2212</v>
      </c>
      <c r="K566" s="45">
        <v>84.579251999999997</v>
      </c>
      <c r="L566" s="45">
        <v>80.161716959999993</v>
      </c>
      <c r="M566" s="45">
        <f t="shared" si="10"/>
        <v>-4.4175350400000042</v>
      </c>
      <c r="N566" s="45"/>
    </row>
    <row r="567" spans="1:14" x14ac:dyDescent="0.2">
      <c r="A567" s="5"/>
      <c r="D567" s="34"/>
      <c r="E567" s="35"/>
      <c r="F567" s="34"/>
      <c r="G567" s="34"/>
      <c r="H567" s="44"/>
      <c r="I567" s="44" t="s">
        <v>433</v>
      </c>
      <c r="J567" s="43" t="s">
        <v>839</v>
      </c>
      <c r="K567" s="45">
        <v>57.195396000000002</v>
      </c>
      <c r="L567" s="45">
        <v>60.430036999999999</v>
      </c>
      <c r="M567" s="45">
        <f t="shared" si="10"/>
        <v>3.2346409999999963</v>
      </c>
      <c r="N567" s="45"/>
    </row>
    <row r="568" spans="1:14" x14ac:dyDescent="0.2">
      <c r="A568" s="5"/>
      <c r="D568" s="34"/>
      <c r="E568" s="35"/>
      <c r="F568" s="34"/>
      <c r="G568" s="34"/>
      <c r="H568" s="44"/>
      <c r="I568" s="44" t="s">
        <v>499</v>
      </c>
      <c r="J568" s="43" t="s">
        <v>840</v>
      </c>
      <c r="K568" s="45">
        <v>4.061445</v>
      </c>
      <c r="L568" s="45">
        <v>3.7481809400000006</v>
      </c>
      <c r="M568" s="45">
        <f t="shared" si="10"/>
        <v>-0.3132640599999994</v>
      </c>
      <c r="N568" s="45"/>
    </row>
    <row r="569" spans="1:14" ht="14.25" x14ac:dyDescent="0.2">
      <c r="A569" s="5"/>
      <c r="D569" s="34"/>
      <c r="E569" s="35"/>
      <c r="F569" s="34"/>
      <c r="G569" s="34"/>
      <c r="H569" s="38" t="s">
        <v>447</v>
      </c>
      <c r="I569" s="38"/>
      <c r="J569" s="60"/>
      <c r="K569" s="41">
        <v>82.436328000000003</v>
      </c>
      <c r="L569" s="41">
        <v>83.831563919999994</v>
      </c>
      <c r="M569" s="41">
        <f t="shared" si="10"/>
        <v>1.3952359199999904</v>
      </c>
      <c r="N569" s="45"/>
    </row>
    <row r="570" spans="1:14" x14ac:dyDescent="0.2">
      <c r="A570" s="5"/>
      <c r="D570" s="34"/>
      <c r="E570" s="35"/>
      <c r="F570" s="34"/>
      <c r="G570" s="34"/>
      <c r="H570" s="44"/>
      <c r="I570" s="44" t="s">
        <v>448</v>
      </c>
      <c r="J570" s="43" t="s">
        <v>488</v>
      </c>
      <c r="K570" s="45">
        <v>63.048613000000003</v>
      </c>
      <c r="L570" s="45">
        <v>65.91980694999998</v>
      </c>
      <c r="M570" s="45">
        <f t="shared" si="10"/>
        <v>2.8711939499999772</v>
      </c>
      <c r="N570" s="45"/>
    </row>
    <row r="571" spans="1:14" x14ac:dyDescent="0.2">
      <c r="A571" s="5"/>
      <c r="D571" s="34"/>
      <c r="E571" s="35"/>
      <c r="F571" s="34"/>
      <c r="G571" s="34"/>
      <c r="H571" s="44"/>
      <c r="I571" s="44" t="s">
        <v>452</v>
      </c>
      <c r="J571" s="43" t="s">
        <v>491</v>
      </c>
      <c r="K571" s="45">
        <v>19.387715</v>
      </c>
      <c r="L571" s="45">
        <v>17.911756969999999</v>
      </c>
      <c r="M571" s="45">
        <f t="shared" si="10"/>
        <v>-1.475958030000001</v>
      </c>
      <c r="N571" s="45"/>
    </row>
    <row r="572" spans="1:14" ht="14.25" x14ac:dyDescent="0.2">
      <c r="A572" s="5"/>
      <c r="D572" s="34"/>
      <c r="E572" s="68">
        <v>27</v>
      </c>
      <c r="F572" s="38" t="s">
        <v>337</v>
      </c>
      <c r="G572" s="69"/>
      <c r="H572" s="70"/>
      <c r="I572" s="71"/>
      <c r="J572" s="72"/>
      <c r="K572" s="72">
        <v>275.267177</v>
      </c>
      <c r="L572" s="72">
        <v>279.85020232000005</v>
      </c>
      <c r="M572" s="72">
        <f t="shared" si="10"/>
        <v>4.583025320000047</v>
      </c>
      <c r="N572" s="45"/>
    </row>
    <row r="573" spans="1:14" ht="14.25" x14ac:dyDescent="0.2">
      <c r="A573" s="5"/>
      <c r="D573" s="34"/>
      <c r="E573" s="35"/>
      <c r="F573" s="34"/>
      <c r="G573" s="36" t="s">
        <v>423</v>
      </c>
      <c r="H573" s="36"/>
      <c r="I573" s="36"/>
      <c r="J573" s="33"/>
      <c r="K573" s="29">
        <v>275.267177</v>
      </c>
      <c r="L573" s="29">
        <v>279.85020232000005</v>
      </c>
      <c r="M573" s="29">
        <f t="shared" si="10"/>
        <v>4.583025320000047</v>
      </c>
      <c r="N573" s="45"/>
    </row>
    <row r="574" spans="1:14" ht="14.25" x14ac:dyDescent="0.2">
      <c r="A574" s="5"/>
      <c r="D574" s="34"/>
      <c r="E574" s="35"/>
      <c r="F574" s="34"/>
      <c r="G574" s="34"/>
      <c r="H574" s="38" t="s">
        <v>447</v>
      </c>
      <c r="I574" s="38"/>
      <c r="J574" s="60"/>
      <c r="K574" s="41">
        <v>275.267177</v>
      </c>
      <c r="L574" s="41">
        <v>279.85020232000005</v>
      </c>
      <c r="M574" s="41">
        <f t="shared" si="10"/>
        <v>4.583025320000047</v>
      </c>
      <c r="N574" s="45"/>
    </row>
    <row r="575" spans="1:14" x14ac:dyDescent="0.2">
      <c r="A575" s="5"/>
      <c r="D575" s="34"/>
      <c r="E575" s="35"/>
      <c r="F575" s="34"/>
      <c r="G575" s="34"/>
      <c r="H575" s="44"/>
      <c r="I575" s="44" t="s">
        <v>448</v>
      </c>
      <c r="J575" s="43" t="s">
        <v>488</v>
      </c>
      <c r="K575" s="45">
        <v>28.711281</v>
      </c>
      <c r="L575" s="45">
        <v>28.708911320000006</v>
      </c>
      <c r="M575" s="45">
        <f t="shared" si="10"/>
        <v>-2.3696799999939344E-3</v>
      </c>
      <c r="N575" s="45"/>
    </row>
    <row r="576" spans="1:14" x14ac:dyDescent="0.2">
      <c r="A576" s="5"/>
      <c r="D576" s="34"/>
      <c r="E576" s="35"/>
      <c r="F576" s="34"/>
      <c r="G576" s="34"/>
      <c r="H576" s="44"/>
      <c r="I576" s="44" t="s">
        <v>452</v>
      </c>
      <c r="J576" s="43" t="s">
        <v>491</v>
      </c>
      <c r="K576" s="45">
        <v>15.041797000000001</v>
      </c>
      <c r="L576" s="45">
        <v>13.235392340000002</v>
      </c>
      <c r="M576" s="45">
        <f t="shared" si="10"/>
        <v>-1.8064046599999983</v>
      </c>
      <c r="N576" s="45"/>
    </row>
    <row r="577" spans="1:14" x14ac:dyDescent="0.2">
      <c r="A577" s="5"/>
      <c r="D577" s="34"/>
      <c r="E577" s="35"/>
      <c r="F577" s="34"/>
      <c r="G577" s="34"/>
      <c r="H577" s="44"/>
      <c r="I577" s="44" t="s">
        <v>841</v>
      </c>
      <c r="J577" s="43" t="s">
        <v>2140</v>
      </c>
      <c r="K577" s="45">
        <v>79.494433000000001</v>
      </c>
      <c r="L577" s="45">
        <v>78.21541334000004</v>
      </c>
      <c r="M577" s="45">
        <f t="shared" si="10"/>
        <v>-1.2790196599999604</v>
      </c>
      <c r="N577" s="45"/>
    </row>
    <row r="578" spans="1:14" x14ac:dyDescent="0.2">
      <c r="A578" s="5"/>
      <c r="D578" s="34"/>
      <c r="E578" s="35"/>
      <c r="F578" s="34"/>
      <c r="G578" s="34"/>
      <c r="H578" s="44"/>
      <c r="I578" s="44" t="s">
        <v>842</v>
      </c>
      <c r="J578" s="43" t="s">
        <v>843</v>
      </c>
      <c r="K578" s="45">
        <v>17.905804</v>
      </c>
      <c r="L578" s="45">
        <v>18.989931890000001</v>
      </c>
      <c r="M578" s="45">
        <f t="shared" si="10"/>
        <v>1.0841278900000013</v>
      </c>
      <c r="N578" s="45"/>
    </row>
    <row r="579" spans="1:14" ht="25.5" x14ac:dyDescent="0.2">
      <c r="A579" s="5"/>
      <c r="D579" s="34"/>
      <c r="E579" s="35"/>
      <c r="F579" s="34"/>
      <c r="G579" s="34"/>
      <c r="H579" s="44"/>
      <c r="I579" s="44" t="s">
        <v>844</v>
      </c>
      <c r="J579" s="43" t="s">
        <v>2141</v>
      </c>
      <c r="K579" s="45">
        <v>54.326275000000003</v>
      </c>
      <c r="L579" s="45">
        <v>51.438836900000013</v>
      </c>
      <c r="M579" s="45">
        <f t="shared" si="10"/>
        <v>-2.88743809999999</v>
      </c>
      <c r="N579" s="45"/>
    </row>
    <row r="580" spans="1:14" x14ac:dyDescent="0.2">
      <c r="A580" s="5"/>
      <c r="D580" s="34"/>
      <c r="E580" s="35"/>
      <c r="F580" s="34"/>
      <c r="G580" s="34"/>
      <c r="H580" s="44"/>
      <c r="I580" s="44" t="s">
        <v>845</v>
      </c>
      <c r="J580" s="43" t="s">
        <v>846</v>
      </c>
      <c r="K580" s="45">
        <v>54.060462000000001</v>
      </c>
      <c r="L580" s="45">
        <v>54.488781409999987</v>
      </c>
      <c r="M580" s="45">
        <f t="shared" si="10"/>
        <v>0.42831940999998608</v>
      </c>
      <c r="N580" s="45"/>
    </row>
    <row r="581" spans="1:14" x14ac:dyDescent="0.2">
      <c r="A581" s="5"/>
      <c r="D581" s="34"/>
      <c r="E581" s="35"/>
      <c r="F581" s="34"/>
      <c r="G581" s="34"/>
      <c r="H581" s="44"/>
      <c r="I581" s="44" t="s">
        <v>848</v>
      </c>
      <c r="J581" s="43" t="s">
        <v>849</v>
      </c>
      <c r="K581" s="45">
        <v>25.727125000000001</v>
      </c>
      <c r="L581" s="45">
        <v>34.772935120000007</v>
      </c>
      <c r="M581" s="45">
        <f t="shared" si="10"/>
        <v>9.0458101200000058</v>
      </c>
      <c r="N581" s="45"/>
    </row>
    <row r="582" spans="1:14" ht="14.25" x14ac:dyDescent="0.2">
      <c r="A582" s="5"/>
      <c r="D582" s="34"/>
      <c r="E582" s="68">
        <v>31</v>
      </c>
      <c r="F582" s="38" t="s">
        <v>339</v>
      </c>
      <c r="G582" s="69"/>
      <c r="H582" s="70"/>
      <c r="I582" s="71"/>
      <c r="J582" s="72"/>
      <c r="K582" s="72">
        <v>191.828518</v>
      </c>
      <c r="L582" s="72">
        <v>191.82851799999992</v>
      </c>
      <c r="M582" s="72">
        <f t="shared" si="10"/>
        <v>0</v>
      </c>
      <c r="N582" s="45"/>
    </row>
    <row r="583" spans="1:14" ht="14.25" x14ac:dyDescent="0.2">
      <c r="A583" s="5"/>
      <c r="D583" s="34"/>
      <c r="E583" s="35"/>
      <c r="F583" s="34"/>
      <c r="G583" s="36" t="s">
        <v>423</v>
      </c>
      <c r="H583" s="36"/>
      <c r="I583" s="36"/>
      <c r="J583" s="33"/>
      <c r="K583" s="29">
        <v>191.828518</v>
      </c>
      <c r="L583" s="29">
        <v>191.82851799999992</v>
      </c>
      <c r="M583" s="29">
        <f t="shared" si="10"/>
        <v>0</v>
      </c>
      <c r="N583" s="45"/>
    </row>
    <row r="584" spans="1:14" ht="14.25" x14ac:dyDescent="0.2">
      <c r="A584" s="5"/>
      <c r="D584" s="34"/>
      <c r="E584" s="35"/>
      <c r="F584" s="34"/>
      <c r="G584" s="34"/>
      <c r="H584" s="38" t="s">
        <v>424</v>
      </c>
      <c r="I584" s="38"/>
      <c r="J584" s="60"/>
      <c r="K584" s="41">
        <v>172.97387800000001</v>
      </c>
      <c r="L584" s="41">
        <v>172.85571528999989</v>
      </c>
      <c r="M584" s="41">
        <f t="shared" si="10"/>
        <v>-0.1181627100001208</v>
      </c>
      <c r="N584" s="45"/>
    </row>
    <row r="585" spans="1:14" ht="25.5" x14ac:dyDescent="0.2">
      <c r="A585" s="5"/>
      <c r="D585" s="34"/>
      <c r="E585" s="35"/>
      <c r="F585" s="34"/>
      <c r="G585" s="34"/>
      <c r="H585" s="44"/>
      <c r="I585" s="44" t="s">
        <v>454</v>
      </c>
      <c r="J585" s="43" t="s">
        <v>850</v>
      </c>
      <c r="K585" s="45">
        <v>120.74221900000001</v>
      </c>
      <c r="L585" s="45">
        <v>119.72007546999993</v>
      </c>
      <c r="M585" s="45">
        <f t="shared" si="10"/>
        <v>-1.0221435300000792</v>
      </c>
      <c r="N585" s="45"/>
    </row>
    <row r="586" spans="1:14" x14ac:dyDescent="0.2">
      <c r="A586" s="5"/>
      <c r="D586" s="34"/>
      <c r="E586" s="35"/>
      <c r="F586" s="34"/>
      <c r="G586" s="34"/>
      <c r="H586" s="44"/>
      <c r="I586" s="44" t="s">
        <v>456</v>
      </c>
      <c r="J586" s="43" t="s">
        <v>851</v>
      </c>
      <c r="K586" s="45">
        <v>52.231659000000001</v>
      </c>
      <c r="L586" s="45">
        <v>53.135639819999987</v>
      </c>
      <c r="M586" s="45">
        <f t="shared" si="10"/>
        <v>0.90398081999998681</v>
      </c>
      <c r="N586" s="45"/>
    </row>
    <row r="587" spans="1:14" ht="14.25" x14ac:dyDescent="0.2">
      <c r="A587" s="5"/>
      <c r="D587" s="34"/>
      <c r="E587" s="35"/>
      <c r="F587" s="34"/>
      <c r="G587" s="34"/>
      <c r="H587" s="38" t="s">
        <v>447</v>
      </c>
      <c r="I587" s="38"/>
      <c r="J587" s="60"/>
      <c r="K587" s="41">
        <v>18.85464</v>
      </c>
      <c r="L587" s="41">
        <v>18.972802710000003</v>
      </c>
      <c r="M587" s="41">
        <f t="shared" si="10"/>
        <v>0.11816271000000356</v>
      </c>
      <c r="N587" s="45"/>
    </row>
    <row r="588" spans="1:14" x14ac:dyDescent="0.2">
      <c r="A588" s="5"/>
      <c r="D588" s="34"/>
      <c r="E588" s="35"/>
      <c r="F588" s="34"/>
      <c r="G588" s="34"/>
      <c r="H588" s="44"/>
      <c r="I588" s="44" t="s">
        <v>448</v>
      </c>
      <c r="J588" s="43" t="s">
        <v>488</v>
      </c>
      <c r="K588" s="45">
        <v>18.479043999999998</v>
      </c>
      <c r="L588" s="45">
        <v>18.618764440000007</v>
      </c>
      <c r="M588" s="45">
        <f t="shared" si="10"/>
        <v>0.13972044000000849</v>
      </c>
      <c r="N588" s="45"/>
    </row>
    <row r="589" spans="1:14" x14ac:dyDescent="0.2">
      <c r="A589" s="5"/>
      <c r="D589" s="34"/>
      <c r="E589" s="35"/>
      <c r="F589" s="34"/>
      <c r="G589" s="34"/>
      <c r="H589" s="44"/>
      <c r="I589" s="44" t="s">
        <v>452</v>
      </c>
      <c r="J589" s="43" t="s">
        <v>491</v>
      </c>
      <c r="K589" s="45">
        <v>0.37559599999999999</v>
      </c>
      <c r="L589" s="45">
        <v>0.35403827000000004</v>
      </c>
      <c r="M589" s="45">
        <f t="shared" si="10"/>
        <v>-2.1557729999999942E-2</v>
      </c>
      <c r="N589" s="45"/>
    </row>
    <row r="590" spans="1:14" ht="14.25" x14ac:dyDescent="0.2">
      <c r="A590" s="5"/>
      <c r="D590" s="34"/>
      <c r="E590" s="68">
        <v>37</v>
      </c>
      <c r="F590" s="38" t="s">
        <v>340</v>
      </c>
      <c r="G590" s="69"/>
      <c r="H590" s="70"/>
      <c r="I590" s="71"/>
      <c r="J590" s="72"/>
      <c r="K590" s="72">
        <v>29.210937000000001</v>
      </c>
      <c r="L590" s="72">
        <v>29.223109020000003</v>
      </c>
      <c r="M590" s="72">
        <f t="shared" si="10"/>
        <v>1.2172020000001282E-2</v>
      </c>
      <c r="N590" s="45"/>
    </row>
    <row r="591" spans="1:14" ht="14.25" x14ac:dyDescent="0.2">
      <c r="A591" s="5"/>
      <c r="D591" s="34"/>
      <c r="E591" s="35"/>
      <c r="F591" s="34"/>
      <c r="G591" s="36" t="s">
        <v>423</v>
      </c>
      <c r="H591" s="36"/>
      <c r="I591" s="36"/>
      <c r="J591" s="33"/>
      <c r="K591" s="29">
        <v>29.210937000000001</v>
      </c>
      <c r="L591" s="29">
        <v>29.223109020000003</v>
      </c>
      <c r="M591" s="29">
        <f t="shared" si="10"/>
        <v>1.2172020000001282E-2</v>
      </c>
      <c r="N591" s="45"/>
    </row>
    <row r="592" spans="1:14" ht="14.25" x14ac:dyDescent="0.2">
      <c r="A592" s="5"/>
      <c r="D592" s="34"/>
      <c r="E592" s="35"/>
      <c r="F592" s="34"/>
      <c r="G592" s="34"/>
      <c r="H592" s="38" t="s">
        <v>424</v>
      </c>
      <c r="I592" s="38"/>
      <c r="J592" s="60"/>
      <c r="K592" s="41">
        <v>22.360430000000001</v>
      </c>
      <c r="L592" s="41">
        <v>22.676333900000007</v>
      </c>
      <c r="M592" s="41">
        <f t="shared" si="10"/>
        <v>0.31590390000000568</v>
      </c>
      <c r="N592" s="45"/>
    </row>
    <row r="593" spans="1:14" ht="25.5" x14ac:dyDescent="0.2">
      <c r="A593" s="5"/>
      <c r="D593" s="34"/>
      <c r="E593" s="35"/>
      <c r="F593" s="34"/>
      <c r="G593" s="34"/>
      <c r="H593" s="44"/>
      <c r="I593" s="44" t="s">
        <v>433</v>
      </c>
      <c r="J593" s="43" t="s">
        <v>852</v>
      </c>
      <c r="K593" s="45">
        <v>22.360430000000001</v>
      </c>
      <c r="L593" s="45">
        <v>22.676333900000007</v>
      </c>
      <c r="M593" s="45">
        <f t="shared" si="10"/>
        <v>0.31590390000000568</v>
      </c>
      <c r="N593" s="45"/>
    </row>
    <row r="594" spans="1:14" ht="14.25" x14ac:dyDescent="0.2">
      <c r="A594" s="5"/>
      <c r="D594" s="34"/>
      <c r="E594" s="35"/>
      <c r="F594" s="34"/>
      <c r="G594" s="34"/>
      <c r="H594" s="38" t="s">
        <v>447</v>
      </c>
      <c r="I594" s="38"/>
      <c r="J594" s="60"/>
      <c r="K594" s="41">
        <v>6.8505070000000003</v>
      </c>
      <c r="L594" s="41">
        <v>6.5467751199999995</v>
      </c>
      <c r="M594" s="41">
        <f t="shared" si="10"/>
        <v>-0.30373188000000084</v>
      </c>
      <c r="N594" s="45"/>
    </row>
    <row r="595" spans="1:14" x14ac:dyDescent="0.2">
      <c r="A595" s="5"/>
      <c r="D595" s="34"/>
      <c r="E595" s="35"/>
      <c r="F595" s="34"/>
      <c r="G595" s="34"/>
      <c r="H595" s="44"/>
      <c r="I595" s="44" t="s">
        <v>448</v>
      </c>
      <c r="J595" s="43" t="s">
        <v>488</v>
      </c>
      <c r="K595" s="45">
        <v>5.3509060000000002</v>
      </c>
      <c r="L595" s="45">
        <v>4.9879691199999989</v>
      </c>
      <c r="M595" s="45">
        <f t="shared" si="10"/>
        <v>-0.36293688000000124</v>
      </c>
      <c r="N595" s="45"/>
    </row>
    <row r="596" spans="1:14" x14ac:dyDescent="0.2">
      <c r="A596" s="5"/>
      <c r="D596" s="34"/>
      <c r="E596" s="35"/>
      <c r="F596" s="34"/>
      <c r="G596" s="34"/>
      <c r="H596" s="44"/>
      <c r="I596" s="44" t="s">
        <v>452</v>
      </c>
      <c r="J596" s="43" t="s">
        <v>491</v>
      </c>
      <c r="K596" s="45">
        <v>1.499601</v>
      </c>
      <c r="L596" s="45">
        <v>1.5588059999999997</v>
      </c>
      <c r="M596" s="45">
        <f t="shared" si="10"/>
        <v>5.920499999999973E-2</v>
      </c>
      <c r="N596" s="45"/>
    </row>
    <row r="597" spans="1:14" ht="14.25" x14ac:dyDescent="0.2">
      <c r="A597" s="5"/>
      <c r="D597" s="34"/>
      <c r="E597" s="68">
        <v>38</v>
      </c>
      <c r="F597" s="38" t="s">
        <v>341</v>
      </c>
      <c r="G597" s="69"/>
      <c r="H597" s="70"/>
      <c r="I597" s="71"/>
      <c r="J597" s="72"/>
      <c r="K597" s="72">
        <v>8659.1317450000006</v>
      </c>
      <c r="L597" s="72">
        <v>8661.6051370200003</v>
      </c>
      <c r="M597" s="72">
        <f t="shared" si="10"/>
        <v>2.4733920199996646</v>
      </c>
      <c r="N597" s="45"/>
    </row>
    <row r="598" spans="1:14" ht="14.25" x14ac:dyDescent="0.2">
      <c r="A598" s="5"/>
      <c r="D598" s="34"/>
      <c r="E598" s="35"/>
      <c r="F598" s="34"/>
      <c r="G598" s="36" t="s">
        <v>423</v>
      </c>
      <c r="H598" s="36"/>
      <c r="I598" s="36"/>
      <c r="J598" s="33"/>
      <c r="K598" s="29">
        <v>8659.1317450000006</v>
      </c>
      <c r="L598" s="29">
        <v>8661.6051370200003</v>
      </c>
      <c r="M598" s="29">
        <f t="shared" si="10"/>
        <v>2.4733920199996646</v>
      </c>
      <c r="N598" s="45"/>
    </row>
    <row r="599" spans="1:14" ht="14.25" x14ac:dyDescent="0.2">
      <c r="A599" s="5"/>
      <c r="D599" s="34"/>
      <c r="E599" s="35"/>
      <c r="F599" s="34"/>
      <c r="G599" s="34"/>
      <c r="H599" s="38" t="s">
        <v>506</v>
      </c>
      <c r="I599" s="38"/>
      <c r="J599" s="60"/>
      <c r="K599" s="41">
        <v>5126.6699630000003</v>
      </c>
      <c r="L599" s="41">
        <v>5126.6699630000003</v>
      </c>
      <c r="M599" s="41">
        <f t="shared" si="10"/>
        <v>0</v>
      </c>
      <c r="N599" s="45"/>
    </row>
    <row r="600" spans="1:14" x14ac:dyDescent="0.2">
      <c r="A600" s="5"/>
      <c r="D600" s="34"/>
      <c r="E600" s="35"/>
      <c r="F600" s="34"/>
      <c r="G600" s="34"/>
      <c r="H600" s="44"/>
      <c r="I600" s="44" t="s">
        <v>853</v>
      </c>
      <c r="J600" s="43" t="s">
        <v>2142</v>
      </c>
      <c r="K600" s="45">
        <v>2454.0799630000001</v>
      </c>
      <c r="L600" s="45">
        <v>2454.0799630000001</v>
      </c>
      <c r="M600" s="45">
        <f t="shared" si="10"/>
        <v>0</v>
      </c>
      <c r="N600" s="45"/>
    </row>
    <row r="601" spans="1:14" x14ac:dyDescent="0.2">
      <c r="A601" s="5"/>
      <c r="D601" s="34"/>
      <c r="E601" s="35"/>
      <c r="F601" s="34"/>
      <c r="G601" s="34"/>
      <c r="H601" s="44"/>
      <c r="I601" s="44" t="s">
        <v>854</v>
      </c>
      <c r="J601" s="43" t="s">
        <v>855</v>
      </c>
      <c r="K601" s="45">
        <v>1117</v>
      </c>
      <c r="L601" s="45">
        <v>1267</v>
      </c>
      <c r="M601" s="45">
        <f t="shared" si="10"/>
        <v>150</v>
      </c>
      <c r="N601" s="45"/>
    </row>
    <row r="602" spans="1:14" ht="25.5" x14ac:dyDescent="0.2">
      <c r="A602" s="5"/>
      <c r="D602" s="34"/>
      <c r="E602" s="35"/>
      <c r="F602" s="34"/>
      <c r="G602" s="34"/>
      <c r="H602" s="44"/>
      <c r="I602" s="44" t="s">
        <v>856</v>
      </c>
      <c r="J602" s="43" t="s">
        <v>2143</v>
      </c>
      <c r="K602" s="45">
        <v>500</v>
      </c>
      <c r="L602" s="45">
        <v>500</v>
      </c>
      <c r="M602" s="45">
        <f t="shared" si="10"/>
        <v>0</v>
      </c>
      <c r="N602" s="45"/>
    </row>
    <row r="603" spans="1:14" x14ac:dyDescent="0.2">
      <c r="A603" s="5"/>
      <c r="D603" s="34"/>
      <c r="E603" s="35"/>
      <c r="F603" s="34"/>
      <c r="G603" s="34"/>
      <c r="H603" s="44"/>
      <c r="I603" s="44" t="s">
        <v>857</v>
      </c>
      <c r="J603" s="43" t="s">
        <v>2144</v>
      </c>
      <c r="K603" s="45">
        <v>150</v>
      </c>
      <c r="L603" s="45">
        <v>0</v>
      </c>
      <c r="M603" s="45">
        <f t="shared" si="10"/>
        <v>-150</v>
      </c>
      <c r="N603" s="45"/>
    </row>
    <row r="604" spans="1:14" x14ac:dyDescent="0.2">
      <c r="A604" s="5"/>
      <c r="D604" s="34"/>
      <c r="E604" s="35"/>
      <c r="F604" s="34"/>
      <c r="G604" s="34"/>
      <c r="H604" s="44"/>
      <c r="I604" s="44" t="s">
        <v>2145</v>
      </c>
      <c r="J604" s="43" t="s">
        <v>2146</v>
      </c>
      <c r="K604" s="45">
        <v>700</v>
      </c>
      <c r="L604" s="45">
        <v>700</v>
      </c>
      <c r="M604" s="45">
        <f t="shared" si="10"/>
        <v>0</v>
      </c>
      <c r="N604" s="45"/>
    </row>
    <row r="605" spans="1:14" x14ac:dyDescent="0.2">
      <c r="A605" s="5"/>
      <c r="D605" s="34"/>
      <c r="E605" s="35"/>
      <c r="F605" s="34"/>
      <c r="G605" s="34"/>
      <c r="H605" s="44"/>
      <c r="I605" s="44" t="s">
        <v>509</v>
      </c>
      <c r="J605" s="43" t="s">
        <v>2147</v>
      </c>
      <c r="K605" s="45">
        <v>205.59</v>
      </c>
      <c r="L605" s="45">
        <v>205.59</v>
      </c>
      <c r="M605" s="45">
        <f t="shared" si="10"/>
        <v>0</v>
      </c>
      <c r="N605" s="45"/>
    </row>
    <row r="606" spans="1:14" ht="14.25" x14ac:dyDescent="0.2">
      <c r="A606" s="5"/>
      <c r="D606" s="34"/>
      <c r="E606" s="35"/>
      <c r="F606" s="34"/>
      <c r="G606" s="34"/>
      <c r="H606" s="38" t="s">
        <v>424</v>
      </c>
      <c r="I606" s="38"/>
      <c r="J606" s="60"/>
      <c r="K606" s="41">
        <v>3342.0134910000002</v>
      </c>
      <c r="L606" s="41">
        <v>3345.1005080199998</v>
      </c>
      <c r="M606" s="41">
        <f t="shared" si="10"/>
        <v>3.087017019999621</v>
      </c>
      <c r="N606" s="45"/>
    </row>
    <row r="607" spans="1:14" x14ac:dyDescent="0.2">
      <c r="A607" s="5"/>
      <c r="D607" s="34"/>
      <c r="E607" s="35"/>
      <c r="F607" s="34"/>
      <c r="G607" s="34"/>
      <c r="H607" s="44"/>
      <c r="I607" s="44" t="s">
        <v>457</v>
      </c>
      <c r="J607" s="43" t="s">
        <v>2148</v>
      </c>
      <c r="K607" s="45">
        <v>1185.8992519999999</v>
      </c>
      <c r="L607" s="45">
        <v>1185.8992519999999</v>
      </c>
      <c r="M607" s="45">
        <f t="shared" si="10"/>
        <v>0</v>
      </c>
      <c r="N607" s="45"/>
    </row>
    <row r="608" spans="1:14" x14ac:dyDescent="0.2">
      <c r="A608" s="5"/>
      <c r="D608" s="34"/>
      <c r="E608" s="35"/>
      <c r="F608" s="34"/>
      <c r="G608" s="34"/>
      <c r="H608" s="44"/>
      <c r="I608" s="44" t="s">
        <v>580</v>
      </c>
      <c r="J608" s="43" t="s">
        <v>2149</v>
      </c>
      <c r="K608" s="45">
        <v>1784.226402</v>
      </c>
      <c r="L608" s="45">
        <v>1784.226402</v>
      </c>
      <c r="M608" s="45">
        <f t="shared" si="10"/>
        <v>0</v>
      </c>
      <c r="N608" s="45"/>
    </row>
    <row r="609" spans="1:14" x14ac:dyDescent="0.2">
      <c r="A609" s="5"/>
      <c r="D609" s="34"/>
      <c r="E609" s="35"/>
      <c r="F609" s="34"/>
      <c r="G609" s="34"/>
      <c r="H609" s="44"/>
      <c r="I609" s="44" t="s">
        <v>433</v>
      </c>
      <c r="J609" s="43" t="s">
        <v>2150</v>
      </c>
      <c r="K609" s="45">
        <v>371.88783699999999</v>
      </c>
      <c r="L609" s="45">
        <v>374.97485402000007</v>
      </c>
      <c r="M609" s="45">
        <f t="shared" si="10"/>
        <v>3.0870170200000757</v>
      </c>
      <c r="N609" s="45"/>
    </row>
    <row r="610" spans="1:14" ht="14.25" x14ac:dyDescent="0.2">
      <c r="A610" s="5"/>
      <c r="D610" s="34"/>
      <c r="E610" s="35"/>
      <c r="F610" s="34"/>
      <c r="G610" s="34"/>
      <c r="H610" s="38" t="s">
        <v>447</v>
      </c>
      <c r="I610" s="38"/>
      <c r="J610" s="60"/>
      <c r="K610" s="41">
        <v>190.44829100000001</v>
      </c>
      <c r="L610" s="41">
        <v>189.834666</v>
      </c>
      <c r="M610" s="41">
        <f t="shared" si="10"/>
        <v>-0.61362500000001319</v>
      </c>
      <c r="N610" s="45"/>
    </row>
    <row r="611" spans="1:14" x14ac:dyDescent="0.2">
      <c r="A611" s="5"/>
      <c r="D611" s="34"/>
      <c r="E611" s="35"/>
      <c r="F611" s="34"/>
      <c r="G611" s="34"/>
      <c r="H611" s="44"/>
      <c r="I611" s="44" t="s">
        <v>448</v>
      </c>
      <c r="J611" s="43" t="s">
        <v>488</v>
      </c>
      <c r="K611" s="45">
        <v>173.25063499999999</v>
      </c>
      <c r="L611" s="45">
        <v>173.423349</v>
      </c>
      <c r="M611" s="45">
        <f t="shared" si="10"/>
        <v>0.17271400000001336</v>
      </c>
      <c r="N611" s="45"/>
    </row>
    <row r="612" spans="1:14" x14ac:dyDescent="0.2">
      <c r="A612" s="5"/>
      <c r="D612" s="34"/>
      <c r="E612" s="35"/>
      <c r="F612" s="34"/>
      <c r="G612" s="34"/>
      <c r="H612" s="44"/>
      <c r="I612" s="44" t="s">
        <v>452</v>
      </c>
      <c r="J612" s="43" t="s">
        <v>491</v>
      </c>
      <c r="K612" s="45">
        <v>17.197655999999998</v>
      </c>
      <c r="L612" s="45">
        <v>16.411317</v>
      </c>
      <c r="M612" s="45">
        <f t="shared" si="10"/>
        <v>-0.78633899999999812</v>
      </c>
      <c r="N612" s="45"/>
    </row>
    <row r="613" spans="1:14" ht="14.25" x14ac:dyDescent="0.2">
      <c r="A613" s="5"/>
      <c r="D613" s="34"/>
      <c r="E613" s="68">
        <v>45</v>
      </c>
      <c r="F613" s="38" t="s">
        <v>303</v>
      </c>
      <c r="G613" s="69"/>
      <c r="H613" s="70"/>
      <c r="I613" s="71"/>
      <c r="J613" s="72"/>
      <c r="K613" s="72">
        <v>98.003466000000003</v>
      </c>
      <c r="L613" s="72">
        <v>122.7061874</v>
      </c>
      <c r="M613" s="72">
        <f t="shared" si="10"/>
        <v>24.702721400000001</v>
      </c>
      <c r="N613" s="45"/>
    </row>
    <row r="614" spans="1:14" ht="14.25" x14ac:dyDescent="0.2">
      <c r="A614" s="5"/>
      <c r="D614" s="34"/>
      <c r="E614" s="35"/>
      <c r="F614" s="34"/>
      <c r="G614" s="36" t="s">
        <v>423</v>
      </c>
      <c r="H614" s="36"/>
      <c r="I614" s="36"/>
      <c r="J614" s="33"/>
      <c r="K614" s="29">
        <v>98.003466000000003</v>
      </c>
      <c r="L614" s="29">
        <v>122.7061874</v>
      </c>
      <c r="M614" s="29">
        <f t="shared" si="10"/>
        <v>24.702721400000001</v>
      </c>
      <c r="N614" s="45"/>
    </row>
    <row r="615" spans="1:14" ht="14.25" x14ac:dyDescent="0.2">
      <c r="A615" s="5"/>
      <c r="D615" s="34"/>
      <c r="E615" s="35"/>
      <c r="F615" s="34"/>
      <c r="G615" s="34"/>
      <c r="H615" s="38" t="s">
        <v>424</v>
      </c>
      <c r="I615" s="38"/>
      <c r="J615" s="60"/>
      <c r="K615" s="41">
        <v>89.218537999999995</v>
      </c>
      <c r="L615" s="41">
        <v>106.53265849</v>
      </c>
      <c r="M615" s="41">
        <f t="shared" si="10"/>
        <v>17.314120490000008</v>
      </c>
      <c r="N615" s="45"/>
    </row>
    <row r="616" spans="1:14" x14ac:dyDescent="0.2">
      <c r="A616" s="5"/>
      <c r="D616" s="34"/>
      <c r="E616" s="35"/>
      <c r="F616" s="34"/>
      <c r="G616" s="34"/>
      <c r="H616" s="44"/>
      <c r="I616" s="44" t="s">
        <v>586</v>
      </c>
      <c r="J616" s="43" t="s">
        <v>2151</v>
      </c>
      <c r="K616" s="45">
        <v>40.993625999999999</v>
      </c>
      <c r="L616" s="45">
        <v>48.748542370000003</v>
      </c>
      <c r="M616" s="45">
        <f t="shared" si="10"/>
        <v>7.7549163700000037</v>
      </c>
      <c r="N616" s="45"/>
    </row>
    <row r="617" spans="1:14" x14ac:dyDescent="0.2">
      <c r="A617" s="5"/>
      <c r="D617" s="34"/>
      <c r="E617" s="35"/>
      <c r="F617" s="34"/>
      <c r="G617" s="34"/>
      <c r="H617" s="44"/>
      <c r="I617" s="44" t="s">
        <v>588</v>
      </c>
      <c r="J617" s="43" t="s">
        <v>2152</v>
      </c>
      <c r="K617" s="45">
        <v>48.224912000000003</v>
      </c>
      <c r="L617" s="45">
        <v>57.78411612</v>
      </c>
      <c r="M617" s="45">
        <f t="shared" si="10"/>
        <v>9.5592041199999969</v>
      </c>
      <c r="N617" s="45"/>
    </row>
    <row r="618" spans="1:14" ht="14.25" x14ac:dyDescent="0.2">
      <c r="A618" s="5"/>
      <c r="D618" s="34"/>
      <c r="E618" s="35"/>
      <c r="F618" s="34"/>
      <c r="G618" s="34"/>
      <c r="H618" s="38" t="s">
        <v>447</v>
      </c>
      <c r="I618" s="38"/>
      <c r="J618" s="60"/>
      <c r="K618" s="41">
        <v>8.7849280000000007</v>
      </c>
      <c r="L618" s="41">
        <v>16.173528910000002</v>
      </c>
      <c r="M618" s="41">
        <f t="shared" si="10"/>
        <v>7.388600910000001</v>
      </c>
      <c r="N618" s="45"/>
    </row>
    <row r="619" spans="1:14" x14ac:dyDescent="0.2">
      <c r="A619" s="5"/>
      <c r="D619" s="34"/>
      <c r="E619" s="35"/>
      <c r="F619" s="34"/>
      <c r="G619" s="34"/>
      <c r="H619" s="44"/>
      <c r="I619" s="44" t="s">
        <v>448</v>
      </c>
      <c r="J619" s="43" t="s">
        <v>488</v>
      </c>
      <c r="K619" s="45">
        <v>6.1642029999999997</v>
      </c>
      <c r="L619" s="45">
        <v>12.636452910000001</v>
      </c>
      <c r="M619" s="45">
        <f t="shared" si="10"/>
        <v>6.4722499100000013</v>
      </c>
      <c r="N619" s="45"/>
    </row>
    <row r="620" spans="1:14" x14ac:dyDescent="0.2">
      <c r="A620" s="5"/>
      <c r="D620" s="34"/>
      <c r="E620" s="35"/>
      <c r="F620" s="34"/>
      <c r="G620" s="34"/>
      <c r="H620" s="44"/>
      <c r="I620" s="44" t="s">
        <v>452</v>
      </c>
      <c r="J620" s="43" t="s">
        <v>2338</v>
      </c>
      <c r="K620" s="45">
        <v>2.6207250000000002</v>
      </c>
      <c r="L620" s="45">
        <v>3.5370759999999999</v>
      </c>
      <c r="M620" s="45">
        <f t="shared" si="10"/>
        <v>0.91635099999999969</v>
      </c>
      <c r="N620" s="45"/>
    </row>
    <row r="621" spans="1:14" ht="14.25" x14ac:dyDescent="0.2">
      <c r="A621" s="5"/>
      <c r="D621" s="34"/>
      <c r="E621" s="68">
        <v>46</v>
      </c>
      <c r="F621" s="38" t="s">
        <v>304</v>
      </c>
      <c r="G621" s="69"/>
      <c r="H621" s="70"/>
      <c r="I621" s="71"/>
      <c r="J621" s="72"/>
      <c r="K621" s="72">
        <v>92.332111999999995</v>
      </c>
      <c r="L621" s="72">
        <v>109.60176865999999</v>
      </c>
      <c r="M621" s="72">
        <f t="shared" si="10"/>
        <v>17.269656659999995</v>
      </c>
      <c r="N621" s="45"/>
    </row>
    <row r="622" spans="1:14" ht="14.25" x14ac:dyDescent="0.2">
      <c r="A622" s="5"/>
      <c r="D622" s="34"/>
      <c r="E622" s="35"/>
      <c r="F622" s="34"/>
      <c r="G622" s="36" t="s">
        <v>423</v>
      </c>
      <c r="H622" s="36"/>
      <c r="I622" s="36"/>
      <c r="J622" s="33"/>
      <c r="K622" s="29">
        <v>92.332111999999995</v>
      </c>
      <c r="L622" s="29">
        <v>109.60176865999999</v>
      </c>
      <c r="M622" s="29">
        <f t="shared" si="10"/>
        <v>17.269656659999995</v>
      </c>
      <c r="N622" s="45"/>
    </row>
    <row r="623" spans="1:14" ht="14.25" x14ac:dyDescent="0.2">
      <c r="A623" s="5"/>
      <c r="D623" s="34"/>
      <c r="E623" s="35"/>
      <c r="F623" s="34"/>
      <c r="G623" s="34"/>
      <c r="H623" s="38" t="s">
        <v>424</v>
      </c>
      <c r="I623" s="38"/>
      <c r="J623" s="60"/>
      <c r="K623" s="41">
        <v>75.633354999999995</v>
      </c>
      <c r="L623" s="41">
        <v>93.906326259999986</v>
      </c>
      <c r="M623" s="41">
        <f t="shared" si="10"/>
        <v>18.272971259999991</v>
      </c>
      <c r="N623" s="45"/>
    </row>
    <row r="624" spans="1:14" x14ac:dyDescent="0.2">
      <c r="A624" s="5"/>
      <c r="D624" s="34"/>
      <c r="E624" s="35"/>
      <c r="F624" s="34"/>
      <c r="G624" s="34"/>
      <c r="H624" s="44"/>
      <c r="I624" s="44" t="s">
        <v>586</v>
      </c>
      <c r="J624" s="43" t="s">
        <v>2153</v>
      </c>
      <c r="K624" s="45">
        <v>43.832169</v>
      </c>
      <c r="L624" s="45">
        <v>47.768344019999972</v>
      </c>
      <c r="M624" s="45">
        <f t="shared" si="10"/>
        <v>3.9361750199999719</v>
      </c>
      <c r="N624" s="45"/>
    </row>
    <row r="625" spans="1:14" x14ac:dyDescent="0.2">
      <c r="A625" s="5"/>
      <c r="D625" s="34"/>
      <c r="E625" s="35"/>
      <c r="F625" s="34"/>
      <c r="G625" s="34"/>
      <c r="H625" s="44"/>
      <c r="I625" s="44" t="s">
        <v>588</v>
      </c>
      <c r="J625" s="43" t="s">
        <v>2154</v>
      </c>
      <c r="K625" s="45">
        <v>24.094504000000001</v>
      </c>
      <c r="L625" s="45">
        <v>38.047456150000009</v>
      </c>
      <c r="M625" s="45">
        <f t="shared" si="10"/>
        <v>13.952952150000009</v>
      </c>
      <c r="N625" s="45"/>
    </row>
    <row r="626" spans="1:14" x14ac:dyDescent="0.2">
      <c r="A626" s="5"/>
      <c r="D626" s="34"/>
      <c r="E626" s="35"/>
      <c r="F626" s="34"/>
      <c r="G626" s="34"/>
      <c r="H626" s="44"/>
      <c r="I626" s="44" t="s">
        <v>433</v>
      </c>
      <c r="J626" s="43" t="s">
        <v>2155</v>
      </c>
      <c r="K626" s="45">
        <v>7.7066819999999998</v>
      </c>
      <c r="L626" s="45">
        <v>8.0905260899999991</v>
      </c>
      <c r="M626" s="45">
        <f t="shared" si="10"/>
        <v>0.38384408999999931</v>
      </c>
      <c r="N626" s="45"/>
    </row>
    <row r="627" spans="1:14" ht="14.25" x14ac:dyDescent="0.2">
      <c r="A627" s="5"/>
      <c r="D627" s="34"/>
      <c r="E627" s="35"/>
      <c r="F627" s="34"/>
      <c r="G627" s="34"/>
      <c r="H627" s="38" t="s">
        <v>447</v>
      </c>
      <c r="I627" s="38"/>
      <c r="J627" s="60"/>
      <c r="K627" s="41">
        <v>16.698757000000001</v>
      </c>
      <c r="L627" s="41">
        <v>15.695442400000003</v>
      </c>
      <c r="M627" s="41">
        <f t="shared" si="10"/>
        <v>-1.0033145999999977</v>
      </c>
      <c r="N627" s="45"/>
    </row>
    <row r="628" spans="1:14" x14ac:dyDescent="0.2">
      <c r="A628" s="5"/>
      <c r="D628" s="34"/>
      <c r="E628" s="35"/>
      <c r="F628" s="34"/>
      <c r="G628" s="34"/>
      <c r="H628" s="44"/>
      <c r="I628" s="44" t="s">
        <v>448</v>
      </c>
      <c r="J628" s="43" t="s">
        <v>488</v>
      </c>
      <c r="K628" s="45">
        <v>13.918789</v>
      </c>
      <c r="L628" s="45">
        <v>12.835630430000004</v>
      </c>
      <c r="M628" s="45">
        <f t="shared" ref="M628:M687" si="11">L628-K628</f>
        <v>-1.0831585699999966</v>
      </c>
      <c r="N628" s="45"/>
    </row>
    <row r="629" spans="1:14" x14ac:dyDescent="0.2">
      <c r="A629" s="5"/>
      <c r="D629" s="34"/>
      <c r="E629" s="35"/>
      <c r="F629" s="34"/>
      <c r="G629" s="34"/>
      <c r="H629" s="44"/>
      <c r="I629" s="44" t="s">
        <v>452</v>
      </c>
      <c r="J629" s="43" t="s">
        <v>491</v>
      </c>
      <c r="K629" s="45">
        <v>2.7799680000000002</v>
      </c>
      <c r="L629" s="45">
        <v>2.8598119699999995</v>
      </c>
      <c r="M629" s="45">
        <f t="shared" si="11"/>
        <v>7.984396999999932E-2</v>
      </c>
      <c r="N629" s="45"/>
    </row>
    <row r="630" spans="1:14" ht="14.25" x14ac:dyDescent="0.2">
      <c r="A630" s="5"/>
      <c r="D630" s="34"/>
      <c r="E630" s="68">
        <v>47</v>
      </c>
      <c r="F630" s="38" t="s">
        <v>1971</v>
      </c>
      <c r="G630" s="69"/>
      <c r="H630" s="70"/>
      <c r="I630" s="71"/>
      <c r="J630" s="72"/>
      <c r="K630" s="72">
        <v>1183.0103899999999</v>
      </c>
      <c r="L630" s="72">
        <v>1181.9335072699998</v>
      </c>
      <c r="M630" s="72">
        <f t="shared" si="11"/>
        <v>-1.0768827300000794</v>
      </c>
      <c r="N630" s="45"/>
    </row>
    <row r="631" spans="1:14" ht="14.25" x14ac:dyDescent="0.2">
      <c r="A631" s="5"/>
      <c r="D631" s="34"/>
      <c r="E631" s="35"/>
      <c r="F631" s="34"/>
      <c r="G631" s="36" t="s">
        <v>423</v>
      </c>
      <c r="H631" s="36"/>
      <c r="I631" s="36"/>
      <c r="J631" s="33"/>
      <c r="K631" s="29">
        <v>1183.0103899999999</v>
      </c>
      <c r="L631" s="29">
        <v>1181.9335072699998</v>
      </c>
      <c r="M631" s="29">
        <f t="shared" si="11"/>
        <v>-1.0768827300000794</v>
      </c>
      <c r="N631" s="45"/>
    </row>
    <row r="632" spans="1:14" ht="14.25" x14ac:dyDescent="0.2">
      <c r="A632" s="5"/>
      <c r="D632" s="34"/>
      <c r="E632" s="35"/>
      <c r="F632" s="34"/>
      <c r="G632" s="34"/>
      <c r="H632" s="38" t="s">
        <v>506</v>
      </c>
      <c r="I632" s="38"/>
      <c r="J632" s="60"/>
      <c r="K632" s="41">
        <v>592.21530800000005</v>
      </c>
      <c r="L632" s="41">
        <v>600.82670762999999</v>
      </c>
      <c r="M632" s="41">
        <f t="shared" si="11"/>
        <v>8.6113996299999371</v>
      </c>
      <c r="N632" s="45"/>
    </row>
    <row r="633" spans="1:14" x14ac:dyDescent="0.2">
      <c r="A633" s="5"/>
      <c r="D633" s="34"/>
      <c r="E633" s="35"/>
      <c r="F633" s="34"/>
      <c r="G633" s="34"/>
      <c r="H633" s="44"/>
      <c r="I633" s="44" t="s">
        <v>557</v>
      </c>
      <c r="J633" s="43" t="s">
        <v>558</v>
      </c>
      <c r="K633" s="45">
        <v>1</v>
      </c>
      <c r="L633" s="45">
        <v>0</v>
      </c>
      <c r="M633" s="45">
        <f t="shared" si="11"/>
        <v>-1</v>
      </c>
      <c r="N633" s="45"/>
    </row>
    <row r="634" spans="1:14" x14ac:dyDescent="0.2">
      <c r="A634" s="5"/>
      <c r="D634" s="34"/>
      <c r="E634" s="35"/>
      <c r="F634" s="34"/>
      <c r="G634" s="34"/>
      <c r="H634" s="44"/>
      <c r="I634" s="44" t="s">
        <v>559</v>
      </c>
      <c r="J634" s="43" t="s">
        <v>560</v>
      </c>
      <c r="K634" s="45">
        <v>203.49633499999999</v>
      </c>
      <c r="L634" s="45">
        <v>181.16803629999998</v>
      </c>
      <c r="M634" s="45">
        <f t="shared" si="11"/>
        <v>-22.328298700000005</v>
      </c>
      <c r="N634" s="45"/>
    </row>
    <row r="635" spans="1:14" x14ac:dyDescent="0.2">
      <c r="A635" s="5"/>
      <c r="D635" s="34"/>
      <c r="E635" s="35"/>
      <c r="F635" s="34"/>
      <c r="G635" s="34"/>
      <c r="H635" s="44"/>
      <c r="I635" s="44" t="s">
        <v>561</v>
      </c>
      <c r="J635" s="43" t="s">
        <v>562</v>
      </c>
      <c r="K635" s="45">
        <v>285.207562</v>
      </c>
      <c r="L635" s="45">
        <v>279.84558047000002</v>
      </c>
      <c r="M635" s="45">
        <f t="shared" si="11"/>
        <v>-5.36198152999998</v>
      </c>
      <c r="N635" s="45"/>
    </row>
    <row r="636" spans="1:14" x14ac:dyDescent="0.2">
      <c r="A636" s="5"/>
      <c r="D636" s="34"/>
      <c r="E636" s="35"/>
      <c r="F636" s="34"/>
      <c r="G636" s="34"/>
      <c r="H636" s="44"/>
      <c r="I636" s="44" t="s">
        <v>563</v>
      </c>
      <c r="J636" s="43" t="s">
        <v>564</v>
      </c>
      <c r="K636" s="45">
        <v>74.777472000000003</v>
      </c>
      <c r="L636" s="45">
        <v>124.35585458000001</v>
      </c>
      <c r="M636" s="45">
        <f t="shared" si="11"/>
        <v>49.57838258000001</v>
      </c>
      <c r="N636" s="45"/>
    </row>
    <row r="637" spans="1:14" x14ac:dyDescent="0.2">
      <c r="A637" s="5"/>
      <c r="D637" s="34"/>
      <c r="E637" s="35"/>
      <c r="F637" s="34"/>
      <c r="G637" s="34"/>
      <c r="H637" s="44"/>
      <c r="I637" s="44" t="s">
        <v>566</v>
      </c>
      <c r="J637" s="43" t="s">
        <v>567</v>
      </c>
      <c r="K637" s="45">
        <v>27.733938999999999</v>
      </c>
      <c r="L637" s="45">
        <v>15.45723628</v>
      </c>
      <c r="M637" s="45">
        <f t="shared" si="11"/>
        <v>-12.276702719999999</v>
      </c>
      <c r="N637" s="45"/>
    </row>
    <row r="638" spans="1:14" ht="14.25" x14ac:dyDescent="0.2">
      <c r="A638" s="5"/>
      <c r="D638" s="34"/>
      <c r="E638" s="35"/>
      <c r="F638" s="34"/>
      <c r="G638" s="34"/>
      <c r="H638" s="38" t="s">
        <v>424</v>
      </c>
      <c r="I638" s="38"/>
      <c r="J638" s="60"/>
      <c r="K638" s="41">
        <v>488.88620100000003</v>
      </c>
      <c r="L638" s="41">
        <v>482.65151982999993</v>
      </c>
      <c r="M638" s="41">
        <f t="shared" si="11"/>
        <v>-6.2346811700001012</v>
      </c>
      <c r="N638" s="45"/>
    </row>
    <row r="639" spans="1:14" x14ac:dyDescent="0.2">
      <c r="A639" s="5"/>
      <c r="D639" s="34"/>
      <c r="E639" s="35"/>
      <c r="F639" s="34"/>
      <c r="G639" s="34"/>
      <c r="H639" s="44"/>
      <c r="I639" s="44" t="s">
        <v>459</v>
      </c>
      <c r="J639" s="43" t="s">
        <v>571</v>
      </c>
      <c r="K639" s="45">
        <v>36.711233999999997</v>
      </c>
      <c r="L639" s="45">
        <v>36.711233999999997</v>
      </c>
      <c r="M639" s="45">
        <f t="shared" si="11"/>
        <v>0</v>
      </c>
      <c r="N639" s="45"/>
    </row>
    <row r="640" spans="1:14" x14ac:dyDescent="0.2">
      <c r="A640" s="5"/>
      <c r="D640" s="34"/>
      <c r="E640" s="35"/>
      <c r="F640" s="34"/>
      <c r="G640" s="34"/>
      <c r="H640" s="44"/>
      <c r="I640" s="44" t="s">
        <v>483</v>
      </c>
      <c r="J640" s="43" t="s">
        <v>576</v>
      </c>
      <c r="K640" s="45">
        <v>117.930223</v>
      </c>
      <c r="L640" s="45">
        <v>117.93022299999998</v>
      </c>
      <c r="M640" s="45">
        <f t="shared" si="11"/>
        <v>0</v>
      </c>
      <c r="N640" s="45"/>
    </row>
    <row r="641" spans="1:14" x14ac:dyDescent="0.2">
      <c r="A641" s="5"/>
      <c r="D641" s="34"/>
      <c r="E641" s="35"/>
      <c r="F641" s="34"/>
      <c r="G641" s="34"/>
      <c r="H641" s="44"/>
      <c r="I641" s="44" t="s">
        <v>578</v>
      </c>
      <c r="J641" s="43" t="s">
        <v>2156</v>
      </c>
      <c r="K641" s="45">
        <v>43.686736000000003</v>
      </c>
      <c r="L641" s="45">
        <v>48.162849399999999</v>
      </c>
      <c r="M641" s="45">
        <f t="shared" si="11"/>
        <v>4.4761133999999956</v>
      </c>
      <c r="N641" s="45"/>
    </row>
    <row r="642" spans="1:14" x14ac:dyDescent="0.2">
      <c r="A642" s="5"/>
      <c r="D642" s="34"/>
      <c r="E642" s="35"/>
      <c r="F642" s="34"/>
      <c r="G642" s="34"/>
      <c r="H642" s="44"/>
      <c r="I642" s="44" t="s">
        <v>747</v>
      </c>
      <c r="J642" s="43" t="s">
        <v>2157</v>
      </c>
      <c r="K642" s="45">
        <v>42.641979999999997</v>
      </c>
      <c r="L642" s="45">
        <v>42.622617170000005</v>
      </c>
      <c r="M642" s="45">
        <f t="shared" si="11"/>
        <v>-1.9362829999991504E-2</v>
      </c>
      <c r="N642" s="45"/>
    </row>
    <row r="643" spans="1:14" x14ac:dyDescent="0.2">
      <c r="A643" s="5"/>
      <c r="D643" s="34"/>
      <c r="E643" s="35"/>
      <c r="F643" s="34"/>
      <c r="G643" s="34"/>
      <c r="H643" s="44"/>
      <c r="I643" s="44" t="s">
        <v>533</v>
      </c>
      <c r="J643" s="43" t="s">
        <v>595</v>
      </c>
      <c r="K643" s="45">
        <v>85.878985</v>
      </c>
      <c r="L643" s="45">
        <v>86.747769390000016</v>
      </c>
      <c r="M643" s="45">
        <f t="shared" si="11"/>
        <v>0.86878439000001606</v>
      </c>
      <c r="N643" s="45"/>
    </row>
    <row r="644" spans="1:14" x14ac:dyDescent="0.2">
      <c r="A644" s="5"/>
      <c r="D644" s="34"/>
      <c r="E644" s="35"/>
      <c r="F644" s="34"/>
      <c r="G644" s="34"/>
      <c r="H644" s="44"/>
      <c r="I644" s="44" t="s">
        <v>596</v>
      </c>
      <c r="J644" s="43" t="s">
        <v>597</v>
      </c>
      <c r="K644" s="45">
        <v>162.03704300000001</v>
      </c>
      <c r="L644" s="45">
        <v>150.47682686999991</v>
      </c>
      <c r="M644" s="45">
        <f t="shared" si="11"/>
        <v>-11.5602161300001</v>
      </c>
      <c r="N644" s="45"/>
    </row>
    <row r="645" spans="1:14" ht="14.25" x14ac:dyDescent="0.2">
      <c r="A645" s="5"/>
      <c r="D645" s="34"/>
      <c r="E645" s="35"/>
      <c r="F645" s="34"/>
      <c r="G645" s="34"/>
      <c r="H645" s="38" t="s">
        <v>447</v>
      </c>
      <c r="I645" s="38"/>
      <c r="J645" s="60"/>
      <c r="K645" s="41">
        <v>101.90888099999999</v>
      </c>
      <c r="L645" s="41">
        <v>98.455279810000008</v>
      </c>
      <c r="M645" s="41">
        <f t="shared" si="11"/>
        <v>-3.4536011899999863</v>
      </c>
      <c r="N645" s="45"/>
    </row>
    <row r="646" spans="1:14" x14ac:dyDescent="0.2">
      <c r="A646" s="5"/>
      <c r="D646" s="34"/>
      <c r="E646" s="35"/>
      <c r="F646" s="34"/>
      <c r="G646" s="34"/>
      <c r="H646" s="44"/>
      <c r="I646" s="44" t="s">
        <v>448</v>
      </c>
      <c r="J646" s="43" t="s">
        <v>488</v>
      </c>
      <c r="K646" s="45">
        <v>95.820525000000004</v>
      </c>
      <c r="L646" s="45">
        <v>91.997590570000014</v>
      </c>
      <c r="M646" s="45">
        <f t="shared" si="11"/>
        <v>-3.8229344299999894</v>
      </c>
      <c r="N646" s="45"/>
    </row>
    <row r="647" spans="1:14" x14ac:dyDescent="0.2">
      <c r="A647" s="5"/>
      <c r="D647" s="34"/>
      <c r="E647" s="35"/>
      <c r="F647" s="34"/>
      <c r="G647" s="34"/>
      <c r="H647" s="44"/>
      <c r="I647" s="44" t="s">
        <v>452</v>
      </c>
      <c r="J647" s="43" t="s">
        <v>491</v>
      </c>
      <c r="K647" s="45">
        <v>6.0883560000000001</v>
      </c>
      <c r="L647" s="45">
        <v>6.4576892400000006</v>
      </c>
      <c r="M647" s="45">
        <f t="shared" si="11"/>
        <v>0.36933324000000045</v>
      </c>
      <c r="N647" s="45"/>
    </row>
    <row r="648" spans="1:14" ht="14.25" x14ac:dyDescent="0.2">
      <c r="A648" s="5"/>
      <c r="D648" s="34"/>
      <c r="E648" s="68">
        <v>48</v>
      </c>
      <c r="F648" s="38" t="s">
        <v>2291</v>
      </c>
      <c r="G648" s="69"/>
      <c r="H648" s="70"/>
      <c r="I648" s="71"/>
      <c r="J648" s="72"/>
      <c r="K648" s="72">
        <v>3102.7896500000002</v>
      </c>
      <c r="L648" s="72">
        <v>3102.7635960100006</v>
      </c>
      <c r="M648" s="72">
        <f t="shared" si="11"/>
        <v>-2.6053989999581972E-2</v>
      </c>
      <c r="N648" s="45"/>
    </row>
    <row r="649" spans="1:14" ht="14.25" x14ac:dyDescent="0.2">
      <c r="A649" s="5"/>
      <c r="D649" s="34"/>
      <c r="E649" s="35"/>
      <c r="F649" s="34"/>
      <c r="G649" s="36" t="s">
        <v>423</v>
      </c>
      <c r="H649" s="36"/>
      <c r="I649" s="36"/>
      <c r="J649" s="33"/>
      <c r="K649" s="29">
        <v>3102.7896500000002</v>
      </c>
      <c r="L649" s="29">
        <v>3102.7635960100006</v>
      </c>
      <c r="M649" s="29">
        <f t="shared" si="11"/>
        <v>-2.6053989999581972E-2</v>
      </c>
      <c r="N649" s="45"/>
    </row>
    <row r="650" spans="1:14" ht="14.25" x14ac:dyDescent="0.2">
      <c r="A650" s="5"/>
      <c r="D650" s="34"/>
      <c r="E650" s="35"/>
      <c r="F650" s="34"/>
      <c r="G650" s="34"/>
      <c r="H650" s="38" t="s">
        <v>506</v>
      </c>
      <c r="I650" s="38"/>
      <c r="J650" s="60"/>
      <c r="K650" s="41">
        <v>2.3001870000000002</v>
      </c>
      <c r="L650" s="41">
        <v>4.3999999999999997E-2</v>
      </c>
      <c r="M650" s="41">
        <f t="shared" si="11"/>
        <v>-2.2561870000000002</v>
      </c>
      <c r="N650" s="45"/>
    </row>
    <row r="651" spans="1:14" x14ac:dyDescent="0.2">
      <c r="A651" s="5"/>
      <c r="D651" s="34"/>
      <c r="E651" s="35"/>
      <c r="F651" s="34"/>
      <c r="G651" s="34"/>
      <c r="H651" s="44"/>
      <c r="I651" s="44" t="s">
        <v>700</v>
      </c>
      <c r="J651" s="43" t="s">
        <v>701</v>
      </c>
      <c r="K651" s="45">
        <v>2.3001870000000002</v>
      </c>
      <c r="L651" s="45">
        <v>4.3999999999999997E-2</v>
      </c>
      <c r="M651" s="45">
        <f t="shared" si="11"/>
        <v>-2.2561870000000002</v>
      </c>
      <c r="N651" s="45"/>
    </row>
    <row r="652" spans="1:14" ht="14.25" x14ac:dyDescent="0.2">
      <c r="A652" s="5"/>
      <c r="D652" s="34"/>
      <c r="E652" s="35"/>
      <c r="F652" s="34"/>
      <c r="G652" s="34"/>
      <c r="H652" s="38" t="s">
        <v>424</v>
      </c>
      <c r="I652" s="38"/>
      <c r="J652" s="60"/>
      <c r="K652" s="41">
        <v>2631.6147150000002</v>
      </c>
      <c r="L652" s="41">
        <v>2684.2059442100008</v>
      </c>
      <c r="M652" s="41">
        <f t="shared" si="11"/>
        <v>52.59122921000062</v>
      </c>
      <c r="N652" s="45"/>
    </row>
    <row r="653" spans="1:14" x14ac:dyDescent="0.2">
      <c r="A653" s="5"/>
      <c r="D653" s="34"/>
      <c r="E653" s="35"/>
      <c r="F653" s="34"/>
      <c r="G653" s="34"/>
      <c r="H653" s="44"/>
      <c r="I653" s="44" t="s">
        <v>464</v>
      </c>
      <c r="J653" s="43" t="s">
        <v>2064</v>
      </c>
      <c r="K653" s="45">
        <v>199.73267100000001</v>
      </c>
      <c r="L653" s="45">
        <v>199.03860494000003</v>
      </c>
      <c r="M653" s="45">
        <f t="shared" si="11"/>
        <v>-0.69406605999998305</v>
      </c>
      <c r="N653" s="45"/>
    </row>
    <row r="654" spans="1:14" x14ac:dyDescent="0.2">
      <c r="A654" s="5"/>
      <c r="D654" s="34"/>
      <c r="E654" s="35"/>
      <c r="F654" s="34"/>
      <c r="G654" s="34"/>
      <c r="H654" s="44"/>
      <c r="I654" s="44" t="s">
        <v>465</v>
      </c>
      <c r="J654" s="43" t="s">
        <v>2065</v>
      </c>
      <c r="K654" s="45">
        <v>1321.647283</v>
      </c>
      <c r="L654" s="45">
        <v>1385.644537280001</v>
      </c>
      <c r="M654" s="45">
        <f t="shared" si="11"/>
        <v>63.997254280001016</v>
      </c>
      <c r="N654" s="45"/>
    </row>
    <row r="655" spans="1:14" x14ac:dyDescent="0.2">
      <c r="A655" s="5"/>
      <c r="D655" s="34"/>
      <c r="E655" s="35"/>
      <c r="F655" s="34"/>
      <c r="G655" s="34"/>
      <c r="H655" s="44"/>
      <c r="I655" s="44" t="s">
        <v>466</v>
      </c>
      <c r="J655" s="43" t="s">
        <v>2066</v>
      </c>
      <c r="K655" s="45">
        <v>561.46373800000003</v>
      </c>
      <c r="L655" s="45">
        <v>535.90977273999999</v>
      </c>
      <c r="M655" s="45">
        <f t="shared" si="11"/>
        <v>-25.553965260000041</v>
      </c>
      <c r="N655" s="45"/>
    </row>
    <row r="656" spans="1:14" x14ac:dyDescent="0.2">
      <c r="A656" s="5"/>
      <c r="D656" s="34"/>
      <c r="E656" s="35"/>
      <c r="F656" s="34"/>
      <c r="G656" s="34"/>
      <c r="H656" s="44"/>
      <c r="I656" s="44" t="s">
        <v>467</v>
      </c>
      <c r="J656" s="43" t="s">
        <v>2339</v>
      </c>
      <c r="K656" s="45">
        <v>28.113022000000001</v>
      </c>
      <c r="L656" s="45">
        <v>26.569728939999994</v>
      </c>
      <c r="M656" s="45">
        <f t="shared" si="11"/>
        <v>-1.543293060000007</v>
      </c>
      <c r="N656" s="45"/>
    </row>
    <row r="657" spans="1:14" x14ac:dyDescent="0.2">
      <c r="A657" s="5"/>
      <c r="D657" s="34"/>
      <c r="E657" s="35"/>
      <c r="F657" s="34"/>
      <c r="G657" s="34"/>
      <c r="H657" s="44"/>
      <c r="I657" s="44" t="s">
        <v>472</v>
      </c>
      <c r="J657" s="43" t="s">
        <v>2340</v>
      </c>
      <c r="K657" s="45">
        <v>10.839919999999999</v>
      </c>
      <c r="L657" s="45">
        <v>10.839920000000001</v>
      </c>
      <c r="M657" s="45">
        <f t="shared" si="11"/>
        <v>0</v>
      </c>
      <c r="N657" s="45"/>
    </row>
    <row r="658" spans="1:14" x14ac:dyDescent="0.2">
      <c r="A658" s="5"/>
      <c r="D658" s="34"/>
      <c r="E658" s="35"/>
      <c r="F658" s="34"/>
      <c r="G658" s="34"/>
      <c r="H658" s="44"/>
      <c r="I658" s="44" t="s">
        <v>716</v>
      </c>
      <c r="J658" s="43" t="s">
        <v>2341</v>
      </c>
      <c r="K658" s="45">
        <v>32.038643999999998</v>
      </c>
      <c r="L658" s="45">
        <v>25.137878489999991</v>
      </c>
      <c r="M658" s="45">
        <f t="shared" si="11"/>
        <v>-6.9007655100000065</v>
      </c>
      <c r="N658" s="45"/>
    </row>
    <row r="659" spans="1:14" x14ac:dyDescent="0.2">
      <c r="A659" s="5"/>
      <c r="D659" s="34"/>
      <c r="E659" s="35"/>
      <c r="F659" s="34"/>
      <c r="G659" s="34"/>
      <c r="H659" s="44"/>
      <c r="I659" s="44" t="s">
        <v>477</v>
      </c>
      <c r="J659" s="43" t="s">
        <v>2070</v>
      </c>
      <c r="K659" s="45">
        <v>56.592377999999997</v>
      </c>
      <c r="L659" s="45">
        <v>58.762912309999997</v>
      </c>
      <c r="M659" s="45">
        <f t="shared" si="11"/>
        <v>2.1705343100000007</v>
      </c>
      <c r="N659" s="45"/>
    </row>
    <row r="660" spans="1:14" x14ac:dyDescent="0.2">
      <c r="A660" s="5"/>
      <c r="D660" s="34"/>
      <c r="E660" s="35"/>
      <c r="F660" s="34"/>
      <c r="G660" s="34"/>
      <c r="H660" s="44"/>
      <c r="I660" s="44" t="s">
        <v>719</v>
      </c>
      <c r="J660" s="43" t="s">
        <v>720</v>
      </c>
      <c r="K660" s="45">
        <v>1.0351360000000001</v>
      </c>
      <c r="L660" s="45">
        <v>0.69088070999999995</v>
      </c>
      <c r="M660" s="45">
        <f t="shared" si="11"/>
        <v>-0.3442552900000001</v>
      </c>
      <c r="N660" s="45"/>
    </row>
    <row r="661" spans="1:14" x14ac:dyDescent="0.2">
      <c r="A661" s="5"/>
      <c r="D661" s="34"/>
      <c r="E661" s="35"/>
      <c r="F661" s="34"/>
      <c r="G661" s="34"/>
      <c r="H661" s="44"/>
      <c r="I661" s="44" t="s">
        <v>721</v>
      </c>
      <c r="J661" s="43" t="s">
        <v>2342</v>
      </c>
      <c r="K661" s="45">
        <v>330.70178499999997</v>
      </c>
      <c r="L661" s="45">
        <v>365.88337679</v>
      </c>
      <c r="M661" s="45">
        <f t="shared" si="11"/>
        <v>35.181591790000027</v>
      </c>
      <c r="N661" s="45"/>
    </row>
    <row r="662" spans="1:14" x14ac:dyDescent="0.2">
      <c r="A662" s="5"/>
      <c r="D662" s="34"/>
      <c r="E662" s="35"/>
      <c r="F662" s="34"/>
      <c r="G662" s="34"/>
      <c r="H662" s="44"/>
      <c r="I662" s="44" t="s">
        <v>504</v>
      </c>
      <c r="J662" s="43" t="s">
        <v>2077</v>
      </c>
      <c r="K662" s="45">
        <v>12.714788</v>
      </c>
      <c r="L662" s="45">
        <v>10.57333201</v>
      </c>
      <c r="M662" s="45">
        <f t="shared" si="11"/>
        <v>-2.1414559900000008</v>
      </c>
      <c r="N662" s="45"/>
    </row>
    <row r="663" spans="1:14" x14ac:dyDescent="0.2">
      <c r="A663" s="5"/>
      <c r="D663" s="34"/>
      <c r="E663" s="35"/>
      <c r="F663" s="34"/>
      <c r="G663" s="34"/>
      <c r="H663" s="44"/>
      <c r="I663" s="44" t="s">
        <v>728</v>
      </c>
      <c r="J663" s="43" t="s">
        <v>729</v>
      </c>
      <c r="K663" s="45">
        <v>76.735349999999997</v>
      </c>
      <c r="L663" s="45">
        <v>65.155000000000001</v>
      </c>
      <c r="M663" s="45">
        <f t="shared" si="11"/>
        <v>-11.580349999999996</v>
      </c>
      <c r="N663" s="45"/>
    </row>
    <row r="664" spans="1:14" ht="14.25" x14ac:dyDescent="0.2">
      <c r="A664" s="5"/>
      <c r="D664" s="34"/>
      <c r="E664" s="35"/>
      <c r="F664" s="34"/>
      <c r="G664" s="34"/>
      <c r="H664" s="38" t="s">
        <v>447</v>
      </c>
      <c r="I664" s="38"/>
      <c r="J664" s="60"/>
      <c r="K664" s="41">
        <v>468.87474800000001</v>
      </c>
      <c r="L664" s="41">
        <v>418.51365179999993</v>
      </c>
      <c r="M664" s="41">
        <f t="shared" si="11"/>
        <v>-50.361096200000077</v>
      </c>
      <c r="N664" s="45"/>
    </row>
    <row r="665" spans="1:14" x14ac:dyDescent="0.2">
      <c r="A665" s="5"/>
      <c r="D665" s="34"/>
      <c r="E665" s="35"/>
      <c r="F665" s="34"/>
      <c r="G665" s="34"/>
      <c r="H665" s="44"/>
      <c r="I665" s="44" t="s">
        <v>448</v>
      </c>
      <c r="J665" s="43" t="s">
        <v>488</v>
      </c>
      <c r="K665" s="45">
        <v>453.453824</v>
      </c>
      <c r="L665" s="45">
        <v>403.33094700999993</v>
      </c>
      <c r="M665" s="45">
        <f t="shared" si="11"/>
        <v>-50.122876990000066</v>
      </c>
      <c r="N665" s="45"/>
    </row>
    <row r="666" spans="1:14" x14ac:dyDescent="0.2">
      <c r="A666" s="5"/>
      <c r="D666" s="34"/>
      <c r="E666" s="35"/>
      <c r="F666" s="34"/>
      <c r="G666" s="34"/>
      <c r="H666" s="44"/>
      <c r="I666" s="44" t="s">
        <v>452</v>
      </c>
      <c r="J666" s="43" t="s">
        <v>491</v>
      </c>
      <c r="K666" s="45">
        <v>15.420923999999999</v>
      </c>
      <c r="L666" s="45">
        <v>15.182704790000001</v>
      </c>
      <c r="M666" s="45">
        <f t="shared" si="11"/>
        <v>-0.23821920999999868</v>
      </c>
      <c r="N666" s="45"/>
    </row>
    <row r="667" spans="1:14" ht="14.25" x14ac:dyDescent="0.2">
      <c r="A667" s="5"/>
      <c r="D667" s="62" t="s">
        <v>392</v>
      </c>
      <c r="E667" s="65"/>
      <c r="F667" s="62"/>
      <c r="G667" s="62"/>
      <c r="H667" s="62"/>
      <c r="I667" s="62"/>
      <c r="J667" s="66"/>
      <c r="K667" s="67">
        <v>404536.04819900001</v>
      </c>
      <c r="L667" s="67">
        <v>411097.86572172993</v>
      </c>
      <c r="M667" s="67">
        <f t="shared" si="11"/>
        <v>6561.8175227299216</v>
      </c>
      <c r="N667" s="45"/>
    </row>
    <row r="668" spans="1:14" ht="14.25" x14ac:dyDescent="0.2">
      <c r="A668" s="5"/>
      <c r="D668" s="34"/>
      <c r="E668" s="68">
        <v>19</v>
      </c>
      <c r="F668" s="38" t="s">
        <v>393</v>
      </c>
      <c r="G668" s="69"/>
      <c r="H668" s="70"/>
      <c r="I668" s="71"/>
      <c r="J668" s="72"/>
      <c r="K668" s="72">
        <v>183376.04633000001</v>
      </c>
      <c r="L668" s="72">
        <v>183574.49156282001</v>
      </c>
      <c r="M668" s="72">
        <f t="shared" si="11"/>
        <v>198.44523281999864</v>
      </c>
      <c r="N668" s="45"/>
    </row>
    <row r="669" spans="1:14" ht="14.25" x14ac:dyDescent="0.2">
      <c r="A669" s="5"/>
      <c r="D669" s="34"/>
      <c r="E669" s="35"/>
      <c r="F669" s="34"/>
      <c r="G669" s="36" t="s">
        <v>423</v>
      </c>
      <c r="H669" s="36"/>
      <c r="I669" s="36"/>
      <c r="J669" s="33"/>
      <c r="K669" s="29">
        <v>183376.04633000001</v>
      </c>
      <c r="L669" s="29">
        <v>183574.49156282001</v>
      </c>
      <c r="M669" s="29">
        <f t="shared" si="11"/>
        <v>198.44523281999864</v>
      </c>
      <c r="N669" s="45"/>
    </row>
    <row r="670" spans="1:14" ht="14.25" x14ac:dyDescent="0.2">
      <c r="A670" s="5"/>
      <c r="D670" s="34"/>
      <c r="E670" s="35"/>
      <c r="F670" s="34"/>
      <c r="G670" s="34"/>
      <c r="H670" s="38" t="s">
        <v>506</v>
      </c>
      <c r="I670" s="38"/>
      <c r="J670" s="60"/>
      <c r="K670" s="41">
        <v>2839.8470000000002</v>
      </c>
      <c r="L670" s="41">
        <v>2857.8947797399996</v>
      </c>
      <c r="M670" s="41">
        <f t="shared" si="11"/>
        <v>18.047779739999442</v>
      </c>
      <c r="N670" s="45"/>
    </row>
    <row r="671" spans="1:14" x14ac:dyDescent="0.2">
      <c r="A671" s="5"/>
      <c r="D671" s="34"/>
      <c r="E671" s="35"/>
      <c r="F671" s="34"/>
      <c r="G671" s="34"/>
      <c r="H671" s="44"/>
      <c r="I671" s="44" t="s">
        <v>858</v>
      </c>
      <c r="J671" s="43" t="s">
        <v>1049</v>
      </c>
      <c r="K671" s="45">
        <v>2767.6770000000001</v>
      </c>
      <c r="L671" s="45">
        <v>2767.6770000000001</v>
      </c>
      <c r="M671" s="45">
        <f t="shared" si="11"/>
        <v>0</v>
      </c>
      <c r="N671" s="45"/>
    </row>
    <row r="672" spans="1:14" x14ac:dyDescent="0.2">
      <c r="A672" s="5"/>
      <c r="D672" s="34"/>
      <c r="E672" s="35"/>
      <c r="F672" s="34"/>
      <c r="G672" s="34"/>
      <c r="H672" s="44"/>
      <c r="I672" s="44" t="s">
        <v>508</v>
      </c>
      <c r="J672" s="43" t="s">
        <v>859</v>
      </c>
      <c r="K672" s="45">
        <v>72.17</v>
      </c>
      <c r="L672" s="45">
        <v>90.217779739999997</v>
      </c>
      <c r="M672" s="45">
        <f t="shared" si="11"/>
        <v>18.047779739999996</v>
      </c>
      <c r="N672" s="45"/>
    </row>
    <row r="673" spans="1:14" ht="14.25" x14ac:dyDescent="0.2">
      <c r="A673" s="5"/>
      <c r="D673" s="34"/>
      <c r="E673" s="35"/>
      <c r="F673" s="34"/>
      <c r="G673" s="34"/>
      <c r="H673" s="38" t="s">
        <v>424</v>
      </c>
      <c r="I673" s="38"/>
      <c r="J673" s="60"/>
      <c r="K673" s="41">
        <v>994.23699999999997</v>
      </c>
      <c r="L673" s="41">
        <v>944.23699999999997</v>
      </c>
      <c r="M673" s="41">
        <f t="shared" si="11"/>
        <v>-50</v>
      </c>
      <c r="N673" s="45"/>
    </row>
    <row r="674" spans="1:14" x14ac:dyDescent="0.2">
      <c r="A674" s="5"/>
      <c r="D674" s="34"/>
      <c r="E674" s="35"/>
      <c r="F674" s="34"/>
      <c r="G674" s="34"/>
      <c r="H674" s="44"/>
      <c r="I674" s="44" t="s">
        <v>443</v>
      </c>
      <c r="J674" s="43" t="s">
        <v>860</v>
      </c>
      <c r="K674" s="45">
        <v>25.5</v>
      </c>
      <c r="L674" s="45">
        <v>25.5</v>
      </c>
      <c r="M674" s="45">
        <f t="shared" si="11"/>
        <v>0</v>
      </c>
      <c r="N674" s="45"/>
    </row>
    <row r="675" spans="1:14" x14ac:dyDescent="0.2">
      <c r="A675" s="5"/>
      <c r="D675" s="34"/>
      <c r="E675" s="35"/>
      <c r="F675" s="34"/>
      <c r="G675" s="34"/>
      <c r="H675" s="44"/>
      <c r="I675" s="44" t="s">
        <v>861</v>
      </c>
      <c r="J675" s="43" t="s">
        <v>862</v>
      </c>
      <c r="K675" s="45">
        <v>80</v>
      </c>
      <c r="L675" s="45">
        <v>80</v>
      </c>
      <c r="M675" s="45">
        <f t="shared" si="11"/>
        <v>0</v>
      </c>
      <c r="N675" s="45"/>
    </row>
    <row r="676" spans="1:14" x14ac:dyDescent="0.2">
      <c r="A676" s="5"/>
      <c r="D676" s="34"/>
      <c r="E676" s="35"/>
      <c r="F676" s="34"/>
      <c r="G676" s="34"/>
      <c r="H676" s="44"/>
      <c r="I676" s="44" t="s">
        <v>796</v>
      </c>
      <c r="J676" s="43" t="s">
        <v>863</v>
      </c>
      <c r="K676" s="45">
        <v>50</v>
      </c>
      <c r="L676" s="45">
        <v>0</v>
      </c>
      <c r="M676" s="45">
        <f t="shared" si="11"/>
        <v>-50</v>
      </c>
      <c r="N676" s="45"/>
    </row>
    <row r="677" spans="1:14" x14ac:dyDescent="0.2">
      <c r="A677" s="5"/>
      <c r="D677" s="34"/>
      <c r="E677" s="35"/>
      <c r="F677" s="34"/>
      <c r="G677" s="34"/>
      <c r="H677" s="44"/>
      <c r="I677" s="44" t="s">
        <v>628</v>
      </c>
      <c r="J677" s="43" t="s">
        <v>864</v>
      </c>
      <c r="K677" s="45">
        <v>838.73699999999997</v>
      </c>
      <c r="L677" s="45">
        <v>838.73699999999997</v>
      </c>
      <c r="M677" s="45">
        <f t="shared" si="11"/>
        <v>0</v>
      </c>
      <c r="N677" s="45"/>
    </row>
    <row r="678" spans="1:14" ht="14.25" x14ac:dyDescent="0.2">
      <c r="A678" s="5"/>
      <c r="D678" s="34"/>
      <c r="E678" s="35"/>
      <c r="F678" s="34"/>
      <c r="G678" s="34"/>
      <c r="H678" s="38" t="s">
        <v>865</v>
      </c>
      <c r="I678" s="38"/>
      <c r="J678" s="60"/>
      <c r="K678" s="41">
        <v>179541.96233000001</v>
      </c>
      <c r="L678" s="41">
        <v>179772.35978308003</v>
      </c>
      <c r="M678" s="41">
        <f t="shared" si="11"/>
        <v>230.39745308001875</v>
      </c>
      <c r="N678" s="45"/>
    </row>
    <row r="679" spans="1:14" x14ac:dyDescent="0.2">
      <c r="A679" s="5"/>
      <c r="D679" s="34"/>
      <c r="E679" s="35"/>
      <c r="F679" s="34"/>
      <c r="G679" s="34"/>
      <c r="H679" s="44"/>
      <c r="I679" s="44" t="s">
        <v>866</v>
      </c>
      <c r="J679" s="43" t="s">
        <v>867</v>
      </c>
      <c r="K679" s="45">
        <v>63253.355082000002</v>
      </c>
      <c r="L679" s="45">
        <v>63253.355082000002</v>
      </c>
      <c r="M679" s="45">
        <f t="shared" si="11"/>
        <v>0</v>
      </c>
      <c r="N679" s="45"/>
    </row>
    <row r="680" spans="1:14" x14ac:dyDescent="0.2">
      <c r="A680" s="5"/>
      <c r="D680" s="34"/>
      <c r="E680" s="35"/>
      <c r="F680" s="34"/>
      <c r="G680" s="34"/>
      <c r="H680" s="44"/>
      <c r="I680" s="44" t="s">
        <v>868</v>
      </c>
      <c r="J680" s="43" t="s">
        <v>869</v>
      </c>
      <c r="K680" s="45">
        <v>71393.512396999999</v>
      </c>
      <c r="L680" s="45">
        <v>71393.512396999999</v>
      </c>
      <c r="M680" s="45">
        <f t="shared" si="11"/>
        <v>0</v>
      </c>
      <c r="N680" s="45"/>
    </row>
    <row r="681" spans="1:14" x14ac:dyDescent="0.2">
      <c r="A681" s="5"/>
      <c r="D681" s="34"/>
      <c r="E681" s="35"/>
      <c r="F681" s="34"/>
      <c r="G681" s="34"/>
      <c r="H681" s="44"/>
      <c r="I681" s="44" t="s">
        <v>870</v>
      </c>
      <c r="J681" s="43" t="s">
        <v>871</v>
      </c>
      <c r="K681" s="45">
        <v>5843.6</v>
      </c>
      <c r="L681" s="45">
        <v>5843.6</v>
      </c>
      <c r="M681" s="45">
        <f t="shared" si="11"/>
        <v>0</v>
      </c>
      <c r="N681" s="45"/>
    </row>
    <row r="682" spans="1:14" ht="25.5" x14ac:dyDescent="0.2">
      <c r="A682" s="5"/>
      <c r="D682" s="34"/>
      <c r="E682" s="35"/>
      <c r="F682" s="34"/>
      <c r="G682" s="34"/>
      <c r="H682" s="44"/>
      <c r="I682" s="44" t="s">
        <v>872</v>
      </c>
      <c r="J682" s="43" t="s">
        <v>873</v>
      </c>
      <c r="K682" s="45">
        <v>891.51350000000002</v>
      </c>
      <c r="L682" s="45">
        <v>911.09690663999993</v>
      </c>
      <c r="M682" s="45">
        <f t="shared" si="11"/>
        <v>19.583406639999907</v>
      </c>
      <c r="N682" s="45"/>
    </row>
    <row r="683" spans="1:14" x14ac:dyDescent="0.2">
      <c r="A683" s="5"/>
      <c r="D683" s="34"/>
      <c r="E683" s="35"/>
      <c r="F683" s="34"/>
      <c r="G683" s="34"/>
      <c r="H683" s="44"/>
      <c r="I683" s="44" t="s">
        <v>874</v>
      </c>
      <c r="J683" s="43" t="s">
        <v>875</v>
      </c>
      <c r="K683" s="45">
        <v>5261.9075000000003</v>
      </c>
      <c r="L683" s="45">
        <v>5272.00166928</v>
      </c>
      <c r="M683" s="45">
        <f t="shared" si="11"/>
        <v>10.094169279999733</v>
      </c>
      <c r="N683" s="45"/>
    </row>
    <row r="684" spans="1:14" x14ac:dyDescent="0.2">
      <c r="A684" s="5"/>
      <c r="D684" s="34"/>
      <c r="E684" s="35"/>
      <c r="F684" s="34"/>
      <c r="G684" s="34"/>
      <c r="H684" s="44"/>
      <c r="I684" s="44" t="s">
        <v>876</v>
      </c>
      <c r="J684" s="43" t="s">
        <v>877</v>
      </c>
      <c r="K684" s="45">
        <v>0.245</v>
      </c>
      <c r="L684" s="45">
        <v>0.245</v>
      </c>
      <c r="M684" s="45">
        <f t="shared" si="11"/>
        <v>0</v>
      </c>
      <c r="N684" s="45"/>
    </row>
    <row r="685" spans="1:14" x14ac:dyDescent="0.2">
      <c r="A685" s="5"/>
      <c r="D685" s="34"/>
      <c r="E685" s="35"/>
      <c r="F685" s="34"/>
      <c r="G685" s="34"/>
      <c r="H685" s="44"/>
      <c r="I685" s="44" t="s">
        <v>878</v>
      </c>
      <c r="J685" s="43" t="s">
        <v>879</v>
      </c>
      <c r="K685" s="45">
        <v>846.89108199999998</v>
      </c>
      <c r="L685" s="45">
        <v>846.89108199999998</v>
      </c>
      <c r="M685" s="45">
        <f t="shared" si="11"/>
        <v>0</v>
      </c>
      <c r="N685" s="45"/>
    </row>
    <row r="686" spans="1:14" x14ac:dyDescent="0.2">
      <c r="A686" s="5"/>
      <c r="D686" s="34"/>
      <c r="E686" s="35"/>
      <c r="F686" s="34"/>
      <c r="G686" s="34"/>
      <c r="H686" s="44"/>
      <c r="I686" s="44" t="s">
        <v>880</v>
      </c>
      <c r="J686" s="43" t="s">
        <v>881</v>
      </c>
      <c r="K686" s="45">
        <v>567.39200000000005</v>
      </c>
      <c r="L686" s="45">
        <v>567.39200000000005</v>
      </c>
      <c r="M686" s="45">
        <f t="shared" si="11"/>
        <v>0</v>
      </c>
      <c r="N686" s="45"/>
    </row>
    <row r="687" spans="1:14" ht="25.5" x14ac:dyDescent="0.2">
      <c r="A687" s="5"/>
      <c r="D687" s="34"/>
      <c r="E687" s="35"/>
      <c r="F687" s="34"/>
      <c r="G687" s="34"/>
      <c r="H687" s="44"/>
      <c r="I687" s="44" t="s">
        <v>882</v>
      </c>
      <c r="J687" s="43" t="s">
        <v>883</v>
      </c>
      <c r="K687" s="45">
        <v>4595</v>
      </c>
      <c r="L687" s="45">
        <v>4795.7198771599997</v>
      </c>
      <c r="M687" s="45">
        <f t="shared" si="11"/>
        <v>200.71987715999967</v>
      </c>
      <c r="N687" s="45"/>
    </row>
    <row r="688" spans="1:14" ht="25.5" x14ac:dyDescent="0.2">
      <c r="A688" s="5"/>
      <c r="D688" s="34"/>
      <c r="E688" s="35"/>
      <c r="F688" s="34"/>
      <c r="G688" s="34"/>
      <c r="H688" s="44"/>
      <c r="I688" s="44" t="s">
        <v>884</v>
      </c>
      <c r="J688" s="43" t="s">
        <v>885</v>
      </c>
      <c r="K688" s="45">
        <v>682.46400000000006</v>
      </c>
      <c r="L688" s="45">
        <v>682.46400000000006</v>
      </c>
      <c r="M688" s="45">
        <f t="shared" ref="M688:M739" si="12">L688-K688</f>
        <v>0</v>
      </c>
      <c r="N688" s="45"/>
    </row>
    <row r="689" spans="1:14" x14ac:dyDescent="0.2">
      <c r="A689" s="5"/>
      <c r="D689" s="34"/>
      <c r="E689" s="35"/>
      <c r="F689" s="34"/>
      <c r="G689" s="34"/>
      <c r="H689" s="44"/>
      <c r="I689" s="44" t="s">
        <v>886</v>
      </c>
      <c r="J689" s="43" t="s">
        <v>887</v>
      </c>
      <c r="K689" s="45">
        <v>20283.007728</v>
      </c>
      <c r="L689" s="45">
        <v>20283.007728</v>
      </c>
      <c r="M689" s="45">
        <f t="shared" si="12"/>
        <v>0</v>
      </c>
      <c r="N689" s="45"/>
    </row>
    <row r="690" spans="1:14" x14ac:dyDescent="0.2">
      <c r="A690" s="5"/>
      <c r="D690" s="34"/>
      <c r="E690" s="35"/>
      <c r="F690" s="34"/>
      <c r="G690" s="34"/>
      <c r="H690" s="44"/>
      <c r="I690" s="44" t="s">
        <v>888</v>
      </c>
      <c r="J690" s="43" t="s">
        <v>889</v>
      </c>
      <c r="K690" s="45">
        <v>693.00871199999995</v>
      </c>
      <c r="L690" s="45">
        <v>693.00871199999995</v>
      </c>
      <c r="M690" s="45">
        <f t="shared" si="12"/>
        <v>0</v>
      </c>
      <c r="N690" s="45"/>
    </row>
    <row r="691" spans="1:14" x14ac:dyDescent="0.2">
      <c r="A691" s="5"/>
      <c r="D691" s="34"/>
      <c r="E691" s="35"/>
      <c r="F691" s="34"/>
      <c r="G691" s="34"/>
      <c r="H691" s="44"/>
      <c r="I691" s="44" t="s">
        <v>890</v>
      </c>
      <c r="J691" s="43" t="s">
        <v>891</v>
      </c>
      <c r="K691" s="45">
        <v>205.91029499999999</v>
      </c>
      <c r="L691" s="45">
        <v>205.91029499999999</v>
      </c>
      <c r="M691" s="45">
        <f t="shared" si="12"/>
        <v>0</v>
      </c>
      <c r="N691" s="45"/>
    </row>
    <row r="692" spans="1:14" x14ac:dyDescent="0.2">
      <c r="A692" s="5"/>
      <c r="D692" s="34"/>
      <c r="E692" s="35"/>
      <c r="F692" s="34"/>
      <c r="G692" s="34"/>
      <c r="H692" s="44"/>
      <c r="I692" s="44" t="s">
        <v>892</v>
      </c>
      <c r="J692" s="43" t="s">
        <v>893</v>
      </c>
      <c r="K692" s="45">
        <v>1137.4750340000001</v>
      </c>
      <c r="L692" s="45">
        <v>1137.4750340000001</v>
      </c>
      <c r="M692" s="45">
        <f t="shared" si="12"/>
        <v>0</v>
      </c>
      <c r="N692" s="45"/>
    </row>
    <row r="693" spans="1:14" x14ac:dyDescent="0.2">
      <c r="A693" s="5"/>
      <c r="D693" s="34"/>
      <c r="E693" s="35"/>
      <c r="F693" s="34"/>
      <c r="G693" s="34"/>
      <c r="H693" s="44"/>
      <c r="I693" s="44" t="s">
        <v>894</v>
      </c>
      <c r="J693" s="43" t="s">
        <v>895</v>
      </c>
      <c r="K693" s="45">
        <v>3886.68</v>
      </c>
      <c r="L693" s="45">
        <v>3886.68</v>
      </c>
      <c r="M693" s="45">
        <f t="shared" si="12"/>
        <v>0</v>
      </c>
      <c r="N693" s="45"/>
    </row>
    <row r="694" spans="1:14" ht="14.25" x14ac:dyDescent="0.2">
      <c r="A694" s="5"/>
      <c r="D694" s="34"/>
      <c r="E694" s="68">
        <v>23</v>
      </c>
      <c r="F694" s="38" t="s">
        <v>400</v>
      </c>
      <c r="G694" s="69"/>
      <c r="H694" s="70"/>
      <c r="I694" s="71"/>
      <c r="J694" s="72"/>
      <c r="K694" s="72">
        <v>45908.357766000001</v>
      </c>
      <c r="L694" s="72">
        <v>51954.431983730006</v>
      </c>
      <c r="M694" s="72">
        <f t="shared" si="12"/>
        <v>6046.0742177300053</v>
      </c>
      <c r="N694" s="45"/>
    </row>
    <row r="695" spans="1:14" ht="14.25" x14ac:dyDescent="0.2">
      <c r="A695" s="5"/>
      <c r="D695" s="34"/>
      <c r="E695" s="35"/>
      <c r="F695" s="34"/>
      <c r="G695" s="36" t="s">
        <v>423</v>
      </c>
      <c r="H695" s="36"/>
      <c r="I695" s="36"/>
      <c r="J695" s="33"/>
      <c r="K695" s="29">
        <v>45908.357766000001</v>
      </c>
      <c r="L695" s="29">
        <v>51954.431983730006</v>
      </c>
      <c r="M695" s="29">
        <f t="shared" si="12"/>
        <v>6046.0742177300053</v>
      </c>
      <c r="N695" s="45"/>
    </row>
    <row r="696" spans="1:14" ht="14.25" x14ac:dyDescent="0.2">
      <c r="A696" s="5"/>
      <c r="D696" s="34"/>
      <c r="E696" s="35"/>
      <c r="F696" s="34"/>
      <c r="G696" s="34"/>
      <c r="H696" s="38" t="s">
        <v>506</v>
      </c>
      <c r="I696" s="38"/>
      <c r="J696" s="60"/>
      <c r="K696" s="41">
        <v>21955.564053999999</v>
      </c>
      <c r="L696" s="41">
        <v>31110.92799457</v>
      </c>
      <c r="M696" s="41">
        <f t="shared" si="12"/>
        <v>9155.3639405700014</v>
      </c>
      <c r="N696" s="45"/>
    </row>
    <row r="697" spans="1:14" x14ac:dyDescent="0.2">
      <c r="A697" s="5"/>
      <c r="D697" s="34"/>
      <c r="E697" s="35"/>
      <c r="F697" s="34"/>
      <c r="G697" s="34"/>
      <c r="H697" s="44"/>
      <c r="I697" s="44" t="s">
        <v>646</v>
      </c>
      <c r="J697" s="43" t="s">
        <v>1050</v>
      </c>
      <c r="K697" s="45">
        <v>2315.5998039999999</v>
      </c>
      <c r="L697" s="45">
        <v>2310.1559783000002</v>
      </c>
      <c r="M697" s="45">
        <f t="shared" si="12"/>
        <v>-5.4438256999997066</v>
      </c>
      <c r="N697" s="45"/>
    </row>
    <row r="698" spans="1:14" x14ac:dyDescent="0.2">
      <c r="A698" s="5"/>
      <c r="D698" s="34"/>
      <c r="E698" s="35"/>
      <c r="F698" s="34"/>
      <c r="G698" s="34"/>
      <c r="H698" s="44"/>
      <c r="I698" s="44" t="s">
        <v>781</v>
      </c>
      <c r="J698" s="43" t="s">
        <v>896</v>
      </c>
      <c r="K698" s="45">
        <v>283.74213099999997</v>
      </c>
      <c r="L698" s="45">
        <v>283.74213099999997</v>
      </c>
      <c r="M698" s="45">
        <f t="shared" si="12"/>
        <v>0</v>
      </c>
      <c r="N698" s="45"/>
    </row>
    <row r="699" spans="1:14" x14ac:dyDescent="0.2">
      <c r="A699" s="5"/>
      <c r="D699" s="34"/>
      <c r="E699" s="35"/>
      <c r="F699" s="34"/>
      <c r="G699" s="34"/>
      <c r="H699" s="44"/>
      <c r="I699" s="44" t="s">
        <v>897</v>
      </c>
      <c r="J699" s="43" t="s">
        <v>1051</v>
      </c>
      <c r="K699" s="45">
        <v>324.01708300000001</v>
      </c>
      <c r="L699" s="45">
        <v>325.63717000000003</v>
      </c>
      <c r="M699" s="45">
        <f t="shared" si="12"/>
        <v>1.6200870000000123</v>
      </c>
      <c r="N699" s="45"/>
    </row>
    <row r="700" spans="1:14" ht="25.5" x14ac:dyDescent="0.2">
      <c r="A700" s="5"/>
      <c r="D700" s="34"/>
      <c r="E700" s="35"/>
      <c r="F700" s="34"/>
      <c r="G700" s="34"/>
      <c r="H700" s="44"/>
      <c r="I700" s="44" t="s">
        <v>898</v>
      </c>
      <c r="J700" s="43" t="s">
        <v>2158</v>
      </c>
      <c r="K700" s="45">
        <v>0</v>
      </c>
      <c r="L700" s="45">
        <v>0.2235</v>
      </c>
      <c r="M700" s="45">
        <f t="shared" si="12"/>
        <v>0.2235</v>
      </c>
      <c r="N700" s="45"/>
    </row>
    <row r="701" spans="1:14" x14ac:dyDescent="0.2">
      <c r="A701" s="5"/>
      <c r="D701" s="34"/>
      <c r="E701" s="35"/>
      <c r="F701" s="34"/>
      <c r="G701" s="34"/>
      <c r="H701" s="44"/>
      <c r="I701" s="44" t="s">
        <v>2159</v>
      </c>
      <c r="J701" s="43" t="s">
        <v>2160</v>
      </c>
      <c r="K701" s="45">
        <v>136.36363600000001</v>
      </c>
      <c r="L701" s="45">
        <v>136.36363600000001</v>
      </c>
      <c r="M701" s="45">
        <f t="shared" si="12"/>
        <v>0</v>
      </c>
      <c r="N701" s="45"/>
    </row>
    <row r="702" spans="1:14" x14ac:dyDescent="0.2">
      <c r="A702" s="5"/>
      <c r="D702" s="34"/>
      <c r="E702" s="35"/>
      <c r="F702" s="34"/>
      <c r="G702" s="34"/>
      <c r="H702" s="44"/>
      <c r="I702" s="44" t="s">
        <v>899</v>
      </c>
      <c r="J702" s="43" t="s">
        <v>900</v>
      </c>
      <c r="K702" s="45">
        <v>0</v>
      </c>
      <c r="L702" s="45">
        <v>1.225001</v>
      </c>
      <c r="M702" s="45">
        <f t="shared" si="12"/>
        <v>1.225001</v>
      </c>
      <c r="N702" s="45"/>
    </row>
    <row r="703" spans="1:14" x14ac:dyDescent="0.2">
      <c r="A703" s="5"/>
      <c r="D703" s="34"/>
      <c r="E703" s="35"/>
      <c r="F703" s="34"/>
      <c r="G703" s="34"/>
      <c r="H703" s="44"/>
      <c r="I703" s="44" t="s">
        <v>1052</v>
      </c>
      <c r="J703" s="43" t="s">
        <v>1053</v>
      </c>
      <c r="K703" s="45">
        <v>1028.6750010000001</v>
      </c>
      <c r="L703" s="45">
        <v>1028.6750010000001</v>
      </c>
      <c r="M703" s="45">
        <f t="shared" si="12"/>
        <v>0</v>
      </c>
      <c r="N703" s="45"/>
    </row>
    <row r="704" spans="1:14" x14ac:dyDescent="0.2">
      <c r="A704" s="5"/>
      <c r="D704" s="34"/>
      <c r="E704" s="35"/>
      <c r="F704" s="34"/>
      <c r="G704" s="34"/>
      <c r="H704" s="44"/>
      <c r="I704" s="44" t="s">
        <v>1054</v>
      </c>
      <c r="J704" s="43" t="s">
        <v>908</v>
      </c>
      <c r="K704" s="45">
        <v>9.3108599999999999</v>
      </c>
      <c r="L704" s="45">
        <v>25</v>
      </c>
      <c r="M704" s="45">
        <f t="shared" si="12"/>
        <v>15.68914</v>
      </c>
      <c r="N704" s="45"/>
    </row>
    <row r="705" spans="1:14" x14ac:dyDescent="0.2">
      <c r="A705" s="5"/>
      <c r="D705" s="34"/>
      <c r="E705" s="35"/>
      <c r="F705" s="34"/>
      <c r="G705" s="34"/>
      <c r="H705" s="44"/>
      <c r="I705" s="44" t="s">
        <v>901</v>
      </c>
      <c r="J705" s="43" t="s">
        <v>902</v>
      </c>
      <c r="K705" s="45">
        <v>8460.0789580000001</v>
      </c>
      <c r="L705" s="45">
        <v>8468.5390380000008</v>
      </c>
      <c r="M705" s="45">
        <f t="shared" si="12"/>
        <v>8.4600800000007439</v>
      </c>
      <c r="N705" s="45"/>
    </row>
    <row r="706" spans="1:14" x14ac:dyDescent="0.2">
      <c r="A706" s="5"/>
      <c r="D706" s="34"/>
      <c r="E706" s="35"/>
      <c r="F706" s="34"/>
      <c r="G706" s="34"/>
      <c r="H706" s="44"/>
      <c r="I706" s="44" t="s">
        <v>2161</v>
      </c>
      <c r="J706" s="43" t="s">
        <v>2162</v>
      </c>
      <c r="K706" s="45">
        <v>8622.7999999999993</v>
      </c>
      <c r="L706" s="45">
        <v>8622.7999999999993</v>
      </c>
      <c r="M706" s="45">
        <f t="shared" si="12"/>
        <v>0</v>
      </c>
      <c r="N706" s="45"/>
    </row>
    <row r="707" spans="1:14" ht="25.5" x14ac:dyDescent="0.2">
      <c r="A707" s="5"/>
      <c r="D707" s="34"/>
      <c r="E707" s="35"/>
      <c r="F707" s="34"/>
      <c r="G707" s="34"/>
      <c r="H707" s="44"/>
      <c r="I707" s="44" t="s">
        <v>2163</v>
      </c>
      <c r="J707" s="43" t="s">
        <v>2164</v>
      </c>
      <c r="K707" s="45">
        <v>450.61620099999999</v>
      </c>
      <c r="L707" s="45">
        <v>502.05400400000002</v>
      </c>
      <c r="M707" s="45">
        <f t="shared" si="12"/>
        <v>51.437803000000031</v>
      </c>
      <c r="N707" s="45"/>
    </row>
    <row r="708" spans="1:14" x14ac:dyDescent="0.2">
      <c r="A708" s="5"/>
      <c r="D708" s="34"/>
      <c r="E708" s="35"/>
      <c r="F708" s="34"/>
      <c r="G708" s="34"/>
      <c r="H708" s="44"/>
      <c r="I708" s="44" t="s">
        <v>2165</v>
      </c>
      <c r="J708" s="43" t="s">
        <v>2343</v>
      </c>
      <c r="K708" s="45">
        <v>0</v>
      </c>
      <c r="L708" s="45">
        <v>4.4981309999999999</v>
      </c>
      <c r="M708" s="45">
        <f t="shared" si="12"/>
        <v>4.4981309999999999</v>
      </c>
      <c r="N708" s="45"/>
    </row>
    <row r="709" spans="1:14" x14ac:dyDescent="0.2">
      <c r="A709" s="5"/>
      <c r="D709" s="34"/>
      <c r="E709" s="35"/>
      <c r="F709" s="34"/>
      <c r="G709" s="34"/>
      <c r="H709" s="44"/>
      <c r="I709" s="44" t="s">
        <v>2344</v>
      </c>
      <c r="J709" s="43" t="s">
        <v>2345</v>
      </c>
      <c r="K709" s="45">
        <v>324.36038000000002</v>
      </c>
      <c r="L709" s="45">
        <v>9402.0144042699994</v>
      </c>
      <c r="M709" s="45">
        <f t="shared" si="12"/>
        <v>9077.6540242699994</v>
      </c>
      <c r="N709" s="45"/>
    </row>
    <row r="710" spans="1:14" ht="14.25" x14ac:dyDescent="0.2">
      <c r="A710" s="5"/>
      <c r="D710" s="34"/>
      <c r="E710" s="35"/>
      <c r="F710" s="34"/>
      <c r="G710" s="34"/>
      <c r="H710" s="38" t="s">
        <v>424</v>
      </c>
      <c r="I710" s="38"/>
      <c r="J710" s="60"/>
      <c r="K710" s="41">
        <v>17737.447448999999</v>
      </c>
      <c r="L710" s="41">
        <v>3640.1466061599999</v>
      </c>
      <c r="M710" s="41">
        <f t="shared" si="12"/>
        <v>-14097.300842839999</v>
      </c>
      <c r="N710" s="45"/>
    </row>
    <row r="711" spans="1:14" x14ac:dyDescent="0.2">
      <c r="A711" s="5"/>
      <c r="D711" s="34"/>
      <c r="E711" s="35"/>
      <c r="F711" s="34"/>
      <c r="G711" s="34"/>
      <c r="H711" s="44"/>
      <c r="I711" s="44" t="s">
        <v>428</v>
      </c>
      <c r="J711" s="43" t="s">
        <v>903</v>
      </c>
      <c r="K711" s="45">
        <v>1823.848328</v>
      </c>
      <c r="L711" s="45">
        <v>60.820190060000002</v>
      </c>
      <c r="M711" s="45">
        <f t="shared" si="12"/>
        <v>-1763.0281379400001</v>
      </c>
      <c r="N711" s="45"/>
    </row>
    <row r="712" spans="1:14" x14ac:dyDescent="0.2">
      <c r="A712" s="5"/>
      <c r="D712" s="34"/>
      <c r="E712" s="35"/>
      <c r="F712" s="34"/>
      <c r="G712" s="34"/>
      <c r="H712" s="44"/>
      <c r="I712" s="44" t="s">
        <v>435</v>
      </c>
      <c r="J712" s="43" t="s">
        <v>904</v>
      </c>
      <c r="K712" s="45">
        <v>292.44124199999999</v>
      </c>
      <c r="L712" s="45">
        <v>192.44124199999999</v>
      </c>
      <c r="M712" s="45">
        <f t="shared" si="12"/>
        <v>-100</v>
      </c>
      <c r="N712" s="45"/>
    </row>
    <row r="713" spans="1:14" x14ac:dyDescent="0.2">
      <c r="A713" s="5"/>
      <c r="D713" s="34"/>
      <c r="E713" s="35"/>
      <c r="F713" s="34"/>
      <c r="G713" s="34"/>
      <c r="H713" s="44"/>
      <c r="I713" s="44" t="s">
        <v>548</v>
      </c>
      <c r="J713" s="43" t="s">
        <v>905</v>
      </c>
      <c r="K713" s="45">
        <v>0</v>
      </c>
      <c r="L713" s="45">
        <v>515.26006032999999</v>
      </c>
      <c r="M713" s="45">
        <f t="shared" si="12"/>
        <v>515.26006032999999</v>
      </c>
      <c r="N713" s="45"/>
    </row>
    <row r="714" spans="1:14" x14ac:dyDescent="0.2">
      <c r="A714" s="5"/>
      <c r="D714" s="34"/>
      <c r="E714" s="35"/>
      <c r="F714" s="34"/>
      <c r="G714" s="34"/>
      <c r="H714" s="44"/>
      <c r="I714" s="44" t="s">
        <v>443</v>
      </c>
      <c r="J714" s="43" t="s">
        <v>1055</v>
      </c>
      <c r="K714" s="45">
        <v>2514.8000000000002</v>
      </c>
      <c r="L714" s="45">
        <v>0</v>
      </c>
      <c r="M714" s="45">
        <f t="shared" si="12"/>
        <v>-2514.8000000000002</v>
      </c>
      <c r="N714" s="45"/>
    </row>
    <row r="715" spans="1:14" x14ac:dyDescent="0.2">
      <c r="A715" s="5"/>
      <c r="D715" s="34"/>
      <c r="E715" s="35"/>
      <c r="F715" s="34"/>
      <c r="G715" s="34"/>
      <c r="H715" s="44"/>
      <c r="I715" s="44" t="s">
        <v>445</v>
      </c>
      <c r="J715" s="43" t="s">
        <v>1056</v>
      </c>
      <c r="K715" s="45">
        <v>7.548</v>
      </c>
      <c r="L715" s="45">
        <v>0</v>
      </c>
      <c r="M715" s="45">
        <f t="shared" si="12"/>
        <v>-7.548</v>
      </c>
      <c r="N715" s="45"/>
    </row>
    <row r="716" spans="1:14" x14ac:dyDescent="0.2">
      <c r="A716" s="5"/>
      <c r="D716" s="34"/>
      <c r="E716" s="35"/>
      <c r="F716" s="34"/>
      <c r="G716" s="34"/>
      <c r="H716" s="44"/>
      <c r="I716" s="44" t="s">
        <v>1034</v>
      </c>
      <c r="J716" s="43" t="s">
        <v>2166</v>
      </c>
      <c r="K716" s="45">
        <v>0</v>
      </c>
      <c r="L716" s="45">
        <v>754.92123411</v>
      </c>
      <c r="M716" s="45">
        <f t="shared" si="12"/>
        <v>754.92123411</v>
      </c>
      <c r="N716" s="45"/>
    </row>
    <row r="717" spans="1:14" x14ac:dyDescent="0.2">
      <c r="A717" s="5"/>
      <c r="D717" s="34"/>
      <c r="E717" s="35"/>
      <c r="F717" s="34"/>
      <c r="G717" s="34"/>
      <c r="H717" s="44"/>
      <c r="I717" s="44" t="s">
        <v>2167</v>
      </c>
      <c r="J717" s="43" t="s">
        <v>2168</v>
      </c>
      <c r="K717" s="45">
        <v>588.29849400000001</v>
      </c>
      <c r="L717" s="45">
        <v>588.29849400000001</v>
      </c>
      <c r="M717" s="45">
        <f t="shared" si="12"/>
        <v>0</v>
      </c>
      <c r="N717" s="45"/>
    </row>
    <row r="718" spans="1:14" x14ac:dyDescent="0.2">
      <c r="A718" s="5"/>
      <c r="D718" s="34"/>
      <c r="E718" s="35"/>
      <c r="F718" s="34"/>
      <c r="G718" s="34"/>
      <c r="H718" s="44"/>
      <c r="I718" s="44" t="s">
        <v>2346</v>
      </c>
      <c r="J718" s="43" t="s">
        <v>2347</v>
      </c>
      <c r="K718" s="45">
        <v>0</v>
      </c>
      <c r="L718" s="45">
        <v>46.451888650000001</v>
      </c>
      <c r="M718" s="45">
        <f t="shared" si="12"/>
        <v>46.451888650000001</v>
      </c>
      <c r="N718" s="45"/>
    </row>
    <row r="719" spans="1:14" x14ac:dyDescent="0.2">
      <c r="A719" s="5"/>
      <c r="D719" s="34"/>
      <c r="E719" s="35"/>
      <c r="F719" s="34"/>
      <c r="G719" s="34"/>
      <c r="H719" s="44"/>
      <c r="I719" s="44" t="s">
        <v>2206</v>
      </c>
      <c r="J719" s="43" t="s">
        <v>2207</v>
      </c>
      <c r="K719" s="45">
        <v>0</v>
      </c>
      <c r="L719" s="45">
        <v>4.5439763499999994</v>
      </c>
      <c r="M719" s="45">
        <f t="shared" si="12"/>
        <v>4.5439763499999994</v>
      </c>
      <c r="N719" s="45"/>
    </row>
    <row r="720" spans="1:14" x14ac:dyDescent="0.2">
      <c r="A720" s="5"/>
      <c r="D720" s="34"/>
      <c r="E720" s="35"/>
      <c r="F720" s="34"/>
      <c r="G720" s="34"/>
      <c r="H720" s="44"/>
      <c r="I720" s="44" t="s">
        <v>906</v>
      </c>
      <c r="J720" s="43" t="s">
        <v>1057</v>
      </c>
      <c r="K720" s="45">
        <v>2476.1</v>
      </c>
      <c r="L720" s="45">
        <v>0</v>
      </c>
      <c r="M720" s="45">
        <f t="shared" si="12"/>
        <v>-2476.1</v>
      </c>
      <c r="N720" s="45"/>
    </row>
    <row r="721" spans="1:14" x14ac:dyDescent="0.2">
      <c r="A721" s="5"/>
      <c r="D721" s="34"/>
      <c r="E721" s="35"/>
      <c r="F721" s="34"/>
      <c r="G721" s="34"/>
      <c r="H721" s="44"/>
      <c r="I721" s="44" t="s">
        <v>907</v>
      </c>
      <c r="J721" s="43" t="s">
        <v>1058</v>
      </c>
      <c r="K721" s="45">
        <v>8511.9</v>
      </c>
      <c r="L721" s="45">
        <v>6.0400000000000002E-2</v>
      </c>
      <c r="M721" s="45">
        <f t="shared" si="12"/>
        <v>-8511.8395999999993</v>
      </c>
      <c r="N721" s="45"/>
    </row>
    <row r="722" spans="1:14" x14ac:dyDescent="0.2">
      <c r="A722" s="5"/>
      <c r="D722" s="34"/>
      <c r="E722" s="35"/>
      <c r="F722" s="34"/>
      <c r="G722" s="34"/>
      <c r="H722" s="44"/>
      <c r="I722" s="44" t="s">
        <v>2208</v>
      </c>
      <c r="J722" s="43" t="s">
        <v>400</v>
      </c>
      <c r="K722" s="45">
        <v>1482.511385</v>
      </c>
      <c r="L722" s="45">
        <v>1477.3491206600002</v>
      </c>
      <c r="M722" s="45">
        <f t="shared" si="12"/>
        <v>-5.1622643399998651</v>
      </c>
      <c r="N722" s="45"/>
    </row>
    <row r="723" spans="1:14" x14ac:dyDescent="0.2">
      <c r="A723" s="5"/>
      <c r="D723" s="34"/>
      <c r="E723" s="35"/>
      <c r="F723" s="34"/>
      <c r="G723" s="34"/>
      <c r="H723" s="44"/>
      <c r="I723" s="44" t="s">
        <v>2348</v>
      </c>
      <c r="J723" s="43" t="s">
        <v>2349</v>
      </c>
      <c r="K723" s="45">
        <v>40</v>
      </c>
      <c r="L723" s="45">
        <v>0</v>
      </c>
      <c r="M723" s="45">
        <f t="shared" si="12"/>
        <v>-40</v>
      </c>
      <c r="N723" s="45"/>
    </row>
    <row r="724" spans="1:14" ht="14.25" x14ac:dyDescent="0.2">
      <c r="A724" s="5"/>
      <c r="D724" s="34"/>
      <c r="E724" s="35"/>
      <c r="F724" s="34"/>
      <c r="G724" s="34"/>
      <c r="H724" s="38" t="s">
        <v>551</v>
      </c>
      <c r="I724" s="38"/>
      <c r="J724" s="60"/>
      <c r="K724" s="41">
        <v>6215.3462630000004</v>
      </c>
      <c r="L724" s="41">
        <v>6215.3462630000004</v>
      </c>
      <c r="M724" s="41">
        <f t="shared" si="12"/>
        <v>0</v>
      </c>
      <c r="N724" s="45"/>
    </row>
    <row r="725" spans="1:14" x14ac:dyDescent="0.2">
      <c r="A725" s="5"/>
      <c r="D725" s="34"/>
      <c r="E725" s="35"/>
      <c r="F725" s="34"/>
      <c r="G725" s="34"/>
      <c r="H725" s="44"/>
      <c r="I725" s="44" t="s">
        <v>553</v>
      </c>
      <c r="J725" s="43" t="s">
        <v>909</v>
      </c>
      <c r="K725" s="45">
        <v>6035.9872560000003</v>
      </c>
      <c r="L725" s="45">
        <v>6035.9872560000003</v>
      </c>
      <c r="M725" s="45">
        <f t="shared" si="12"/>
        <v>0</v>
      </c>
      <c r="N725" s="45"/>
    </row>
    <row r="726" spans="1:14" x14ac:dyDescent="0.2">
      <c r="A726" s="5"/>
      <c r="D726" s="34"/>
      <c r="E726" s="35"/>
      <c r="F726" s="34"/>
      <c r="G726" s="34"/>
      <c r="H726" s="44"/>
      <c r="I726" s="44" t="s">
        <v>910</v>
      </c>
      <c r="J726" s="43" t="s">
        <v>911</v>
      </c>
      <c r="K726" s="45">
        <v>179.35900699999999</v>
      </c>
      <c r="L726" s="45">
        <v>179.35900699999999</v>
      </c>
      <c r="M726" s="45">
        <f t="shared" si="12"/>
        <v>0</v>
      </c>
      <c r="N726" s="45"/>
    </row>
    <row r="727" spans="1:14" ht="14.25" x14ac:dyDescent="0.2">
      <c r="A727" s="5"/>
      <c r="D727" s="34"/>
      <c r="E727" s="35"/>
      <c r="F727" s="34"/>
      <c r="G727" s="34"/>
      <c r="H727" s="38" t="s">
        <v>865</v>
      </c>
      <c r="I727" s="38"/>
      <c r="J727" s="60"/>
      <c r="K727" s="41">
        <v>0</v>
      </c>
      <c r="L727" s="41">
        <v>10988.011119999999</v>
      </c>
      <c r="M727" s="41">
        <f t="shared" si="12"/>
        <v>10988.011119999999</v>
      </c>
      <c r="N727" s="45"/>
    </row>
    <row r="728" spans="1:14" x14ac:dyDescent="0.2">
      <c r="A728" s="5"/>
      <c r="D728" s="34"/>
      <c r="E728" s="35"/>
      <c r="F728" s="34"/>
      <c r="G728" s="34"/>
      <c r="H728" s="44"/>
      <c r="I728" s="44" t="s">
        <v>912</v>
      </c>
      <c r="J728" s="43" t="s">
        <v>1059</v>
      </c>
      <c r="K728" s="45">
        <v>0</v>
      </c>
      <c r="L728" s="45">
        <v>8511.8395999999993</v>
      </c>
      <c r="M728" s="45">
        <f t="shared" si="12"/>
        <v>8511.8395999999993</v>
      </c>
      <c r="N728" s="45"/>
    </row>
    <row r="729" spans="1:14" x14ac:dyDescent="0.2">
      <c r="A729" s="5"/>
      <c r="D729" s="34"/>
      <c r="E729" s="35"/>
      <c r="F729" s="34"/>
      <c r="G729" s="34"/>
      <c r="H729" s="44"/>
      <c r="I729" s="44" t="s">
        <v>913</v>
      </c>
      <c r="J729" s="43" t="s">
        <v>1060</v>
      </c>
      <c r="K729" s="45">
        <v>0</v>
      </c>
      <c r="L729" s="45">
        <v>2476.1715199999999</v>
      </c>
      <c r="M729" s="45">
        <f t="shared" si="12"/>
        <v>2476.1715199999999</v>
      </c>
      <c r="N729" s="45"/>
    </row>
    <row r="730" spans="1:14" ht="14.25" x14ac:dyDescent="0.2">
      <c r="A730" s="5"/>
      <c r="D730" s="34"/>
      <c r="E730" s="68">
        <v>25</v>
      </c>
      <c r="F730" s="38" t="s">
        <v>401</v>
      </c>
      <c r="G730" s="69"/>
      <c r="H730" s="70"/>
      <c r="I730" s="71"/>
      <c r="J730" s="72"/>
      <c r="K730" s="72">
        <v>9104.7391029999999</v>
      </c>
      <c r="L730" s="72">
        <v>9102.7879069999999</v>
      </c>
      <c r="M730" s="72">
        <f t="shared" si="12"/>
        <v>-1.9511959999999817</v>
      </c>
      <c r="N730" s="45"/>
    </row>
    <row r="731" spans="1:14" ht="14.25" x14ac:dyDescent="0.2">
      <c r="A731" s="5"/>
      <c r="D731" s="34"/>
      <c r="E731" s="35"/>
      <c r="F731" s="34"/>
      <c r="G731" s="36" t="s">
        <v>423</v>
      </c>
      <c r="H731" s="36"/>
      <c r="I731" s="36"/>
      <c r="J731" s="33"/>
      <c r="K731" s="29">
        <v>9104.7391029999999</v>
      </c>
      <c r="L731" s="29">
        <v>9102.7879069999999</v>
      </c>
      <c r="M731" s="29">
        <f t="shared" si="12"/>
        <v>-1.9511959999999817</v>
      </c>
      <c r="N731" s="45"/>
    </row>
    <row r="732" spans="1:14" ht="14.25" x14ac:dyDescent="0.2">
      <c r="A732" s="5"/>
      <c r="D732" s="34"/>
      <c r="E732" s="35"/>
      <c r="F732" s="34"/>
      <c r="G732" s="34"/>
      <c r="H732" s="38" t="s">
        <v>506</v>
      </c>
      <c r="I732" s="38"/>
      <c r="J732" s="60"/>
      <c r="K732" s="41">
        <v>69.160499999999999</v>
      </c>
      <c r="L732" s="41">
        <v>52.528130859999997</v>
      </c>
      <c r="M732" s="41">
        <f t="shared" si="12"/>
        <v>-16.632369140000002</v>
      </c>
      <c r="N732" s="45"/>
    </row>
    <row r="733" spans="1:14" x14ac:dyDescent="0.2">
      <c r="A733" s="5"/>
      <c r="D733" s="34"/>
      <c r="E733" s="35"/>
      <c r="F733" s="34"/>
      <c r="G733" s="34"/>
      <c r="H733" s="44"/>
      <c r="I733" s="44" t="s">
        <v>507</v>
      </c>
      <c r="J733" s="43" t="s">
        <v>914</v>
      </c>
      <c r="K733" s="45">
        <v>69.160499999999999</v>
      </c>
      <c r="L733" s="45">
        <v>52.528130859999997</v>
      </c>
      <c r="M733" s="45">
        <f t="shared" si="12"/>
        <v>-16.632369140000002</v>
      </c>
      <c r="N733" s="45"/>
    </row>
    <row r="734" spans="1:14" ht="14.25" x14ac:dyDescent="0.2">
      <c r="A734" s="5"/>
      <c r="D734" s="34"/>
      <c r="E734" s="35"/>
      <c r="F734" s="34"/>
      <c r="G734" s="34"/>
      <c r="H734" s="38" t="s">
        <v>424</v>
      </c>
      <c r="I734" s="38"/>
      <c r="J734" s="60"/>
      <c r="K734" s="41">
        <v>8959.5138979999992</v>
      </c>
      <c r="L734" s="41">
        <v>8978.2817774799987</v>
      </c>
      <c r="M734" s="41">
        <f t="shared" si="12"/>
        <v>18.767879479999465</v>
      </c>
      <c r="N734" s="45"/>
    </row>
    <row r="735" spans="1:14" x14ac:dyDescent="0.2">
      <c r="A735" s="5"/>
      <c r="D735" s="34"/>
      <c r="E735" s="35"/>
      <c r="F735" s="34"/>
      <c r="G735" s="34"/>
      <c r="H735" s="44"/>
      <c r="I735" s="44" t="s">
        <v>457</v>
      </c>
      <c r="J735" s="43" t="s">
        <v>2169</v>
      </c>
      <c r="K735" s="45">
        <v>8625.083052</v>
      </c>
      <c r="L735" s="45">
        <v>8643.8509314799994</v>
      </c>
      <c r="M735" s="45">
        <f t="shared" si="12"/>
        <v>18.767879479999465</v>
      </c>
      <c r="N735" s="45"/>
    </row>
    <row r="736" spans="1:14" x14ac:dyDescent="0.2">
      <c r="A736" s="5"/>
      <c r="D736" s="34"/>
      <c r="E736" s="35"/>
      <c r="F736" s="34"/>
      <c r="G736" s="34"/>
      <c r="H736" s="44"/>
      <c r="I736" s="44" t="s">
        <v>458</v>
      </c>
      <c r="J736" s="43" t="s">
        <v>2170</v>
      </c>
      <c r="K736" s="45">
        <v>334.43084599999997</v>
      </c>
      <c r="L736" s="45">
        <v>334.43084599999997</v>
      </c>
      <c r="M736" s="45">
        <f t="shared" si="12"/>
        <v>0</v>
      </c>
      <c r="N736" s="45"/>
    </row>
    <row r="737" spans="1:14" ht="14.25" x14ac:dyDescent="0.2">
      <c r="A737" s="5"/>
      <c r="D737" s="34"/>
      <c r="E737" s="35"/>
      <c r="F737" s="34"/>
      <c r="G737" s="34"/>
      <c r="H737" s="38" t="s">
        <v>447</v>
      </c>
      <c r="I737" s="38"/>
      <c r="J737" s="60"/>
      <c r="K737" s="41">
        <v>76.064705000000004</v>
      </c>
      <c r="L737" s="41">
        <v>71.977998659999997</v>
      </c>
      <c r="M737" s="41">
        <f t="shared" si="12"/>
        <v>-4.0867063400000063</v>
      </c>
      <c r="N737" s="45"/>
    </row>
    <row r="738" spans="1:14" x14ac:dyDescent="0.2">
      <c r="A738" s="5"/>
      <c r="D738" s="34"/>
      <c r="E738" s="35"/>
      <c r="F738" s="34"/>
      <c r="G738" s="34"/>
      <c r="H738" s="44"/>
      <c r="I738" s="44" t="s">
        <v>448</v>
      </c>
      <c r="J738" s="43" t="s">
        <v>488</v>
      </c>
      <c r="K738" s="45">
        <v>65.441011000000003</v>
      </c>
      <c r="L738" s="45">
        <v>61.546286379999998</v>
      </c>
      <c r="M738" s="45">
        <f t="shared" si="12"/>
        <v>-3.8947246200000052</v>
      </c>
      <c r="N738" s="45"/>
    </row>
    <row r="739" spans="1:14" x14ac:dyDescent="0.2">
      <c r="A739" s="5"/>
      <c r="D739" s="34"/>
      <c r="E739" s="35"/>
      <c r="F739" s="34"/>
      <c r="G739" s="34"/>
      <c r="H739" s="44"/>
      <c r="I739" s="44" t="s">
        <v>452</v>
      </c>
      <c r="J739" s="43" t="s">
        <v>491</v>
      </c>
      <c r="K739" s="45">
        <v>10.623694</v>
      </c>
      <c r="L739" s="45">
        <v>10.431712279999999</v>
      </c>
      <c r="M739" s="45">
        <f t="shared" si="12"/>
        <v>-0.19198172000000113</v>
      </c>
      <c r="N739" s="45"/>
    </row>
    <row r="740" spans="1:14" ht="14.25" x14ac:dyDescent="0.2">
      <c r="A740" s="5"/>
      <c r="D740" s="34"/>
      <c r="E740" s="68">
        <v>33</v>
      </c>
      <c r="F740" s="38" t="s">
        <v>403</v>
      </c>
      <c r="G740" s="69"/>
      <c r="H740" s="70"/>
      <c r="I740" s="71"/>
      <c r="J740" s="72"/>
      <c r="K740" s="72">
        <v>166146.905</v>
      </c>
      <c r="L740" s="72">
        <v>166466.15426817999</v>
      </c>
      <c r="M740" s="72">
        <f t="shared" ref="M740:M802" si="13">L740-K740</f>
        <v>319.24926817999221</v>
      </c>
      <c r="N740" s="45"/>
    </row>
    <row r="741" spans="1:14" ht="14.25" x14ac:dyDescent="0.2">
      <c r="A741" s="5"/>
      <c r="D741" s="34"/>
      <c r="E741" s="35"/>
      <c r="F741" s="34"/>
      <c r="G741" s="36" t="s">
        <v>915</v>
      </c>
      <c r="H741" s="36"/>
      <c r="I741" s="36"/>
      <c r="J741" s="33"/>
      <c r="K741" s="29">
        <v>166146.905</v>
      </c>
      <c r="L741" s="29">
        <v>166466.15426817999</v>
      </c>
      <c r="M741" s="29">
        <f t="shared" si="13"/>
        <v>319.24926817999221</v>
      </c>
      <c r="N741" s="45"/>
    </row>
    <row r="742" spans="1:14" ht="14.25" x14ac:dyDescent="0.2">
      <c r="A742" s="5"/>
      <c r="D742" s="34"/>
      <c r="E742" s="35"/>
      <c r="F742" s="34"/>
      <c r="G742" s="34"/>
      <c r="H742" s="38" t="s">
        <v>916</v>
      </c>
      <c r="I742" s="38"/>
      <c r="J742" s="60"/>
      <c r="K742" s="41">
        <v>166146.905</v>
      </c>
      <c r="L742" s="41">
        <v>166466.15426817999</v>
      </c>
      <c r="M742" s="41">
        <f t="shared" si="13"/>
        <v>319.24926817999221</v>
      </c>
      <c r="N742" s="45"/>
    </row>
    <row r="743" spans="1:14" x14ac:dyDescent="0.2">
      <c r="A743" s="5"/>
      <c r="D743" s="34"/>
      <c r="E743" s="35"/>
      <c r="F743" s="34"/>
      <c r="G743" s="34"/>
      <c r="H743" s="44"/>
      <c r="I743" s="44" t="s">
        <v>917</v>
      </c>
      <c r="J743" s="43" t="s">
        <v>919</v>
      </c>
      <c r="K743" s="45">
        <v>22901.748662999998</v>
      </c>
      <c r="L743" s="45">
        <v>22857.905460000002</v>
      </c>
      <c r="M743" s="45">
        <f t="shared" si="13"/>
        <v>-43.84320299999672</v>
      </c>
      <c r="N743" s="45"/>
    </row>
    <row r="744" spans="1:14" x14ac:dyDescent="0.2">
      <c r="A744" s="5"/>
      <c r="D744" s="34"/>
      <c r="E744" s="35"/>
      <c r="F744" s="34"/>
      <c r="G744" s="34"/>
      <c r="H744" s="44"/>
      <c r="I744" s="44" t="s">
        <v>918</v>
      </c>
      <c r="J744" s="43" t="s">
        <v>920</v>
      </c>
      <c r="K744" s="45">
        <v>2452.102038</v>
      </c>
      <c r="L744" s="45">
        <v>2448.0158820000001</v>
      </c>
      <c r="M744" s="45">
        <f t="shared" si="13"/>
        <v>-4.0861559999998462</v>
      </c>
      <c r="N744" s="45"/>
    </row>
    <row r="745" spans="1:14" x14ac:dyDescent="0.2">
      <c r="A745" s="5"/>
      <c r="D745" s="34"/>
      <c r="E745" s="35"/>
      <c r="F745" s="34"/>
      <c r="G745" s="34"/>
      <c r="H745" s="44"/>
      <c r="I745" s="44" t="s">
        <v>921</v>
      </c>
      <c r="J745" s="43" t="s">
        <v>922</v>
      </c>
      <c r="K745" s="45">
        <v>17777.339865000002</v>
      </c>
      <c r="L745" s="45">
        <v>17747.715903</v>
      </c>
      <c r="M745" s="45">
        <f t="shared" si="13"/>
        <v>-29.623962000001484</v>
      </c>
      <c r="N745" s="45"/>
    </row>
    <row r="746" spans="1:14" x14ac:dyDescent="0.2">
      <c r="A746" s="5"/>
      <c r="D746" s="34"/>
      <c r="E746" s="35"/>
      <c r="F746" s="34"/>
      <c r="G746" s="34"/>
      <c r="H746" s="44"/>
      <c r="I746" s="44" t="s">
        <v>923</v>
      </c>
      <c r="J746" s="43" t="s">
        <v>924</v>
      </c>
      <c r="K746" s="45">
        <v>17082.830603999999</v>
      </c>
      <c r="L746" s="45">
        <v>17048.682014999999</v>
      </c>
      <c r="M746" s="45">
        <f t="shared" si="13"/>
        <v>-34.148589000000356</v>
      </c>
      <c r="N746" s="45"/>
    </row>
    <row r="747" spans="1:14" x14ac:dyDescent="0.2">
      <c r="A747" s="5"/>
      <c r="D747" s="34"/>
      <c r="E747" s="35"/>
      <c r="F747" s="34"/>
      <c r="G747" s="34"/>
      <c r="H747" s="44"/>
      <c r="I747" s="44" t="s">
        <v>925</v>
      </c>
      <c r="J747" s="43" t="s">
        <v>926</v>
      </c>
      <c r="K747" s="45">
        <v>2496.38805</v>
      </c>
      <c r="L747" s="45">
        <v>2491.3977690000002</v>
      </c>
      <c r="M747" s="45">
        <f t="shared" si="13"/>
        <v>-4.9902809999998681</v>
      </c>
      <c r="N747" s="45"/>
    </row>
    <row r="748" spans="1:14" x14ac:dyDescent="0.2">
      <c r="A748" s="5"/>
      <c r="D748" s="34"/>
      <c r="E748" s="35"/>
      <c r="F748" s="34"/>
      <c r="G748" s="34"/>
      <c r="H748" s="44"/>
      <c r="I748" s="44" t="s">
        <v>927</v>
      </c>
      <c r="J748" s="43" t="s">
        <v>928</v>
      </c>
      <c r="K748" s="45">
        <v>1875.547194</v>
      </c>
      <c r="L748" s="45">
        <v>1871.7979740000001</v>
      </c>
      <c r="M748" s="45">
        <f t="shared" si="13"/>
        <v>-3.7492199999999229</v>
      </c>
      <c r="N748" s="45"/>
    </row>
    <row r="749" spans="1:14" x14ac:dyDescent="0.2">
      <c r="A749" s="5"/>
      <c r="D749" s="34"/>
      <c r="E749" s="35"/>
      <c r="F749" s="34"/>
      <c r="G749" s="34"/>
      <c r="H749" s="44"/>
      <c r="I749" s="44" t="s">
        <v>929</v>
      </c>
      <c r="J749" s="43" t="s">
        <v>930</v>
      </c>
      <c r="K749" s="45">
        <v>1054.9952969999999</v>
      </c>
      <c r="L749" s="45">
        <v>1052.8863630000001</v>
      </c>
      <c r="M749" s="45">
        <f t="shared" si="13"/>
        <v>-2.1089339999998629</v>
      </c>
      <c r="N749" s="45"/>
    </row>
    <row r="750" spans="1:14" x14ac:dyDescent="0.2">
      <c r="A750" s="5"/>
      <c r="D750" s="34"/>
      <c r="E750" s="35"/>
      <c r="F750" s="34"/>
      <c r="G750" s="34"/>
      <c r="H750" s="44"/>
      <c r="I750" s="44" t="s">
        <v>931</v>
      </c>
      <c r="J750" s="43" t="s">
        <v>932</v>
      </c>
      <c r="K750" s="45">
        <v>1065.2238359999999</v>
      </c>
      <c r="L750" s="45">
        <v>1063.1405580000001</v>
      </c>
      <c r="M750" s="45">
        <f t="shared" si="13"/>
        <v>-2.0832779999998365</v>
      </c>
      <c r="N750" s="45"/>
    </row>
    <row r="751" spans="1:14" x14ac:dyDescent="0.2">
      <c r="A751" s="5"/>
      <c r="D751" s="34"/>
      <c r="E751" s="35"/>
      <c r="F751" s="34"/>
      <c r="G751" s="34"/>
      <c r="H751" s="44"/>
      <c r="I751" s="44" t="s">
        <v>933</v>
      </c>
      <c r="J751" s="43" t="s">
        <v>934</v>
      </c>
      <c r="K751" s="45">
        <v>649.683671</v>
      </c>
      <c r="L751" s="45">
        <v>555.86842999999999</v>
      </c>
      <c r="M751" s="45">
        <f t="shared" si="13"/>
        <v>-93.815241000000015</v>
      </c>
      <c r="N751" s="45"/>
    </row>
    <row r="752" spans="1:14" x14ac:dyDescent="0.2">
      <c r="A752" s="5"/>
      <c r="D752" s="34"/>
      <c r="E752" s="35"/>
      <c r="F752" s="34"/>
      <c r="G752" s="34"/>
      <c r="H752" s="44"/>
      <c r="I752" s="44" t="s">
        <v>935</v>
      </c>
      <c r="J752" s="43" t="s">
        <v>936</v>
      </c>
      <c r="K752" s="45">
        <v>2100.3500009999998</v>
      </c>
      <c r="L752" s="45">
        <v>2096.85</v>
      </c>
      <c r="M752" s="45">
        <f t="shared" si="13"/>
        <v>-3.5000009999998838</v>
      </c>
      <c r="N752" s="45"/>
    </row>
    <row r="753" spans="1:14" x14ac:dyDescent="0.2">
      <c r="A753" s="5"/>
      <c r="D753" s="34"/>
      <c r="E753" s="35"/>
      <c r="F753" s="34"/>
      <c r="G753" s="34"/>
      <c r="H753" s="44"/>
      <c r="I753" s="44" t="s">
        <v>937</v>
      </c>
      <c r="J753" s="43" t="s">
        <v>938</v>
      </c>
      <c r="K753" s="45">
        <v>9333.7871639999994</v>
      </c>
      <c r="L753" s="45">
        <v>9315.1289190000007</v>
      </c>
      <c r="M753" s="45">
        <f t="shared" si="13"/>
        <v>-18.658244999998715</v>
      </c>
      <c r="N753" s="45"/>
    </row>
    <row r="754" spans="1:14" x14ac:dyDescent="0.2">
      <c r="A754" s="5"/>
      <c r="D754" s="34"/>
      <c r="E754" s="35"/>
      <c r="F754" s="34"/>
      <c r="G754" s="34"/>
      <c r="H754" s="44"/>
      <c r="I754" s="44" t="s">
        <v>1061</v>
      </c>
      <c r="J754" s="43" t="s">
        <v>1062</v>
      </c>
      <c r="K754" s="45">
        <v>79250.867738999994</v>
      </c>
      <c r="L754" s="45">
        <v>79797.141332180006</v>
      </c>
      <c r="M754" s="45">
        <f t="shared" si="13"/>
        <v>546.27359318001254</v>
      </c>
      <c r="N754" s="45"/>
    </row>
    <row r="755" spans="1:14" x14ac:dyDescent="0.2">
      <c r="A755" s="5"/>
      <c r="D755" s="34"/>
      <c r="E755" s="35"/>
      <c r="F755" s="34"/>
      <c r="G755" s="34"/>
      <c r="H755" s="44"/>
      <c r="I755" s="44" t="s">
        <v>1063</v>
      </c>
      <c r="J755" s="43" t="s">
        <v>1064</v>
      </c>
      <c r="K755" s="45">
        <v>3087.400513</v>
      </c>
      <c r="L755" s="45">
        <v>3112.0257099999999</v>
      </c>
      <c r="M755" s="45">
        <f t="shared" si="13"/>
        <v>24.625196999999844</v>
      </c>
      <c r="N755" s="45"/>
    </row>
    <row r="756" spans="1:14" x14ac:dyDescent="0.2">
      <c r="A756" s="5"/>
      <c r="D756" s="34"/>
      <c r="E756" s="35"/>
      <c r="F756" s="34"/>
      <c r="G756" s="34"/>
      <c r="H756" s="44"/>
      <c r="I756" s="44" t="s">
        <v>1065</v>
      </c>
      <c r="J756" s="43" t="s">
        <v>1066</v>
      </c>
      <c r="K756" s="45">
        <v>3251.5288420000002</v>
      </c>
      <c r="L756" s="45">
        <v>3245.1069940000002</v>
      </c>
      <c r="M756" s="45">
        <f t="shared" si="13"/>
        <v>-6.4218479999999545</v>
      </c>
      <c r="N756" s="45"/>
    </row>
    <row r="757" spans="1:14" x14ac:dyDescent="0.2">
      <c r="A757" s="5"/>
      <c r="D757" s="34"/>
      <c r="E757" s="35"/>
      <c r="F757" s="34"/>
      <c r="G757" s="34"/>
      <c r="H757" s="44"/>
      <c r="I757" s="44" t="s">
        <v>1067</v>
      </c>
      <c r="J757" s="43" t="s">
        <v>1068</v>
      </c>
      <c r="K757" s="45">
        <v>1767.111523</v>
      </c>
      <c r="L757" s="45">
        <v>1762.490959</v>
      </c>
      <c r="M757" s="45">
        <f t="shared" si="13"/>
        <v>-4.6205640000000585</v>
      </c>
      <c r="N757" s="45"/>
    </row>
    <row r="758" spans="1:14" ht="14.25" x14ac:dyDescent="0.2">
      <c r="A758" s="5"/>
      <c r="D758" s="62" t="s">
        <v>404</v>
      </c>
      <c r="E758" s="65"/>
      <c r="F758" s="62"/>
      <c r="G758" s="62"/>
      <c r="H758" s="62"/>
      <c r="I758" s="62"/>
      <c r="J758" s="66"/>
      <c r="K758" s="67">
        <v>207995.848203</v>
      </c>
      <c r="L758" s="67">
        <v>208595.44898358002</v>
      </c>
      <c r="M758" s="67">
        <f t="shared" si="13"/>
        <v>599.60078058001818</v>
      </c>
      <c r="N758" s="45"/>
    </row>
    <row r="759" spans="1:14" ht="14.25" x14ac:dyDescent="0.2">
      <c r="A759" s="5"/>
      <c r="D759" s="34"/>
      <c r="E759" s="68" t="s">
        <v>394</v>
      </c>
      <c r="F759" s="38" t="s">
        <v>397</v>
      </c>
      <c r="G759" s="69"/>
      <c r="H759" s="70"/>
      <c r="I759" s="71"/>
      <c r="J759" s="72"/>
      <c r="K759" s="72">
        <v>127517.722851</v>
      </c>
      <c r="L759" s="72">
        <v>128117.32363158</v>
      </c>
      <c r="M759" s="72">
        <f t="shared" si="13"/>
        <v>599.60078058000363</v>
      </c>
      <c r="N759" s="45"/>
    </row>
    <row r="760" spans="1:14" ht="14.25" x14ac:dyDescent="0.2">
      <c r="A760" s="5"/>
      <c r="D760" s="34"/>
      <c r="E760" s="35"/>
      <c r="F760" s="34"/>
      <c r="G760" s="36" t="s">
        <v>423</v>
      </c>
      <c r="H760" s="36"/>
      <c r="I760" s="36"/>
      <c r="J760" s="33"/>
      <c r="K760" s="29">
        <v>127517.722851</v>
      </c>
      <c r="L760" s="29">
        <v>128117.32363158</v>
      </c>
      <c r="M760" s="29">
        <f t="shared" si="13"/>
        <v>599.60078058000363</v>
      </c>
      <c r="N760" s="45"/>
    </row>
    <row r="761" spans="1:14" ht="14.25" x14ac:dyDescent="0.2">
      <c r="A761" s="5"/>
      <c r="D761" s="34"/>
      <c r="E761" s="35"/>
      <c r="F761" s="34"/>
      <c r="G761" s="34"/>
      <c r="H761" s="38" t="s">
        <v>424</v>
      </c>
      <c r="I761" s="38"/>
      <c r="J761" s="60"/>
      <c r="K761" s="41">
        <v>42405.074409000001</v>
      </c>
      <c r="L761" s="41">
        <v>42402.132827479996</v>
      </c>
      <c r="M761" s="41">
        <f t="shared" si="13"/>
        <v>-2.9415815200045472</v>
      </c>
      <c r="N761" s="45"/>
    </row>
    <row r="762" spans="1:14" x14ac:dyDescent="0.2">
      <c r="A762" s="5"/>
      <c r="D762" s="34"/>
      <c r="E762" s="35"/>
      <c r="F762" s="34"/>
      <c r="G762" s="34"/>
      <c r="H762" s="44"/>
      <c r="I762" s="44" t="s">
        <v>454</v>
      </c>
      <c r="J762" s="43" t="s">
        <v>2087</v>
      </c>
      <c r="K762" s="45">
        <v>788.42557699999998</v>
      </c>
      <c r="L762" s="45">
        <v>817.12030200000004</v>
      </c>
      <c r="M762" s="45">
        <f t="shared" si="13"/>
        <v>28.694725000000062</v>
      </c>
      <c r="N762" s="45"/>
    </row>
    <row r="763" spans="1:14" x14ac:dyDescent="0.2">
      <c r="A763" s="5"/>
      <c r="D763" s="34"/>
      <c r="E763" s="35"/>
      <c r="F763" s="34"/>
      <c r="G763" s="34"/>
      <c r="H763" s="44"/>
      <c r="I763" s="44" t="s">
        <v>457</v>
      </c>
      <c r="J763" s="43" t="s">
        <v>2350</v>
      </c>
      <c r="K763" s="45">
        <v>258.38818300000003</v>
      </c>
      <c r="L763" s="45">
        <v>274.13695999999999</v>
      </c>
      <c r="M763" s="45">
        <f t="shared" si="13"/>
        <v>15.748776999999961</v>
      </c>
      <c r="N763" s="45"/>
    </row>
    <row r="764" spans="1:14" x14ac:dyDescent="0.2">
      <c r="A764" s="5"/>
      <c r="D764" s="34"/>
      <c r="E764" s="35"/>
      <c r="F764" s="34"/>
      <c r="G764" s="34"/>
      <c r="H764" s="44"/>
      <c r="I764" s="44" t="s">
        <v>458</v>
      </c>
      <c r="J764" s="43" t="s">
        <v>745</v>
      </c>
      <c r="K764" s="45">
        <v>197.066146</v>
      </c>
      <c r="L764" s="45">
        <v>124.62638200000001</v>
      </c>
      <c r="M764" s="45">
        <f t="shared" si="13"/>
        <v>-72.439763999999997</v>
      </c>
      <c r="N764" s="45"/>
    </row>
    <row r="765" spans="1:14" x14ac:dyDescent="0.2">
      <c r="A765" s="5"/>
      <c r="D765" s="34"/>
      <c r="E765" s="35"/>
      <c r="F765" s="34"/>
      <c r="G765" s="34"/>
      <c r="H765" s="44"/>
      <c r="I765" s="44" t="s">
        <v>460</v>
      </c>
      <c r="J765" s="43" t="s">
        <v>2171</v>
      </c>
      <c r="K765" s="45">
        <v>1347.1300839999999</v>
      </c>
      <c r="L765" s="45">
        <v>1336.804414</v>
      </c>
      <c r="M765" s="45">
        <f t="shared" si="13"/>
        <v>-10.325669999999946</v>
      </c>
      <c r="N765" s="45"/>
    </row>
    <row r="766" spans="1:14" x14ac:dyDescent="0.2">
      <c r="A766" s="5"/>
      <c r="D766" s="34"/>
      <c r="E766" s="35"/>
      <c r="F766" s="34"/>
      <c r="G766" s="34"/>
      <c r="H766" s="44"/>
      <c r="I766" s="44" t="s">
        <v>461</v>
      </c>
      <c r="J766" s="43" t="s">
        <v>974</v>
      </c>
      <c r="K766" s="45">
        <v>2551.4545699999999</v>
      </c>
      <c r="L766" s="45">
        <v>2541.867894</v>
      </c>
      <c r="M766" s="45">
        <f t="shared" si="13"/>
        <v>-9.5866759999998976</v>
      </c>
      <c r="N766" s="45"/>
    </row>
    <row r="767" spans="1:14" x14ac:dyDescent="0.2">
      <c r="A767" s="5"/>
      <c r="D767" s="34"/>
      <c r="E767" s="35"/>
      <c r="F767" s="34"/>
      <c r="G767" s="34"/>
      <c r="H767" s="44"/>
      <c r="I767" s="44" t="s">
        <v>465</v>
      </c>
      <c r="J767" s="43" t="s">
        <v>2082</v>
      </c>
      <c r="K767" s="45">
        <v>35896.695050000002</v>
      </c>
      <c r="L767" s="45">
        <v>34916.098325999999</v>
      </c>
      <c r="M767" s="45">
        <f t="shared" si="13"/>
        <v>-980.59672400000272</v>
      </c>
      <c r="N767" s="45"/>
    </row>
    <row r="768" spans="1:14" x14ac:dyDescent="0.2">
      <c r="A768" s="5"/>
      <c r="D768" s="34"/>
      <c r="E768" s="35"/>
      <c r="F768" s="34"/>
      <c r="G768" s="34"/>
      <c r="H768" s="44"/>
      <c r="I768" s="44" t="s">
        <v>466</v>
      </c>
      <c r="J768" s="43" t="s">
        <v>2172</v>
      </c>
      <c r="K768" s="45">
        <v>353.73488200000003</v>
      </c>
      <c r="L768" s="45">
        <v>382.61402099999998</v>
      </c>
      <c r="M768" s="45">
        <f t="shared" si="13"/>
        <v>28.879138999999952</v>
      </c>
      <c r="N768" s="45"/>
    </row>
    <row r="769" spans="1:14" x14ac:dyDescent="0.2">
      <c r="A769" s="5"/>
      <c r="D769" s="34"/>
      <c r="E769" s="35"/>
      <c r="F769" s="34"/>
      <c r="G769" s="34"/>
      <c r="H769" s="44"/>
      <c r="I769" s="44" t="s">
        <v>758</v>
      </c>
      <c r="J769" s="43" t="s">
        <v>759</v>
      </c>
      <c r="K769" s="45">
        <v>275.76058599999999</v>
      </c>
      <c r="L769" s="45">
        <v>398.05586585000003</v>
      </c>
      <c r="M769" s="45">
        <f t="shared" si="13"/>
        <v>122.29527985000004</v>
      </c>
      <c r="N769" s="45"/>
    </row>
    <row r="770" spans="1:14" x14ac:dyDescent="0.2">
      <c r="A770" s="5"/>
      <c r="D770" s="34"/>
      <c r="E770" s="35"/>
      <c r="F770" s="34"/>
      <c r="G770" s="34"/>
      <c r="H770" s="44"/>
      <c r="I770" s="44" t="s">
        <v>427</v>
      </c>
      <c r="J770" s="43" t="s">
        <v>2212</v>
      </c>
      <c r="K770" s="45">
        <v>3.5</v>
      </c>
      <c r="L770" s="45">
        <v>9.6400050000000004</v>
      </c>
      <c r="M770" s="45">
        <f t="shared" si="13"/>
        <v>6.1400050000000004</v>
      </c>
      <c r="N770" s="45"/>
    </row>
    <row r="771" spans="1:14" x14ac:dyDescent="0.2">
      <c r="A771" s="5"/>
      <c r="D771" s="34"/>
      <c r="E771" s="35"/>
      <c r="F771" s="34"/>
      <c r="G771" s="34"/>
      <c r="H771" s="44"/>
      <c r="I771" s="44" t="s">
        <v>527</v>
      </c>
      <c r="J771" s="43" t="s">
        <v>1989</v>
      </c>
      <c r="K771" s="45">
        <v>4</v>
      </c>
      <c r="L771" s="45">
        <v>7</v>
      </c>
      <c r="M771" s="45">
        <f t="shared" si="13"/>
        <v>3</v>
      </c>
      <c r="N771" s="45"/>
    </row>
    <row r="772" spans="1:14" x14ac:dyDescent="0.2">
      <c r="A772" s="5"/>
      <c r="D772" s="34"/>
      <c r="E772" s="35"/>
      <c r="F772" s="34"/>
      <c r="G772" s="34"/>
      <c r="H772" s="44"/>
      <c r="I772" s="44" t="s">
        <v>945</v>
      </c>
      <c r="J772" s="43" t="s">
        <v>946</v>
      </c>
      <c r="K772" s="45">
        <v>728.91933100000006</v>
      </c>
      <c r="L772" s="45">
        <v>1594.1686576300006</v>
      </c>
      <c r="M772" s="45">
        <f t="shared" si="13"/>
        <v>865.2493266300005</v>
      </c>
      <c r="N772" s="45"/>
    </row>
    <row r="773" spans="1:14" ht="14.25" x14ac:dyDescent="0.2">
      <c r="A773" s="5"/>
      <c r="D773" s="34"/>
      <c r="E773" s="35"/>
      <c r="F773" s="34"/>
      <c r="G773" s="34"/>
      <c r="H773" s="38" t="s">
        <v>447</v>
      </c>
      <c r="I773" s="38"/>
      <c r="J773" s="60"/>
      <c r="K773" s="41">
        <v>7733.2178800000002</v>
      </c>
      <c r="L773" s="41">
        <v>8593.7147086200002</v>
      </c>
      <c r="M773" s="41">
        <f t="shared" si="13"/>
        <v>860.49682862000009</v>
      </c>
      <c r="N773" s="45"/>
    </row>
    <row r="774" spans="1:14" x14ac:dyDescent="0.2">
      <c r="A774" s="5"/>
      <c r="D774" s="34"/>
      <c r="E774" s="35"/>
      <c r="F774" s="34"/>
      <c r="G774" s="34"/>
      <c r="H774" s="44"/>
      <c r="I774" s="44" t="s">
        <v>448</v>
      </c>
      <c r="J774" s="43" t="s">
        <v>488</v>
      </c>
      <c r="K774" s="45">
        <v>9017.9249880000007</v>
      </c>
      <c r="L774" s="45">
        <v>9884.1610726200015</v>
      </c>
      <c r="M774" s="45">
        <f t="shared" si="13"/>
        <v>866.23608462000084</v>
      </c>
      <c r="N774" s="45"/>
    </row>
    <row r="775" spans="1:14" x14ac:dyDescent="0.2">
      <c r="A775" s="5"/>
      <c r="D775" s="34"/>
      <c r="E775" s="35"/>
      <c r="F775" s="34"/>
      <c r="G775" s="34"/>
      <c r="H775" s="44"/>
      <c r="I775" s="44" t="s">
        <v>452</v>
      </c>
      <c r="J775" s="43" t="s">
        <v>491</v>
      </c>
      <c r="K775" s="45">
        <v>82.014859999999999</v>
      </c>
      <c r="L775" s="45">
        <v>76.275604000000001</v>
      </c>
      <c r="M775" s="45">
        <f t="shared" si="13"/>
        <v>-5.7392559999999975</v>
      </c>
      <c r="N775" s="45"/>
    </row>
    <row r="776" spans="1:14" x14ac:dyDescent="0.2">
      <c r="A776" s="5"/>
      <c r="D776" s="34"/>
      <c r="E776" s="35"/>
      <c r="F776" s="34"/>
      <c r="G776" s="34"/>
      <c r="H776" s="44"/>
      <c r="I776" s="44" t="s">
        <v>947</v>
      </c>
      <c r="J776" s="43" t="s">
        <v>948</v>
      </c>
      <c r="K776" s="45">
        <v>-1366.7219680000001</v>
      </c>
      <c r="L776" s="45">
        <v>-1366.7219680000001</v>
      </c>
      <c r="M776" s="45">
        <f t="shared" si="13"/>
        <v>0</v>
      </c>
      <c r="N776" s="45"/>
    </row>
    <row r="777" spans="1:14" ht="14.25" x14ac:dyDescent="0.2">
      <c r="A777" s="5"/>
      <c r="D777" s="34"/>
      <c r="E777" s="35"/>
      <c r="F777" s="34"/>
      <c r="G777" s="34"/>
      <c r="H777" s="38" t="s">
        <v>865</v>
      </c>
      <c r="I777" s="38"/>
      <c r="J777" s="60"/>
      <c r="K777" s="41">
        <v>77379.430561999994</v>
      </c>
      <c r="L777" s="41">
        <v>77121.47609548</v>
      </c>
      <c r="M777" s="41">
        <f t="shared" si="13"/>
        <v>-257.95446651999373</v>
      </c>
      <c r="N777" s="45"/>
    </row>
    <row r="778" spans="1:14" x14ac:dyDescent="0.2">
      <c r="A778" s="5"/>
      <c r="D778" s="34"/>
      <c r="E778" s="35"/>
      <c r="F778" s="34"/>
      <c r="G778" s="34"/>
      <c r="H778" s="44"/>
      <c r="I778" s="44" t="s">
        <v>973</v>
      </c>
      <c r="J778" s="43" t="s">
        <v>975</v>
      </c>
      <c r="K778" s="45">
        <v>53293.145128999997</v>
      </c>
      <c r="L778" s="45">
        <v>53293.145128999997</v>
      </c>
      <c r="M778" s="45">
        <f t="shared" si="13"/>
        <v>0</v>
      </c>
      <c r="N778" s="45"/>
    </row>
    <row r="779" spans="1:14" x14ac:dyDescent="0.2">
      <c r="A779" s="5"/>
      <c r="D779" s="34"/>
      <c r="E779" s="35"/>
      <c r="F779" s="34"/>
      <c r="G779" s="34"/>
      <c r="H779" s="44"/>
      <c r="I779" s="44" t="s">
        <v>949</v>
      </c>
      <c r="J779" s="43" t="s">
        <v>976</v>
      </c>
      <c r="K779" s="45">
        <v>3719.7522269999999</v>
      </c>
      <c r="L779" s="45">
        <v>3719.7522269999999</v>
      </c>
      <c r="M779" s="45">
        <f t="shared" si="13"/>
        <v>0</v>
      </c>
      <c r="N779" s="45"/>
    </row>
    <row r="780" spans="1:14" x14ac:dyDescent="0.2">
      <c r="A780" s="5"/>
      <c r="D780" s="34"/>
      <c r="E780" s="35"/>
      <c r="F780" s="34"/>
      <c r="G780" s="34"/>
      <c r="H780" s="44"/>
      <c r="I780" s="44" t="s">
        <v>977</v>
      </c>
      <c r="J780" s="43" t="s">
        <v>978</v>
      </c>
      <c r="K780" s="45">
        <v>16657.209293</v>
      </c>
      <c r="L780" s="45">
        <v>16399.254826479999</v>
      </c>
      <c r="M780" s="45">
        <f t="shared" si="13"/>
        <v>-257.95446652000101</v>
      </c>
      <c r="N780" s="45"/>
    </row>
    <row r="781" spans="1:14" x14ac:dyDescent="0.2">
      <c r="A781" s="5"/>
      <c r="D781" s="34"/>
      <c r="E781" s="35"/>
      <c r="F781" s="34"/>
      <c r="G781" s="34"/>
      <c r="H781" s="44"/>
      <c r="I781" s="44" t="s">
        <v>979</v>
      </c>
      <c r="J781" s="43" t="s">
        <v>2173</v>
      </c>
      <c r="K781" s="45">
        <v>3709.3239130000002</v>
      </c>
      <c r="L781" s="45">
        <v>3709.3239130000002</v>
      </c>
      <c r="M781" s="45">
        <f t="shared" si="13"/>
        <v>0</v>
      </c>
      <c r="N781" s="45"/>
    </row>
    <row r="782" spans="1:14" ht="14.25" x14ac:dyDescent="0.2">
      <c r="A782" s="5"/>
      <c r="D782" s="34"/>
      <c r="E782" s="68" t="s">
        <v>396</v>
      </c>
      <c r="F782" s="38" t="s">
        <v>395</v>
      </c>
      <c r="G782" s="69"/>
      <c r="H782" s="70"/>
      <c r="I782" s="71"/>
      <c r="J782" s="72"/>
      <c r="K782" s="72">
        <v>80478.125352000003</v>
      </c>
      <c r="L782" s="72">
        <v>80478.125352000003</v>
      </c>
      <c r="M782" s="72">
        <f t="shared" si="13"/>
        <v>0</v>
      </c>
      <c r="N782" s="45"/>
    </row>
    <row r="783" spans="1:14" ht="14.25" x14ac:dyDescent="0.2">
      <c r="A783" s="5"/>
      <c r="D783" s="34"/>
      <c r="E783" s="35"/>
      <c r="F783" s="34"/>
      <c r="G783" s="36" t="s">
        <v>423</v>
      </c>
      <c r="H783" s="36"/>
      <c r="I783" s="36"/>
      <c r="J783" s="33"/>
      <c r="K783" s="29">
        <v>80478.125352000003</v>
      </c>
      <c r="L783" s="29">
        <v>80478.125352000003</v>
      </c>
      <c r="M783" s="29">
        <f t="shared" si="13"/>
        <v>0</v>
      </c>
      <c r="N783" s="45"/>
    </row>
    <row r="784" spans="1:14" ht="14.25" x14ac:dyDescent="0.2">
      <c r="A784" s="5"/>
      <c r="D784" s="34"/>
      <c r="E784" s="35"/>
      <c r="F784" s="34"/>
      <c r="G784" s="34"/>
      <c r="H784" s="38" t="s">
        <v>424</v>
      </c>
      <c r="I784" s="38"/>
      <c r="J784" s="60"/>
      <c r="K784" s="41">
        <v>10358.98173</v>
      </c>
      <c r="L784" s="41">
        <v>11496.543909</v>
      </c>
      <c r="M784" s="41">
        <f t="shared" si="13"/>
        <v>1137.5621790000005</v>
      </c>
      <c r="N784" s="45"/>
    </row>
    <row r="785" spans="1:14" x14ac:dyDescent="0.2">
      <c r="A785" s="5"/>
      <c r="D785" s="34"/>
      <c r="E785" s="35"/>
      <c r="F785" s="34"/>
      <c r="G785" s="34"/>
      <c r="H785" s="44"/>
      <c r="I785" s="44" t="s">
        <v>470</v>
      </c>
      <c r="J785" s="43" t="s">
        <v>745</v>
      </c>
      <c r="K785" s="45">
        <v>23.357265999999999</v>
      </c>
      <c r="L785" s="45">
        <v>19.178132999999999</v>
      </c>
      <c r="M785" s="45">
        <f t="shared" si="13"/>
        <v>-4.1791330000000002</v>
      </c>
      <c r="N785" s="45"/>
    </row>
    <row r="786" spans="1:14" x14ac:dyDescent="0.2">
      <c r="A786" s="5"/>
      <c r="D786" s="34"/>
      <c r="E786" s="35"/>
      <c r="F786" s="34"/>
      <c r="G786" s="34"/>
      <c r="H786" s="44"/>
      <c r="I786" s="44" t="s">
        <v>476</v>
      </c>
      <c r="J786" s="43" t="s">
        <v>980</v>
      </c>
      <c r="K786" s="45">
        <v>1303.6821010000001</v>
      </c>
      <c r="L786" s="45">
        <v>2907.1949949999998</v>
      </c>
      <c r="M786" s="45">
        <f t="shared" si="13"/>
        <v>1603.5128939999997</v>
      </c>
      <c r="N786" s="45"/>
    </row>
    <row r="787" spans="1:14" x14ac:dyDescent="0.2">
      <c r="A787" s="5"/>
      <c r="D787" s="34"/>
      <c r="E787" s="35"/>
      <c r="F787" s="34"/>
      <c r="G787" s="34"/>
      <c r="H787" s="44"/>
      <c r="I787" s="44" t="s">
        <v>747</v>
      </c>
      <c r="J787" s="43" t="s">
        <v>981</v>
      </c>
      <c r="K787" s="45">
        <v>6.7282019999999996</v>
      </c>
      <c r="L787" s="45">
        <v>6.7410240000000003</v>
      </c>
      <c r="M787" s="45">
        <f t="shared" si="13"/>
        <v>1.2822000000000777E-2</v>
      </c>
      <c r="N787" s="45"/>
    </row>
    <row r="788" spans="1:14" x14ac:dyDescent="0.2">
      <c r="A788" s="5"/>
      <c r="D788" s="34"/>
      <c r="E788" s="35"/>
      <c r="F788" s="34"/>
      <c r="G788" s="34"/>
      <c r="H788" s="44"/>
      <c r="I788" s="44" t="s">
        <v>721</v>
      </c>
      <c r="J788" s="43" t="s">
        <v>982</v>
      </c>
      <c r="K788" s="45">
        <v>6.7183419999999998</v>
      </c>
      <c r="L788" s="45">
        <v>6.6626029999999998</v>
      </c>
      <c r="M788" s="45">
        <f t="shared" si="13"/>
        <v>-5.5738999999999983E-2</v>
      </c>
      <c r="N788" s="45"/>
    </row>
    <row r="789" spans="1:14" x14ac:dyDescent="0.2">
      <c r="A789" s="5"/>
      <c r="D789" s="34"/>
      <c r="E789" s="35"/>
      <c r="F789" s="34"/>
      <c r="G789" s="34"/>
      <c r="H789" s="44"/>
      <c r="I789" s="44" t="s">
        <v>2174</v>
      </c>
      <c r="J789" s="43" t="s">
        <v>2087</v>
      </c>
      <c r="K789" s="45">
        <v>265.83119699999997</v>
      </c>
      <c r="L789" s="45">
        <v>262.33088700000002</v>
      </c>
      <c r="M789" s="45">
        <f t="shared" si="13"/>
        <v>-3.5003099999999563</v>
      </c>
      <c r="N789" s="45"/>
    </row>
    <row r="790" spans="1:14" x14ac:dyDescent="0.2">
      <c r="A790" s="5"/>
      <c r="D790" s="34"/>
      <c r="E790" s="35"/>
      <c r="F790" s="34"/>
      <c r="G790" s="34"/>
      <c r="H790" s="44"/>
      <c r="I790" s="44" t="s">
        <v>2175</v>
      </c>
      <c r="J790" s="43" t="s">
        <v>2176</v>
      </c>
      <c r="K790" s="45">
        <v>8134.5391090000003</v>
      </c>
      <c r="L790" s="45">
        <v>7601.8653219999997</v>
      </c>
      <c r="M790" s="45">
        <f t="shared" si="13"/>
        <v>-532.67378700000063</v>
      </c>
      <c r="N790" s="45"/>
    </row>
    <row r="791" spans="1:14" x14ac:dyDescent="0.2">
      <c r="A791" s="5"/>
      <c r="D791" s="34"/>
      <c r="E791" s="35"/>
      <c r="F791" s="34"/>
      <c r="G791" s="34"/>
      <c r="H791" s="44"/>
      <c r="I791" s="44" t="s">
        <v>2177</v>
      </c>
      <c r="J791" s="43" t="s">
        <v>2172</v>
      </c>
      <c r="K791" s="45">
        <v>618.12551299999996</v>
      </c>
      <c r="L791" s="45">
        <v>580.912284</v>
      </c>
      <c r="M791" s="45">
        <f t="shared" si="13"/>
        <v>-37.213228999999956</v>
      </c>
      <c r="N791" s="45"/>
    </row>
    <row r="792" spans="1:14" x14ac:dyDescent="0.2">
      <c r="A792" s="5"/>
      <c r="D792" s="34"/>
      <c r="E792" s="35"/>
      <c r="F792" s="34"/>
      <c r="G792" s="34"/>
      <c r="H792" s="44"/>
      <c r="I792" s="44" t="s">
        <v>750</v>
      </c>
      <c r="J792" s="43" t="s">
        <v>983</v>
      </c>
      <c r="K792" s="45">
        <v>0</v>
      </c>
      <c r="L792" s="45">
        <v>110.358661</v>
      </c>
      <c r="M792" s="45">
        <f t="shared" si="13"/>
        <v>110.358661</v>
      </c>
      <c r="N792" s="45"/>
    </row>
    <row r="793" spans="1:14" x14ac:dyDescent="0.2">
      <c r="A793" s="5"/>
      <c r="D793" s="34"/>
      <c r="E793" s="35"/>
      <c r="F793" s="34"/>
      <c r="G793" s="34"/>
      <c r="H793" s="44"/>
      <c r="I793" s="44" t="s">
        <v>427</v>
      </c>
      <c r="J793" s="43" t="s">
        <v>2212</v>
      </c>
      <c r="K793" s="45">
        <v>0</v>
      </c>
      <c r="L793" s="45">
        <v>1.3</v>
      </c>
      <c r="M793" s="45">
        <f t="shared" si="13"/>
        <v>1.3</v>
      </c>
      <c r="N793" s="45"/>
    </row>
    <row r="794" spans="1:14" ht="14.25" x14ac:dyDescent="0.2">
      <c r="A794" s="5"/>
      <c r="D794" s="34"/>
      <c r="E794" s="35"/>
      <c r="F794" s="34"/>
      <c r="G794" s="34"/>
      <c r="H794" s="38" t="s">
        <v>447</v>
      </c>
      <c r="I794" s="38"/>
      <c r="J794" s="60"/>
      <c r="K794" s="41">
        <v>6768.6613010000001</v>
      </c>
      <c r="L794" s="41">
        <v>5306.7545389999996</v>
      </c>
      <c r="M794" s="41">
        <f t="shared" si="13"/>
        <v>-1461.9067620000005</v>
      </c>
      <c r="N794" s="45"/>
    </row>
    <row r="795" spans="1:14" x14ac:dyDescent="0.2">
      <c r="A795" s="5"/>
      <c r="D795" s="34"/>
      <c r="E795" s="35"/>
      <c r="F795" s="34"/>
      <c r="G795" s="34"/>
      <c r="H795" s="44"/>
      <c r="I795" s="44" t="s">
        <v>448</v>
      </c>
      <c r="J795" s="43" t="s">
        <v>488</v>
      </c>
      <c r="K795" s="45">
        <v>3441.2832279999998</v>
      </c>
      <c r="L795" s="45">
        <v>2500.3407229999998</v>
      </c>
      <c r="M795" s="45">
        <f t="shared" si="13"/>
        <v>-940.94250499999998</v>
      </c>
      <c r="N795" s="45"/>
    </row>
    <row r="796" spans="1:14" x14ac:dyDescent="0.2">
      <c r="A796" s="5"/>
      <c r="D796" s="34"/>
      <c r="E796" s="35"/>
      <c r="F796" s="34"/>
      <c r="G796" s="34"/>
      <c r="H796" s="44"/>
      <c r="I796" s="44" t="s">
        <v>450</v>
      </c>
      <c r="J796" s="43" t="s">
        <v>984</v>
      </c>
      <c r="K796" s="45">
        <v>3266.8861969999998</v>
      </c>
      <c r="L796" s="45">
        <v>2774.5403200000001</v>
      </c>
      <c r="M796" s="45">
        <f t="shared" si="13"/>
        <v>-492.34587699999975</v>
      </c>
      <c r="N796" s="45"/>
    </row>
    <row r="797" spans="1:14" x14ac:dyDescent="0.2">
      <c r="A797" s="5"/>
      <c r="D797" s="34"/>
      <c r="E797" s="35"/>
      <c r="F797" s="34"/>
      <c r="G797" s="34"/>
      <c r="H797" s="44"/>
      <c r="I797" s="44" t="s">
        <v>452</v>
      </c>
      <c r="J797" s="43" t="s">
        <v>491</v>
      </c>
      <c r="K797" s="45">
        <v>60.491875999999998</v>
      </c>
      <c r="L797" s="45">
        <v>31.873495999999999</v>
      </c>
      <c r="M797" s="45">
        <f t="shared" si="13"/>
        <v>-28.618379999999998</v>
      </c>
      <c r="N797" s="45"/>
    </row>
    <row r="798" spans="1:14" ht="14.25" x14ac:dyDescent="0.2">
      <c r="A798" s="5"/>
      <c r="D798" s="34"/>
      <c r="E798" s="35"/>
      <c r="F798" s="34"/>
      <c r="G798" s="34"/>
      <c r="H798" s="38" t="s">
        <v>865</v>
      </c>
      <c r="I798" s="38"/>
      <c r="J798" s="60"/>
      <c r="K798" s="41">
        <v>63350.482321000003</v>
      </c>
      <c r="L798" s="41">
        <v>63674.826904000001</v>
      </c>
      <c r="M798" s="41">
        <f t="shared" si="13"/>
        <v>324.34458299999824</v>
      </c>
      <c r="N798" s="45"/>
    </row>
    <row r="799" spans="1:14" x14ac:dyDescent="0.2">
      <c r="A799" s="5"/>
      <c r="D799" s="34"/>
      <c r="E799" s="35"/>
      <c r="F799" s="34"/>
      <c r="G799" s="34"/>
      <c r="H799" s="44"/>
      <c r="I799" s="44" t="s">
        <v>985</v>
      </c>
      <c r="J799" s="43" t="s">
        <v>986</v>
      </c>
      <c r="K799" s="45">
        <v>744.98485000000005</v>
      </c>
      <c r="L799" s="45">
        <v>745.58784200000002</v>
      </c>
      <c r="M799" s="45">
        <f t="shared" si="13"/>
        <v>0.60299199999997199</v>
      </c>
      <c r="N799" s="45"/>
    </row>
    <row r="800" spans="1:14" x14ac:dyDescent="0.2">
      <c r="A800" s="5"/>
      <c r="D800" s="34"/>
      <c r="E800" s="35"/>
      <c r="F800" s="34"/>
      <c r="G800" s="34"/>
      <c r="H800" s="44"/>
      <c r="I800" s="44" t="s">
        <v>987</v>
      </c>
      <c r="J800" s="43" t="s">
        <v>988</v>
      </c>
      <c r="K800" s="45">
        <v>13.183477</v>
      </c>
      <c r="L800" s="45">
        <v>13.719161</v>
      </c>
      <c r="M800" s="45">
        <f t="shared" si="13"/>
        <v>0.53568399999999983</v>
      </c>
      <c r="N800" s="45"/>
    </row>
    <row r="801" spans="1:14" x14ac:dyDescent="0.2">
      <c r="A801" s="5"/>
      <c r="D801" s="34"/>
      <c r="E801" s="35"/>
      <c r="F801" s="34"/>
      <c r="G801" s="34"/>
      <c r="H801" s="44"/>
      <c r="I801" s="44" t="s">
        <v>878</v>
      </c>
      <c r="J801" s="43" t="s">
        <v>989</v>
      </c>
      <c r="K801" s="45">
        <v>6.2896359999999998</v>
      </c>
      <c r="L801" s="45">
        <v>36.750545000000002</v>
      </c>
      <c r="M801" s="45">
        <f t="shared" si="13"/>
        <v>30.460909000000001</v>
      </c>
      <c r="N801" s="45"/>
    </row>
    <row r="802" spans="1:14" x14ac:dyDescent="0.2">
      <c r="A802" s="5"/>
      <c r="D802" s="34"/>
      <c r="E802" s="35"/>
      <c r="F802" s="34"/>
      <c r="G802" s="34"/>
      <c r="H802" s="44"/>
      <c r="I802" s="44" t="s">
        <v>880</v>
      </c>
      <c r="J802" s="43" t="s">
        <v>990</v>
      </c>
      <c r="K802" s="45">
        <v>6.4517509999999998</v>
      </c>
      <c r="L802" s="45">
        <v>177.89167900000001</v>
      </c>
      <c r="M802" s="45">
        <f t="shared" si="13"/>
        <v>171.43992800000001</v>
      </c>
      <c r="N802" s="45"/>
    </row>
    <row r="803" spans="1:14" x14ac:dyDescent="0.2">
      <c r="A803" s="5"/>
      <c r="D803" s="34"/>
      <c r="E803" s="35"/>
      <c r="F803" s="34"/>
      <c r="G803" s="34"/>
      <c r="H803" s="44"/>
      <c r="I803" s="44" t="s">
        <v>991</v>
      </c>
      <c r="J803" s="43" t="s">
        <v>992</v>
      </c>
      <c r="K803" s="45">
        <v>121.974175</v>
      </c>
      <c r="L803" s="45">
        <v>118.545963</v>
      </c>
      <c r="M803" s="45">
        <f t="shared" ref="M803:M864" si="14">L803-K803</f>
        <v>-3.428212000000002</v>
      </c>
      <c r="N803" s="45"/>
    </row>
    <row r="804" spans="1:14" x14ac:dyDescent="0.2">
      <c r="A804" s="5"/>
      <c r="D804" s="34"/>
      <c r="E804" s="35"/>
      <c r="F804" s="34"/>
      <c r="G804" s="34"/>
      <c r="H804" s="44"/>
      <c r="I804" s="44" t="s">
        <v>882</v>
      </c>
      <c r="J804" s="43" t="s">
        <v>993</v>
      </c>
      <c r="K804" s="45">
        <v>4754.2312400000001</v>
      </c>
      <c r="L804" s="45">
        <v>4717.4830970000003</v>
      </c>
      <c r="M804" s="45">
        <f t="shared" si="14"/>
        <v>-36.7481429999998</v>
      </c>
      <c r="N804" s="45"/>
    </row>
    <row r="805" spans="1:14" x14ac:dyDescent="0.2">
      <c r="A805" s="5"/>
      <c r="D805" s="34"/>
      <c r="E805" s="35"/>
      <c r="F805" s="34"/>
      <c r="G805" s="34"/>
      <c r="H805" s="44"/>
      <c r="I805" s="44" t="s">
        <v>884</v>
      </c>
      <c r="J805" s="43" t="s">
        <v>994</v>
      </c>
      <c r="K805" s="45">
        <v>57486.632190999997</v>
      </c>
      <c r="L805" s="45">
        <v>57646.603804999999</v>
      </c>
      <c r="M805" s="45">
        <f t="shared" si="14"/>
        <v>159.97161400000186</v>
      </c>
      <c r="N805" s="45"/>
    </row>
    <row r="806" spans="1:14" x14ac:dyDescent="0.2">
      <c r="A806" s="5"/>
      <c r="D806" s="34"/>
      <c r="E806" s="35"/>
      <c r="F806" s="34"/>
      <c r="G806" s="34"/>
      <c r="H806" s="44"/>
      <c r="I806" s="44" t="s">
        <v>995</v>
      </c>
      <c r="J806" s="43" t="s">
        <v>996</v>
      </c>
      <c r="K806" s="45">
        <v>27.291383</v>
      </c>
      <c r="L806" s="45">
        <v>23.505804999999999</v>
      </c>
      <c r="M806" s="45">
        <f t="shared" si="14"/>
        <v>-3.785578000000001</v>
      </c>
      <c r="N806" s="45"/>
    </row>
    <row r="807" spans="1:14" x14ac:dyDescent="0.2">
      <c r="A807" s="5"/>
      <c r="D807" s="34"/>
      <c r="E807" s="35"/>
      <c r="F807" s="34"/>
      <c r="G807" s="34"/>
      <c r="H807" s="44"/>
      <c r="I807" s="44" t="s">
        <v>997</v>
      </c>
      <c r="J807" s="43" t="s">
        <v>998</v>
      </c>
      <c r="K807" s="45">
        <v>189.44361799999999</v>
      </c>
      <c r="L807" s="45">
        <v>194.73900699999999</v>
      </c>
      <c r="M807" s="45">
        <f t="shared" si="14"/>
        <v>5.2953890000000001</v>
      </c>
      <c r="N807" s="45"/>
    </row>
    <row r="808" spans="1:14" ht="14.25" x14ac:dyDescent="0.2">
      <c r="A808" s="5"/>
      <c r="D808" s="62" t="s">
        <v>1069</v>
      </c>
      <c r="E808" s="65"/>
      <c r="F808" s="62"/>
      <c r="G808" s="62"/>
      <c r="H808" s="62"/>
      <c r="I808" s="62"/>
      <c r="J808" s="66"/>
      <c r="K808" s="67">
        <v>210864.70061500001</v>
      </c>
      <c r="L808" s="67">
        <v>183111.00711599999</v>
      </c>
      <c r="M808" s="67">
        <f t="shared" si="14"/>
        <v>-27753.693499000015</v>
      </c>
      <c r="N808" s="45"/>
    </row>
    <row r="809" spans="1:14" ht="14.25" x14ac:dyDescent="0.2">
      <c r="A809" s="5"/>
      <c r="D809" s="34"/>
      <c r="E809" s="68" t="s">
        <v>1957</v>
      </c>
      <c r="F809" s="38" t="s">
        <v>1972</v>
      </c>
      <c r="G809" s="69"/>
      <c r="H809" s="70"/>
      <c r="I809" s="71"/>
      <c r="J809" s="72"/>
      <c r="K809" s="72">
        <v>136546.71739000001</v>
      </c>
      <c r="L809" s="72">
        <v>108793.023891</v>
      </c>
      <c r="M809" s="72">
        <f t="shared" si="14"/>
        <v>-27753.693499000001</v>
      </c>
      <c r="N809" s="45"/>
    </row>
    <row r="810" spans="1:14" ht="14.25" x14ac:dyDescent="0.2">
      <c r="A810" s="5"/>
      <c r="D810" s="34"/>
      <c r="E810" s="35"/>
      <c r="F810" s="34"/>
      <c r="G810" s="36" t="s">
        <v>423</v>
      </c>
      <c r="H810" s="36"/>
      <c r="I810" s="36"/>
      <c r="J810" s="33"/>
      <c r="K810" s="29">
        <v>136546.71739000001</v>
      </c>
      <c r="L810" s="29">
        <v>108793.023891</v>
      </c>
      <c r="M810" s="29">
        <f t="shared" si="14"/>
        <v>-27753.693499000001</v>
      </c>
      <c r="N810" s="45"/>
    </row>
    <row r="811" spans="1:14" ht="14.25" x14ac:dyDescent="0.2">
      <c r="A811" s="5"/>
      <c r="D811" s="34"/>
      <c r="E811" s="35"/>
      <c r="F811" s="34"/>
      <c r="G811" s="34"/>
      <c r="H811" s="38" t="s">
        <v>424</v>
      </c>
      <c r="I811" s="38"/>
      <c r="J811" s="60"/>
      <c r="K811" s="41">
        <v>120987.882472</v>
      </c>
      <c r="L811" s="41">
        <v>97840.674627999993</v>
      </c>
      <c r="M811" s="41">
        <f t="shared" si="14"/>
        <v>-23147.207844000004</v>
      </c>
      <c r="N811" s="45"/>
    </row>
    <row r="812" spans="1:14" x14ac:dyDescent="0.2">
      <c r="A812" s="5"/>
      <c r="D812" s="34"/>
      <c r="E812" s="35"/>
      <c r="F812" s="34"/>
      <c r="G812" s="34"/>
      <c r="H812" s="44"/>
      <c r="I812" s="44" t="s">
        <v>568</v>
      </c>
      <c r="J812" s="43" t="s">
        <v>809</v>
      </c>
      <c r="K812" s="45">
        <v>25349.573881</v>
      </c>
      <c r="L812" s="45">
        <v>17140.551779000001</v>
      </c>
      <c r="M812" s="45">
        <f t="shared" si="14"/>
        <v>-8209.022101999999</v>
      </c>
      <c r="N812" s="45"/>
    </row>
    <row r="813" spans="1:14" x14ac:dyDescent="0.2">
      <c r="A813" s="5"/>
      <c r="D813" s="34"/>
      <c r="E813" s="35"/>
      <c r="F813" s="34"/>
      <c r="G813" s="34"/>
      <c r="H813" s="44"/>
      <c r="I813" s="44" t="s">
        <v>464</v>
      </c>
      <c r="J813" s="43" t="s">
        <v>939</v>
      </c>
      <c r="K813" s="45">
        <v>7316.7057889999996</v>
      </c>
      <c r="L813" s="45">
        <v>7489.4886569999999</v>
      </c>
      <c r="M813" s="45">
        <f t="shared" si="14"/>
        <v>172.78286800000024</v>
      </c>
      <c r="N813" s="45"/>
    </row>
    <row r="814" spans="1:14" x14ac:dyDescent="0.2">
      <c r="A814" s="5"/>
      <c r="D814" s="34"/>
      <c r="E814" s="35"/>
      <c r="F814" s="34"/>
      <c r="G814" s="34"/>
      <c r="H814" s="44"/>
      <c r="I814" s="44" t="s">
        <v>465</v>
      </c>
      <c r="J814" s="43" t="s">
        <v>940</v>
      </c>
      <c r="K814" s="45">
        <v>2037.5539699999999</v>
      </c>
      <c r="L814" s="45">
        <v>1404.0229549999999</v>
      </c>
      <c r="M814" s="45">
        <f t="shared" si="14"/>
        <v>-633.53101500000002</v>
      </c>
      <c r="N814" s="45"/>
    </row>
    <row r="815" spans="1:14" x14ac:dyDescent="0.2">
      <c r="A815" s="5"/>
      <c r="D815" s="34"/>
      <c r="E815" s="35"/>
      <c r="F815" s="34"/>
      <c r="G815" s="34"/>
      <c r="H815" s="44"/>
      <c r="I815" s="44" t="s">
        <v>466</v>
      </c>
      <c r="J815" s="43" t="s">
        <v>2178</v>
      </c>
      <c r="K815" s="45">
        <v>605.84778200000005</v>
      </c>
      <c r="L815" s="45">
        <v>402.83338300000003</v>
      </c>
      <c r="M815" s="45">
        <f t="shared" si="14"/>
        <v>-203.01439900000003</v>
      </c>
      <c r="N815" s="45"/>
    </row>
    <row r="816" spans="1:14" x14ac:dyDescent="0.2">
      <c r="A816" s="5"/>
      <c r="D816" s="34"/>
      <c r="E816" s="35"/>
      <c r="F816" s="34"/>
      <c r="G816" s="34"/>
      <c r="H816" s="44"/>
      <c r="I816" s="44" t="s">
        <v>467</v>
      </c>
      <c r="J816" s="43" t="s">
        <v>941</v>
      </c>
      <c r="K816" s="45">
        <v>3481.3488790000001</v>
      </c>
      <c r="L816" s="45">
        <v>2496.9068430000002</v>
      </c>
      <c r="M816" s="45">
        <f t="shared" si="14"/>
        <v>-984.44203599999992</v>
      </c>
      <c r="N816" s="45"/>
    </row>
    <row r="817" spans="1:14" x14ac:dyDescent="0.2">
      <c r="A817" s="5"/>
      <c r="D817" s="34"/>
      <c r="E817" s="35"/>
      <c r="F817" s="34"/>
      <c r="G817" s="34"/>
      <c r="H817" s="44"/>
      <c r="I817" s="44" t="s">
        <v>469</v>
      </c>
      <c r="J817" s="43" t="s">
        <v>942</v>
      </c>
      <c r="K817" s="45">
        <v>477.28454299999999</v>
      </c>
      <c r="L817" s="45">
        <v>225.37881200000001</v>
      </c>
      <c r="M817" s="45">
        <f t="shared" si="14"/>
        <v>-251.90573099999997</v>
      </c>
      <c r="N817" s="45"/>
    </row>
    <row r="818" spans="1:14" x14ac:dyDescent="0.2">
      <c r="A818" s="5"/>
      <c r="D818" s="34"/>
      <c r="E818" s="35"/>
      <c r="F818" s="34"/>
      <c r="G818" s="34"/>
      <c r="H818" s="44"/>
      <c r="I818" s="44" t="s">
        <v>470</v>
      </c>
      <c r="J818" s="43" t="s">
        <v>2179</v>
      </c>
      <c r="K818" s="45">
        <v>2354.866708</v>
      </c>
      <c r="L818" s="45">
        <v>1760.9840839999999</v>
      </c>
      <c r="M818" s="45">
        <f t="shared" si="14"/>
        <v>-593.88262400000008</v>
      </c>
      <c r="N818" s="45"/>
    </row>
    <row r="819" spans="1:14" x14ac:dyDescent="0.2">
      <c r="A819" s="5"/>
      <c r="D819" s="34"/>
      <c r="E819" s="35"/>
      <c r="F819" s="34"/>
      <c r="G819" s="34"/>
      <c r="H819" s="44"/>
      <c r="I819" s="44" t="s">
        <v>943</v>
      </c>
      <c r="J819" s="43" t="s">
        <v>944</v>
      </c>
      <c r="K819" s="45">
        <v>73664.503033000001</v>
      </c>
      <c r="L819" s="45">
        <v>62579.653787000003</v>
      </c>
      <c r="M819" s="45">
        <f t="shared" si="14"/>
        <v>-11084.849245999998</v>
      </c>
      <c r="N819" s="45"/>
    </row>
    <row r="820" spans="1:14" x14ac:dyDescent="0.2">
      <c r="A820" s="5"/>
      <c r="D820" s="34"/>
      <c r="E820" s="35"/>
      <c r="F820" s="34"/>
      <c r="G820" s="34"/>
      <c r="H820" s="44"/>
      <c r="I820" s="44" t="s">
        <v>758</v>
      </c>
      <c r="J820" s="43" t="s">
        <v>759</v>
      </c>
      <c r="K820" s="45">
        <v>13.5</v>
      </c>
      <c r="L820" s="45">
        <v>0</v>
      </c>
      <c r="M820" s="45">
        <f t="shared" si="14"/>
        <v>-13.5</v>
      </c>
      <c r="N820" s="45"/>
    </row>
    <row r="821" spans="1:14" x14ac:dyDescent="0.2">
      <c r="A821" s="5"/>
      <c r="D821" s="34"/>
      <c r="E821" s="35"/>
      <c r="F821" s="34"/>
      <c r="G821" s="34"/>
      <c r="H821" s="44"/>
      <c r="I821" s="44" t="s">
        <v>591</v>
      </c>
      <c r="J821" s="43" t="s">
        <v>592</v>
      </c>
      <c r="K821" s="45">
        <v>10.907797</v>
      </c>
      <c r="L821" s="45">
        <v>0</v>
      </c>
      <c r="M821" s="45">
        <f t="shared" si="14"/>
        <v>-10.907797</v>
      </c>
      <c r="N821" s="45"/>
    </row>
    <row r="822" spans="1:14" x14ac:dyDescent="0.2">
      <c r="A822" s="5"/>
      <c r="D822" s="34"/>
      <c r="E822" s="35"/>
      <c r="F822" s="34"/>
      <c r="G822" s="34"/>
      <c r="H822" s="44"/>
      <c r="I822" s="44" t="s">
        <v>427</v>
      </c>
      <c r="J822" s="43" t="s">
        <v>2212</v>
      </c>
      <c r="K822" s="45">
        <v>4299.8788850000001</v>
      </c>
      <c r="L822" s="45">
        <v>3552.67346</v>
      </c>
      <c r="M822" s="45">
        <f t="shared" si="14"/>
        <v>-747.2054250000001</v>
      </c>
      <c r="N822" s="45"/>
    </row>
    <row r="823" spans="1:14" x14ac:dyDescent="0.2">
      <c r="A823" s="5"/>
      <c r="D823" s="34"/>
      <c r="E823" s="35"/>
      <c r="F823" s="34"/>
      <c r="G823" s="34"/>
      <c r="H823" s="44"/>
      <c r="I823" s="44" t="s">
        <v>527</v>
      </c>
      <c r="J823" s="43" t="s">
        <v>1989</v>
      </c>
      <c r="K823" s="45">
        <v>53.461644</v>
      </c>
      <c r="L823" s="45">
        <v>0.55087900000000001</v>
      </c>
      <c r="M823" s="45">
        <f t="shared" si="14"/>
        <v>-52.910764999999998</v>
      </c>
      <c r="N823" s="45"/>
    </row>
    <row r="824" spans="1:14" x14ac:dyDescent="0.2">
      <c r="A824" s="5"/>
      <c r="D824" s="34"/>
      <c r="E824" s="35"/>
      <c r="F824" s="34"/>
      <c r="G824" s="34"/>
      <c r="H824" s="44"/>
      <c r="I824" s="44" t="s">
        <v>945</v>
      </c>
      <c r="J824" s="43" t="s">
        <v>946</v>
      </c>
      <c r="K824" s="45">
        <v>797.07397700000001</v>
      </c>
      <c r="L824" s="45">
        <v>234.48425599999999</v>
      </c>
      <c r="M824" s="45">
        <f t="shared" si="14"/>
        <v>-562.58972100000005</v>
      </c>
      <c r="N824" s="45"/>
    </row>
    <row r="825" spans="1:14" x14ac:dyDescent="0.2">
      <c r="A825" s="5"/>
      <c r="D825" s="34"/>
      <c r="E825" s="35"/>
      <c r="F825" s="34"/>
      <c r="G825" s="34"/>
      <c r="H825" s="44"/>
      <c r="I825" s="44" t="s">
        <v>2180</v>
      </c>
      <c r="J825" s="43" t="s">
        <v>2181</v>
      </c>
      <c r="K825" s="45">
        <v>424.875584</v>
      </c>
      <c r="L825" s="45">
        <v>383.38038899999998</v>
      </c>
      <c r="M825" s="45">
        <f t="shared" si="14"/>
        <v>-41.495195000000024</v>
      </c>
      <c r="N825" s="45"/>
    </row>
    <row r="826" spans="1:14" x14ac:dyDescent="0.2">
      <c r="A826" s="5"/>
      <c r="D826" s="34"/>
      <c r="E826" s="35"/>
      <c r="F826" s="34"/>
      <c r="G826" s="34"/>
      <c r="H826" s="44"/>
      <c r="I826" s="44" t="s">
        <v>676</v>
      </c>
      <c r="J826" s="43" t="s">
        <v>677</v>
      </c>
      <c r="K826" s="45">
        <v>100.5</v>
      </c>
      <c r="L826" s="45">
        <v>169.75534400000001</v>
      </c>
      <c r="M826" s="45">
        <f t="shared" si="14"/>
        <v>69.255344000000008</v>
      </c>
      <c r="N826" s="45"/>
    </row>
    <row r="827" spans="1:14" ht="14.25" x14ac:dyDescent="0.2">
      <c r="A827" s="5"/>
      <c r="D827" s="34"/>
      <c r="E827" s="35"/>
      <c r="F827" s="34"/>
      <c r="G827" s="34"/>
      <c r="H827" s="38" t="s">
        <v>447</v>
      </c>
      <c r="I827" s="38"/>
      <c r="J827" s="60"/>
      <c r="K827" s="41">
        <v>2491.794903</v>
      </c>
      <c r="L827" s="41">
        <v>2182.336194</v>
      </c>
      <c r="M827" s="41">
        <f t="shared" si="14"/>
        <v>-309.458709</v>
      </c>
      <c r="N827" s="45"/>
    </row>
    <row r="828" spans="1:14" x14ac:dyDescent="0.2">
      <c r="A828" s="5"/>
      <c r="D828" s="34"/>
      <c r="E828" s="35"/>
      <c r="F828" s="34"/>
      <c r="G828" s="34"/>
      <c r="H828" s="44"/>
      <c r="I828" s="44" t="s">
        <v>448</v>
      </c>
      <c r="J828" s="43" t="s">
        <v>488</v>
      </c>
      <c r="K828" s="45">
        <v>2390.2980320000001</v>
      </c>
      <c r="L828" s="45">
        <v>2069.7559839999999</v>
      </c>
      <c r="M828" s="45">
        <f t="shared" si="14"/>
        <v>-320.54204800000025</v>
      </c>
      <c r="N828" s="45"/>
    </row>
    <row r="829" spans="1:14" x14ac:dyDescent="0.2">
      <c r="A829" s="5"/>
      <c r="D829" s="34"/>
      <c r="E829" s="35"/>
      <c r="F829" s="34"/>
      <c r="G829" s="34"/>
      <c r="H829" s="44"/>
      <c r="I829" s="44" t="s">
        <v>452</v>
      </c>
      <c r="J829" s="43" t="s">
        <v>491</v>
      </c>
      <c r="K829" s="45">
        <v>101.496871</v>
      </c>
      <c r="L829" s="45">
        <v>112.58020999999999</v>
      </c>
      <c r="M829" s="45">
        <f t="shared" si="14"/>
        <v>11.083338999999995</v>
      </c>
      <c r="N829" s="45"/>
    </row>
    <row r="830" spans="1:14" ht="14.25" x14ac:dyDescent="0.2">
      <c r="A830" s="5"/>
      <c r="D830" s="34"/>
      <c r="E830" s="35"/>
      <c r="F830" s="34"/>
      <c r="G830" s="34"/>
      <c r="H830" s="38" t="s">
        <v>865</v>
      </c>
      <c r="I830" s="38"/>
      <c r="J830" s="60"/>
      <c r="K830" s="41">
        <v>13067.040015</v>
      </c>
      <c r="L830" s="41">
        <v>8770.0130690000005</v>
      </c>
      <c r="M830" s="41">
        <f t="shared" si="14"/>
        <v>-4297.026946</v>
      </c>
      <c r="N830" s="45"/>
    </row>
    <row r="831" spans="1:14" x14ac:dyDescent="0.2">
      <c r="A831" s="5"/>
      <c r="D831" s="34"/>
      <c r="E831" s="35"/>
      <c r="F831" s="34"/>
      <c r="G831" s="34"/>
      <c r="H831" s="44"/>
      <c r="I831" s="44" t="s">
        <v>949</v>
      </c>
      <c r="J831" s="43" t="s">
        <v>2182</v>
      </c>
      <c r="K831" s="45">
        <v>13067.040015</v>
      </c>
      <c r="L831" s="45">
        <v>8770.0130690000005</v>
      </c>
      <c r="M831" s="45">
        <f t="shared" si="14"/>
        <v>-4297.026946</v>
      </c>
      <c r="N831" s="45"/>
    </row>
    <row r="832" spans="1:14" ht="14.25" x14ac:dyDescent="0.2">
      <c r="A832" s="5"/>
      <c r="D832" s="34"/>
      <c r="E832" s="68" t="s">
        <v>1956</v>
      </c>
      <c r="F832" s="38" t="s">
        <v>405</v>
      </c>
      <c r="G832" s="69"/>
      <c r="H832" s="70"/>
      <c r="I832" s="71"/>
      <c r="J832" s="72"/>
      <c r="K832" s="72">
        <v>74317.983225000004</v>
      </c>
      <c r="L832" s="72">
        <v>74317.983225000004</v>
      </c>
      <c r="M832" s="72">
        <f t="shared" si="14"/>
        <v>0</v>
      </c>
      <c r="N832" s="45"/>
    </row>
    <row r="833" spans="1:14" ht="14.25" x14ac:dyDescent="0.2">
      <c r="A833" s="5"/>
      <c r="D833" s="34"/>
      <c r="E833" s="35"/>
      <c r="F833" s="34"/>
      <c r="G833" s="36" t="s">
        <v>423</v>
      </c>
      <c r="H833" s="36"/>
      <c r="I833" s="36"/>
      <c r="J833" s="33"/>
      <c r="K833" s="29">
        <v>74317.983225000004</v>
      </c>
      <c r="L833" s="29">
        <v>74317.983225000004</v>
      </c>
      <c r="M833" s="29">
        <f t="shared" si="14"/>
        <v>0</v>
      </c>
      <c r="N833" s="45"/>
    </row>
    <row r="834" spans="1:14" ht="14.25" x14ac:dyDescent="0.2">
      <c r="A834" s="5"/>
      <c r="D834" s="34"/>
      <c r="E834" s="35"/>
      <c r="F834" s="34"/>
      <c r="G834" s="34"/>
      <c r="H834" s="38" t="s">
        <v>424</v>
      </c>
      <c r="I834" s="38"/>
      <c r="J834" s="60"/>
      <c r="K834" s="41">
        <v>62024.421987000002</v>
      </c>
      <c r="L834" s="41">
        <v>62024.421987000002</v>
      </c>
      <c r="M834" s="41">
        <f t="shared" si="14"/>
        <v>0</v>
      </c>
      <c r="N834" s="45"/>
    </row>
    <row r="835" spans="1:14" x14ac:dyDescent="0.2">
      <c r="A835" s="5"/>
      <c r="D835" s="34"/>
      <c r="E835" s="35"/>
      <c r="F835" s="34"/>
      <c r="G835" s="34"/>
      <c r="H835" s="44"/>
      <c r="I835" s="44" t="s">
        <v>950</v>
      </c>
      <c r="J835" s="43" t="s">
        <v>2183</v>
      </c>
      <c r="K835" s="45">
        <v>151.87423999999999</v>
      </c>
      <c r="L835" s="45">
        <v>151.87423999999999</v>
      </c>
      <c r="M835" s="45">
        <f t="shared" si="14"/>
        <v>0</v>
      </c>
      <c r="N835" s="45"/>
    </row>
    <row r="836" spans="1:14" x14ac:dyDescent="0.2">
      <c r="A836" s="5"/>
      <c r="D836" s="34"/>
      <c r="E836" s="35"/>
      <c r="F836" s="34"/>
      <c r="G836" s="34"/>
      <c r="H836" s="44"/>
      <c r="I836" s="44" t="s">
        <v>951</v>
      </c>
      <c r="J836" s="43" t="s">
        <v>952</v>
      </c>
      <c r="K836" s="45">
        <v>21384.744892999999</v>
      </c>
      <c r="L836" s="45">
        <v>21384.744892999999</v>
      </c>
      <c r="M836" s="45">
        <f t="shared" si="14"/>
        <v>0</v>
      </c>
      <c r="N836" s="45"/>
    </row>
    <row r="837" spans="1:14" x14ac:dyDescent="0.2">
      <c r="A837" s="5"/>
      <c r="D837" s="34"/>
      <c r="E837" s="35"/>
      <c r="F837" s="34"/>
      <c r="G837" s="34"/>
      <c r="H837" s="44"/>
      <c r="I837" s="44" t="s">
        <v>953</v>
      </c>
      <c r="J837" s="43" t="s">
        <v>2184</v>
      </c>
      <c r="K837" s="45">
        <v>3009.2385850000001</v>
      </c>
      <c r="L837" s="45">
        <v>3009.2385850000001</v>
      </c>
      <c r="M837" s="45">
        <f t="shared" si="14"/>
        <v>0</v>
      </c>
      <c r="N837" s="45"/>
    </row>
    <row r="838" spans="1:14" x14ac:dyDescent="0.2">
      <c r="A838" s="5"/>
      <c r="D838" s="34"/>
      <c r="E838" s="35"/>
      <c r="F838" s="34"/>
      <c r="G838" s="34"/>
      <c r="H838" s="44"/>
      <c r="I838" s="44" t="s">
        <v>954</v>
      </c>
      <c r="J838" s="43" t="s">
        <v>955</v>
      </c>
      <c r="K838" s="45">
        <v>109.122978</v>
      </c>
      <c r="L838" s="45">
        <v>109.122978</v>
      </c>
      <c r="M838" s="45">
        <f t="shared" si="14"/>
        <v>0</v>
      </c>
      <c r="N838" s="45"/>
    </row>
    <row r="839" spans="1:14" ht="25.5" x14ac:dyDescent="0.2">
      <c r="A839" s="5"/>
      <c r="D839" s="34"/>
      <c r="E839" s="35"/>
      <c r="F839" s="34"/>
      <c r="G839" s="34"/>
      <c r="H839" s="44"/>
      <c r="I839" s="44" t="s">
        <v>956</v>
      </c>
      <c r="J839" s="43" t="s">
        <v>2185</v>
      </c>
      <c r="K839" s="45">
        <v>1749.9741739999999</v>
      </c>
      <c r="L839" s="45">
        <v>1749.9741739999999</v>
      </c>
      <c r="M839" s="45">
        <f t="shared" si="14"/>
        <v>0</v>
      </c>
      <c r="N839" s="45"/>
    </row>
    <row r="840" spans="1:14" ht="25.5" x14ac:dyDescent="0.2">
      <c r="A840" s="5"/>
      <c r="D840" s="34"/>
      <c r="E840" s="35"/>
      <c r="F840" s="34"/>
      <c r="G840" s="34"/>
      <c r="H840" s="44"/>
      <c r="I840" s="44" t="s">
        <v>957</v>
      </c>
      <c r="J840" s="43" t="s">
        <v>958</v>
      </c>
      <c r="K840" s="45">
        <v>11020.148671999999</v>
      </c>
      <c r="L840" s="45">
        <v>11020.148671999999</v>
      </c>
      <c r="M840" s="45">
        <f t="shared" si="14"/>
        <v>0</v>
      </c>
      <c r="N840" s="45"/>
    </row>
    <row r="841" spans="1:14" ht="25.5" x14ac:dyDescent="0.2">
      <c r="A841" s="5"/>
      <c r="D841" s="34"/>
      <c r="E841" s="35"/>
      <c r="F841" s="34"/>
      <c r="G841" s="34"/>
      <c r="H841" s="44"/>
      <c r="I841" s="44" t="s">
        <v>959</v>
      </c>
      <c r="J841" s="43" t="s">
        <v>960</v>
      </c>
      <c r="K841" s="45">
        <v>51.868448000000001</v>
      </c>
      <c r="L841" s="45">
        <v>51.868448000000001</v>
      </c>
      <c r="M841" s="45">
        <f t="shared" si="14"/>
        <v>0</v>
      </c>
      <c r="N841" s="45"/>
    </row>
    <row r="842" spans="1:14" x14ac:dyDescent="0.2">
      <c r="A842" s="5"/>
      <c r="D842" s="34"/>
      <c r="E842" s="35"/>
      <c r="F842" s="34"/>
      <c r="G842" s="34"/>
      <c r="H842" s="44"/>
      <c r="I842" s="44" t="s">
        <v>961</v>
      </c>
      <c r="J842" s="43" t="s">
        <v>962</v>
      </c>
      <c r="K842" s="45">
        <v>6.9012909999999996</v>
      </c>
      <c r="L842" s="45">
        <v>6.9012909999999996</v>
      </c>
      <c r="M842" s="45">
        <f t="shared" si="14"/>
        <v>0</v>
      </c>
      <c r="N842" s="45"/>
    </row>
    <row r="843" spans="1:14" x14ac:dyDescent="0.2">
      <c r="A843" s="5"/>
      <c r="D843" s="34"/>
      <c r="E843" s="35"/>
      <c r="F843" s="34"/>
      <c r="G843" s="34"/>
      <c r="H843" s="44"/>
      <c r="I843" s="44" t="s">
        <v>963</v>
      </c>
      <c r="J843" s="43" t="s">
        <v>964</v>
      </c>
      <c r="K843" s="45">
        <v>1417.9051010000001</v>
      </c>
      <c r="L843" s="45">
        <v>1417.9051010000001</v>
      </c>
      <c r="M843" s="45">
        <f t="shared" si="14"/>
        <v>0</v>
      </c>
      <c r="N843" s="45"/>
    </row>
    <row r="844" spans="1:14" x14ac:dyDescent="0.2">
      <c r="A844" s="5"/>
      <c r="D844" s="34"/>
      <c r="E844" s="35"/>
      <c r="F844" s="34"/>
      <c r="G844" s="34"/>
      <c r="H844" s="44"/>
      <c r="I844" s="44" t="s">
        <v>591</v>
      </c>
      <c r="J844" s="43" t="s">
        <v>592</v>
      </c>
      <c r="K844" s="45">
        <v>72.026640999999998</v>
      </c>
      <c r="L844" s="45">
        <v>72.026640999999998</v>
      </c>
      <c r="M844" s="45">
        <f t="shared" si="14"/>
        <v>0</v>
      </c>
      <c r="N844" s="45"/>
    </row>
    <row r="845" spans="1:14" x14ac:dyDescent="0.2">
      <c r="A845" s="5"/>
      <c r="D845" s="34"/>
      <c r="E845" s="35"/>
      <c r="F845" s="34"/>
      <c r="G845" s="34"/>
      <c r="H845" s="44"/>
      <c r="I845" s="44" t="s">
        <v>496</v>
      </c>
      <c r="J845" s="43" t="s">
        <v>497</v>
      </c>
      <c r="K845" s="45">
        <v>23.941837</v>
      </c>
      <c r="L845" s="45">
        <v>23.941837</v>
      </c>
      <c r="M845" s="45">
        <f t="shared" si="14"/>
        <v>0</v>
      </c>
      <c r="N845" s="45"/>
    </row>
    <row r="846" spans="1:14" x14ac:dyDescent="0.2">
      <c r="A846" s="5"/>
      <c r="D846" s="34"/>
      <c r="E846" s="35"/>
      <c r="F846" s="34"/>
      <c r="G846" s="34"/>
      <c r="H846" s="44"/>
      <c r="I846" s="44" t="s">
        <v>427</v>
      </c>
      <c r="J846" s="43" t="s">
        <v>2212</v>
      </c>
      <c r="K846" s="45">
        <v>1235.466132</v>
      </c>
      <c r="L846" s="45">
        <v>1235.466132</v>
      </c>
      <c r="M846" s="45">
        <f t="shared" si="14"/>
        <v>0</v>
      </c>
      <c r="N846" s="45"/>
    </row>
    <row r="847" spans="1:14" x14ac:dyDescent="0.2">
      <c r="A847" s="5"/>
      <c r="D847" s="34"/>
      <c r="E847" s="35"/>
      <c r="F847" s="34"/>
      <c r="G847" s="34"/>
      <c r="H847" s="44"/>
      <c r="I847" s="44" t="s">
        <v>527</v>
      </c>
      <c r="J847" s="43" t="s">
        <v>1989</v>
      </c>
      <c r="K847" s="45">
        <v>61.752881000000002</v>
      </c>
      <c r="L847" s="45">
        <v>61.752881000000002</v>
      </c>
      <c r="M847" s="45">
        <f t="shared" si="14"/>
        <v>0</v>
      </c>
      <c r="N847" s="45"/>
    </row>
    <row r="848" spans="1:14" x14ac:dyDescent="0.2">
      <c r="A848" s="5"/>
      <c r="D848" s="34"/>
      <c r="E848" s="35"/>
      <c r="F848" s="34"/>
      <c r="G848" s="34"/>
      <c r="H848" s="44"/>
      <c r="I848" s="44" t="s">
        <v>945</v>
      </c>
      <c r="J848" s="43" t="s">
        <v>946</v>
      </c>
      <c r="K848" s="45">
        <v>194.94501299999999</v>
      </c>
      <c r="L848" s="45">
        <v>194.94501299999999</v>
      </c>
      <c r="M848" s="45">
        <f t="shared" si="14"/>
        <v>0</v>
      </c>
      <c r="N848" s="45"/>
    </row>
    <row r="849" spans="1:14" x14ac:dyDescent="0.2">
      <c r="A849" s="5"/>
      <c r="D849" s="34"/>
      <c r="E849" s="35"/>
      <c r="F849" s="34"/>
      <c r="G849" s="34"/>
      <c r="H849" s="44"/>
      <c r="I849" s="44" t="s">
        <v>965</v>
      </c>
      <c r="J849" s="43" t="s">
        <v>966</v>
      </c>
      <c r="K849" s="45">
        <v>3651.890492</v>
      </c>
      <c r="L849" s="45">
        <v>3651.890492</v>
      </c>
      <c r="M849" s="45">
        <f t="shared" si="14"/>
        <v>0</v>
      </c>
      <c r="N849" s="45"/>
    </row>
    <row r="850" spans="1:14" x14ac:dyDescent="0.2">
      <c r="A850" s="5"/>
      <c r="D850" s="34"/>
      <c r="E850" s="35"/>
      <c r="F850" s="34"/>
      <c r="G850" s="34"/>
      <c r="H850" s="44"/>
      <c r="I850" s="44" t="s">
        <v>967</v>
      </c>
      <c r="J850" s="43" t="s">
        <v>2186</v>
      </c>
      <c r="K850" s="45">
        <v>698.64057300000002</v>
      </c>
      <c r="L850" s="45">
        <v>698.64057300000002</v>
      </c>
      <c r="M850" s="45">
        <f t="shared" si="14"/>
        <v>0</v>
      </c>
      <c r="N850" s="45"/>
    </row>
    <row r="851" spans="1:14" x14ac:dyDescent="0.2">
      <c r="A851" s="5"/>
      <c r="D851" s="34"/>
      <c r="E851" s="35"/>
      <c r="F851" s="34"/>
      <c r="G851" s="34"/>
      <c r="H851" s="44"/>
      <c r="I851" s="44" t="s">
        <v>968</v>
      </c>
      <c r="J851" s="43" t="s">
        <v>2187</v>
      </c>
      <c r="K851" s="45">
        <v>52.565223000000003</v>
      </c>
      <c r="L851" s="45">
        <v>52.565223000000003</v>
      </c>
      <c r="M851" s="45">
        <f t="shared" si="14"/>
        <v>0</v>
      </c>
      <c r="N851" s="45"/>
    </row>
    <row r="852" spans="1:14" x14ac:dyDescent="0.2">
      <c r="A852" s="5"/>
      <c r="D852" s="34"/>
      <c r="E852" s="35"/>
      <c r="F852" s="34"/>
      <c r="G852" s="34"/>
      <c r="H852" s="44"/>
      <c r="I852" s="44" t="s">
        <v>969</v>
      </c>
      <c r="J852" s="43" t="s">
        <v>2188</v>
      </c>
      <c r="K852" s="45">
        <v>329.63199600000002</v>
      </c>
      <c r="L852" s="45">
        <v>329.63199600000002</v>
      </c>
      <c r="M852" s="45">
        <f t="shared" si="14"/>
        <v>0</v>
      </c>
      <c r="N852" s="45"/>
    </row>
    <row r="853" spans="1:14" x14ac:dyDescent="0.2">
      <c r="A853" s="5"/>
      <c r="D853" s="34"/>
      <c r="E853" s="35"/>
      <c r="F853" s="34"/>
      <c r="G853" s="34"/>
      <c r="H853" s="44"/>
      <c r="I853" s="44" t="s">
        <v>970</v>
      </c>
      <c r="J853" s="43" t="s">
        <v>2189</v>
      </c>
      <c r="K853" s="45">
        <v>16576.747355</v>
      </c>
      <c r="L853" s="45">
        <v>16576.747355</v>
      </c>
      <c r="M853" s="45">
        <f t="shared" si="14"/>
        <v>0</v>
      </c>
      <c r="N853" s="45"/>
    </row>
    <row r="854" spans="1:14" x14ac:dyDescent="0.2">
      <c r="A854" s="5"/>
      <c r="D854" s="34"/>
      <c r="E854" s="35"/>
      <c r="F854" s="34"/>
      <c r="G854" s="34"/>
      <c r="H854" s="44"/>
      <c r="I854" s="44" t="s">
        <v>971</v>
      </c>
      <c r="J854" s="43" t="s">
        <v>972</v>
      </c>
      <c r="K854" s="45">
        <v>225.035462</v>
      </c>
      <c r="L854" s="45">
        <v>225.035462</v>
      </c>
      <c r="M854" s="45">
        <f t="shared" si="14"/>
        <v>0</v>
      </c>
      <c r="N854" s="45"/>
    </row>
    <row r="855" spans="1:14" ht="14.25" x14ac:dyDescent="0.2">
      <c r="A855" s="5"/>
      <c r="D855" s="34"/>
      <c r="E855" s="35"/>
      <c r="F855" s="34"/>
      <c r="G855" s="34"/>
      <c r="H855" s="38" t="s">
        <v>447</v>
      </c>
      <c r="I855" s="38"/>
      <c r="J855" s="60"/>
      <c r="K855" s="41">
        <v>3278.4656770000001</v>
      </c>
      <c r="L855" s="41">
        <v>3278.4656770000001</v>
      </c>
      <c r="M855" s="41">
        <f t="shared" si="14"/>
        <v>0</v>
      </c>
      <c r="N855" s="45"/>
    </row>
    <row r="856" spans="1:14" x14ac:dyDescent="0.2">
      <c r="A856" s="5"/>
      <c r="D856" s="34"/>
      <c r="E856" s="35"/>
      <c r="F856" s="34"/>
      <c r="G856" s="34"/>
      <c r="H856" s="44"/>
      <c r="I856" s="44" t="s">
        <v>448</v>
      </c>
      <c r="J856" s="43" t="s">
        <v>488</v>
      </c>
      <c r="K856" s="45">
        <v>3047.8346099999999</v>
      </c>
      <c r="L856" s="45">
        <v>3047.8346099999999</v>
      </c>
      <c r="M856" s="45">
        <f t="shared" si="14"/>
        <v>0</v>
      </c>
      <c r="N856" s="45"/>
    </row>
    <row r="857" spans="1:14" x14ac:dyDescent="0.2">
      <c r="A857" s="5"/>
      <c r="D857" s="34"/>
      <c r="E857" s="35"/>
      <c r="F857" s="34"/>
      <c r="G857" s="34"/>
      <c r="H857" s="44"/>
      <c r="I857" s="44" t="s">
        <v>452</v>
      </c>
      <c r="J857" s="43" t="s">
        <v>491</v>
      </c>
      <c r="K857" s="45">
        <v>90.631067000000002</v>
      </c>
      <c r="L857" s="45">
        <v>90.631067000000002</v>
      </c>
      <c r="M857" s="45">
        <f t="shared" si="14"/>
        <v>0</v>
      </c>
      <c r="N857" s="45"/>
    </row>
    <row r="858" spans="1:14" x14ac:dyDescent="0.2">
      <c r="A858" s="5"/>
      <c r="D858" s="34"/>
      <c r="E858" s="35"/>
      <c r="F858" s="34"/>
      <c r="G858" s="34"/>
      <c r="H858" s="44"/>
      <c r="I858" s="44" t="s">
        <v>947</v>
      </c>
      <c r="J858" s="43" t="s">
        <v>948</v>
      </c>
      <c r="K858" s="45">
        <v>140</v>
      </c>
      <c r="L858" s="45">
        <v>140</v>
      </c>
      <c r="M858" s="45">
        <f t="shared" si="14"/>
        <v>0</v>
      </c>
      <c r="N858" s="45"/>
    </row>
    <row r="859" spans="1:14" ht="14.25" x14ac:dyDescent="0.2">
      <c r="A859" s="5"/>
      <c r="D859" s="34"/>
      <c r="E859" s="35"/>
      <c r="F859" s="34"/>
      <c r="G859" s="34"/>
      <c r="H859" s="38" t="s">
        <v>865</v>
      </c>
      <c r="I859" s="38"/>
      <c r="J859" s="60"/>
      <c r="K859" s="41">
        <v>9015.0955610000001</v>
      </c>
      <c r="L859" s="41">
        <v>9015.0955610000001</v>
      </c>
      <c r="M859" s="41">
        <f t="shared" si="14"/>
        <v>0</v>
      </c>
      <c r="N859" s="45"/>
    </row>
    <row r="860" spans="1:14" x14ac:dyDescent="0.2">
      <c r="A860" s="5"/>
      <c r="D860" s="34"/>
      <c r="E860" s="35"/>
      <c r="F860" s="34"/>
      <c r="G860" s="34"/>
      <c r="H860" s="44"/>
      <c r="I860" s="44" t="s">
        <v>973</v>
      </c>
      <c r="J860" s="43" t="s">
        <v>2190</v>
      </c>
      <c r="K860" s="45">
        <v>9015.0955610000001</v>
      </c>
      <c r="L860" s="45">
        <v>9015.0955610000001</v>
      </c>
      <c r="M860" s="45">
        <f t="shared" si="14"/>
        <v>0</v>
      </c>
      <c r="N860" s="45"/>
    </row>
    <row r="861" spans="1:14" s="1" customFormat="1" ht="13.5" x14ac:dyDescent="0.25">
      <c r="A861" s="9"/>
      <c r="B861" s="16"/>
      <c r="C861" s="16" t="s">
        <v>999</v>
      </c>
      <c r="D861" s="16"/>
      <c r="E861" s="16"/>
      <c r="F861" s="16"/>
      <c r="G861" s="16"/>
      <c r="H861" s="16"/>
      <c r="I861" s="17"/>
      <c r="J861" s="50"/>
      <c r="K861" s="17">
        <v>295943.53795999999</v>
      </c>
      <c r="L861" s="17">
        <v>321223.24563399999</v>
      </c>
      <c r="M861" s="17">
        <f t="shared" si="14"/>
        <v>25279.707674000005</v>
      </c>
    </row>
    <row r="862" spans="1:14" ht="14.25" x14ac:dyDescent="0.2">
      <c r="A862" s="5"/>
      <c r="D862" s="62" t="s">
        <v>1035</v>
      </c>
      <c r="E862" s="65"/>
      <c r="F862" s="62"/>
      <c r="G862" s="62"/>
      <c r="H862" s="62"/>
      <c r="I862" s="62"/>
      <c r="J862" s="66"/>
      <c r="K862" s="67">
        <v>251752.50799400001</v>
      </c>
      <c r="L862" s="67">
        <v>277032.21566799999</v>
      </c>
      <c r="M862" s="67">
        <f t="shared" si="14"/>
        <v>25279.707673999976</v>
      </c>
      <c r="N862" s="45"/>
    </row>
    <row r="863" spans="1:14" ht="14.25" x14ac:dyDescent="0.2">
      <c r="A863" s="5"/>
      <c r="D863" s="34"/>
      <c r="E863" s="68">
        <v>24</v>
      </c>
      <c r="F863" s="38" t="s">
        <v>406</v>
      </c>
      <c r="G863" s="69"/>
      <c r="H863" s="70"/>
      <c r="I863" s="71"/>
      <c r="J863" s="72"/>
      <c r="K863" s="72">
        <v>44367.988462000001</v>
      </c>
      <c r="L863" s="72">
        <v>44365.788461999997</v>
      </c>
      <c r="M863" s="72">
        <f t="shared" si="14"/>
        <v>-2.2000000000043656</v>
      </c>
      <c r="N863" s="45"/>
    </row>
    <row r="864" spans="1:14" ht="14.25" x14ac:dyDescent="0.2">
      <c r="A864" s="5"/>
      <c r="D864" s="34"/>
      <c r="E864" s="35"/>
      <c r="F864" s="34"/>
      <c r="G864" s="36" t="s">
        <v>999</v>
      </c>
      <c r="H864" s="36"/>
      <c r="I864" s="36"/>
      <c r="J864" s="33"/>
      <c r="K864" s="29">
        <v>44367.988462000001</v>
      </c>
      <c r="L864" s="29">
        <v>44365.788461999997</v>
      </c>
      <c r="M864" s="29">
        <f t="shared" si="14"/>
        <v>-2.2000000000043656</v>
      </c>
      <c r="N864" s="45"/>
    </row>
    <row r="865" spans="1:14" ht="14.25" x14ac:dyDescent="0.2">
      <c r="A865" s="5"/>
      <c r="D865" s="34"/>
      <c r="E865" s="35"/>
      <c r="F865" s="34"/>
      <c r="G865" s="34"/>
      <c r="H865" s="38" t="s">
        <v>999</v>
      </c>
      <c r="I865" s="38"/>
      <c r="J865" s="60"/>
      <c r="K865" s="41">
        <v>44367.988462000001</v>
      </c>
      <c r="L865" s="41">
        <v>44365.788461999997</v>
      </c>
      <c r="M865" s="41">
        <f t="shared" ref="M865:M903" si="15">L865-K865</f>
        <v>-2.2000000000043656</v>
      </c>
      <c r="N865" s="45"/>
    </row>
    <row r="866" spans="1:14" x14ac:dyDescent="0.2">
      <c r="A866" s="5"/>
      <c r="D866" s="34"/>
      <c r="E866" s="35"/>
      <c r="F866" s="34"/>
      <c r="G866" s="34"/>
      <c r="H866" s="44"/>
      <c r="I866" s="44" t="s">
        <v>1000</v>
      </c>
      <c r="J866" s="43" t="s">
        <v>1001</v>
      </c>
      <c r="K866" s="45">
        <v>16924.173021999999</v>
      </c>
      <c r="L866" s="45">
        <v>17124.173021999999</v>
      </c>
      <c r="M866" s="45">
        <f t="shared" si="15"/>
        <v>200</v>
      </c>
      <c r="N866" s="45"/>
    </row>
    <row r="867" spans="1:14" x14ac:dyDescent="0.2">
      <c r="A867" s="5"/>
      <c r="D867" s="34"/>
      <c r="E867" s="35"/>
      <c r="F867" s="34"/>
      <c r="G867" s="34"/>
      <c r="H867" s="44"/>
      <c r="I867" s="44" t="s">
        <v>1002</v>
      </c>
      <c r="J867" s="43" t="s">
        <v>1003</v>
      </c>
      <c r="K867" s="45">
        <v>630.29267100000004</v>
      </c>
      <c r="L867" s="45">
        <v>630.29267100000004</v>
      </c>
      <c r="M867" s="45">
        <f t="shared" si="15"/>
        <v>0</v>
      </c>
      <c r="N867" s="45"/>
    </row>
    <row r="868" spans="1:14" x14ac:dyDescent="0.2">
      <c r="A868" s="5"/>
      <c r="D868" s="34"/>
      <c r="E868" s="35"/>
      <c r="F868" s="34"/>
      <c r="G868" s="34"/>
      <c r="H868" s="44"/>
      <c r="I868" s="44" t="s">
        <v>1004</v>
      </c>
      <c r="J868" s="43" t="s">
        <v>1005</v>
      </c>
      <c r="K868" s="45">
        <v>31.927584</v>
      </c>
      <c r="L868" s="45">
        <v>31.927584</v>
      </c>
      <c r="M868" s="45">
        <f t="shared" si="15"/>
        <v>0</v>
      </c>
      <c r="N868" s="45"/>
    </row>
    <row r="869" spans="1:14" x14ac:dyDescent="0.2">
      <c r="A869" s="5"/>
      <c r="D869" s="34"/>
      <c r="E869" s="35"/>
      <c r="F869" s="34"/>
      <c r="G869" s="34"/>
      <c r="H869" s="44"/>
      <c r="I869" s="44" t="s">
        <v>1006</v>
      </c>
      <c r="J869" s="43" t="s">
        <v>1007</v>
      </c>
      <c r="K869" s="45">
        <v>414.24506600000001</v>
      </c>
      <c r="L869" s="45">
        <v>414.24506600000001</v>
      </c>
      <c r="M869" s="45">
        <f t="shared" si="15"/>
        <v>0</v>
      </c>
      <c r="N869" s="45"/>
    </row>
    <row r="870" spans="1:14" x14ac:dyDescent="0.2">
      <c r="A870" s="5"/>
      <c r="D870" s="34"/>
      <c r="E870" s="35"/>
      <c r="F870" s="34"/>
      <c r="G870" s="34"/>
      <c r="H870" s="44"/>
      <c r="I870" s="44" t="s">
        <v>1008</v>
      </c>
      <c r="J870" s="43" t="s">
        <v>1009</v>
      </c>
      <c r="K870" s="45">
        <v>22010.659890999999</v>
      </c>
      <c r="L870" s="45">
        <v>21810.659890999999</v>
      </c>
      <c r="M870" s="45">
        <f t="shared" si="15"/>
        <v>-200</v>
      </c>
      <c r="N870" s="45"/>
    </row>
    <row r="871" spans="1:14" x14ac:dyDescent="0.2">
      <c r="A871" s="5"/>
      <c r="D871" s="34"/>
      <c r="E871" s="35"/>
      <c r="F871" s="34"/>
      <c r="G871" s="34"/>
      <c r="H871" s="44"/>
      <c r="I871" s="44" t="s">
        <v>1010</v>
      </c>
      <c r="J871" s="43" t="s">
        <v>1011</v>
      </c>
      <c r="K871" s="45">
        <v>27.65</v>
      </c>
      <c r="L871" s="45">
        <v>27.65</v>
      </c>
      <c r="M871" s="45">
        <f t="shared" si="15"/>
        <v>0</v>
      </c>
      <c r="N871" s="45"/>
    </row>
    <row r="872" spans="1:14" x14ac:dyDescent="0.2">
      <c r="A872" s="5"/>
      <c r="D872" s="34"/>
      <c r="E872" s="35"/>
      <c r="F872" s="34"/>
      <c r="G872" s="34"/>
      <c r="H872" s="44"/>
      <c r="I872" s="44" t="s">
        <v>1012</v>
      </c>
      <c r="J872" s="43" t="s">
        <v>1013</v>
      </c>
      <c r="K872" s="45">
        <v>311.95201800000001</v>
      </c>
      <c r="L872" s="45">
        <v>311.95201800000001</v>
      </c>
      <c r="M872" s="45">
        <f t="shared" si="15"/>
        <v>0</v>
      </c>
      <c r="N872" s="45"/>
    </row>
    <row r="873" spans="1:14" x14ac:dyDescent="0.2">
      <c r="A873" s="5"/>
      <c r="D873" s="34"/>
      <c r="E873" s="35"/>
      <c r="F873" s="34"/>
      <c r="G873" s="34"/>
      <c r="H873" s="44"/>
      <c r="I873" s="44" t="s">
        <v>1014</v>
      </c>
      <c r="J873" s="43" t="s">
        <v>1015</v>
      </c>
      <c r="K873" s="45">
        <v>4017.0882099999999</v>
      </c>
      <c r="L873" s="45">
        <v>4014.8882100000001</v>
      </c>
      <c r="M873" s="45">
        <f t="shared" si="15"/>
        <v>-2.1999999999998181</v>
      </c>
      <c r="N873" s="45"/>
    </row>
    <row r="874" spans="1:14" ht="14.25" x14ac:dyDescent="0.2">
      <c r="A874" s="5"/>
      <c r="D874" s="34"/>
      <c r="E874" s="68">
        <v>28</v>
      </c>
      <c r="F874" s="38" t="s">
        <v>407</v>
      </c>
      <c r="G874" s="69"/>
      <c r="H874" s="70"/>
      <c r="I874" s="71"/>
      <c r="J874" s="72"/>
      <c r="K874" s="72">
        <v>171019.23738400001</v>
      </c>
      <c r="L874" s="72">
        <v>196298.94505800001</v>
      </c>
      <c r="M874" s="72">
        <f t="shared" si="15"/>
        <v>25279.707674000005</v>
      </c>
      <c r="N874" s="45"/>
    </row>
    <row r="875" spans="1:14" ht="14.25" x14ac:dyDescent="0.2">
      <c r="A875" s="5"/>
      <c r="D875" s="34"/>
      <c r="E875" s="35"/>
      <c r="F875" s="34"/>
      <c r="G875" s="36" t="s">
        <v>999</v>
      </c>
      <c r="H875" s="36"/>
      <c r="I875" s="36"/>
      <c r="J875" s="33"/>
      <c r="K875" s="29">
        <v>171019.23738400001</v>
      </c>
      <c r="L875" s="29">
        <v>196298.94505800001</v>
      </c>
      <c r="M875" s="29">
        <f t="shared" si="15"/>
        <v>25279.707674000005</v>
      </c>
      <c r="N875" s="45"/>
    </row>
    <row r="876" spans="1:14" ht="14.25" x14ac:dyDescent="0.2">
      <c r="A876" s="5"/>
      <c r="D876" s="34"/>
      <c r="E876" s="35"/>
      <c r="F876" s="34"/>
      <c r="G876" s="34"/>
      <c r="H876" s="38" t="s">
        <v>999</v>
      </c>
      <c r="I876" s="38"/>
      <c r="J876" s="60"/>
      <c r="K876" s="41">
        <v>171019.23738400001</v>
      </c>
      <c r="L876" s="41">
        <v>196298.94505800001</v>
      </c>
      <c r="M876" s="41">
        <f t="shared" si="15"/>
        <v>25279.707674000005</v>
      </c>
      <c r="N876" s="45"/>
    </row>
    <row r="877" spans="1:14" x14ac:dyDescent="0.2">
      <c r="A877" s="5"/>
      <c r="D877" s="34"/>
      <c r="E877" s="35"/>
      <c r="F877" s="34"/>
      <c r="G877" s="34"/>
      <c r="H877" s="44"/>
      <c r="I877" s="44" t="s">
        <v>1016</v>
      </c>
      <c r="J877" s="43" t="s">
        <v>1017</v>
      </c>
      <c r="K877" s="45">
        <v>120876.19403499999</v>
      </c>
      <c r="L877" s="45">
        <v>145313.901709</v>
      </c>
      <c r="M877" s="45">
        <f t="shared" si="15"/>
        <v>24437.707674000005</v>
      </c>
      <c r="N877" s="45"/>
    </row>
    <row r="878" spans="1:14" x14ac:dyDescent="0.2">
      <c r="A878" s="5"/>
      <c r="D878" s="34"/>
      <c r="E878" s="35"/>
      <c r="F878" s="34"/>
      <c r="G878" s="34"/>
      <c r="H878" s="44"/>
      <c r="I878" s="44" t="s">
        <v>1018</v>
      </c>
      <c r="J878" s="43" t="s">
        <v>1019</v>
      </c>
      <c r="K878" s="45">
        <v>6454.9533279999996</v>
      </c>
      <c r="L878" s="45">
        <v>7296.9533279999996</v>
      </c>
      <c r="M878" s="45">
        <f t="shared" si="15"/>
        <v>842</v>
      </c>
      <c r="N878" s="45"/>
    </row>
    <row r="879" spans="1:14" x14ac:dyDescent="0.2">
      <c r="A879" s="5"/>
      <c r="D879" s="34"/>
      <c r="E879" s="35"/>
      <c r="F879" s="34"/>
      <c r="G879" s="34"/>
      <c r="H879" s="44"/>
      <c r="I879" s="44" t="s">
        <v>1020</v>
      </c>
      <c r="J879" s="43" t="s">
        <v>1021</v>
      </c>
      <c r="K879" s="45">
        <v>43102.869622999999</v>
      </c>
      <c r="L879" s="45">
        <v>43102.869622999999</v>
      </c>
      <c r="M879" s="45">
        <f t="shared" si="15"/>
        <v>0</v>
      </c>
      <c r="N879" s="45"/>
    </row>
    <row r="880" spans="1:14" x14ac:dyDescent="0.2">
      <c r="A880" s="5"/>
      <c r="D880" s="34"/>
      <c r="E880" s="35"/>
      <c r="F880" s="34"/>
      <c r="G880" s="34"/>
      <c r="H880" s="44"/>
      <c r="I880" s="44" t="s">
        <v>1022</v>
      </c>
      <c r="J880" s="43" t="s">
        <v>1023</v>
      </c>
      <c r="K880" s="45">
        <v>585.22039800000005</v>
      </c>
      <c r="L880" s="45">
        <v>585.22039800000005</v>
      </c>
      <c r="M880" s="45">
        <f t="shared" si="15"/>
        <v>0</v>
      </c>
      <c r="N880" s="45"/>
    </row>
    <row r="881" spans="1:14" ht="14.25" x14ac:dyDescent="0.2">
      <c r="A881" s="5"/>
      <c r="D881" s="34"/>
      <c r="E881" s="68">
        <v>30</v>
      </c>
      <c r="F881" s="38" t="s">
        <v>408</v>
      </c>
      <c r="G881" s="69"/>
      <c r="H881" s="70"/>
      <c r="I881" s="71"/>
      <c r="J881" s="72"/>
      <c r="K881" s="72">
        <v>23375.682148</v>
      </c>
      <c r="L881" s="72">
        <v>23375.682148</v>
      </c>
      <c r="M881" s="72">
        <f t="shared" si="15"/>
        <v>0</v>
      </c>
      <c r="N881" s="45"/>
    </row>
    <row r="882" spans="1:14" ht="14.25" x14ac:dyDescent="0.2">
      <c r="A882" s="5"/>
      <c r="D882" s="34"/>
      <c r="E882" s="35"/>
      <c r="F882" s="34"/>
      <c r="G882" s="36" t="s">
        <v>999</v>
      </c>
      <c r="H882" s="36"/>
      <c r="I882" s="36"/>
      <c r="J882" s="33"/>
      <c r="K882" s="29">
        <v>23375.682148</v>
      </c>
      <c r="L882" s="29">
        <v>23375.682148</v>
      </c>
      <c r="M882" s="29">
        <f t="shared" si="15"/>
        <v>0</v>
      </c>
      <c r="N882" s="45"/>
    </row>
    <row r="883" spans="1:14" ht="14.25" x14ac:dyDescent="0.2">
      <c r="A883" s="5"/>
      <c r="D883" s="34"/>
      <c r="E883" s="35"/>
      <c r="F883" s="34"/>
      <c r="G883" s="34"/>
      <c r="H883" s="38" t="s">
        <v>999</v>
      </c>
      <c r="I883" s="38"/>
      <c r="J883" s="60"/>
      <c r="K883" s="41">
        <v>23375.682148</v>
      </c>
      <c r="L883" s="41">
        <v>23375.682148</v>
      </c>
      <c r="M883" s="41">
        <f t="shared" si="15"/>
        <v>0</v>
      </c>
      <c r="N883" s="45"/>
    </row>
    <row r="884" spans="1:14" x14ac:dyDescent="0.2">
      <c r="A884" s="5"/>
      <c r="D884" s="34"/>
      <c r="E884" s="35"/>
      <c r="F884" s="34"/>
      <c r="G884" s="34"/>
      <c r="H884" s="44"/>
      <c r="I884" s="44" t="s">
        <v>1024</v>
      </c>
      <c r="J884" s="43" t="s">
        <v>1025</v>
      </c>
      <c r="K884" s="45">
        <v>23375.682148</v>
      </c>
      <c r="L884" s="45">
        <v>23375.682148</v>
      </c>
      <c r="M884" s="45">
        <f t="shared" si="15"/>
        <v>0</v>
      </c>
      <c r="N884" s="45"/>
    </row>
    <row r="885" spans="1:14" ht="14.25" x14ac:dyDescent="0.2">
      <c r="A885" s="5"/>
      <c r="D885" s="34"/>
      <c r="E885" s="68">
        <v>34</v>
      </c>
      <c r="F885" s="38" t="s">
        <v>409</v>
      </c>
      <c r="G885" s="69"/>
      <c r="H885" s="70"/>
      <c r="I885" s="71"/>
      <c r="J885" s="72"/>
      <c r="K885" s="72">
        <v>12989.6</v>
      </c>
      <c r="L885" s="72">
        <v>12991.8</v>
      </c>
      <c r="M885" s="72">
        <f t="shared" si="15"/>
        <v>2.1999999999989086</v>
      </c>
      <c r="N885" s="45"/>
    </row>
    <row r="886" spans="1:14" ht="14.25" x14ac:dyDescent="0.2">
      <c r="A886" s="5"/>
      <c r="D886" s="34"/>
      <c r="E886" s="35"/>
      <c r="F886" s="34"/>
      <c r="G886" s="36" t="s">
        <v>999</v>
      </c>
      <c r="H886" s="36"/>
      <c r="I886" s="36"/>
      <c r="J886" s="33"/>
      <c r="K886" s="29">
        <v>12989.6</v>
      </c>
      <c r="L886" s="29">
        <v>12991.8</v>
      </c>
      <c r="M886" s="29">
        <f t="shared" si="15"/>
        <v>2.1999999999989086</v>
      </c>
      <c r="N886" s="45"/>
    </row>
    <row r="887" spans="1:14" ht="14.25" x14ac:dyDescent="0.2">
      <c r="A887" s="5"/>
      <c r="D887" s="34"/>
      <c r="E887" s="35"/>
      <c r="F887" s="34"/>
      <c r="G887" s="34"/>
      <c r="H887" s="38" t="s">
        <v>999</v>
      </c>
      <c r="I887" s="38"/>
      <c r="J887" s="60"/>
      <c r="K887" s="41">
        <v>12989.6</v>
      </c>
      <c r="L887" s="41">
        <v>12991.8</v>
      </c>
      <c r="M887" s="41">
        <f t="shared" si="15"/>
        <v>2.1999999999989086</v>
      </c>
      <c r="N887" s="45"/>
    </row>
    <row r="888" spans="1:14" x14ac:dyDescent="0.2">
      <c r="A888" s="5"/>
      <c r="D888" s="34"/>
      <c r="E888" s="35"/>
      <c r="F888" s="34"/>
      <c r="G888" s="34"/>
      <c r="H888" s="44"/>
      <c r="I888" s="44" t="s">
        <v>1010</v>
      </c>
      <c r="J888" s="43" t="s">
        <v>2209</v>
      </c>
      <c r="K888" s="45">
        <v>1544</v>
      </c>
      <c r="L888" s="45">
        <v>1546.2</v>
      </c>
      <c r="M888" s="45">
        <f t="shared" si="15"/>
        <v>2.2000000000000455</v>
      </c>
      <c r="N888" s="45"/>
    </row>
    <row r="889" spans="1:14" x14ac:dyDescent="0.2">
      <c r="A889" s="5"/>
      <c r="D889" s="34"/>
      <c r="E889" s="35"/>
      <c r="F889" s="34"/>
      <c r="G889" s="34"/>
      <c r="H889" s="44"/>
      <c r="I889" s="44" t="s">
        <v>1026</v>
      </c>
      <c r="J889" s="43" t="s">
        <v>1027</v>
      </c>
      <c r="K889" s="45">
        <v>11445.6</v>
      </c>
      <c r="L889" s="45">
        <v>11445.6</v>
      </c>
      <c r="M889" s="45">
        <f t="shared" si="15"/>
        <v>0</v>
      </c>
      <c r="N889" s="45"/>
    </row>
    <row r="890" spans="1:14" ht="14.25" x14ac:dyDescent="0.2">
      <c r="A890" s="5"/>
      <c r="D890" s="62" t="s">
        <v>1069</v>
      </c>
      <c r="E890" s="65"/>
      <c r="F890" s="62"/>
      <c r="G890" s="62"/>
      <c r="H890" s="62"/>
      <c r="I890" s="62"/>
      <c r="J890" s="66"/>
      <c r="K890" s="67">
        <v>44191.029966000002</v>
      </c>
      <c r="L890" s="67">
        <v>44191.029966000002</v>
      </c>
      <c r="M890" s="67">
        <f t="shared" si="15"/>
        <v>0</v>
      </c>
      <c r="N890" s="45"/>
    </row>
    <row r="891" spans="1:14" ht="14.25" x14ac:dyDescent="0.2">
      <c r="A891" s="5"/>
      <c r="D891" s="34"/>
      <c r="E891" s="68" t="s">
        <v>1957</v>
      </c>
      <c r="F891" s="38" t="s">
        <v>1972</v>
      </c>
      <c r="G891" s="69"/>
      <c r="H891" s="70"/>
      <c r="I891" s="71"/>
      <c r="J891" s="72"/>
      <c r="K891" s="72">
        <v>40847.343810999999</v>
      </c>
      <c r="L891" s="72">
        <v>40847.343810999999</v>
      </c>
      <c r="M891" s="72">
        <f t="shared" si="15"/>
        <v>0</v>
      </c>
      <c r="N891" s="45"/>
    </row>
    <row r="892" spans="1:14" ht="14.25" x14ac:dyDescent="0.2">
      <c r="A892" s="5"/>
      <c r="D892" s="34"/>
      <c r="E892" s="35"/>
      <c r="F892" s="34"/>
      <c r="G892" s="36" t="s">
        <v>423</v>
      </c>
      <c r="H892" s="36"/>
      <c r="I892" s="36"/>
      <c r="J892" s="33"/>
      <c r="K892" s="29">
        <v>40847.343810999999</v>
      </c>
      <c r="L892" s="29">
        <v>40847.343810999999</v>
      </c>
      <c r="M892" s="29">
        <f t="shared" si="15"/>
        <v>0</v>
      </c>
      <c r="N892" s="45"/>
    </row>
    <row r="893" spans="1:14" ht="14.25" x14ac:dyDescent="0.2">
      <c r="A893" s="5"/>
      <c r="D893" s="34"/>
      <c r="E893" s="35"/>
      <c r="F893" s="34"/>
      <c r="G893" s="34"/>
      <c r="H893" s="38" t="s">
        <v>424</v>
      </c>
      <c r="I893" s="38"/>
      <c r="J893" s="60"/>
      <c r="K893" s="41">
        <v>40847.343810999999</v>
      </c>
      <c r="L893" s="41">
        <v>40847.343810999999</v>
      </c>
      <c r="M893" s="41">
        <f t="shared" si="15"/>
        <v>0</v>
      </c>
      <c r="N893" s="45"/>
    </row>
    <row r="894" spans="1:14" x14ac:dyDescent="0.2">
      <c r="A894" s="5"/>
      <c r="D894" s="34"/>
      <c r="E894" s="35"/>
      <c r="F894" s="34"/>
      <c r="G894" s="34"/>
      <c r="H894" s="44"/>
      <c r="I894" s="44" t="s">
        <v>470</v>
      </c>
      <c r="J894" s="43" t="s">
        <v>2179</v>
      </c>
      <c r="K894" s="45">
        <v>40847.343810999999</v>
      </c>
      <c r="L894" s="45">
        <v>40847.343810999999</v>
      </c>
      <c r="M894" s="45">
        <f t="shared" si="15"/>
        <v>0</v>
      </c>
      <c r="N894" s="45"/>
    </row>
    <row r="895" spans="1:14" ht="14.25" x14ac:dyDescent="0.2">
      <c r="A895" s="5"/>
      <c r="D895" s="34"/>
      <c r="E895" s="68" t="s">
        <v>1956</v>
      </c>
      <c r="F895" s="38" t="s">
        <v>405</v>
      </c>
      <c r="G895" s="69"/>
      <c r="H895" s="70"/>
      <c r="I895" s="71"/>
      <c r="J895" s="72"/>
      <c r="K895" s="72">
        <v>3343.6861549999999</v>
      </c>
      <c r="L895" s="72">
        <v>3343.6861549999999</v>
      </c>
      <c r="M895" s="72">
        <f t="shared" si="15"/>
        <v>0</v>
      </c>
      <c r="N895" s="45"/>
    </row>
    <row r="896" spans="1:14" ht="14.25" x14ac:dyDescent="0.2">
      <c r="A896" s="5"/>
      <c r="D896" s="34"/>
      <c r="E896" s="35"/>
      <c r="F896" s="34"/>
      <c r="G896" s="36" t="s">
        <v>423</v>
      </c>
      <c r="H896" s="36"/>
      <c r="I896" s="36"/>
      <c r="J896" s="33"/>
      <c r="K896" s="29">
        <v>3343.6861549999999</v>
      </c>
      <c r="L896" s="29">
        <v>3343.6861549999999</v>
      </c>
      <c r="M896" s="29">
        <f t="shared" si="15"/>
        <v>0</v>
      </c>
      <c r="N896" s="45"/>
    </row>
    <row r="897" spans="1:14" ht="14.25" x14ac:dyDescent="0.2">
      <c r="A897" s="5"/>
      <c r="D897" s="34"/>
      <c r="E897" s="35"/>
      <c r="F897" s="34"/>
      <c r="G897" s="34"/>
      <c r="H897" s="38" t="s">
        <v>424</v>
      </c>
      <c r="I897" s="38"/>
      <c r="J897" s="60"/>
      <c r="K897" s="41">
        <v>1246.7969869999999</v>
      </c>
      <c r="L897" s="41">
        <v>1246.7969869999999</v>
      </c>
      <c r="M897" s="41">
        <f t="shared" si="15"/>
        <v>0</v>
      </c>
      <c r="N897" s="45"/>
    </row>
    <row r="898" spans="1:14" x14ac:dyDescent="0.2">
      <c r="A898" s="5"/>
      <c r="D898" s="34"/>
      <c r="E898" s="35"/>
      <c r="F898" s="34"/>
      <c r="G898" s="34"/>
      <c r="H898" s="44"/>
      <c r="I898" s="44" t="s">
        <v>951</v>
      </c>
      <c r="J898" s="43" t="s">
        <v>952</v>
      </c>
      <c r="K898" s="45">
        <v>558.87678300000005</v>
      </c>
      <c r="L898" s="45">
        <v>558.87678300000005</v>
      </c>
      <c r="M898" s="45">
        <f t="shared" si="15"/>
        <v>0</v>
      </c>
      <c r="N898" s="45"/>
    </row>
    <row r="899" spans="1:14" x14ac:dyDescent="0.2">
      <c r="A899" s="5"/>
      <c r="D899" s="34"/>
      <c r="E899" s="35"/>
      <c r="F899" s="34"/>
      <c r="G899" s="34"/>
      <c r="H899" s="44"/>
      <c r="I899" s="44" t="s">
        <v>953</v>
      </c>
      <c r="J899" s="43" t="s">
        <v>2184</v>
      </c>
      <c r="K899" s="45">
        <v>55.017023000000002</v>
      </c>
      <c r="L899" s="45">
        <v>55.017023000000002</v>
      </c>
      <c r="M899" s="45">
        <f t="shared" si="15"/>
        <v>0</v>
      </c>
      <c r="N899" s="45"/>
    </row>
    <row r="900" spans="1:14" ht="25.5" x14ac:dyDescent="0.2">
      <c r="A900" s="5"/>
      <c r="D900" s="34"/>
      <c r="E900" s="35"/>
      <c r="F900" s="34"/>
      <c r="G900" s="34"/>
      <c r="H900" s="44"/>
      <c r="I900" s="44" t="s">
        <v>956</v>
      </c>
      <c r="J900" s="43" t="s">
        <v>2185</v>
      </c>
      <c r="K900" s="45">
        <v>236.27673200000001</v>
      </c>
      <c r="L900" s="45">
        <v>236.27673200000001</v>
      </c>
      <c r="M900" s="45">
        <f t="shared" si="15"/>
        <v>0</v>
      </c>
      <c r="N900" s="45"/>
    </row>
    <row r="901" spans="1:14" ht="25.5" x14ac:dyDescent="0.2">
      <c r="A901" s="5"/>
      <c r="D901" s="34"/>
      <c r="E901" s="35"/>
      <c r="F901" s="34"/>
      <c r="G901" s="34"/>
      <c r="H901" s="44"/>
      <c r="I901" s="44" t="s">
        <v>957</v>
      </c>
      <c r="J901" s="43" t="s">
        <v>958</v>
      </c>
      <c r="K901" s="45">
        <v>396.62644899999998</v>
      </c>
      <c r="L901" s="45">
        <v>396.62644899999998</v>
      </c>
      <c r="M901" s="45">
        <f t="shared" si="15"/>
        <v>0</v>
      </c>
      <c r="N901" s="45"/>
    </row>
    <row r="902" spans="1:14" ht="14.25" x14ac:dyDescent="0.2">
      <c r="A902" s="5"/>
      <c r="D902" s="34"/>
      <c r="E902" s="35"/>
      <c r="F902" s="34"/>
      <c r="G902" s="34"/>
      <c r="H902" s="38" t="s">
        <v>447</v>
      </c>
      <c r="I902" s="38"/>
      <c r="J902" s="60"/>
      <c r="K902" s="41">
        <v>2096.8891680000002</v>
      </c>
      <c r="L902" s="41">
        <v>2096.8891680000002</v>
      </c>
      <c r="M902" s="41">
        <f t="shared" si="15"/>
        <v>0</v>
      </c>
      <c r="N902" s="45"/>
    </row>
    <row r="903" spans="1:14" x14ac:dyDescent="0.2">
      <c r="A903" s="5"/>
      <c r="D903" s="34"/>
      <c r="E903" s="35"/>
      <c r="F903" s="34"/>
      <c r="G903" s="34"/>
      <c r="H903" s="44"/>
      <c r="I903" s="44" t="s">
        <v>448</v>
      </c>
      <c r="J903" s="43" t="s">
        <v>488</v>
      </c>
      <c r="K903" s="45">
        <v>2096.8891680000002</v>
      </c>
      <c r="L903" s="45">
        <v>2096.8891680000002</v>
      </c>
      <c r="M903" s="45">
        <f t="shared" si="15"/>
        <v>0</v>
      </c>
      <c r="N903" s="45"/>
    </row>
    <row r="904" spans="1:14" ht="7.5" customHeight="1" x14ac:dyDescent="0.2">
      <c r="A904" s="5"/>
      <c r="D904" s="34"/>
      <c r="E904" s="35"/>
      <c r="F904" s="34"/>
      <c r="G904" s="34"/>
      <c r="H904" s="44"/>
      <c r="I904" s="44"/>
      <c r="J904" s="44"/>
      <c r="K904" s="44"/>
      <c r="L904" s="45"/>
      <c r="M904" s="45"/>
      <c r="N904" s="45"/>
    </row>
    <row r="905" spans="1:14" ht="13.5" x14ac:dyDescent="0.2">
      <c r="A905" s="5"/>
      <c r="B905" s="5"/>
      <c r="C905" s="5"/>
      <c r="D905" s="16" t="s">
        <v>418</v>
      </c>
      <c r="E905" s="16"/>
      <c r="F905" s="16"/>
      <c r="G905" s="16"/>
      <c r="H905" s="16"/>
      <c r="I905" s="16"/>
      <c r="J905" s="16"/>
      <c r="K905" s="17">
        <f>+K906+K907</f>
        <v>179721.10329699999</v>
      </c>
      <c r="L905" s="17">
        <f>+L906+L907</f>
        <v>179453.46576151997</v>
      </c>
      <c r="M905" s="17">
        <f>+L905-K905</f>
        <v>-267.63753548002569</v>
      </c>
    </row>
    <row r="906" spans="1:14" ht="13.5" x14ac:dyDescent="0.2">
      <c r="A906" s="5"/>
      <c r="B906" s="5"/>
      <c r="C906" s="5"/>
      <c r="D906" s="20"/>
      <c r="E906" s="20"/>
      <c r="F906" s="20"/>
      <c r="G906" s="20"/>
      <c r="H906" s="21" t="s">
        <v>419</v>
      </c>
      <c r="I906" s="21"/>
      <c r="J906" s="21"/>
      <c r="K906" s="22">
        <v>9697.2010009999995</v>
      </c>
      <c r="L906" s="22">
        <v>9429.563465519981</v>
      </c>
      <c r="M906" s="30">
        <f>+L906-K906</f>
        <v>-267.63753548001841</v>
      </c>
    </row>
    <row r="907" spans="1:14" ht="13.5" x14ac:dyDescent="0.2">
      <c r="A907" s="5"/>
      <c r="B907" s="5"/>
      <c r="C907" s="5"/>
      <c r="D907" s="20"/>
      <c r="E907" s="20"/>
      <c r="F907" s="20"/>
      <c r="G907" s="20"/>
      <c r="H907" s="21" t="s">
        <v>420</v>
      </c>
      <c r="I907" s="21"/>
      <c r="J907" s="21"/>
      <c r="K907" s="22">
        <v>170023.90229599999</v>
      </c>
      <c r="L907" s="22">
        <v>170023.90229599999</v>
      </c>
      <c r="M907" s="30">
        <f>+L907-K907</f>
        <v>0</v>
      </c>
    </row>
    <row r="908" spans="1:14" ht="7.5" customHeight="1" thickBot="1" x14ac:dyDescent="0.25">
      <c r="A908" s="5"/>
      <c r="B908" s="2"/>
      <c r="C908" s="2"/>
      <c r="D908" s="2"/>
      <c r="E908" s="2"/>
      <c r="F908" s="3"/>
      <c r="G908" s="3"/>
      <c r="H908" s="3"/>
      <c r="I908" s="3"/>
      <c r="J908" s="3"/>
      <c r="K908" s="4"/>
      <c r="L908" s="4"/>
      <c r="M908" s="4"/>
    </row>
    <row r="909" spans="1:14" x14ac:dyDescent="0.2">
      <c r="A909" s="5"/>
      <c r="B909" s="1" t="s">
        <v>421</v>
      </c>
      <c r="J909" s="1"/>
      <c r="N909" s="1"/>
    </row>
    <row r="910" spans="1:14" x14ac:dyDescent="0.2">
      <c r="A910" s="5"/>
      <c r="B910" s="1" t="s">
        <v>422</v>
      </c>
      <c r="J910" s="1"/>
      <c r="N910" s="1"/>
    </row>
    <row r="911" spans="1:14" x14ac:dyDescent="0.2">
      <c r="A911" s="5"/>
      <c r="J911" s="1"/>
      <c r="N911" s="1"/>
    </row>
    <row r="912" spans="1:14" x14ac:dyDescent="0.2">
      <c r="A912" s="5"/>
      <c r="J912" s="1"/>
      <c r="N912" s="1"/>
    </row>
    <row r="913" spans="1:14" x14ac:dyDescent="0.2">
      <c r="A913" s="5"/>
      <c r="J913" s="1"/>
      <c r="N913" s="1"/>
    </row>
    <row r="914" spans="1:14" x14ac:dyDescent="0.2">
      <c r="A914" s="5"/>
      <c r="J914" s="1"/>
      <c r="N914" s="1"/>
    </row>
    <row r="915" spans="1:14" x14ac:dyDescent="0.2">
      <c r="A915" s="5"/>
      <c r="J915" s="1"/>
      <c r="N915" s="1"/>
    </row>
    <row r="916" spans="1:14" x14ac:dyDescent="0.2">
      <c r="A916" s="5"/>
      <c r="J916" s="1"/>
      <c r="N916" s="1"/>
    </row>
    <row r="917" spans="1:14" x14ac:dyDescent="0.2">
      <c r="A917" s="5"/>
      <c r="J917" s="1"/>
      <c r="N917" s="1"/>
    </row>
    <row r="918" spans="1:14" x14ac:dyDescent="0.2">
      <c r="A918" s="5"/>
      <c r="J918" s="1"/>
      <c r="N918" s="1"/>
    </row>
    <row r="919" spans="1:14" x14ac:dyDescent="0.2">
      <c r="A919" s="5"/>
      <c r="J919" s="1"/>
      <c r="N919" s="1"/>
    </row>
    <row r="920" spans="1:14" x14ac:dyDescent="0.2">
      <c r="A920" s="5"/>
      <c r="J920" s="1"/>
      <c r="N920" s="1"/>
    </row>
    <row r="921" spans="1:14" x14ac:dyDescent="0.2">
      <c r="A921" s="5"/>
      <c r="J921" s="1"/>
      <c r="N921" s="1"/>
    </row>
    <row r="922" spans="1:14" x14ac:dyDescent="0.2">
      <c r="A922" s="5"/>
      <c r="J922" s="1"/>
      <c r="N922" s="1"/>
    </row>
    <row r="923" spans="1:14" x14ac:dyDescent="0.2">
      <c r="A923" s="5"/>
      <c r="J923" s="1"/>
      <c r="N923" s="1"/>
    </row>
    <row r="924" spans="1:14" x14ac:dyDescent="0.2">
      <c r="A924" s="5"/>
      <c r="J924" s="1"/>
      <c r="N924" s="1"/>
    </row>
    <row r="925" spans="1:14" x14ac:dyDescent="0.2">
      <c r="A925" s="5"/>
      <c r="J925" s="1"/>
      <c r="N925" s="1"/>
    </row>
    <row r="926" spans="1:14" x14ac:dyDescent="0.2">
      <c r="A926" s="5"/>
      <c r="J926" s="1"/>
      <c r="N926" s="1"/>
    </row>
    <row r="927" spans="1:14" x14ac:dyDescent="0.2">
      <c r="A927" s="5"/>
      <c r="J927" s="1"/>
      <c r="N927" s="1"/>
    </row>
    <row r="928" spans="1:14" x14ac:dyDescent="0.2">
      <c r="A928" s="5"/>
      <c r="J928" s="1"/>
      <c r="N928" s="1"/>
    </row>
    <row r="929" spans="1:14" x14ac:dyDescent="0.2">
      <c r="A929" s="5"/>
      <c r="J929" s="1"/>
      <c r="N929" s="1"/>
    </row>
    <row r="930" spans="1:14" x14ac:dyDescent="0.2">
      <c r="A930" s="5"/>
      <c r="J930" s="1"/>
      <c r="N930" s="1"/>
    </row>
    <row r="931" spans="1:14" x14ac:dyDescent="0.2">
      <c r="A931" s="5"/>
      <c r="J931" s="1"/>
      <c r="N931" s="1"/>
    </row>
    <row r="932" spans="1:14" x14ac:dyDescent="0.2">
      <c r="A932" s="5"/>
      <c r="J932" s="1"/>
      <c r="N932" s="1"/>
    </row>
    <row r="933" spans="1:14" x14ac:dyDescent="0.2">
      <c r="A933" s="5"/>
      <c r="J933" s="1"/>
      <c r="N933" s="1"/>
    </row>
    <row r="934" spans="1:14" x14ac:dyDescent="0.2">
      <c r="A934" s="5"/>
      <c r="J934" s="1"/>
      <c r="N934" s="1"/>
    </row>
    <row r="935" spans="1:14" x14ac:dyDescent="0.2">
      <c r="A935" s="5"/>
      <c r="J935" s="1"/>
      <c r="N935" s="1"/>
    </row>
    <row r="936" spans="1:14" x14ac:dyDescent="0.2">
      <c r="A936" s="5"/>
      <c r="J936" s="1"/>
      <c r="N936" s="1"/>
    </row>
    <row r="937" spans="1:14" x14ac:dyDescent="0.2">
      <c r="A937" s="5"/>
      <c r="J937" s="1"/>
      <c r="N937" s="1"/>
    </row>
    <row r="938" spans="1:14" x14ac:dyDescent="0.2">
      <c r="A938" s="5"/>
      <c r="J938" s="1"/>
      <c r="N938" s="1"/>
    </row>
    <row r="939" spans="1:14" x14ac:dyDescent="0.2">
      <c r="A939" s="5"/>
      <c r="J939" s="1"/>
      <c r="N939" s="1"/>
    </row>
    <row r="940" spans="1:14" x14ac:dyDescent="0.2">
      <c r="A940" s="5"/>
      <c r="J940" s="1"/>
      <c r="N940" s="1"/>
    </row>
    <row r="941" spans="1:14" x14ac:dyDescent="0.2">
      <c r="A941" s="5"/>
      <c r="J941" s="1"/>
      <c r="N941" s="1"/>
    </row>
    <row r="942" spans="1:14" x14ac:dyDescent="0.2">
      <c r="A942" s="5"/>
      <c r="J942" s="1"/>
      <c r="N942" s="1"/>
    </row>
    <row r="943" spans="1:14" x14ac:dyDescent="0.2">
      <c r="A943" s="5"/>
      <c r="J943" s="1"/>
      <c r="N943" s="1"/>
    </row>
    <row r="944" spans="1:14" x14ac:dyDescent="0.2">
      <c r="A944" s="5"/>
      <c r="J944" s="1"/>
      <c r="N944" s="1"/>
    </row>
    <row r="945" spans="1:14" x14ac:dyDescent="0.2">
      <c r="A945" s="5"/>
      <c r="J945" s="1"/>
      <c r="N945" s="1"/>
    </row>
    <row r="946" spans="1:14" x14ac:dyDescent="0.2">
      <c r="A946" s="5"/>
      <c r="J946" s="1"/>
      <c r="N946" s="1"/>
    </row>
    <row r="947" spans="1:14" x14ac:dyDescent="0.2">
      <c r="A947" s="5"/>
      <c r="J947" s="1"/>
      <c r="N947" s="1"/>
    </row>
    <row r="948" spans="1:14" x14ac:dyDescent="0.2">
      <c r="A948" s="5"/>
      <c r="J948" s="1"/>
      <c r="N948" s="1"/>
    </row>
    <row r="949" spans="1:14" x14ac:dyDescent="0.2">
      <c r="A949" s="5"/>
      <c r="J949" s="1"/>
      <c r="N949" s="1"/>
    </row>
    <row r="950" spans="1:14" x14ac:dyDescent="0.2">
      <c r="A950" s="5"/>
      <c r="J950" s="1"/>
      <c r="N950" s="1"/>
    </row>
    <row r="951" spans="1:14" x14ac:dyDescent="0.2">
      <c r="A951" s="5"/>
      <c r="J951" s="1"/>
      <c r="N951" s="1"/>
    </row>
    <row r="952" spans="1:14" x14ac:dyDescent="0.2">
      <c r="A952" s="5"/>
      <c r="J952" s="1"/>
      <c r="N952" s="1"/>
    </row>
    <row r="953" spans="1:14" x14ac:dyDescent="0.2">
      <c r="A953" s="5"/>
      <c r="J953" s="1"/>
      <c r="N953" s="1"/>
    </row>
    <row r="954" spans="1:14" x14ac:dyDescent="0.2">
      <c r="A954" s="5"/>
      <c r="J954" s="1"/>
      <c r="N954" s="1"/>
    </row>
    <row r="955" spans="1:14" x14ac:dyDescent="0.2">
      <c r="A955" s="5"/>
      <c r="J955" s="1"/>
      <c r="N955" s="1"/>
    </row>
    <row r="956" spans="1:14" x14ac:dyDescent="0.2">
      <c r="A956" s="5"/>
      <c r="J956" s="1"/>
      <c r="N956" s="1"/>
    </row>
    <row r="957" spans="1:14" x14ac:dyDescent="0.2">
      <c r="A957" s="5"/>
      <c r="J957" s="1"/>
      <c r="N957" s="1"/>
    </row>
    <row r="958" spans="1:14" x14ac:dyDescent="0.2">
      <c r="A958" s="5"/>
      <c r="J958" s="1"/>
      <c r="N958" s="1"/>
    </row>
    <row r="959" spans="1:14" x14ac:dyDescent="0.2">
      <c r="A959" s="5"/>
      <c r="J959" s="1"/>
      <c r="N959" s="1"/>
    </row>
    <row r="960" spans="1:14" x14ac:dyDescent="0.2">
      <c r="A960" s="5"/>
      <c r="J960" s="1"/>
      <c r="N960" s="1"/>
    </row>
    <row r="961" spans="1:14" x14ac:dyDescent="0.2">
      <c r="A961" s="5"/>
      <c r="J961" s="1"/>
      <c r="N961" s="1"/>
    </row>
    <row r="962" spans="1:14" x14ac:dyDescent="0.2">
      <c r="A962" s="5"/>
      <c r="J962" s="1"/>
      <c r="N962" s="1"/>
    </row>
    <row r="963" spans="1:14" x14ac:dyDescent="0.2">
      <c r="A963" s="5"/>
      <c r="J963" s="1"/>
      <c r="N963" s="1"/>
    </row>
    <row r="964" spans="1:14" x14ac:dyDescent="0.2">
      <c r="A964" s="5"/>
      <c r="J964" s="1"/>
      <c r="N964" s="1"/>
    </row>
    <row r="965" spans="1:14" x14ac:dyDescent="0.2">
      <c r="A965" s="5"/>
      <c r="J965" s="1"/>
      <c r="N965" s="1"/>
    </row>
    <row r="966" spans="1:14" x14ac:dyDescent="0.2">
      <c r="A966" s="5"/>
      <c r="J966" s="1"/>
      <c r="N966" s="1"/>
    </row>
    <row r="967" spans="1:14" x14ac:dyDescent="0.2">
      <c r="A967" s="5"/>
      <c r="J967" s="1"/>
      <c r="N967" s="1"/>
    </row>
    <row r="968" spans="1:14" x14ac:dyDescent="0.2">
      <c r="A968" s="5"/>
      <c r="J968" s="1"/>
      <c r="N968" s="1"/>
    </row>
    <row r="969" spans="1:14" x14ac:dyDescent="0.2">
      <c r="A969" s="5"/>
      <c r="J969" s="1"/>
      <c r="N969" s="1"/>
    </row>
    <row r="970" spans="1:14" x14ac:dyDescent="0.2">
      <c r="A970" s="5"/>
      <c r="J970" s="1"/>
      <c r="N970" s="1"/>
    </row>
    <row r="971" spans="1:14" x14ac:dyDescent="0.2">
      <c r="A971" s="5"/>
      <c r="J971" s="1"/>
      <c r="N971" s="1"/>
    </row>
    <row r="972" spans="1:14" x14ac:dyDescent="0.2">
      <c r="A972" s="5"/>
      <c r="J972" s="1"/>
      <c r="N972" s="1"/>
    </row>
    <row r="973" spans="1:14" x14ac:dyDescent="0.2">
      <c r="A973" s="5"/>
      <c r="J973" s="1"/>
      <c r="N973" s="1"/>
    </row>
    <row r="974" spans="1:14" x14ac:dyDescent="0.2">
      <c r="A974" s="5"/>
      <c r="J974" s="1"/>
      <c r="N974" s="1"/>
    </row>
    <row r="975" spans="1:14" x14ac:dyDescent="0.2">
      <c r="A975" s="5"/>
      <c r="J975" s="1"/>
      <c r="N975" s="1"/>
    </row>
    <row r="976" spans="1:14" x14ac:dyDescent="0.2">
      <c r="A976" s="5"/>
      <c r="J976" s="1"/>
      <c r="N976" s="1"/>
    </row>
    <row r="977" spans="1:14" x14ac:dyDescent="0.2">
      <c r="A977" s="5"/>
      <c r="J977" s="1"/>
      <c r="N977" s="1"/>
    </row>
    <row r="978" spans="1:14" x14ac:dyDescent="0.2">
      <c r="A978" s="5"/>
      <c r="J978" s="1"/>
      <c r="N978" s="1"/>
    </row>
    <row r="979" spans="1:14" x14ac:dyDescent="0.2">
      <c r="A979" s="5"/>
      <c r="J979" s="1"/>
      <c r="N979" s="1"/>
    </row>
    <row r="980" spans="1:14" x14ac:dyDescent="0.2">
      <c r="A980" s="5"/>
      <c r="J980" s="1"/>
      <c r="N980" s="1"/>
    </row>
    <row r="981" spans="1:14" x14ac:dyDescent="0.2">
      <c r="A981" s="5"/>
      <c r="J981" s="1"/>
      <c r="N981" s="1"/>
    </row>
    <row r="982" spans="1:14" x14ac:dyDescent="0.2">
      <c r="A982" s="5"/>
      <c r="J982" s="1"/>
      <c r="N982" s="1"/>
    </row>
    <row r="983" spans="1:14" x14ac:dyDescent="0.2">
      <c r="A983" s="5"/>
      <c r="J983" s="1"/>
      <c r="N983" s="1"/>
    </row>
    <row r="984" spans="1:14" x14ac:dyDescent="0.2">
      <c r="A984" s="5"/>
      <c r="J984" s="1"/>
      <c r="N984" s="1"/>
    </row>
    <row r="985" spans="1:14" x14ac:dyDescent="0.2">
      <c r="A985" s="5"/>
      <c r="J985" s="1"/>
      <c r="N985" s="1"/>
    </row>
    <row r="986" spans="1:14" x14ac:dyDescent="0.2">
      <c r="A986" s="5"/>
      <c r="J986" s="1"/>
      <c r="N986" s="1"/>
    </row>
    <row r="987" spans="1:14" x14ac:dyDescent="0.2">
      <c r="A987" s="5"/>
      <c r="J987" s="1"/>
      <c r="N987" s="1"/>
    </row>
    <row r="988" spans="1:14" x14ac:dyDescent="0.2">
      <c r="A988" s="5"/>
      <c r="J988" s="1"/>
      <c r="N988" s="1"/>
    </row>
    <row r="989" spans="1:14" x14ac:dyDescent="0.2">
      <c r="A989" s="5"/>
      <c r="J989" s="1"/>
      <c r="N989" s="1"/>
    </row>
    <row r="990" spans="1:14" x14ac:dyDescent="0.2">
      <c r="A990" s="5"/>
      <c r="J990" s="1"/>
      <c r="N990" s="1"/>
    </row>
    <row r="991" spans="1:14" x14ac:dyDescent="0.2">
      <c r="A991" s="5"/>
      <c r="J991" s="1"/>
      <c r="N991" s="1"/>
    </row>
    <row r="992" spans="1:14" x14ac:dyDescent="0.2">
      <c r="A992" s="5"/>
      <c r="J992" s="1"/>
      <c r="N992" s="1"/>
    </row>
    <row r="993" spans="1:14" x14ac:dyDescent="0.2">
      <c r="A993" s="5"/>
      <c r="J993" s="1"/>
      <c r="N993" s="1"/>
    </row>
    <row r="994" spans="1:14" x14ac:dyDescent="0.2">
      <c r="A994" s="5"/>
      <c r="J994" s="1"/>
      <c r="N994" s="1"/>
    </row>
    <row r="995" spans="1:14" x14ac:dyDescent="0.2">
      <c r="A995" s="5"/>
      <c r="J995" s="1"/>
      <c r="N995" s="1"/>
    </row>
    <row r="996" spans="1:14" x14ac:dyDescent="0.2">
      <c r="A996" s="5"/>
      <c r="J996" s="1"/>
      <c r="N996" s="1"/>
    </row>
    <row r="997" spans="1:14" x14ac:dyDescent="0.2">
      <c r="A997" s="5"/>
      <c r="J997" s="1"/>
      <c r="N997" s="1"/>
    </row>
    <row r="998" spans="1:14" x14ac:dyDescent="0.2">
      <c r="A998" s="5"/>
      <c r="J998" s="1"/>
      <c r="N998" s="1"/>
    </row>
    <row r="999" spans="1:14" x14ac:dyDescent="0.2">
      <c r="A999" s="5"/>
      <c r="J999" s="1"/>
      <c r="N999" s="1"/>
    </row>
    <row r="1000" spans="1:14" x14ac:dyDescent="0.2">
      <c r="A1000" s="5"/>
      <c r="J1000" s="1"/>
      <c r="N1000" s="1"/>
    </row>
    <row r="1001" spans="1:14" x14ac:dyDescent="0.2">
      <c r="A1001" s="5"/>
      <c r="J1001" s="1"/>
      <c r="N1001" s="1"/>
    </row>
    <row r="1002" spans="1:14" x14ac:dyDescent="0.2">
      <c r="A1002" s="5"/>
      <c r="J1002" s="1"/>
      <c r="N1002" s="1"/>
    </row>
    <row r="1003" spans="1:14" x14ac:dyDescent="0.2">
      <c r="A1003" s="5"/>
      <c r="J1003" s="1"/>
      <c r="N1003" s="1"/>
    </row>
    <row r="1004" spans="1:14" x14ac:dyDescent="0.2">
      <c r="A1004" s="5"/>
      <c r="J1004" s="1"/>
      <c r="N1004" s="1"/>
    </row>
    <row r="1005" spans="1:14" x14ac:dyDescent="0.2">
      <c r="A1005" s="5"/>
      <c r="J1005" s="1"/>
      <c r="N1005" s="1"/>
    </row>
    <row r="1006" spans="1:14" x14ac:dyDescent="0.2">
      <c r="A1006" s="5"/>
      <c r="J1006" s="1"/>
      <c r="N1006" s="1"/>
    </row>
    <row r="1007" spans="1:14" x14ac:dyDescent="0.2">
      <c r="A1007" s="5"/>
      <c r="J1007" s="1"/>
      <c r="N1007" s="1"/>
    </row>
    <row r="1008" spans="1:14" x14ac:dyDescent="0.2">
      <c r="A1008" s="5"/>
      <c r="J1008" s="1"/>
      <c r="N1008" s="1"/>
    </row>
    <row r="1009" spans="1:14" x14ac:dyDescent="0.2">
      <c r="A1009" s="5"/>
      <c r="J1009" s="1"/>
      <c r="N1009" s="1"/>
    </row>
    <row r="1010" spans="1:14" x14ac:dyDescent="0.2">
      <c r="A1010" s="5"/>
      <c r="J1010" s="1"/>
      <c r="N1010" s="1"/>
    </row>
    <row r="1011" spans="1:14" x14ac:dyDescent="0.2">
      <c r="A1011" s="5"/>
      <c r="J1011" s="1"/>
      <c r="N1011" s="1"/>
    </row>
    <row r="1012" spans="1:14" x14ac:dyDescent="0.2">
      <c r="A1012" s="5"/>
      <c r="J1012" s="1"/>
      <c r="N1012" s="1"/>
    </row>
    <row r="1013" spans="1:14" x14ac:dyDescent="0.2">
      <c r="A1013" s="5"/>
      <c r="J1013" s="1"/>
      <c r="N1013" s="1"/>
    </row>
    <row r="1014" spans="1:14" x14ac:dyDescent="0.2">
      <c r="A1014" s="5"/>
      <c r="J1014" s="1"/>
      <c r="N1014" s="1"/>
    </row>
    <row r="1015" spans="1:14" x14ac:dyDescent="0.2">
      <c r="A1015" s="5"/>
      <c r="J1015" s="1"/>
      <c r="N1015" s="1"/>
    </row>
    <row r="1016" spans="1:14" x14ac:dyDescent="0.2">
      <c r="A1016" s="5"/>
      <c r="J1016" s="1"/>
      <c r="N1016" s="1"/>
    </row>
    <row r="1017" spans="1:14" x14ac:dyDescent="0.2">
      <c r="A1017" s="5"/>
      <c r="J1017" s="1"/>
      <c r="N1017" s="1"/>
    </row>
    <row r="1018" spans="1:14" x14ac:dyDescent="0.2">
      <c r="A1018" s="5"/>
      <c r="J1018" s="1"/>
      <c r="N1018" s="1"/>
    </row>
    <row r="1019" spans="1:14" x14ac:dyDescent="0.2">
      <c r="A1019" s="5"/>
      <c r="J1019" s="1"/>
      <c r="N1019" s="1"/>
    </row>
    <row r="1020" spans="1:14" x14ac:dyDescent="0.2">
      <c r="A1020" s="5"/>
      <c r="J1020" s="1"/>
      <c r="N1020" s="1"/>
    </row>
    <row r="1021" spans="1:14" x14ac:dyDescent="0.2">
      <c r="A1021" s="5"/>
      <c r="J1021" s="1"/>
      <c r="N1021" s="1"/>
    </row>
    <row r="1022" spans="1:14" x14ac:dyDescent="0.2">
      <c r="A1022" s="5"/>
      <c r="J1022" s="1"/>
      <c r="N1022" s="1"/>
    </row>
    <row r="1023" spans="1:14" x14ac:dyDescent="0.2">
      <c r="A1023" s="5"/>
      <c r="J1023" s="1"/>
      <c r="N1023" s="1"/>
    </row>
    <row r="1024" spans="1:14" x14ac:dyDescent="0.2">
      <c r="A1024" s="5"/>
      <c r="J1024" s="1"/>
      <c r="N1024" s="1"/>
    </row>
    <row r="1025" spans="1:14" x14ac:dyDescent="0.2">
      <c r="A1025" s="5"/>
      <c r="J1025" s="1"/>
      <c r="N1025" s="1"/>
    </row>
    <row r="1026" spans="1:14" x14ac:dyDescent="0.2">
      <c r="A1026" s="5"/>
      <c r="J1026" s="1"/>
      <c r="N1026" s="1"/>
    </row>
    <row r="1027" spans="1:14" x14ac:dyDescent="0.2">
      <c r="A1027" s="5"/>
      <c r="J1027" s="1"/>
      <c r="N1027" s="1"/>
    </row>
    <row r="1028" spans="1:14" x14ac:dyDescent="0.2">
      <c r="A1028" s="5"/>
      <c r="J1028" s="1"/>
      <c r="N1028" s="1"/>
    </row>
    <row r="1029" spans="1:14" x14ac:dyDescent="0.2">
      <c r="A1029" s="5"/>
      <c r="J1029" s="1"/>
      <c r="N1029" s="1"/>
    </row>
    <row r="1030" spans="1:14" x14ac:dyDescent="0.2">
      <c r="A1030" s="5"/>
      <c r="J1030" s="1"/>
      <c r="N1030" s="1"/>
    </row>
    <row r="1031" spans="1:14" x14ac:dyDescent="0.2">
      <c r="A1031" s="5"/>
      <c r="J1031" s="1"/>
      <c r="N1031" s="1"/>
    </row>
    <row r="1032" spans="1:14" x14ac:dyDescent="0.2">
      <c r="A1032" s="5"/>
      <c r="J1032" s="1"/>
      <c r="N1032" s="1"/>
    </row>
    <row r="1033" spans="1:14" x14ac:dyDescent="0.2">
      <c r="A1033" s="5"/>
      <c r="J1033" s="1"/>
      <c r="N1033" s="1"/>
    </row>
    <row r="1034" spans="1:14" x14ac:dyDescent="0.2">
      <c r="A1034" s="5"/>
      <c r="J1034" s="1"/>
      <c r="N1034" s="1"/>
    </row>
    <row r="1035" spans="1:14" x14ac:dyDescent="0.2">
      <c r="A1035" s="5"/>
      <c r="J1035" s="1"/>
      <c r="N1035" s="1"/>
    </row>
    <row r="1036" spans="1:14" x14ac:dyDescent="0.2">
      <c r="A1036" s="5"/>
      <c r="J1036" s="1"/>
      <c r="N1036" s="1"/>
    </row>
    <row r="1037" spans="1:14" x14ac:dyDescent="0.2">
      <c r="A1037" s="5"/>
      <c r="J1037" s="1"/>
      <c r="N1037" s="1"/>
    </row>
    <row r="1038" spans="1:14" x14ac:dyDescent="0.2">
      <c r="A1038" s="5"/>
      <c r="J1038" s="1"/>
      <c r="N1038" s="1"/>
    </row>
    <row r="1039" spans="1:14" x14ac:dyDescent="0.2">
      <c r="A1039" s="5"/>
      <c r="J1039" s="1"/>
      <c r="N1039" s="1"/>
    </row>
    <row r="1040" spans="1:14" x14ac:dyDescent="0.2">
      <c r="A1040" s="5"/>
      <c r="J1040" s="1"/>
      <c r="N1040" s="1"/>
    </row>
    <row r="1041" spans="1:14" x14ac:dyDescent="0.2">
      <c r="A1041" s="5"/>
      <c r="J1041" s="1"/>
      <c r="N1041" s="1"/>
    </row>
    <row r="1042" spans="1:14" x14ac:dyDescent="0.2">
      <c r="A1042" s="5"/>
      <c r="J1042" s="1"/>
      <c r="N1042" s="1"/>
    </row>
    <row r="1043" spans="1:14" x14ac:dyDescent="0.2">
      <c r="A1043" s="5"/>
      <c r="J1043" s="1"/>
      <c r="N1043" s="1"/>
    </row>
    <row r="1044" spans="1:14" x14ac:dyDescent="0.2">
      <c r="A1044" s="5"/>
      <c r="J1044" s="1"/>
      <c r="N1044" s="1"/>
    </row>
    <row r="1045" spans="1:14" x14ac:dyDescent="0.2">
      <c r="A1045" s="5"/>
      <c r="J1045" s="1"/>
      <c r="N1045" s="1"/>
    </row>
    <row r="1046" spans="1:14" x14ac:dyDescent="0.2">
      <c r="A1046" s="5"/>
      <c r="J1046" s="1"/>
      <c r="N1046" s="1"/>
    </row>
    <row r="1047" spans="1:14" x14ac:dyDescent="0.2">
      <c r="A1047" s="5"/>
      <c r="J1047" s="1"/>
      <c r="N1047" s="1"/>
    </row>
    <row r="1048" spans="1:14" x14ac:dyDescent="0.2">
      <c r="A1048" s="5"/>
      <c r="J1048" s="1"/>
      <c r="N1048" s="1"/>
    </row>
    <row r="1049" spans="1:14" x14ac:dyDescent="0.2">
      <c r="A1049" s="5"/>
      <c r="J1049" s="1"/>
      <c r="N1049" s="1"/>
    </row>
    <row r="1050" spans="1:14" x14ac:dyDescent="0.2">
      <c r="A1050" s="5"/>
      <c r="J1050" s="1"/>
      <c r="N1050" s="1"/>
    </row>
    <row r="1051" spans="1:14" x14ac:dyDescent="0.2">
      <c r="A1051" s="5"/>
      <c r="J1051" s="1"/>
      <c r="N1051" s="1"/>
    </row>
    <row r="1052" spans="1:14" x14ac:dyDescent="0.2">
      <c r="A1052" s="5"/>
      <c r="J1052" s="1"/>
      <c r="N1052" s="1"/>
    </row>
    <row r="1053" spans="1:14" x14ac:dyDescent="0.2">
      <c r="A1053" s="5"/>
      <c r="J1053" s="1"/>
      <c r="N1053" s="1"/>
    </row>
    <row r="1054" spans="1:14" x14ac:dyDescent="0.2">
      <c r="A1054" s="5"/>
      <c r="J1054" s="1"/>
      <c r="N1054" s="1"/>
    </row>
    <row r="1055" spans="1:14" x14ac:dyDescent="0.2">
      <c r="A1055" s="5"/>
      <c r="J1055" s="1"/>
      <c r="N1055" s="1"/>
    </row>
    <row r="1056" spans="1:14" x14ac:dyDescent="0.2">
      <c r="A1056" s="5"/>
      <c r="J1056" s="1"/>
      <c r="N1056" s="1"/>
    </row>
    <row r="1057" spans="1:14" x14ac:dyDescent="0.2">
      <c r="A1057" s="5"/>
      <c r="J1057" s="1"/>
      <c r="N1057" s="1"/>
    </row>
    <row r="1058" spans="1:14" x14ac:dyDescent="0.2">
      <c r="A1058" s="5"/>
      <c r="J1058" s="1"/>
      <c r="N1058" s="1"/>
    </row>
    <row r="1059" spans="1:14" x14ac:dyDescent="0.2">
      <c r="A1059" s="5"/>
      <c r="J1059" s="1"/>
      <c r="N1059" s="1"/>
    </row>
    <row r="1060" spans="1:14" x14ac:dyDescent="0.2">
      <c r="A1060" s="5"/>
      <c r="J1060" s="1"/>
      <c r="N1060" s="1"/>
    </row>
    <row r="1061" spans="1:14" x14ac:dyDescent="0.2">
      <c r="A1061" s="5"/>
      <c r="J1061" s="1"/>
      <c r="N1061" s="1"/>
    </row>
    <row r="1062" spans="1:14" x14ac:dyDescent="0.2">
      <c r="A1062" s="5"/>
      <c r="J1062" s="1"/>
      <c r="N1062" s="1"/>
    </row>
    <row r="1063" spans="1:14" x14ac:dyDescent="0.2">
      <c r="A1063" s="5"/>
      <c r="J1063" s="1"/>
      <c r="N1063" s="1"/>
    </row>
    <row r="1064" spans="1:14" x14ac:dyDescent="0.2">
      <c r="A1064" s="5"/>
      <c r="J1064" s="1"/>
      <c r="N1064" s="1"/>
    </row>
    <row r="1065" spans="1:14" x14ac:dyDescent="0.2">
      <c r="A1065" s="5"/>
      <c r="J1065" s="1"/>
      <c r="N1065" s="1"/>
    </row>
    <row r="1066" spans="1:14" x14ac:dyDescent="0.2">
      <c r="A1066" s="5"/>
      <c r="J1066" s="1"/>
      <c r="N1066" s="1"/>
    </row>
    <row r="1067" spans="1:14" x14ac:dyDescent="0.2">
      <c r="A1067" s="5"/>
      <c r="J1067" s="1"/>
      <c r="N1067" s="1"/>
    </row>
    <row r="1068" spans="1:14" x14ac:dyDescent="0.2">
      <c r="A1068" s="5"/>
      <c r="J1068" s="1"/>
      <c r="N1068" s="1"/>
    </row>
    <row r="1069" spans="1:14" x14ac:dyDescent="0.2">
      <c r="A1069" s="5"/>
      <c r="J1069" s="1"/>
      <c r="N1069" s="1"/>
    </row>
    <row r="1070" spans="1:14" x14ac:dyDescent="0.2">
      <c r="A1070" s="5"/>
      <c r="J1070" s="1"/>
      <c r="N1070" s="1"/>
    </row>
    <row r="1071" spans="1:14" x14ac:dyDescent="0.2">
      <c r="A1071" s="5"/>
      <c r="J1071" s="1"/>
      <c r="N1071" s="1"/>
    </row>
    <row r="1072" spans="1:14" x14ac:dyDescent="0.2">
      <c r="A1072" s="5"/>
      <c r="J1072" s="1"/>
      <c r="N1072" s="1"/>
    </row>
    <row r="1073" spans="1:14" x14ac:dyDescent="0.2">
      <c r="A1073" s="5"/>
      <c r="J1073" s="1"/>
      <c r="N1073" s="1"/>
    </row>
    <row r="1074" spans="1:14" x14ac:dyDescent="0.2">
      <c r="A1074" s="5"/>
      <c r="J1074" s="1"/>
      <c r="N1074" s="1"/>
    </row>
    <row r="1075" spans="1:14" x14ac:dyDescent="0.2">
      <c r="A1075" s="5"/>
      <c r="J1075" s="1"/>
      <c r="N1075" s="1"/>
    </row>
    <row r="1076" spans="1:14" x14ac:dyDescent="0.2">
      <c r="A1076" s="5"/>
      <c r="J1076" s="1"/>
      <c r="N1076" s="1"/>
    </row>
    <row r="1077" spans="1:14" x14ac:dyDescent="0.2">
      <c r="A1077" s="5"/>
      <c r="J1077" s="1"/>
      <c r="N1077" s="1"/>
    </row>
    <row r="1078" spans="1:14" x14ac:dyDescent="0.2">
      <c r="A1078" s="5"/>
      <c r="J1078" s="1"/>
      <c r="N1078" s="1"/>
    </row>
    <row r="1079" spans="1:14" x14ac:dyDescent="0.2">
      <c r="A1079" s="5"/>
      <c r="J1079" s="1"/>
      <c r="N1079" s="1"/>
    </row>
    <row r="1080" spans="1:14" x14ac:dyDescent="0.2">
      <c r="A1080" s="5"/>
      <c r="J1080" s="1"/>
      <c r="N1080" s="1"/>
    </row>
    <row r="1081" spans="1:14" x14ac:dyDescent="0.2">
      <c r="A1081" s="5"/>
      <c r="J1081" s="1"/>
      <c r="N1081" s="1"/>
    </row>
    <row r="1082" spans="1:14" x14ac:dyDescent="0.2">
      <c r="A1082" s="5"/>
      <c r="J1082" s="1"/>
      <c r="N1082" s="1"/>
    </row>
    <row r="1083" spans="1:14" x14ac:dyDescent="0.2">
      <c r="A1083" s="5"/>
      <c r="J1083" s="1"/>
      <c r="N1083" s="1"/>
    </row>
    <row r="1084" spans="1:14" x14ac:dyDescent="0.2">
      <c r="A1084" s="5"/>
      <c r="J1084" s="1"/>
      <c r="N1084" s="1"/>
    </row>
    <row r="1085" spans="1:14" x14ac:dyDescent="0.2">
      <c r="A1085" s="5"/>
      <c r="J1085" s="1"/>
      <c r="N1085" s="1"/>
    </row>
    <row r="1086" spans="1:14" x14ac:dyDescent="0.2">
      <c r="A1086" s="5"/>
      <c r="J1086" s="1"/>
      <c r="N1086" s="1"/>
    </row>
    <row r="1087" spans="1:14" x14ac:dyDescent="0.2">
      <c r="A1087" s="5"/>
      <c r="J1087" s="1"/>
      <c r="N1087" s="1"/>
    </row>
    <row r="1088" spans="1:14" x14ac:dyDescent="0.2">
      <c r="A1088" s="5"/>
      <c r="J1088" s="1"/>
      <c r="N1088" s="1"/>
    </row>
    <row r="1089" spans="1:14" x14ac:dyDescent="0.2">
      <c r="A1089" s="5"/>
      <c r="J1089" s="1"/>
      <c r="N1089" s="1"/>
    </row>
    <row r="1090" spans="1:14" x14ac:dyDescent="0.2">
      <c r="A1090" s="5"/>
      <c r="J1090" s="1"/>
      <c r="N1090" s="1"/>
    </row>
    <row r="1091" spans="1:14" x14ac:dyDescent="0.2">
      <c r="A1091" s="5"/>
      <c r="J1091" s="1"/>
      <c r="N1091" s="1"/>
    </row>
    <row r="1092" spans="1:14" x14ac:dyDescent="0.2">
      <c r="A1092" s="5"/>
      <c r="J1092" s="1"/>
      <c r="N1092" s="1"/>
    </row>
    <row r="1093" spans="1:14" x14ac:dyDescent="0.2">
      <c r="A1093" s="5"/>
      <c r="J1093" s="1"/>
      <c r="N1093" s="1"/>
    </row>
    <row r="1094" spans="1:14" x14ac:dyDescent="0.2">
      <c r="A1094" s="5"/>
      <c r="J1094" s="1"/>
      <c r="N1094" s="1"/>
    </row>
    <row r="1095" spans="1:14" x14ac:dyDescent="0.2">
      <c r="A1095" s="5"/>
      <c r="J1095" s="1"/>
      <c r="N1095" s="1"/>
    </row>
    <row r="1096" spans="1:14" x14ac:dyDescent="0.2">
      <c r="A1096" s="5"/>
      <c r="J1096" s="1"/>
      <c r="N1096" s="1"/>
    </row>
    <row r="1097" spans="1:14" x14ac:dyDescent="0.2">
      <c r="A1097" s="5"/>
      <c r="J1097" s="1"/>
      <c r="N1097" s="1"/>
    </row>
    <row r="1098" spans="1:14" x14ac:dyDescent="0.2">
      <c r="A1098" s="5"/>
      <c r="J1098" s="1"/>
      <c r="N1098" s="1"/>
    </row>
    <row r="1099" spans="1:14" x14ac:dyDescent="0.2">
      <c r="A1099" s="5"/>
      <c r="J1099" s="1"/>
      <c r="N1099" s="1"/>
    </row>
    <row r="1100" spans="1:14" x14ac:dyDescent="0.2">
      <c r="A1100" s="5"/>
      <c r="J1100" s="1"/>
      <c r="N1100" s="1"/>
    </row>
    <row r="1101" spans="1:14" x14ac:dyDescent="0.2">
      <c r="A1101" s="5"/>
      <c r="J1101" s="1"/>
      <c r="N1101" s="1"/>
    </row>
    <row r="1102" spans="1:14" x14ac:dyDescent="0.2">
      <c r="A1102" s="5"/>
      <c r="J1102" s="1"/>
      <c r="N1102" s="1"/>
    </row>
    <row r="1103" spans="1:14" x14ac:dyDescent="0.2">
      <c r="A1103" s="5"/>
      <c r="J1103" s="1"/>
      <c r="N1103" s="1"/>
    </row>
    <row r="1104" spans="1:14" x14ac:dyDescent="0.2">
      <c r="A1104" s="5"/>
      <c r="J1104" s="1"/>
      <c r="N1104" s="1"/>
    </row>
    <row r="1105" spans="1:14" x14ac:dyDescent="0.2">
      <c r="A1105" s="5"/>
      <c r="J1105" s="1"/>
      <c r="N1105" s="1"/>
    </row>
    <row r="1106" spans="1:14" x14ac:dyDescent="0.2">
      <c r="A1106" s="5"/>
      <c r="J1106" s="1"/>
      <c r="N1106" s="1"/>
    </row>
    <row r="1107" spans="1:14" x14ac:dyDescent="0.2">
      <c r="A1107" s="5"/>
      <c r="J1107" s="1"/>
      <c r="N1107" s="1"/>
    </row>
    <row r="1108" spans="1:14" x14ac:dyDescent="0.2">
      <c r="A1108" s="5"/>
      <c r="J1108" s="1"/>
      <c r="N1108" s="1"/>
    </row>
    <row r="1109" spans="1:14" x14ac:dyDescent="0.2">
      <c r="A1109" s="5"/>
      <c r="J1109" s="1"/>
      <c r="N1109" s="1"/>
    </row>
    <row r="1110" spans="1:14" x14ac:dyDescent="0.2">
      <c r="A1110" s="5"/>
      <c r="J1110" s="1"/>
      <c r="N1110" s="1"/>
    </row>
    <row r="1111" spans="1:14" x14ac:dyDescent="0.2">
      <c r="A1111" s="5"/>
      <c r="J1111" s="1"/>
      <c r="N1111" s="1"/>
    </row>
    <row r="1112" spans="1:14" x14ac:dyDescent="0.2">
      <c r="A1112" s="5"/>
      <c r="J1112" s="1"/>
      <c r="N1112" s="1"/>
    </row>
    <row r="1113" spans="1:14" x14ac:dyDescent="0.2">
      <c r="A1113" s="5"/>
      <c r="J1113" s="1"/>
      <c r="N1113" s="1"/>
    </row>
    <row r="1114" spans="1:14" x14ac:dyDescent="0.2">
      <c r="A1114" s="5"/>
      <c r="J1114" s="1"/>
      <c r="N1114" s="1"/>
    </row>
    <row r="1115" spans="1:14" x14ac:dyDescent="0.2">
      <c r="A1115" s="5"/>
      <c r="J1115" s="1"/>
      <c r="N1115" s="1"/>
    </row>
    <row r="1116" spans="1:14" x14ac:dyDescent="0.2">
      <c r="A1116" s="5"/>
      <c r="J1116" s="1"/>
      <c r="N1116" s="1"/>
    </row>
    <row r="1117" spans="1:14" x14ac:dyDescent="0.2">
      <c r="A1117" s="5"/>
      <c r="J1117" s="1"/>
      <c r="N1117" s="1"/>
    </row>
    <row r="1118" spans="1:14" x14ac:dyDescent="0.2">
      <c r="A1118" s="5"/>
      <c r="J1118" s="1"/>
      <c r="N1118" s="1"/>
    </row>
    <row r="1119" spans="1:14" x14ac:dyDescent="0.2">
      <c r="A1119" s="5"/>
      <c r="J1119" s="1"/>
      <c r="N1119" s="1"/>
    </row>
    <row r="1120" spans="1:14" x14ac:dyDescent="0.2">
      <c r="A1120" s="5"/>
      <c r="J1120" s="1"/>
      <c r="N1120" s="1"/>
    </row>
    <row r="1121" spans="1:14" x14ac:dyDescent="0.2">
      <c r="A1121" s="5"/>
      <c r="J1121" s="1"/>
      <c r="N1121" s="1"/>
    </row>
    <row r="1122" spans="1:14" x14ac:dyDescent="0.2">
      <c r="A1122" s="5"/>
      <c r="J1122" s="1"/>
      <c r="N1122" s="1"/>
    </row>
    <row r="1123" spans="1:14" x14ac:dyDescent="0.2">
      <c r="A1123" s="5"/>
      <c r="J1123" s="1"/>
      <c r="N1123" s="1"/>
    </row>
    <row r="1124" spans="1:14" x14ac:dyDescent="0.2">
      <c r="A1124" s="5"/>
      <c r="J1124" s="1"/>
      <c r="N1124" s="1"/>
    </row>
    <row r="1125" spans="1:14" x14ac:dyDescent="0.2">
      <c r="A1125" s="5"/>
      <c r="J1125" s="1"/>
      <c r="N1125" s="1"/>
    </row>
    <row r="1126" spans="1:14" x14ac:dyDescent="0.2">
      <c r="A1126" s="5"/>
      <c r="J1126" s="1"/>
      <c r="N1126" s="1"/>
    </row>
    <row r="1127" spans="1:14" x14ac:dyDescent="0.2">
      <c r="A1127" s="5"/>
      <c r="J1127" s="1"/>
      <c r="N1127" s="1"/>
    </row>
    <row r="1128" spans="1:14" x14ac:dyDescent="0.2">
      <c r="A1128" s="5"/>
      <c r="J1128" s="1"/>
      <c r="N1128" s="1"/>
    </row>
    <row r="1129" spans="1:14" x14ac:dyDescent="0.2">
      <c r="A1129" s="5"/>
      <c r="J1129" s="1"/>
      <c r="N1129" s="1"/>
    </row>
    <row r="1130" spans="1:14" x14ac:dyDescent="0.2">
      <c r="A1130" s="5"/>
      <c r="J1130" s="1"/>
      <c r="N1130" s="1"/>
    </row>
    <row r="1131" spans="1:14" x14ac:dyDescent="0.2">
      <c r="A1131" s="5"/>
      <c r="J1131" s="1"/>
      <c r="N1131" s="1"/>
    </row>
    <row r="1132" spans="1:14" x14ac:dyDescent="0.2">
      <c r="A1132" s="5"/>
      <c r="J1132" s="1"/>
      <c r="N1132" s="1"/>
    </row>
    <row r="1133" spans="1:14" x14ac:dyDescent="0.2">
      <c r="A1133" s="5"/>
      <c r="J1133" s="1"/>
      <c r="N1133" s="1"/>
    </row>
    <row r="1134" spans="1:14" x14ac:dyDescent="0.2">
      <c r="A1134" s="5"/>
      <c r="J1134" s="1"/>
      <c r="N1134" s="1"/>
    </row>
    <row r="1135" spans="1:14" x14ac:dyDescent="0.2">
      <c r="A1135" s="5"/>
      <c r="J1135" s="1"/>
      <c r="N1135" s="1"/>
    </row>
    <row r="1136" spans="1:14" x14ac:dyDescent="0.2">
      <c r="A1136" s="5"/>
      <c r="J1136" s="1"/>
      <c r="N1136" s="1"/>
    </row>
    <row r="1137" spans="1:14" x14ac:dyDescent="0.2">
      <c r="A1137" s="5"/>
      <c r="J1137" s="1"/>
      <c r="N1137" s="1"/>
    </row>
    <row r="1138" spans="1:14" x14ac:dyDescent="0.2">
      <c r="A1138" s="5"/>
      <c r="J1138" s="1"/>
      <c r="N1138" s="1"/>
    </row>
    <row r="1139" spans="1:14" x14ac:dyDescent="0.2">
      <c r="A1139" s="5"/>
      <c r="J1139" s="1"/>
      <c r="N1139" s="1"/>
    </row>
    <row r="1140" spans="1:14" x14ac:dyDescent="0.2">
      <c r="A1140" s="5"/>
      <c r="J1140" s="1"/>
      <c r="N1140" s="1"/>
    </row>
    <row r="1141" spans="1:14" x14ac:dyDescent="0.2">
      <c r="A1141" s="5"/>
      <c r="J1141" s="1"/>
      <c r="N1141" s="1"/>
    </row>
    <row r="1142" spans="1:14" x14ac:dyDescent="0.2">
      <c r="A1142" s="5"/>
      <c r="J1142" s="1"/>
      <c r="N1142" s="1"/>
    </row>
    <row r="1143" spans="1:14" x14ac:dyDescent="0.2">
      <c r="A1143" s="5"/>
      <c r="J1143" s="1"/>
      <c r="N1143" s="1"/>
    </row>
    <row r="1144" spans="1:14" x14ac:dyDescent="0.2">
      <c r="A1144" s="5"/>
      <c r="J1144" s="1"/>
      <c r="N1144" s="1"/>
    </row>
    <row r="1145" spans="1:14" x14ac:dyDescent="0.2">
      <c r="A1145" s="5"/>
      <c r="J1145" s="1"/>
      <c r="N1145" s="1"/>
    </row>
    <row r="1146" spans="1:14" x14ac:dyDescent="0.2">
      <c r="A1146" s="5"/>
      <c r="J1146" s="1"/>
      <c r="N1146" s="1"/>
    </row>
    <row r="1147" spans="1:14" x14ac:dyDescent="0.2">
      <c r="A1147" s="5"/>
      <c r="J1147" s="1"/>
      <c r="N1147" s="1"/>
    </row>
    <row r="1148" spans="1:14" x14ac:dyDescent="0.2">
      <c r="A1148" s="5"/>
      <c r="J1148" s="1"/>
      <c r="N1148" s="1"/>
    </row>
    <row r="1149" spans="1:14" x14ac:dyDescent="0.2">
      <c r="A1149" s="5"/>
      <c r="J1149" s="1"/>
      <c r="N1149" s="1"/>
    </row>
    <row r="1150" spans="1:14" x14ac:dyDescent="0.2">
      <c r="A1150" s="5"/>
      <c r="J1150" s="1"/>
      <c r="N1150" s="1"/>
    </row>
    <row r="1151" spans="1:14" x14ac:dyDescent="0.2">
      <c r="A1151" s="5"/>
      <c r="J1151" s="1"/>
      <c r="N1151" s="1"/>
    </row>
    <row r="1152" spans="1:14" x14ac:dyDescent="0.2">
      <c r="A1152" s="5"/>
      <c r="J1152" s="1"/>
      <c r="N1152" s="1"/>
    </row>
    <row r="1153" spans="1:14" x14ac:dyDescent="0.2">
      <c r="A1153" s="5"/>
      <c r="J1153" s="1"/>
      <c r="N1153" s="1"/>
    </row>
    <row r="1154" spans="1:14" x14ac:dyDescent="0.2">
      <c r="A1154" s="5"/>
      <c r="J1154" s="1"/>
      <c r="N1154" s="1"/>
    </row>
    <row r="1155" spans="1:14" x14ac:dyDescent="0.2">
      <c r="A1155" s="5"/>
      <c r="J1155" s="1"/>
      <c r="N1155" s="1"/>
    </row>
    <row r="1156" spans="1:14" x14ac:dyDescent="0.2">
      <c r="A1156" s="5"/>
      <c r="J1156" s="1"/>
      <c r="N1156" s="1"/>
    </row>
    <row r="1157" spans="1:14" x14ac:dyDescent="0.2">
      <c r="A1157" s="5"/>
      <c r="J1157" s="1"/>
      <c r="N1157" s="1"/>
    </row>
    <row r="1158" spans="1:14" x14ac:dyDescent="0.2">
      <c r="A1158" s="5"/>
      <c r="J1158" s="1"/>
      <c r="N1158" s="1"/>
    </row>
    <row r="1159" spans="1:14" x14ac:dyDescent="0.2">
      <c r="A1159" s="5"/>
      <c r="J1159" s="1"/>
      <c r="N1159" s="1"/>
    </row>
    <row r="1160" spans="1:14" x14ac:dyDescent="0.2">
      <c r="A1160" s="5"/>
      <c r="J1160" s="1"/>
      <c r="N1160" s="1"/>
    </row>
    <row r="1161" spans="1:14" x14ac:dyDescent="0.2">
      <c r="A1161" s="5"/>
      <c r="J1161" s="1"/>
      <c r="N1161" s="1"/>
    </row>
    <row r="1162" spans="1:14" x14ac:dyDescent="0.2">
      <c r="A1162" s="5"/>
      <c r="J1162" s="1"/>
      <c r="N1162" s="1"/>
    </row>
    <row r="1163" spans="1:14" x14ac:dyDescent="0.2">
      <c r="A1163" s="5"/>
      <c r="J1163" s="1"/>
      <c r="N1163" s="1"/>
    </row>
    <row r="1164" spans="1:14" x14ac:dyDescent="0.2">
      <c r="A1164" s="5"/>
      <c r="J1164" s="1"/>
      <c r="N1164" s="1"/>
    </row>
    <row r="1165" spans="1:14" x14ac:dyDescent="0.2">
      <c r="A1165" s="5"/>
      <c r="J1165" s="1"/>
      <c r="N1165" s="1"/>
    </row>
    <row r="1166" spans="1:14" x14ac:dyDescent="0.2">
      <c r="A1166" s="5"/>
      <c r="J1166" s="1"/>
      <c r="N1166" s="1"/>
    </row>
    <row r="1167" spans="1:14" x14ac:dyDescent="0.2">
      <c r="A1167" s="5"/>
      <c r="J1167" s="1"/>
      <c r="N1167" s="1"/>
    </row>
    <row r="1168" spans="1:14" x14ac:dyDescent="0.2">
      <c r="A1168" s="5"/>
      <c r="J1168" s="1"/>
      <c r="N1168" s="1"/>
    </row>
    <row r="1169" spans="1:14" x14ac:dyDescent="0.2">
      <c r="A1169" s="5"/>
      <c r="J1169" s="1"/>
      <c r="N1169" s="1"/>
    </row>
    <row r="1170" spans="1:14" x14ac:dyDescent="0.2">
      <c r="A1170" s="5"/>
      <c r="J1170" s="1"/>
      <c r="N1170" s="1"/>
    </row>
    <row r="1171" spans="1:14" x14ac:dyDescent="0.2">
      <c r="A1171" s="5"/>
      <c r="J1171" s="1"/>
      <c r="N1171" s="1"/>
    </row>
    <row r="1172" spans="1:14" x14ac:dyDescent="0.2">
      <c r="A1172" s="5"/>
      <c r="J1172" s="1"/>
      <c r="N1172" s="1"/>
    </row>
    <row r="1173" spans="1:14" x14ac:dyDescent="0.2">
      <c r="A1173" s="5"/>
      <c r="J1173" s="1"/>
      <c r="N1173" s="1"/>
    </row>
    <row r="1174" spans="1:14" x14ac:dyDescent="0.2">
      <c r="A1174" s="5"/>
      <c r="J1174" s="1"/>
      <c r="N1174" s="1"/>
    </row>
    <row r="1175" spans="1:14" x14ac:dyDescent="0.2">
      <c r="A1175" s="5"/>
      <c r="J1175" s="1"/>
      <c r="N1175" s="1"/>
    </row>
    <row r="1176" spans="1:14" x14ac:dyDescent="0.2">
      <c r="A1176" s="5"/>
      <c r="J1176" s="1"/>
      <c r="N1176" s="1"/>
    </row>
    <row r="1177" spans="1:14" x14ac:dyDescent="0.2">
      <c r="A1177" s="5"/>
      <c r="J1177" s="1"/>
      <c r="N1177" s="1"/>
    </row>
    <row r="1178" spans="1:14" x14ac:dyDescent="0.2">
      <c r="A1178" s="5"/>
      <c r="J1178" s="1"/>
      <c r="N1178" s="1"/>
    </row>
    <row r="1179" spans="1:14" x14ac:dyDescent="0.2">
      <c r="A1179" s="5"/>
      <c r="J1179" s="1"/>
      <c r="N1179" s="1"/>
    </row>
    <row r="1180" spans="1:14" x14ac:dyDescent="0.2">
      <c r="A1180" s="5"/>
      <c r="J1180" s="1"/>
      <c r="N1180" s="1"/>
    </row>
    <row r="1181" spans="1:14" x14ac:dyDescent="0.2">
      <c r="A1181" s="5"/>
      <c r="J1181" s="1"/>
      <c r="N1181" s="1"/>
    </row>
    <row r="1182" spans="1:14" x14ac:dyDescent="0.2">
      <c r="A1182" s="5"/>
      <c r="J1182" s="1"/>
      <c r="N1182" s="1"/>
    </row>
    <row r="1183" spans="1:14" x14ac:dyDescent="0.2">
      <c r="A1183" s="5"/>
      <c r="J1183" s="1"/>
      <c r="N1183" s="1"/>
    </row>
    <row r="1184" spans="1:14" x14ac:dyDescent="0.2">
      <c r="A1184" s="5"/>
      <c r="J1184" s="1"/>
      <c r="N1184" s="1"/>
    </row>
    <row r="1185" spans="1:14" x14ac:dyDescent="0.2">
      <c r="A1185" s="5"/>
      <c r="J1185" s="1"/>
      <c r="N1185" s="1"/>
    </row>
    <row r="1186" spans="1:14" x14ac:dyDescent="0.2">
      <c r="A1186" s="5"/>
      <c r="J1186" s="1"/>
      <c r="N1186" s="1"/>
    </row>
    <row r="1187" spans="1:14" x14ac:dyDescent="0.2">
      <c r="A1187" s="5"/>
      <c r="J1187" s="1"/>
      <c r="N1187" s="1"/>
    </row>
    <row r="1188" spans="1:14" x14ac:dyDescent="0.2">
      <c r="A1188" s="5"/>
      <c r="J1188" s="1"/>
      <c r="N1188" s="1"/>
    </row>
    <row r="1189" spans="1:14" x14ac:dyDescent="0.2">
      <c r="A1189" s="5"/>
      <c r="J1189" s="1"/>
      <c r="N1189" s="1"/>
    </row>
    <row r="1190" spans="1:14" x14ac:dyDescent="0.2">
      <c r="A1190" s="5"/>
      <c r="J1190" s="1"/>
      <c r="N1190" s="1"/>
    </row>
    <row r="1191" spans="1:14" x14ac:dyDescent="0.2">
      <c r="A1191" s="5"/>
      <c r="J1191" s="1"/>
      <c r="N1191" s="1"/>
    </row>
    <row r="1192" spans="1:14" x14ac:dyDescent="0.2">
      <c r="A1192" s="5"/>
      <c r="J1192" s="1"/>
      <c r="N1192" s="1"/>
    </row>
    <row r="1193" spans="1:14" x14ac:dyDescent="0.2">
      <c r="A1193" s="5"/>
      <c r="J1193" s="1"/>
      <c r="N1193" s="1"/>
    </row>
    <row r="1194" spans="1:14" x14ac:dyDescent="0.2">
      <c r="A1194" s="5"/>
      <c r="J1194" s="1"/>
      <c r="N1194" s="1"/>
    </row>
    <row r="1195" spans="1:14" x14ac:dyDescent="0.2">
      <c r="A1195" s="5"/>
      <c r="J1195" s="1"/>
      <c r="N1195" s="1"/>
    </row>
    <row r="1196" spans="1:14" x14ac:dyDescent="0.2">
      <c r="A1196" s="5"/>
      <c r="J1196" s="1"/>
      <c r="N1196" s="1"/>
    </row>
    <row r="1197" spans="1:14" x14ac:dyDescent="0.2">
      <c r="A1197" s="5"/>
      <c r="J1197" s="1"/>
      <c r="N1197" s="1"/>
    </row>
    <row r="1198" spans="1:14" x14ac:dyDescent="0.2">
      <c r="A1198" s="5"/>
      <c r="J1198" s="1"/>
      <c r="N1198" s="1"/>
    </row>
    <row r="1199" spans="1:14" x14ac:dyDescent="0.2">
      <c r="A1199" s="5"/>
      <c r="J1199" s="1"/>
      <c r="N1199" s="1"/>
    </row>
    <row r="1200" spans="1:14" x14ac:dyDescent="0.2">
      <c r="A1200" s="5"/>
      <c r="J1200" s="1"/>
      <c r="N1200" s="1"/>
    </row>
    <row r="1201" spans="1:14" x14ac:dyDescent="0.2">
      <c r="A1201" s="5"/>
      <c r="J1201" s="1"/>
      <c r="N1201" s="1"/>
    </row>
    <row r="1202" spans="1:14" x14ac:dyDescent="0.2">
      <c r="A1202" s="5"/>
      <c r="J1202" s="1"/>
      <c r="N1202" s="1"/>
    </row>
    <row r="1203" spans="1:14" x14ac:dyDescent="0.2">
      <c r="A1203" s="5"/>
      <c r="J1203" s="1"/>
      <c r="N1203" s="1"/>
    </row>
    <row r="1204" spans="1:14" x14ac:dyDescent="0.2">
      <c r="A1204" s="5"/>
      <c r="J1204" s="1"/>
      <c r="N1204" s="1"/>
    </row>
    <row r="1205" spans="1:14" x14ac:dyDescent="0.2">
      <c r="A1205" s="5"/>
      <c r="J1205" s="1"/>
      <c r="N1205" s="1"/>
    </row>
    <row r="1206" spans="1:14" x14ac:dyDescent="0.2">
      <c r="A1206" s="5"/>
      <c r="J1206" s="1"/>
      <c r="N1206" s="1"/>
    </row>
    <row r="1207" spans="1:14" x14ac:dyDescent="0.2">
      <c r="A1207" s="5"/>
      <c r="J1207" s="1"/>
      <c r="N1207" s="1"/>
    </row>
    <row r="1208" spans="1:14" x14ac:dyDescent="0.2">
      <c r="A1208" s="5"/>
      <c r="J1208" s="1"/>
      <c r="N1208" s="1"/>
    </row>
    <row r="1209" spans="1:14" x14ac:dyDescent="0.2">
      <c r="A1209" s="5"/>
      <c r="J1209" s="1"/>
      <c r="N1209" s="1"/>
    </row>
    <row r="1210" spans="1:14" x14ac:dyDescent="0.2">
      <c r="A1210" s="5"/>
      <c r="J1210" s="1"/>
      <c r="N1210" s="1"/>
    </row>
    <row r="1211" spans="1:14" x14ac:dyDescent="0.2">
      <c r="A1211" s="5"/>
      <c r="J1211" s="1"/>
      <c r="N1211" s="1"/>
    </row>
    <row r="1212" spans="1:14" x14ac:dyDescent="0.2">
      <c r="A1212" s="5"/>
      <c r="J1212" s="1"/>
      <c r="N1212" s="1"/>
    </row>
    <row r="1213" spans="1:14" x14ac:dyDescent="0.2">
      <c r="A1213" s="5"/>
      <c r="J1213" s="1"/>
      <c r="N1213" s="1"/>
    </row>
    <row r="1214" spans="1:14" x14ac:dyDescent="0.2">
      <c r="A1214" s="5"/>
      <c r="J1214" s="1"/>
      <c r="N1214" s="1"/>
    </row>
    <row r="1215" spans="1:14" x14ac:dyDescent="0.2">
      <c r="A1215" s="5"/>
      <c r="J1215" s="1"/>
      <c r="N1215" s="1"/>
    </row>
    <row r="1216" spans="1:14" x14ac:dyDescent="0.2">
      <c r="A1216" s="5"/>
      <c r="J1216" s="1"/>
      <c r="N1216" s="1"/>
    </row>
    <row r="1217" spans="1:14" x14ac:dyDescent="0.2">
      <c r="A1217" s="5"/>
      <c r="J1217" s="1"/>
      <c r="N1217" s="1"/>
    </row>
    <row r="1218" spans="1:14" x14ac:dyDescent="0.2">
      <c r="A1218" s="5"/>
      <c r="J1218" s="1"/>
      <c r="N1218" s="1"/>
    </row>
    <row r="1219" spans="1:14" x14ac:dyDescent="0.2">
      <c r="A1219" s="5"/>
      <c r="J1219" s="1"/>
      <c r="N1219" s="1"/>
    </row>
    <row r="1220" spans="1:14" x14ac:dyDescent="0.2">
      <c r="A1220" s="5"/>
      <c r="J1220" s="1"/>
      <c r="N1220" s="1"/>
    </row>
    <row r="1221" spans="1:14" x14ac:dyDescent="0.2">
      <c r="A1221" s="5"/>
      <c r="J1221" s="1"/>
      <c r="N1221" s="1"/>
    </row>
    <row r="1222" spans="1:14" x14ac:dyDescent="0.2">
      <c r="A1222" s="5"/>
      <c r="J1222" s="1"/>
      <c r="N1222" s="1"/>
    </row>
    <row r="1223" spans="1:14" x14ac:dyDescent="0.2">
      <c r="A1223" s="5"/>
      <c r="J1223" s="1"/>
      <c r="N1223" s="1"/>
    </row>
    <row r="1224" spans="1:14" x14ac:dyDescent="0.2">
      <c r="A1224" s="5"/>
      <c r="J1224" s="1"/>
      <c r="N1224" s="1"/>
    </row>
    <row r="1225" spans="1:14" x14ac:dyDescent="0.2">
      <c r="A1225" s="5"/>
      <c r="J1225" s="1"/>
      <c r="N1225" s="1"/>
    </row>
    <row r="1226" spans="1:14" x14ac:dyDescent="0.2">
      <c r="A1226" s="5"/>
      <c r="J1226" s="1"/>
      <c r="N1226" s="1"/>
    </row>
    <row r="1227" spans="1:14" x14ac:dyDescent="0.2">
      <c r="A1227" s="5"/>
      <c r="J1227" s="1"/>
      <c r="N1227" s="1"/>
    </row>
    <row r="1228" spans="1:14" x14ac:dyDescent="0.2">
      <c r="A1228" s="5"/>
      <c r="J1228" s="1"/>
      <c r="N1228" s="1"/>
    </row>
    <row r="1229" spans="1:14" x14ac:dyDescent="0.2">
      <c r="A1229" s="5"/>
      <c r="J1229" s="1"/>
      <c r="N1229" s="1"/>
    </row>
    <row r="1230" spans="1:14" x14ac:dyDescent="0.2">
      <c r="A1230" s="5"/>
      <c r="J1230" s="1"/>
      <c r="N1230" s="1"/>
    </row>
    <row r="1231" spans="1:14" x14ac:dyDescent="0.2">
      <c r="A1231" s="5"/>
      <c r="J1231" s="1"/>
      <c r="N1231" s="1"/>
    </row>
    <row r="1232" spans="1:14" x14ac:dyDescent="0.2">
      <c r="A1232" s="5"/>
      <c r="J1232" s="1"/>
      <c r="N1232" s="1"/>
    </row>
    <row r="1233" spans="1:14" x14ac:dyDescent="0.2">
      <c r="A1233" s="5"/>
      <c r="J1233" s="1"/>
      <c r="N1233" s="1"/>
    </row>
    <row r="1234" spans="1:14" x14ac:dyDescent="0.2">
      <c r="A1234" s="5"/>
      <c r="J1234" s="1"/>
      <c r="N1234" s="1"/>
    </row>
    <row r="1235" spans="1:14" x14ac:dyDescent="0.2">
      <c r="A1235" s="5"/>
      <c r="J1235" s="1"/>
      <c r="N1235" s="1"/>
    </row>
    <row r="1236" spans="1:14" x14ac:dyDescent="0.2">
      <c r="A1236" s="5"/>
      <c r="J1236" s="1"/>
      <c r="N1236" s="1"/>
    </row>
    <row r="1237" spans="1:14" x14ac:dyDescent="0.2">
      <c r="A1237" s="5"/>
      <c r="J1237" s="1"/>
      <c r="N1237" s="1"/>
    </row>
    <row r="1238" spans="1:14" x14ac:dyDescent="0.2">
      <c r="A1238" s="5"/>
      <c r="J1238" s="1"/>
      <c r="N1238" s="1"/>
    </row>
    <row r="1239" spans="1:14" x14ac:dyDescent="0.2">
      <c r="A1239" s="5"/>
      <c r="J1239" s="1"/>
      <c r="N1239" s="1"/>
    </row>
    <row r="1240" spans="1:14" x14ac:dyDescent="0.2">
      <c r="A1240" s="5"/>
      <c r="J1240" s="1"/>
      <c r="N1240" s="1"/>
    </row>
    <row r="1241" spans="1:14" x14ac:dyDescent="0.2">
      <c r="A1241" s="5"/>
      <c r="J1241" s="1"/>
      <c r="N1241" s="1"/>
    </row>
    <row r="1242" spans="1:14" x14ac:dyDescent="0.2">
      <c r="A1242" s="5"/>
      <c r="J1242" s="1"/>
      <c r="N1242" s="1"/>
    </row>
    <row r="1243" spans="1:14" x14ac:dyDescent="0.2">
      <c r="A1243" s="5"/>
      <c r="J1243" s="1"/>
      <c r="N1243" s="1"/>
    </row>
    <row r="1244" spans="1:14" x14ac:dyDescent="0.2">
      <c r="A1244" s="5"/>
      <c r="J1244" s="1"/>
      <c r="N1244" s="1"/>
    </row>
    <row r="1245" spans="1:14" x14ac:dyDescent="0.2">
      <c r="A1245" s="5"/>
      <c r="J1245" s="1"/>
      <c r="N1245" s="1"/>
    </row>
    <row r="1246" spans="1:14" x14ac:dyDescent="0.2">
      <c r="A1246" s="5"/>
      <c r="J1246" s="1"/>
      <c r="N1246" s="1"/>
    </row>
    <row r="1247" spans="1:14" x14ac:dyDescent="0.2">
      <c r="A1247" s="5"/>
      <c r="J1247" s="1"/>
      <c r="N1247" s="1"/>
    </row>
    <row r="1248" spans="1:14" x14ac:dyDescent="0.2">
      <c r="A1248" s="5"/>
      <c r="J1248" s="1"/>
      <c r="N1248" s="1"/>
    </row>
    <row r="1249" spans="1:14" x14ac:dyDescent="0.2">
      <c r="A1249" s="5"/>
      <c r="J1249" s="1"/>
      <c r="N1249" s="1"/>
    </row>
    <row r="1250" spans="1:14" x14ac:dyDescent="0.2">
      <c r="A1250" s="5"/>
      <c r="J1250" s="1"/>
      <c r="N1250" s="1"/>
    </row>
    <row r="1251" spans="1:14" x14ac:dyDescent="0.2">
      <c r="A1251" s="5"/>
      <c r="J1251" s="1"/>
      <c r="N1251" s="1"/>
    </row>
    <row r="1252" spans="1:14" x14ac:dyDescent="0.2">
      <c r="A1252" s="5"/>
      <c r="J1252" s="1"/>
      <c r="N1252" s="1"/>
    </row>
    <row r="1253" spans="1:14" x14ac:dyDescent="0.2">
      <c r="A1253" s="5"/>
      <c r="J1253" s="1"/>
      <c r="N1253" s="1"/>
    </row>
    <row r="1254" spans="1:14" x14ac:dyDescent="0.2">
      <c r="A1254" s="5"/>
      <c r="J1254" s="1"/>
      <c r="N1254" s="1"/>
    </row>
    <row r="1255" spans="1:14" x14ac:dyDescent="0.2">
      <c r="A1255" s="5"/>
      <c r="J1255" s="1"/>
      <c r="N1255" s="1"/>
    </row>
    <row r="1256" spans="1:14" x14ac:dyDescent="0.2">
      <c r="A1256" s="5"/>
      <c r="J1256" s="1"/>
      <c r="N1256" s="1"/>
    </row>
    <row r="1257" spans="1:14" x14ac:dyDescent="0.2">
      <c r="A1257" s="5"/>
      <c r="J1257" s="1"/>
      <c r="N1257" s="1"/>
    </row>
    <row r="1258" spans="1:14" x14ac:dyDescent="0.2">
      <c r="A1258" s="5"/>
      <c r="J1258" s="1"/>
      <c r="N1258" s="1"/>
    </row>
    <row r="1259" spans="1:14" x14ac:dyDescent="0.2">
      <c r="A1259" s="5"/>
      <c r="J1259" s="1"/>
      <c r="N1259" s="1"/>
    </row>
    <row r="1260" spans="1:14" x14ac:dyDescent="0.2">
      <c r="A1260" s="5"/>
      <c r="J1260" s="1"/>
      <c r="N1260" s="1"/>
    </row>
    <row r="1261" spans="1:14" x14ac:dyDescent="0.2">
      <c r="A1261" s="5"/>
      <c r="J1261" s="1"/>
      <c r="N1261" s="1"/>
    </row>
    <row r="1262" spans="1:14" x14ac:dyDescent="0.2">
      <c r="A1262" s="5"/>
      <c r="J1262" s="1"/>
      <c r="N1262" s="1"/>
    </row>
    <row r="1263" spans="1:14" x14ac:dyDescent="0.2">
      <c r="A1263" s="5"/>
      <c r="J1263" s="1"/>
      <c r="N1263" s="1"/>
    </row>
    <row r="1264" spans="1:14" x14ac:dyDescent="0.2">
      <c r="A1264" s="5"/>
      <c r="J1264" s="1"/>
      <c r="N1264" s="1"/>
    </row>
    <row r="1265" spans="1:14" x14ac:dyDescent="0.2">
      <c r="A1265" s="5"/>
      <c r="J1265" s="1"/>
      <c r="N1265" s="1"/>
    </row>
    <row r="1266" spans="1:14" x14ac:dyDescent="0.2">
      <c r="A1266" s="5"/>
      <c r="J1266" s="1"/>
      <c r="N1266" s="1"/>
    </row>
    <row r="1267" spans="1:14" x14ac:dyDescent="0.2">
      <c r="A1267" s="5"/>
      <c r="J1267" s="1"/>
      <c r="N1267" s="1"/>
    </row>
    <row r="1268" spans="1:14" x14ac:dyDescent="0.2">
      <c r="A1268" s="5"/>
      <c r="J1268" s="1"/>
      <c r="N1268" s="1"/>
    </row>
    <row r="1269" spans="1:14" x14ac:dyDescent="0.2">
      <c r="A1269" s="5"/>
      <c r="J1269" s="1"/>
      <c r="N1269" s="1"/>
    </row>
    <row r="1270" spans="1:14" x14ac:dyDescent="0.2">
      <c r="A1270" s="5"/>
      <c r="J1270" s="1"/>
      <c r="N1270" s="1"/>
    </row>
    <row r="1271" spans="1:14" x14ac:dyDescent="0.2">
      <c r="A1271" s="5"/>
      <c r="J1271" s="1"/>
      <c r="N1271" s="1"/>
    </row>
    <row r="1272" spans="1:14" x14ac:dyDescent="0.2">
      <c r="A1272" s="5"/>
      <c r="J1272" s="1"/>
      <c r="N1272" s="1"/>
    </row>
    <row r="1273" spans="1:14" x14ac:dyDescent="0.2">
      <c r="A1273" s="5"/>
      <c r="J1273" s="1"/>
      <c r="N1273" s="1"/>
    </row>
    <row r="1274" spans="1:14" x14ac:dyDescent="0.2">
      <c r="A1274" s="5"/>
      <c r="J1274" s="1"/>
      <c r="N1274" s="1"/>
    </row>
    <row r="1275" spans="1:14" x14ac:dyDescent="0.2">
      <c r="A1275" s="5"/>
      <c r="J1275" s="1"/>
      <c r="N1275" s="1"/>
    </row>
    <row r="1276" spans="1:14" x14ac:dyDescent="0.2">
      <c r="A1276" s="5"/>
      <c r="J1276" s="1"/>
      <c r="N1276" s="1"/>
    </row>
    <row r="1277" spans="1:14" x14ac:dyDescent="0.2">
      <c r="A1277" s="5"/>
      <c r="J1277" s="1"/>
      <c r="N1277" s="1"/>
    </row>
    <row r="1278" spans="1:14" x14ac:dyDescent="0.2">
      <c r="A1278" s="5"/>
      <c r="J1278" s="1"/>
      <c r="N1278" s="1"/>
    </row>
    <row r="1279" spans="1:14" x14ac:dyDescent="0.2">
      <c r="A1279" s="5"/>
      <c r="J1279" s="1"/>
      <c r="N1279" s="1"/>
    </row>
    <row r="1280" spans="1:14" x14ac:dyDescent="0.2">
      <c r="A1280" s="5"/>
      <c r="J1280" s="1"/>
      <c r="N1280" s="1"/>
    </row>
    <row r="1281" spans="1:14" x14ac:dyDescent="0.2">
      <c r="A1281" s="5"/>
      <c r="J1281" s="1"/>
      <c r="N1281" s="1"/>
    </row>
    <row r="1282" spans="1:14" x14ac:dyDescent="0.2">
      <c r="A1282" s="5"/>
      <c r="J1282" s="1"/>
      <c r="N1282" s="1"/>
    </row>
    <row r="1283" spans="1:14" x14ac:dyDescent="0.2">
      <c r="A1283" s="5"/>
      <c r="J1283" s="1"/>
      <c r="N1283" s="1"/>
    </row>
    <row r="1284" spans="1:14" x14ac:dyDescent="0.2">
      <c r="A1284" s="5"/>
      <c r="J1284" s="1"/>
      <c r="N1284" s="1"/>
    </row>
    <row r="1285" spans="1:14" x14ac:dyDescent="0.2">
      <c r="A1285" s="5"/>
      <c r="J1285" s="1"/>
      <c r="N1285" s="1"/>
    </row>
    <row r="1286" spans="1:14" x14ac:dyDescent="0.2">
      <c r="A1286" s="5"/>
      <c r="J1286" s="1"/>
      <c r="N1286" s="1"/>
    </row>
    <row r="1287" spans="1:14" x14ac:dyDescent="0.2">
      <c r="A1287" s="5"/>
      <c r="J1287" s="1"/>
      <c r="N1287" s="1"/>
    </row>
    <row r="1288" spans="1:14" x14ac:dyDescent="0.2">
      <c r="A1288" s="5"/>
      <c r="J1288" s="1"/>
      <c r="N1288" s="1"/>
    </row>
    <row r="1289" spans="1:14" x14ac:dyDescent="0.2">
      <c r="A1289" s="5"/>
      <c r="J1289" s="1"/>
      <c r="N1289" s="1"/>
    </row>
    <row r="1290" spans="1:14" x14ac:dyDescent="0.2">
      <c r="A1290" s="5"/>
      <c r="J1290" s="1"/>
      <c r="N1290" s="1"/>
    </row>
    <row r="1291" spans="1:14" x14ac:dyDescent="0.2">
      <c r="A1291" s="5"/>
      <c r="J1291" s="1"/>
      <c r="N1291" s="1"/>
    </row>
    <row r="1292" spans="1:14" x14ac:dyDescent="0.2">
      <c r="A1292" s="5"/>
      <c r="J1292" s="1"/>
      <c r="N1292" s="1"/>
    </row>
    <row r="1293" spans="1:14" x14ac:dyDescent="0.2">
      <c r="A1293" s="5"/>
      <c r="J1293" s="1"/>
      <c r="N1293" s="1"/>
    </row>
    <row r="1294" spans="1:14" x14ac:dyDescent="0.2">
      <c r="A1294" s="5"/>
      <c r="J1294" s="1"/>
      <c r="N1294" s="1"/>
    </row>
    <row r="1295" spans="1:14" x14ac:dyDescent="0.2">
      <c r="A1295" s="5"/>
      <c r="J1295" s="1"/>
      <c r="N1295" s="1"/>
    </row>
    <row r="1296" spans="1:14" x14ac:dyDescent="0.2">
      <c r="A1296" s="5"/>
      <c r="J1296" s="1"/>
      <c r="N1296" s="1"/>
    </row>
    <row r="1297" spans="1:14" x14ac:dyDescent="0.2">
      <c r="A1297" s="5"/>
      <c r="J1297" s="1"/>
      <c r="N1297" s="1"/>
    </row>
    <row r="1298" spans="1:14" x14ac:dyDescent="0.2">
      <c r="A1298" s="5"/>
      <c r="J1298" s="1"/>
      <c r="N1298" s="1"/>
    </row>
    <row r="1299" spans="1:14" x14ac:dyDescent="0.2">
      <c r="A1299" s="5"/>
      <c r="J1299" s="1"/>
      <c r="N1299" s="1"/>
    </row>
    <row r="1300" spans="1:14" x14ac:dyDescent="0.2">
      <c r="A1300" s="5"/>
      <c r="J1300" s="1"/>
      <c r="N1300" s="1"/>
    </row>
    <row r="1301" spans="1:14" x14ac:dyDescent="0.2">
      <c r="A1301" s="5"/>
      <c r="J1301" s="1"/>
      <c r="N1301" s="1"/>
    </row>
    <row r="1302" spans="1:14" x14ac:dyDescent="0.2">
      <c r="A1302" s="5"/>
      <c r="J1302" s="1"/>
      <c r="N1302" s="1"/>
    </row>
    <row r="1303" spans="1:14" x14ac:dyDescent="0.2">
      <c r="A1303" s="5"/>
      <c r="J1303" s="1"/>
      <c r="N1303" s="1"/>
    </row>
    <row r="1304" spans="1:14" x14ac:dyDescent="0.2">
      <c r="A1304" s="5"/>
      <c r="J1304" s="1"/>
      <c r="N1304" s="1"/>
    </row>
    <row r="1305" spans="1:14" x14ac:dyDescent="0.2">
      <c r="A1305" s="5"/>
      <c r="J1305" s="1"/>
      <c r="N1305" s="1"/>
    </row>
    <row r="1306" spans="1:14" x14ac:dyDescent="0.2">
      <c r="A1306" s="5"/>
      <c r="J1306" s="1"/>
      <c r="N1306" s="1"/>
    </row>
    <row r="1307" spans="1:14" x14ac:dyDescent="0.2">
      <c r="A1307" s="5"/>
      <c r="J1307" s="1"/>
      <c r="N1307" s="1"/>
    </row>
    <row r="1308" spans="1:14" x14ac:dyDescent="0.2">
      <c r="A1308" s="5"/>
      <c r="J1308" s="1"/>
      <c r="N1308" s="1"/>
    </row>
    <row r="1309" spans="1:14" x14ac:dyDescent="0.2">
      <c r="A1309" s="5"/>
      <c r="J1309" s="1"/>
      <c r="N1309" s="1"/>
    </row>
    <row r="1310" spans="1:14" x14ac:dyDescent="0.2">
      <c r="A1310" s="5"/>
      <c r="J1310" s="1"/>
      <c r="N1310" s="1"/>
    </row>
    <row r="1311" spans="1:14" x14ac:dyDescent="0.2">
      <c r="A1311" s="5"/>
      <c r="J1311" s="1"/>
      <c r="N1311" s="1"/>
    </row>
    <row r="1312" spans="1:14" x14ac:dyDescent="0.2">
      <c r="A1312" s="5"/>
      <c r="J1312" s="1"/>
      <c r="N1312" s="1"/>
    </row>
    <row r="1313" spans="1:14" x14ac:dyDescent="0.2">
      <c r="A1313" s="5"/>
      <c r="J1313" s="1"/>
      <c r="N1313" s="1"/>
    </row>
    <row r="1314" spans="1:14" x14ac:dyDescent="0.2">
      <c r="A1314" s="5"/>
      <c r="J1314" s="1"/>
      <c r="N1314" s="1"/>
    </row>
    <row r="1315" spans="1:14" x14ac:dyDescent="0.2">
      <c r="A1315" s="5"/>
      <c r="J1315" s="1"/>
      <c r="N1315" s="1"/>
    </row>
    <row r="1316" spans="1:14" x14ac:dyDescent="0.2">
      <c r="A1316" s="5"/>
      <c r="J1316" s="1"/>
      <c r="N1316" s="1"/>
    </row>
    <row r="1317" spans="1:14" x14ac:dyDescent="0.2">
      <c r="A1317" s="5"/>
      <c r="J1317" s="1"/>
      <c r="N1317" s="1"/>
    </row>
    <row r="1318" spans="1:14" x14ac:dyDescent="0.2">
      <c r="A1318" s="5"/>
      <c r="J1318" s="1"/>
      <c r="N1318" s="1"/>
    </row>
    <row r="1319" spans="1:14" x14ac:dyDescent="0.2">
      <c r="A1319" s="5"/>
      <c r="J1319" s="1"/>
      <c r="N1319" s="1"/>
    </row>
    <row r="1320" spans="1:14" x14ac:dyDescent="0.2">
      <c r="A1320" s="5"/>
      <c r="J1320" s="1"/>
      <c r="N1320" s="1"/>
    </row>
    <row r="1321" spans="1:14" x14ac:dyDescent="0.2">
      <c r="A1321" s="5"/>
      <c r="J1321" s="1"/>
      <c r="N1321" s="1"/>
    </row>
    <row r="1322" spans="1:14" x14ac:dyDescent="0.2">
      <c r="A1322" s="5"/>
      <c r="J1322" s="1"/>
      <c r="N1322" s="1"/>
    </row>
    <row r="1323" spans="1:14" x14ac:dyDescent="0.2">
      <c r="A1323" s="5"/>
      <c r="J1323" s="1"/>
      <c r="N1323" s="1"/>
    </row>
    <row r="1324" spans="1:14" x14ac:dyDescent="0.2">
      <c r="A1324" s="5"/>
      <c r="J1324" s="1"/>
      <c r="N1324" s="1"/>
    </row>
    <row r="1325" spans="1:14" x14ac:dyDescent="0.2">
      <c r="A1325" s="5"/>
      <c r="J1325" s="1"/>
      <c r="N1325" s="1"/>
    </row>
    <row r="1326" spans="1:14" x14ac:dyDescent="0.2">
      <c r="A1326" s="5"/>
      <c r="J1326" s="1"/>
      <c r="N1326" s="1"/>
    </row>
    <row r="1327" spans="1:14" x14ac:dyDescent="0.2">
      <c r="A1327" s="5"/>
      <c r="J1327" s="1"/>
      <c r="N1327" s="1"/>
    </row>
    <row r="1328" spans="1:14" x14ac:dyDescent="0.2">
      <c r="A1328" s="5"/>
      <c r="J1328" s="1"/>
      <c r="N1328" s="1"/>
    </row>
    <row r="1329" spans="1:14" x14ac:dyDescent="0.2">
      <c r="A1329" s="5"/>
      <c r="J1329" s="1"/>
      <c r="N1329" s="1"/>
    </row>
    <row r="1330" spans="1:14" x14ac:dyDescent="0.2">
      <c r="A1330" s="5"/>
      <c r="J1330" s="1"/>
      <c r="N1330" s="1"/>
    </row>
    <row r="1331" spans="1:14" x14ac:dyDescent="0.2">
      <c r="A1331" s="5"/>
      <c r="J1331" s="1"/>
      <c r="N1331" s="1"/>
    </row>
    <row r="1332" spans="1:14" x14ac:dyDescent="0.2">
      <c r="A1332" s="5"/>
      <c r="J1332" s="1"/>
      <c r="N1332" s="1"/>
    </row>
    <row r="1333" spans="1:14" x14ac:dyDescent="0.2">
      <c r="A1333" s="5"/>
      <c r="J1333" s="1"/>
      <c r="N1333" s="1"/>
    </row>
    <row r="1334" spans="1:14" x14ac:dyDescent="0.2">
      <c r="A1334" s="5"/>
      <c r="J1334" s="1"/>
      <c r="N1334" s="1"/>
    </row>
    <row r="1335" spans="1:14" x14ac:dyDescent="0.2">
      <c r="A1335" s="5"/>
      <c r="J1335" s="1"/>
      <c r="N1335" s="1"/>
    </row>
    <row r="1336" spans="1:14" x14ac:dyDescent="0.2">
      <c r="A1336" s="5"/>
      <c r="J1336" s="1"/>
      <c r="N1336" s="1"/>
    </row>
    <row r="1337" spans="1:14" x14ac:dyDescent="0.2">
      <c r="A1337" s="5"/>
      <c r="J1337" s="1"/>
      <c r="N1337" s="1"/>
    </row>
    <row r="1338" spans="1:14" x14ac:dyDescent="0.2">
      <c r="A1338" s="5"/>
      <c r="J1338" s="1"/>
      <c r="N1338" s="1"/>
    </row>
    <row r="1339" spans="1:14" x14ac:dyDescent="0.2">
      <c r="A1339" s="5"/>
      <c r="J1339" s="1"/>
      <c r="N1339" s="1"/>
    </row>
    <row r="1340" spans="1:14" x14ac:dyDescent="0.2">
      <c r="A1340" s="5"/>
      <c r="J1340" s="1"/>
      <c r="N1340" s="1"/>
    </row>
    <row r="1341" spans="1:14" x14ac:dyDescent="0.2">
      <c r="A1341" s="5"/>
      <c r="J1341" s="1"/>
      <c r="N1341" s="1"/>
    </row>
    <row r="1342" spans="1:14" x14ac:dyDescent="0.2">
      <c r="A1342" s="5"/>
      <c r="J1342" s="1"/>
      <c r="N1342" s="1"/>
    </row>
    <row r="1343" spans="1:14" x14ac:dyDescent="0.2">
      <c r="A1343" s="5"/>
      <c r="J1343" s="1"/>
      <c r="N1343" s="1"/>
    </row>
    <row r="1344" spans="1:14" x14ac:dyDescent="0.2">
      <c r="A1344" s="5"/>
      <c r="J1344" s="1"/>
      <c r="N1344" s="1"/>
    </row>
    <row r="1345" spans="1:14" x14ac:dyDescent="0.2">
      <c r="A1345" s="5"/>
      <c r="J1345" s="1"/>
      <c r="N1345" s="1"/>
    </row>
    <row r="1346" spans="1:14" x14ac:dyDescent="0.2">
      <c r="A1346" s="5"/>
      <c r="J1346" s="1"/>
      <c r="N1346" s="1"/>
    </row>
    <row r="1347" spans="1:14" x14ac:dyDescent="0.2">
      <c r="A1347" s="5"/>
      <c r="J1347" s="1"/>
      <c r="N1347" s="1"/>
    </row>
    <row r="1348" spans="1:14" x14ac:dyDescent="0.2">
      <c r="A1348" s="5"/>
      <c r="J1348" s="1"/>
      <c r="N1348" s="1"/>
    </row>
    <row r="1349" spans="1:14" x14ac:dyDescent="0.2">
      <c r="A1349" s="5"/>
      <c r="J1349" s="1"/>
      <c r="N1349" s="1"/>
    </row>
    <row r="1350" spans="1:14" x14ac:dyDescent="0.2">
      <c r="A1350" s="5"/>
      <c r="J1350" s="1"/>
      <c r="N1350" s="1"/>
    </row>
    <row r="1351" spans="1:14" x14ac:dyDescent="0.2">
      <c r="A1351" s="5"/>
      <c r="J1351" s="1"/>
      <c r="N1351" s="1"/>
    </row>
    <row r="1352" spans="1:14" x14ac:dyDescent="0.2">
      <c r="A1352" s="5"/>
      <c r="J1352" s="1"/>
      <c r="N1352" s="1"/>
    </row>
    <row r="1353" spans="1:14" x14ac:dyDescent="0.2">
      <c r="A1353" s="5"/>
      <c r="J1353" s="1"/>
      <c r="N1353" s="1"/>
    </row>
    <row r="1354" spans="1:14" x14ac:dyDescent="0.2">
      <c r="A1354" s="5"/>
      <c r="J1354" s="1"/>
      <c r="N1354" s="1"/>
    </row>
    <row r="1355" spans="1:14" x14ac:dyDescent="0.2">
      <c r="A1355" s="5"/>
      <c r="J1355" s="1"/>
      <c r="N1355" s="1"/>
    </row>
    <row r="1356" spans="1:14" x14ac:dyDescent="0.2">
      <c r="A1356" s="5"/>
      <c r="J1356" s="1"/>
      <c r="N1356" s="1"/>
    </row>
    <row r="1357" spans="1:14" x14ac:dyDescent="0.2">
      <c r="A1357" s="5"/>
      <c r="J1357" s="1"/>
      <c r="N1357" s="1"/>
    </row>
    <row r="1358" spans="1:14" x14ac:dyDescent="0.2">
      <c r="A1358" s="5"/>
      <c r="J1358" s="1"/>
      <c r="N1358" s="1"/>
    </row>
    <row r="1359" spans="1:14" x14ac:dyDescent="0.2">
      <c r="A1359" s="5"/>
      <c r="J1359" s="1"/>
      <c r="N1359" s="1"/>
    </row>
    <row r="1360" spans="1:14" x14ac:dyDescent="0.2">
      <c r="A1360" s="5"/>
      <c r="J1360" s="1"/>
      <c r="N1360" s="1"/>
    </row>
    <row r="1361" spans="1:14" x14ac:dyDescent="0.2">
      <c r="A1361" s="5"/>
      <c r="J1361" s="1"/>
      <c r="N1361" s="1"/>
    </row>
    <row r="1362" spans="1:14" x14ac:dyDescent="0.2">
      <c r="A1362" s="5"/>
      <c r="J1362" s="1"/>
      <c r="N1362" s="1"/>
    </row>
    <row r="1363" spans="1:14" x14ac:dyDescent="0.2">
      <c r="A1363" s="5"/>
      <c r="J1363" s="1"/>
      <c r="N1363" s="1"/>
    </row>
    <row r="1364" spans="1:14" x14ac:dyDescent="0.2">
      <c r="A1364" s="5"/>
      <c r="J1364" s="1"/>
      <c r="N1364" s="1"/>
    </row>
    <row r="1365" spans="1:14" x14ac:dyDescent="0.2">
      <c r="A1365" s="5"/>
      <c r="J1365" s="1"/>
      <c r="N1365" s="1"/>
    </row>
    <row r="1366" spans="1:14" x14ac:dyDescent="0.2">
      <c r="A1366" s="5"/>
      <c r="J1366" s="1"/>
      <c r="N1366" s="1"/>
    </row>
    <row r="1367" spans="1:14" x14ac:dyDescent="0.2">
      <c r="A1367" s="5"/>
      <c r="J1367" s="1"/>
      <c r="N1367" s="1"/>
    </row>
    <row r="1368" spans="1:14" x14ac:dyDescent="0.2">
      <c r="A1368" s="5"/>
      <c r="J1368" s="1"/>
      <c r="N1368" s="1"/>
    </row>
    <row r="1369" spans="1:14" x14ac:dyDescent="0.2">
      <c r="A1369" s="5"/>
      <c r="J1369" s="1"/>
      <c r="N1369" s="1"/>
    </row>
    <row r="1370" spans="1:14" x14ac:dyDescent="0.2">
      <c r="A1370" s="5"/>
      <c r="J1370" s="1"/>
      <c r="N1370" s="1"/>
    </row>
    <row r="1371" spans="1:14" x14ac:dyDescent="0.2">
      <c r="A1371" s="5"/>
      <c r="J1371" s="1"/>
      <c r="N1371" s="1"/>
    </row>
    <row r="1372" spans="1:14" x14ac:dyDescent="0.2">
      <c r="A1372" s="5"/>
      <c r="J1372" s="1"/>
      <c r="N1372" s="1"/>
    </row>
    <row r="1373" spans="1:14" x14ac:dyDescent="0.2">
      <c r="A1373" s="5"/>
      <c r="J1373" s="1"/>
      <c r="N1373" s="1"/>
    </row>
    <row r="1374" spans="1:14" x14ac:dyDescent="0.2">
      <c r="A1374" s="5"/>
      <c r="J1374" s="1"/>
      <c r="N1374" s="1"/>
    </row>
    <row r="1375" spans="1:14" x14ac:dyDescent="0.2">
      <c r="A1375" s="5"/>
      <c r="J1375" s="1"/>
      <c r="N1375" s="1"/>
    </row>
    <row r="1376" spans="1:14" x14ac:dyDescent="0.2">
      <c r="A1376" s="5"/>
      <c r="J1376" s="1"/>
      <c r="N1376" s="1"/>
    </row>
    <row r="1377" spans="1:14" x14ac:dyDescent="0.2">
      <c r="A1377" s="5"/>
      <c r="J1377" s="1"/>
      <c r="N1377" s="1"/>
    </row>
    <row r="1378" spans="1:14" x14ac:dyDescent="0.2">
      <c r="A1378" s="5"/>
      <c r="J1378" s="1"/>
      <c r="N1378" s="1"/>
    </row>
    <row r="1379" spans="1:14" x14ac:dyDescent="0.2">
      <c r="A1379" s="5"/>
      <c r="J1379" s="1"/>
      <c r="N1379" s="1"/>
    </row>
    <row r="1380" spans="1:14" x14ac:dyDescent="0.2">
      <c r="A1380" s="5"/>
      <c r="J1380" s="1"/>
      <c r="N1380" s="1"/>
    </row>
    <row r="1381" spans="1:14" x14ac:dyDescent="0.2">
      <c r="A1381" s="5"/>
      <c r="J1381" s="1"/>
      <c r="N1381" s="1"/>
    </row>
    <row r="1382" spans="1:14" x14ac:dyDescent="0.2">
      <c r="A1382" s="5"/>
      <c r="J1382" s="1"/>
      <c r="N1382" s="1"/>
    </row>
    <row r="1383" spans="1:14" x14ac:dyDescent="0.2">
      <c r="A1383" s="5"/>
      <c r="J1383" s="1"/>
      <c r="N1383" s="1"/>
    </row>
    <row r="1384" spans="1:14" x14ac:dyDescent="0.2">
      <c r="A1384" s="5"/>
      <c r="J1384" s="1"/>
      <c r="N1384" s="1"/>
    </row>
    <row r="1385" spans="1:14" x14ac:dyDescent="0.2">
      <c r="A1385" s="5"/>
      <c r="J1385" s="1"/>
      <c r="N1385" s="1"/>
    </row>
    <row r="1386" spans="1:14" x14ac:dyDescent="0.2">
      <c r="A1386" s="5"/>
      <c r="J1386" s="1"/>
      <c r="N1386" s="1"/>
    </row>
    <row r="1387" spans="1:14" x14ac:dyDescent="0.2">
      <c r="A1387" s="5"/>
      <c r="J1387" s="1"/>
      <c r="N1387" s="1"/>
    </row>
    <row r="1388" spans="1:14" x14ac:dyDescent="0.2">
      <c r="A1388" s="5"/>
      <c r="J1388" s="1"/>
      <c r="N1388" s="1"/>
    </row>
    <row r="1389" spans="1:14" x14ac:dyDescent="0.2">
      <c r="A1389" s="5"/>
      <c r="J1389" s="1"/>
      <c r="N1389" s="1"/>
    </row>
    <row r="1390" spans="1:14" x14ac:dyDescent="0.2">
      <c r="A1390" s="5"/>
      <c r="J1390" s="1"/>
      <c r="N1390" s="1"/>
    </row>
    <row r="1391" spans="1:14" x14ac:dyDescent="0.2">
      <c r="A1391" s="5"/>
      <c r="J1391" s="1"/>
      <c r="N1391" s="1"/>
    </row>
    <row r="1392" spans="1:14" x14ac:dyDescent="0.2">
      <c r="A1392" s="5"/>
      <c r="J1392" s="1"/>
      <c r="N1392" s="1"/>
    </row>
    <row r="1393" spans="1:14" x14ac:dyDescent="0.2">
      <c r="A1393" s="5"/>
      <c r="J1393" s="1"/>
      <c r="N1393" s="1"/>
    </row>
    <row r="1394" spans="1:14" x14ac:dyDescent="0.2">
      <c r="A1394" s="5"/>
      <c r="J1394" s="1"/>
      <c r="N1394" s="1"/>
    </row>
    <row r="1395" spans="1:14" x14ac:dyDescent="0.2">
      <c r="A1395" s="5"/>
      <c r="J1395" s="1"/>
      <c r="N1395" s="1"/>
    </row>
    <row r="1396" spans="1:14" x14ac:dyDescent="0.2">
      <c r="A1396" s="5"/>
      <c r="J1396" s="1"/>
      <c r="N1396" s="1"/>
    </row>
    <row r="1397" spans="1:14" x14ac:dyDescent="0.2">
      <c r="A1397" s="5"/>
      <c r="J1397" s="1"/>
      <c r="N1397" s="1"/>
    </row>
    <row r="1398" spans="1:14" x14ac:dyDescent="0.2">
      <c r="A1398" s="5"/>
      <c r="J1398" s="1"/>
      <c r="N1398" s="1"/>
    </row>
    <row r="1399" spans="1:14" x14ac:dyDescent="0.2">
      <c r="A1399" s="5"/>
      <c r="J1399" s="1"/>
      <c r="N1399" s="1"/>
    </row>
    <row r="1400" spans="1:14" x14ac:dyDescent="0.2">
      <c r="A1400" s="5"/>
      <c r="J1400" s="1"/>
      <c r="N1400" s="1"/>
    </row>
    <row r="1401" spans="1:14" x14ac:dyDescent="0.2">
      <c r="A1401" s="5"/>
      <c r="J1401" s="1"/>
      <c r="N1401" s="1"/>
    </row>
    <row r="1402" spans="1:14" x14ac:dyDescent="0.2">
      <c r="A1402" s="5"/>
      <c r="J1402" s="1"/>
      <c r="N1402" s="1"/>
    </row>
    <row r="1403" spans="1:14" x14ac:dyDescent="0.2">
      <c r="A1403" s="5"/>
      <c r="J1403" s="1"/>
      <c r="N1403" s="1"/>
    </row>
    <row r="1404" spans="1:14" x14ac:dyDescent="0.2">
      <c r="A1404" s="5"/>
      <c r="J1404" s="1"/>
      <c r="N1404" s="1"/>
    </row>
    <row r="1405" spans="1:14" x14ac:dyDescent="0.2">
      <c r="A1405" s="5"/>
      <c r="J1405" s="1"/>
      <c r="N1405" s="1"/>
    </row>
    <row r="1406" spans="1:14" x14ac:dyDescent="0.2">
      <c r="A1406" s="5"/>
      <c r="J1406" s="1"/>
      <c r="N1406" s="1"/>
    </row>
    <row r="1407" spans="1:14" x14ac:dyDescent="0.2">
      <c r="A1407" s="5"/>
      <c r="J1407" s="1"/>
      <c r="N1407" s="1"/>
    </row>
    <row r="1408" spans="1:14" x14ac:dyDescent="0.2">
      <c r="A1408" s="5"/>
      <c r="J1408" s="1"/>
      <c r="N1408" s="1"/>
    </row>
    <row r="1409" spans="1:14" x14ac:dyDescent="0.2">
      <c r="A1409" s="5"/>
      <c r="J1409" s="1"/>
      <c r="N1409" s="1"/>
    </row>
    <row r="1410" spans="1:14" x14ac:dyDescent="0.2">
      <c r="A1410" s="5"/>
      <c r="J1410" s="1"/>
      <c r="N1410" s="1"/>
    </row>
    <row r="1411" spans="1:14" x14ac:dyDescent="0.2">
      <c r="A1411" s="5"/>
      <c r="J1411" s="1"/>
      <c r="N1411" s="1"/>
    </row>
    <row r="1412" spans="1:14" x14ac:dyDescent="0.2">
      <c r="A1412" s="5"/>
      <c r="J1412" s="1"/>
      <c r="N1412" s="1"/>
    </row>
    <row r="1413" spans="1:14" x14ac:dyDescent="0.2">
      <c r="A1413" s="5"/>
      <c r="J1413" s="1"/>
      <c r="N1413" s="1"/>
    </row>
    <row r="1414" spans="1:14" x14ac:dyDescent="0.2">
      <c r="A1414" s="5"/>
      <c r="J1414" s="1"/>
      <c r="N1414" s="1"/>
    </row>
    <row r="1415" spans="1:14" x14ac:dyDescent="0.2">
      <c r="A1415" s="5"/>
      <c r="J1415" s="1"/>
      <c r="N1415" s="1"/>
    </row>
    <row r="1416" spans="1:14" x14ac:dyDescent="0.2">
      <c r="A1416" s="5"/>
      <c r="J1416" s="1"/>
      <c r="N1416" s="1"/>
    </row>
    <row r="1417" spans="1:14" x14ac:dyDescent="0.2">
      <c r="A1417" s="5"/>
      <c r="J1417" s="1"/>
      <c r="N1417" s="1"/>
    </row>
    <row r="1418" spans="1:14" x14ac:dyDescent="0.2">
      <c r="A1418" s="5"/>
      <c r="J1418" s="1"/>
      <c r="N1418" s="1"/>
    </row>
    <row r="1419" spans="1:14" x14ac:dyDescent="0.2">
      <c r="A1419" s="5"/>
      <c r="J1419" s="1"/>
      <c r="N1419" s="1"/>
    </row>
    <row r="1420" spans="1:14" x14ac:dyDescent="0.2">
      <c r="A1420" s="5"/>
      <c r="J1420" s="1"/>
      <c r="N1420" s="1"/>
    </row>
    <row r="1421" spans="1:14" x14ac:dyDescent="0.2">
      <c r="A1421" s="5"/>
      <c r="J1421" s="1"/>
      <c r="N1421" s="1"/>
    </row>
    <row r="1422" spans="1:14" x14ac:dyDescent="0.2">
      <c r="A1422" s="5"/>
      <c r="J1422" s="1"/>
      <c r="N1422" s="1"/>
    </row>
    <row r="1423" spans="1:14" x14ac:dyDescent="0.2">
      <c r="A1423" s="5"/>
      <c r="J1423" s="1"/>
      <c r="N1423" s="1"/>
    </row>
    <row r="1424" spans="1:14" x14ac:dyDescent="0.2">
      <c r="A1424" s="5"/>
      <c r="J1424" s="1"/>
      <c r="N1424" s="1"/>
    </row>
    <row r="1425" spans="1:14" x14ac:dyDescent="0.2">
      <c r="A1425" s="5"/>
      <c r="J1425" s="1"/>
      <c r="N1425" s="1"/>
    </row>
    <row r="1426" spans="1:14" x14ac:dyDescent="0.2">
      <c r="A1426" s="5"/>
      <c r="J1426" s="1"/>
      <c r="N1426" s="1"/>
    </row>
    <row r="1427" spans="1:14" x14ac:dyDescent="0.2">
      <c r="A1427" s="5"/>
      <c r="J1427" s="1"/>
      <c r="N1427" s="1"/>
    </row>
    <row r="1428" spans="1:14" x14ac:dyDescent="0.2">
      <c r="A1428" s="5"/>
      <c r="J1428" s="1"/>
      <c r="N1428" s="1"/>
    </row>
    <row r="1429" spans="1:14" x14ac:dyDescent="0.2">
      <c r="A1429" s="5"/>
      <c r="J1429" s="1"/>
      <c r="N1429" s="1"/>
    </row>
    <row r="1430" spans="1:14" x14ac:dyDescent="0.2">
      <c r="A1430" s="5"/>
      <c r="J1430" s="1"/>
      <c r="N1430" s="1"/>
    </row>
    <row r="1431" spans="1:14" x14ac:dyDescent="0.2">
      <c r="A1431" s="5"/>
      <c r="J1431" s="1"/>
      <c r="N1431" s="1"/>
    </row>
    <row r="1432" spans="1:14" x14ac:dyDescent="0.2">
      <c r="A1432" s="5"/>
      <c r="J1432" s="1"/>
      <c r="N1432" s="1"/>
    </row>
    <row r="1433" spans="1:14" x14ac:dyDescent="0.2">
      <c r="A1433" s="5"/>
      <c r="J1433" s="1"/>
      <c r="N1433" s="1"/>
    </row>
    <row r="1434" spans="1:14" x14ac:dyDescent="0.2">
      <c r="A1434" s="5"/>
      <c r="J1434" s="1"/>
      <c r="N1434" s="1"/>
    </row>
    <row r="1435" spans="1:14" x14ac:dyDescent="0.2">
      <c r="A1435" s="5"/>
      <c r="J1435" s="1"/>
      <c r="N1435" s="1"/>
    </row>
    <row r="1436" spans="1:14" x14ac:dyDescent="0.2">
      <c r="A1436" s="5"/>
      <c r="J1436" s="1"/>
      <c r="N1436" s="1"/>
    </row>
    <row r="1437" spans="1:14" x14ac:dyDescent="0.2">
      <c r="A1437" s="5"/>
      <c r="J1437" s="1"/>
      <c r="N1437" s="1"/>
    </row>
    <row r="1438" spans="1:14" x14ac:dyDescent="0.2">
      <c r="A1438" s="5"/>
      <c r="J1438" s="1"/>
      <c r="N1438" s="1"/>
    </row>
    <row r="1439" spans="1:14" x14ac:dyDescent="0.2">
      <c r="A1439" s="5"/>
      <c r="J1439" s="1"/>
      <c r="N1439" s="1"/>
    </row>
    <row r="1440" spans="1:14" x14ac:dyDescent="0.2">
      <c r="A1440" s="5"/>
      <c r="J1440" s="1"/>
      <c r="N1440" s="1"/>
    </row>
    <row r="1441" spans="1:14" x14ac:dyDescent="0.2">
      <c r="A1441" s="5"/>
      <c r="J1441" s="1"/>
      <c r="N1441" s="1"/>
    </row>
    <row r="1442" spans="1:14" x14ac:dyDescent="0.2">
      <c r="A1442" s="5"/>
      <c r="J1442" s="1"/>
      <c r="N1442" s="1"/>
    </row>
    <row r="1443" spans="1:14" x14ac:dyDescent="0.2">
      <c r="A1443" s="5"/>
      <c r="J1443" s="1"/>
      <c r="N1443" s="1"/>
    </row>
    <row r="1444" spans="1:14" x14ac:dyDescent="0.2">
      <c r="A1444" s="5"/>
      <c r="J1444" s="1"/>
      <c r="N1444" s="1"/>
    </row>
    <row r="1445" spans="1:14" x14ac:dyDescent="0.2">
      <c r="A1445" s="5"/>
      <c r="J1445" s="1"/>
      <c r="N1445" s="1"/>
    </row>
    <row r="1446" spans="1:14" x14ac:dyDescent="0.2">
      <c r="A1446" s="5"/>
      <c r="J1446" s="1"/>
      <c r="N1446" s="1"/>
    </row>
    <row r="1447" spans="1:14" x14ac:dyDescent="0.2">
      <c r="A1447" s="5"/>
      <c r="J1447" s="1"/>
      <c r="N1447" s="1"/>
    </row>
    <row r="1448" spans="1:14" x14ac:dyDescent="0.2">
      <c r="A1448" s="5"/>
      <c r="J1448" s="1"/>
      <c r="N1448" s="1"/>
    </row>
    <row r="1449" spans="1:14" x14ac:dyDescent="0.2">
      <c r="A1449" s="5"/>
      <c r="J1449" s="1"/>
      <c r="N1449" s="1"/>
    </row>
    <row r="1450" spans="1:14" x14ac:dyDescent="0.2">
      <c r="A1450" s="5"/>
      <c r="J1450" s="1"/>
      <c r="N1450" s="1"/>
    </row>
    <row r="1451" spans="1:14" x14ac:dyDescent="0.2">
      <c r="A1451" s="5"/>
      <c r="J1451" s="1"/>
      <c r="N1451" s="1"/>
    </row>
    <row r="1452" spans="1:14" x14ac:dyDescent="0.2">
      <c r="A1452" s="5"/>
      <c r="J1452" s="1"/>
      <c r="N1452" s="1"/>
    </row>
    <row r="1453" spans="1:14" x14ac:dyDescent="0.2">
      <c r="A1453" s="5"/>
      <c r="J1453" s="1"/>
      <c r="N1453" s="1"/>
    </row>
    <row r="1454" spans="1:14" x14ac:dyDescent="0.2">
      <c r="A1454" s="5"/>
      <c r="J1454" s="1"/>
      <c r="N1454" s="1"/>
    </row>
    <row r="1455" spans="1:14" x14ac:dyDescent="0.2">
      <c r="A1455" s="5"/>
      <c r="J1455" s="1"/>
      <c r="N1455" s="1"/>
    </row>
    <row r="1456" spans="1:14" x14ac:dyDescent="0.2">
      <c r="A1456" s="5"/>
      <c r="J1456" s="1"/>
      <c r="N1456" s="1"/>
    </row>
    <row r="1457" spans="1:14" x14ac:dyDescent="0.2">
      <c r="A1457" s="5"/>
      <c r="J1457" s="1"/>
      <c r="N1457" s="1"/>
    </row>
    <row r="1458" spans="1:14" x14ac:dyDescent="0.2">
      <c r="A1458" s="5"/>
      <c r="J1458" s="1"/>
      <c r="N1458" s="1"/>
    </row>
    <row r="1459" spans="1:14" x14ac:dyDescent="0.2">
      <c r="A1459" s="5"/>
      <c r="J1459" s="1"/>
      <c r="N1459" s="1"/>
    </row>
    <row r="1460" spans="1:14" x14ac:dyDescent="0.2">
      <c r="A1460" s="5"/>
      <c r="J1460" s="1"/>
      <c r="N1460" s="1"/>
    </row>
    <row r="1461" spans="1:14" x14ac:dyDescent="0.2">
      <c r="A1461" s="5"/>
      <c r="J1461" s="1"/>
      <c r="N1461" s="1"/>
    </row>
    <row r="1462" spans="1:14" x14ac:dyDescent="0.2">
      <c r="A1462" s="5"/>
      <c r="J1462" s="1"/>
      <c r="N1462" s="1"/>
    </row>
    <row r="1463" spans="1:14" x14ac:dyDescent="0.2">
      <c r="A1463" s="5"/>
      <c r="J1463" s="1"/>
      <c r="N1463" s="1"/>
    </row>
    <row r="1464" spans="1:14" x14ac:dyDescent="0.2">
      <c r="A1464" s="5"/>
      <c r="J1464" s="1"/>
      <c r="N1464" s="1"/>
    </row>
    <row r="1465" spans="1:14" x14ac:dyDescent="0.2">
      <c r="A1465" s="5"/>
      <c r="J1465" s="1"/>
      <c r="N1465" s="1"/>
    </row>
    <row r="1466" spans="1:14" x14ac:dyDescent="0.2">
      <c r="A1466" s="5"/>
      <c r="J1466" s="1"/>
      <c r="N1466" s="1"/>
    </row>
    <row r="1467" spans="1:14" x14ac:dyDescent="0.2">
      <c r="A1467" s="5"/>
      <c r="J1467" s="1"/>
      <c r="N1467" s="1"/>
    </row>
    <row r="1468" spans="1:14" x14ac:dyDescent="0.2">
      <c r="A1468" s="5"/>
      <c r="J1468" s="1"/>
      <c r="N1468" s="1"/>
    </row>
    <row r="1469" spans="1:14" x14ac:dyDescent="0.2">
      <c r="A1469" s="5"/>
      <c r="J1469" s="1"/>
      <c r="N1469" s="1"/>
    </row>
    <row r="1470" spans="1:14" x14ac:dyDescent="0.2">
      <c r="A1470" s="5"/>
      <c r="J1470" s="1"/>
      <c r="N1470" s="1"/>
    </row>
    <row r="1471" spans="1:14" x14ac:dyDescent="0.2">
      <c r="A1471" s="5"/>
      <c r="J1471" s="1"/>
      <c r="N1471" s="1"/>
    </row>
    <row r="1472" spans="1:14" x14ac:dyDescent="0.2">
      <c r="A1472" s="5"/>
      <c r="J1472" s="1"/>
      <c r="N1472" s="1"/>
    </row>
    <row r="1473" spans="1:14" x14ac:dyDescent="0.2">
      <c r="A1473" s="5"/>
      <c r="J1473" s="1"/>
      <c r="N1473" s="1"/>
    </row>
    <row r="1474" spans="1:14" x14ac:dyDescent="0.2">
      <c r="A1474" s="5"/>
      <c r="J1474" s="1"/>
      <c r="N1474" s="1"/>
    </row>
    <row r="1475" spans="1:14" x14ac:dyDescent="0.2">
      <c r="A1475" s="5"/>
      <c r="J1475" s="1"/>
      <c r="N1475" s="1"/>
    </row>
    <row r="1476" spans="1:14" x14ac:dyDescent="0.2">
      <c r="A1476" s="5"/>
      <c r="J1476" s="1"/>
      <c r="N1476" s="1"/>
    </row>
    <row r="1477" spans="1:14" x14ac:dyDescent="0.2">
      <c r="A1477" s="5"/>
      <c r="J1477" s="1"/>
      <c r="N1477" s="1"/>
    </row>
    <row r="1478" spans="1:14" x14ac:dyDescent="0.2">
      <c r="A1478" s="5"/>
      <c r="J1478" s="1"/>
      <c r="N1478" s="1"/>
    </row>
    <row r="1479" spans="1:14" x14ac:dyDescent="0.2">
      <c r="A1479" s="5"/>
      <c r="J1479" s="1"/>
      <c r="N1479" s="1"/>
    </row>
    <row r="1480" spans="1:14" x14ac:dyDescent="0.2">
      <c r="A1480" s="5"/>
      <c r="J1480" s="1"/>
      <c r="N1480" s="1"/>
    </row>
    <row r="1481" spans="1:14" x14ac:dyDescent="0.2">
      <c r="A1481" s="5"/>
      <c r="J1481" s="1"/>
      <c r="N1481" s="1"/>
    </row>
    <row r="1482" spans="1:14" x14ac:dyDescent="0.2">
      <c r="A1482" s="5"/>
      <c r="J1482" s="1"/>
      <c r="N1482" s="1"/>
    </row>
    <row r="1483" spans="1:14" x14ac:dyDescent="0.2">
      <c r="A1483" s="5"/>
      <c r="J1483" s="1"/>
      <c r="N1483" s="1"/>
    </row>
    <row r="1484" spans="1:14" x14ac:dyDescent="0.2">
      <c r="A1484" s="5"/>
      <c r="J1484" s="1"/>
      <c r="N1484" s="1"/>
    </row>
    <row r="1485" spans="1:14" x14ac:dyDescent="0.2">
      <c r="A1485" s="5"/>
      <c r="J1485" s="1"/>
      <c r="N1485" s="1"/>
    </row>
    <row r="1486" spans="1:14" x14ac:dyDescent="0.2">
      <c r="A1486" s="5"/>
      <c r="J1486" s="1"/>
      <c r="N1486" s="1"/>
    </row>
    <row r="1487" spans="1:14" x14ac:dyDescent="0.2">
      <c r="A1487" s="5"/>
      <c r="J1487" s="1"/>
      <c r="N1487" s="1"/>
    </row>
    <row r="1488" spans="1:14" x14ac:dyDescent="0.2">
      <c r="A1488" s="5"/>
      <c r="J1488" s="1"/>
      <c r="N1488" s="1"/>
    </row>
    <row r="1489" spans="1:14" x14ac:dyDescent="0.2">
      <c r="A1489" s="5"/>
      <c r="J1489" s="1"/>
      <c r="N1489" s="1"/>
    </row>
    <row r="1490" spans="1:14" x14ac:dyDescent="0.2">
      <c r="A1490" s="5"/>
      <c r="J1490" s="1"/>
      <c r="N1490" s="1"/>
    </row>
    <row r="1491" spans="1:14" x14ac:dyDescent="0.2">
      <c r="A1491" s="5"/>
      <c r="J1491" s="1"/>
      <c r="N1491" s="1"/>
    </row>
    <row r="1492" spans="1:14" x14ac:dyDescent="0.2">
      <c r="A1492" s="5"/>
      <c r="J1492" s="1"/>
      <c r="N1492" s="1"/>
    </row>
    <row r="1493" spans="1:14" x14ac:dyDescent="0.2">
      <c r="A1493" s="5"/>
      <c r="J1493" s="1"/>
      <c r="N1493" s="1"/>
    </row>
    <row r="1494" spans="1:14" x14ac:dyDescent="0.2">
      <c r="A1494" s="5"/>
      <c r="J1494" s="1"/>
      <c r="N1494" s="1"/>
    </row>
    <row r="1495" spans="1:14" x14ac:dyDescent="0.2">
      <c r="A1495" s="5"/>
      <c r="J1495" s="1"/>
      <c r="N1495" s="1"/>
    </row>
    <row r="1496" spans="1:14" x14ac:dyDescent="0.2">
      <c r="A1496" s="5"/>
      <c r="J1496" s="1"/>
      <c r="N1496" s="1"/>
    </row>
    <row r="1497" spans="1:14" x14ac:dyDescent="0.2">
      <c r="A1497" s="5"/>
      <c r="J1497" s="1"/>
      <c r="N1497" s="1"/>
    </row>
    <row r="1498" spans="1:14" x14ac:dyDescent="0.2">
      <c r="A1498" s="5"/>
      <c r="J1498" s="1"/>
      <c r="N1498" s="1"/>
    </row>
    <row r="1499" spans="1:14" x14ac:dyDescent="0.2">
      <c r="A1499" s="5"/>
      <c r="J1499" s="1"/>
      <c r="N1499" s="1"/>
    </row>
    <row r="1500" spans="1:14" x14ac:dyDescent="0.2">
      <c r="A1500" s="5"/>
      <c r="J1500" s="1"/>
      <c r="N1500" s="1"/>
    </row>
    <row r="1501" spans="1:14" x14ac:dyDescent="0.2">
      <c r="A1501" s="5"/>
      <c r="J1501" s="1"/>
      <c r="N1501" s="1"/>
    </row>
    <row r="1502" spans="1:14" x14ac:dyDescent="0.2">
      <c r="A1502" s="5"/>
      <c r="J1502" s="1"/>
      <c r="N1502" s="1"/>
    </row>
    <row r="1503" spans="1:14" x14ac:dyDescent="0.2">
      <c r="A1503" s="5"/>
      <c r="J1503" s="1"/>
      <c r="N1503" s="1"/>
    </row>
    <row r="1504" spans="1:14" x14ac:dyDescent="0.2">
      <c r="A1504" s="5"/>
      <c r="J1504" s="1"/>
      <c r="N1504" s="1"/>
    </row>
    <row r="1505" spans="1:14" x14ac:dyDescent="0.2">
      <c r="A1505" s="5"/>
      <c r="J1505" s="1"/>
      <c r="N1505" s="1"/>
    </row>
    <row r="1506" spans="1:14" x14ac:dyDescent="0.2">
      <c r="A1506" s="5"/>
      <c r="J1506" s="1"/>
      <c r="N1506" s="1"/>
    </row>
    <row r="1507" spans="1:14" x14ac:dyDescent="0.2">
      <c r="A1507" s="5"/>
      <c r="J1507" s="1"/>
      <c r="N1507" s="1"/>
    </row>
    <row r="1508" spans="1:14" x14ac:dyDescent="0.2">
      <c r="A1508" s="5"/>
      <c r="J1508" s="1"/>
      <c r="N1508" s="1"/>
    </row>
    <row r="1509" spans="1:14" x14ac:dyDescent="0.2">
      <c r="A1509" s="5"/>
      <c r="J1509" s="1"/>
      <c r="N1509" s="1"/>
    </row>
    <row r="1510" spans="1:14" x14ac:dyDescent="0.2">
      <c r="A1510" s="5"/>
      <c r="J1510" s="1"/>
      <c r="N1510" s="1"/>
    </row>
    <row r="1511" spans="1:14" x14ac:dyDescent="0.2">
      <c r="A1511" s="5"/>
      <c r="J1511" s="1"/>
      <c r="N1511" s="1"/>
    </row>
    <row r="1512" spans="1:14" x14ac:dyDescent="0.2">
      <c r="A1512" s="5"/>
      <c r="J1512" s="1"/>
      <c r="N1512" s="1"/>
    </row>
    <row r="1513" spans="1:14" x14ac:dyDescent="0.2">
      <c r="A1513" s="5"/>
      <c r="J1513" s="1"/>
      <c r="N1513" s="1"/>
    </row>
    <row r="1514" spans="1:14" x14ac:dyDescent="0.2">
      <c r="A1514" s="5"/>
      <c r="J1514" s="1"/>
      <c r="N1514" s="1"/>
    </row>
    <row r="1515" spans="1:14" x14ac:dyDescent="0.2">
      <c r="A1515" s="5"/>
      <c r="J1515" s="1"/>
      <c r="N1515" s="1"/>
    </row>
    <row r="1516" spans="1:14" x14ac:dyDescent="0.2">
      <c r="A1516" s="5"/>
      <c r="J1516" s="1"/>
      <c r="N1516" s="1"/>
    </row>
    <row r="1517" spans="1:14" x14ac:dyDescent="0.2">
      <c r="A1517" s="5"/>
      <c r="J1517" s="1"/>
      <c r="N1517" s="1"/>
    </row>
    <row r="1518" spans="1:14" x14ac:dyDescent="0.2">
      <c r="A1518" s="5"/>
      <c r="J1518" s="1"/>
      <c r="N1518" s="1"/>
    </row>
    <row r="1519" spans="1:14" x14ac:dyDescent="0.2">
      <c r="A1519" s="5"/>
      <c r="J1519" s="1"/>
      <c r="N1519" s="1"/>
    </row>
    <row r="1520" spans="1:14" x14ac:dyDescent="0.2">
      <c r="A1520" s="5"/>
      <c r="J1520" s="1"/>
      <c r="N1520" s="1"/>
    </row>
    <row r="1521" spans="1:14" x14ac:dyDescent="0.2">
      <c r="A1521" s="5"/>
      <c r="J1521" s="1"/>
      <c r="N1521" s="1"/>
    </row>
    <row r="1522" spans="1:14" x14ac:dyDescent="0.2">
      <c r="A1522" s="5"/>
      <c r="J1522" s="1"/>
      <c r="N1522" s="1"/>
    </row>
    <row r="1523" spans="1:14" x14ac:dyDescent="0.2">
      <c r="A1523" s="5"/>
      <c r="J1523" s="1"/>
      <c r="N1523" s="1"/>
    </row>
    <row r="1524" spans="1:14" x14ac:dyDescent="0.2">
      <c r="A1524" s="5"/>
      <c r="J1524" s="1"/>
      <c r="N1524" s="1"/>
    </row>
    <row r="1525" spans="1:14" x14ac:dyDescent="0.2">
      <c r="A1525" s="5"/>
      <c r="J1525" s="1"/>
      <c r="N1525" s="1"/>
    </row>
    <row r="1526" spans="1:14" x14ac:dyDescent="0.2">
      <c r="A1526" s="5"/>
      <c r="J1526" s="1"/>
      <c r="N1526" s="1"/>
    </row>
    <row r="1527" spans="1:14" x14ac:dyDescent="0.2">
      <c r="A1527" s="5"/>
      <c r="J1527" s="1"/>
      <c r="N1527" s="1"/>
    </row>
    <row r="1528" spans="1:14" x14ac:dyDescent="0.2">
      <c r="A1528" s="5"/>
      <c r="J1528" s="1"/>
      <c r="N1528" s="1"/>
    </row>
    <row r="1529" spans="1:14" x14ac:dyDescent="0.2">
      <c r="A1529" s="5"/>
      <c r="J1529" s="1"/>
      <c r="N1529" s="1"/>
    </row>
    <row r="1530" spans="1:14" x14ac:dyDescent="0.2">
      <c r="A1530" s="5"/>
      <c r="J1530" s="1"/>
      <c r="N1530" s="1"/>
    </row>
    <row r="1531" spans="1:14" x14ac:dyDescent="0.2">
      <c r="A1531" s="5"/>
      <c r="J1531" s="1"/>
      <c r="N1531" s="1"/>
    </row>
    <row r="1532" spans="1:14" x14ac:dyDescent="0.2">
      <c r="A1532" s="5"/>
      <c r="J1532" s="1"/>
      <c r="N1532" s="1"/>
    </row>
    <row r="1533" spans="1:14" x14ac:dyDescent="0.2">
      <c r="A1533" s="5"/>
      <c r="J1533" s="1"/>
      <c r="N1533" s="1"/>
    </row>
    <row r="1534" spans="1:14" x14ac:dyDescent="0.2">
      <c r="A1534" s="5"/>
      <c r="J1534" s="1"/>
      <c r="N1534" s="1"/>
    </row>
    <row r="1535" spans="1:14" x14ac:dyDescent="0.2">
      <c r="A1535" s="5"/>
      <c r="J1535" s="1"/>
      <c r="N1535" s="1"/>
    </row>
    <row r="1536" spans="1:14" x14ac:dyDescent="0.2">
      <c r="A1536" s="5"/>
      <c r="J1536" s="1"/>
      <c r="N1536" s="1"/>
    </row>
    <row r="1537" spans="1:14" x14ac:dyDescent="0.2">
      <c r="A1537" s="5"/>
      <c r="J1537" s="1"/>
      <c r="N1537" s="1"/>
    </row>
    <row r="1538" spans="1:14" x14ac:dyDescent="0.2">
      <c r="A1538" s="5"/>
      <c r="J1538" s="1"/>
      <c r="N1538" s="1"/>
    </row>
    <row r="1539" spans="1:14" x14ac:dyDescent="0.2">
      <c r="A1539" s="5"/>
      <c r="J1539" s="1"/>
      <c r="N1539" s="1"/>
    </row>
    <row r="1540" spans="1:14" x14ac:dyDescent="0.2">
      <c r="A1540" s="5"/>
      <c r="J1540" s="1"/>
      <c r="N1540" s="1"/>
    </row>
    <row r="1541" spans="1:14" x14ac:dyDescent="0.2">
      <c r="A1541" s="5"/>
      <c r="J1541" s="1"/>
      <c r="N1541" s="1"/>
    </row>
    <row r="1542" spans="1:14" x14ac:dyDescent="0.2">
      <c r="A1542" s="5"/>
      <c r="J1542" s="1"/>
      <c r="N1542" s="1"/>
    </row>
    <row r="1543" spans="1:14" x14ac:dyDescent="0.2">
      <c r="A1543" s="5"/>
      <c r="J1543" s="1"/>
      <c r="N1543" s="1"/>
    </row>
    <row r="1544" spans="1:14" x14ac:dyDescent="0.2">
      <c r="A1544" s="5"/>
      <c r="J1544" s="1"/>
      <c r="N1544" s="1"/>
    </row>
    <row r="1545" spans="1:14" x14ac:dyDescent="0.2">
      <c r="A1545" s="5"/>
      <c r="J1545" s="1"/>
      <c r="N1545" s="1"/>
    </row>
    <row r="1546" spans="1:14" x14ac:dyDescent="0.2">
      <c r="A1546" s="5"/>
      <c r="J1546" s="1"/>
      <c r="N1546" s="1"/>
    </row>
    <row r="1547" spans="1:14" x14ac:dyDescent="0.2">
      <c r="A1547" s="5"/>
      <c r="J1547" s="1"/>
      <c r="N1547" s="1"/>
    </row>
    <row r="1548" spans="1:14" x14ac:dyDescent="0.2">
      <c r="A1548" s="5"/>
      <c r="J1548" s="1"/>
      <c r="N1548" s="1"/>
    </row>
    <row r="1549" spans="1:14" x14ac:dyDescent="0.2">
      <c r="A1549" s="5"/>
      <c r="J1549" s="1"/>
      <c r="N1549" s="1"/>
    </row>
    <row r="1550" spans="1:14" x14ac:dyDescent="0.2">
      <c r="A1550" s="5"/>
      <c r="J1550" s="1"/>
      <c r="N1550" s="1"/>
    </row>
    <row r="1551" spans="1:14" x14ac:dyDescent="0.2">
      <c r="A1551" s="5"/>
      <c r="J1551" s="1"/>
      <c r="N1551" s="1"/>
    </row>
    <row r="1552" spans="1:14" x14ac:dyDescent="0.2">
      <c r="A1552" s="5"/>
      <c r="J1552" s="1"/>
      <c r="N1552" s="1"/>
    </row>
    <row r="1553" spans="1:14" x14ac:dyDescent="0.2">
      <c r="A1553" s="5"/>
      <c r="J1553" s="1"/>
      <c r="N1553" s="1"/>
    </row>
    <row r="1554" spans="1:14" x14ac:dyDescent="0.2">
      <c r="A1554" s="5"/>
      <c r="J1554" s="1"/>
      <c r="N1554" s="1"/>
    </row>
    <row r="1555" spans="1:14" x14ac:dyDescent="0.2">
      <c r="A1555" s="5"/>
      <c r="J1555" s="1"/>
      <c r="N1555" s="1"/>
    </row>
    <row r="1556" spans="1:14" x14ac:dyDescent="0.2">
      <c r="A1556" s="5"/>
      <c r="J1556" s="1"/>
      <c r="N1556" s="1"/>
    </row>
    <row r="1557" spans="1:14" x14ac:dyDescent="0.2">
      <c r="A1557" s="5"/>
      <c r="J1557" s="1"/>
      <c r="N1557" s="1"/>
    </row>
    <row r="1558" spans="1:14" x14ac:dyDescent="0.2">
      <c r="A1558" s="5"/>
      <c r="J1558" s="1"/>
      <c r="N1558" s="1"/>
    </row>
    <row r="1559" spans="1:14" x14ac:dyDescent="0.2">
      <c r="A1559" s="5"/>
      <c r="J1559" s="1"/>
      <c r="N1559" s="1"/>
    </row>
    <row r="1560" spans="1:14" x14ac:dyDescent="0.2">
      <c r="A1560" s="5"/>
      <c r="J1560" s="1"/>
      <c r="N1560" s="1"/>
    </row>
    <row r="1561" spans="1:14" x14ac:dyDescent="0.2">
      <c r="A1561" s="5"/>
      <c r="J1561" s="1"/>
      <c r="N1561" s="1"/>
    </row>
    <row r="1562" spans="1:14" x14ac:dyDescent="0.2">
      <c r="A1562" s="5"/>
      <c r="J1562" s="1"/>
      <c r="N1562" s="1"/>
    </row>
    <row r="1563" spans="1:14" x14ac:dyDescent="0.2">
      <c r="A1563" s="5"/>
      <c r="J1563" s="1"/>
      <c r="N1563" s="1"/>
    </row>
    <row r="1564" spans="1:14" x14ac:dyDescent="0.2">
      <c r="A1564" s="5"/>
      <c r="J1564" s="1"/>
      <c r="N1564" s="1"/>
    </row>
    <row r="1565" spans="1:14" x14ac:dyDescent="0.2">
      <c r="A1565" s="5"/>
      <c r="J1565" s="1"/>
      <c r="N1565" s="1"/>
    </row>
    <row r="1566" spans="1:14" x14ac:dyDescent="0.2">
      <c r="A1566" s="5"/>
      <c r="J1566" s="1"/>
      <c r="N1566" s="1"/>
    </row>
    <row r="1567" spans="1:14" x14ac:dyDescent="0.2">
      <c r="A1567" s="5"/>
      <c r="J1567" s="1"/>
      <c r="N1567" s="1"/>
    </row>
    <row r="1568" spans="1:14" x14ac:dyDescent="0.2">
      <c r="A1568" s="5"/>
      <c r="J1568" s="1"/>
      <c r="N1568" s="1"/>
    </row>
    <row r="1569" spans="1:14" x14ac:dyDescent="0.2">
      <c r="A1569" s="5"/>
      <c r="J1569" s="1"/>
      <c r="N1569" s="1"/>
    </row>
    <row r="1570" spans="1:14" x14ac:dyDescent="0.2">
      <c r="A1570" s="5"/>
      <c r="J1570" s="1"/>
      <c r="N1570" s="1"/>
    </row>
    <row r="1571" spans="1:14" x14ac:dyDescent="0.2">
      <c r="A1571" s="5"/>
      <c r="J1571" s="1"/>
      <c r="N1571" s="1"/>
    </row>
    <row r="1572" spans="1:14" x14ac:dyDescent="0.2">
      <c r="A1572" s="5"/>
      <c r="J1572" s="1"/>
      <c r="N1572" s="1"/>
    </row>
    <row r="1573" spans="1:14" x14ac:dyDescent="0.2">
      <c r="A1573" s="5"/>
      <c r="J1573" s="1"/>
      <c r="N1573" s="1"/>
    </row>
    <row r="1574" spans="1:14" x14ac:dyDescent="0.2">
      <c r="A1574" s="5"/>
      <c r="J1574" s="1"/>
      <c r="N1574" s="1"/>
    </row>
    <row r="1575" spans="1:14" x14ac:dyDescent="0.2">
      <c r="A1575" s="5"/>
      <c r="J1575" s="1"/>
      <c r="N1575" s="1"/>
    </row>
    <row r="1576" spans="1:14" x14ac:dyDescent="0.2">
      <c r="A1576" s="5"/>
      <c r="J1576" s="1"/>
      <c r="N1576" s="1"/>
    </row>
    <row r="1577" spans="1:14" x14ac:dyDescent="0.2">
      <c r="A1577" s="5"/>
      <c r="J1577" s="1"/>
      <c r="N1577" s="1"/>
    </row>
    <row r="1578" spans="1:14" x14ac:dyDescent="0.2">
      <c r="A1578" s="5"/>
      <c r="J1578" s="1"/>
      <c r="N1578" s="1"/>
    </row>
    <row r="1579" spans="1:14" x14ac:dyDescent="0.2">
      <c r="A1579" s="5"/>
      <c r="J1579" s="1"/>
      <c r="N1579" s="1"/>
    </row>
    <row r="1580" spans="1:14" x14ac:dyDescent="0.2">
      <c r="A1580" s="5"/>
      <c r="J1580" s="1"/>
      <c r="N1580" s="1"/>
    </row>
    <row r="1581" spans="1:14" x14ac:dyDescent="0.2">
      <c r="A1581" s="5"/>
      <c r="J1581" s="1"/>
      <c r="N1581" s="1"/>
    </row>
    <row r="1582" spans="1:14" x14ac:dyDescent="0.2">
      <c r="A1582" s="5"/>
      <c r="J1582" s="1"/>
      <c r="N1582" s="1"/>
    </row>
    <row r="1583" spans="1:14" x14ac:dyDescent="0.2">
      <c r="A1583" s="5"/>
      <c r="J1583" s="1"/>
      <c r="N1583" s="1"/>
    </row>
    <row r="1584" spans="1:14" x14ac:dyDescent="0.2">
      <c r="A1584" s="5"/>
      <c r="J1584" s="1"/>
      <c r="N1584" s="1"/>
    </row>
    <row r="1585" spans="1:14" x14ac:dyDescent="0.2">
      <c r="A1585" s="5"/>
      <c r="J1585" s="1"/>
      <c r="N1585" s="1"/>
    </row>
    <row r="1586" spans="1:14" x14ac:dyDescent="0.2">
      <c r="A1586" s="5"/>
      <c r="J1586" s="1"/>
      <c r="N1586" s="1"/>
    </row>
    <row r="1587" spans="1:14" x14ac:dyDescent="0.2">
      <c r="A1587" s="5"/>
      <c r="J1587" s="1"/>
      <c r="N1587" s="1"/>
    </row>
    <row r="1588" spans="1:14" x14ac:dyDescent="0.2">
      <c r="A1588" s="5"/>
      <c r="J1588" s="1"/>
      <c r="N1588" s="1"/>
    </row>
    <row r="1589" spans="1:14" x14ac:dyDescent="0.2">
      <c r="A1589" s="5"/>
      <c r="J1589" s="1"/>
      <c r="N1589" s="1"/>
    </row>
    <row r="1590" spans="1:14" x14ac:dyDescent="0.2">
      <c r="A1590" s="5"/>
      <c r="J1590" s="1"/>
      <c r="N1590" s="1"/>
    </row>
    <row r="1591" spans="1:14" x14ac:dyDescent="0.2">
      <c r="A1591" s="5"/>
      <c r="J1591" s="1"/>
      <c r="N1591" s="1"/>
    </row>
    <row r="1592" spans="1:14" x14ac:dyDescent="0.2">
      <c r="A1592" s="5"/>
      <c r="J1592" s="1"/>
      <c r="N1592" s="1"/>
    </row>
    <row r="1593" spans="1:14" x14ac:dyDescent="0.2">
      <c r="A1593" s="5"/>
      <c r="J1593" s="1"/>
      <c r="N1593" s="1"/>
    </row>
    <row r="1594" spans="1:14" x14ac:dyDescent="0.2">
      <c r="A1594" s="5"/>
      <c r="J1594" s="1"/>
      <c r="N1594" s="1"/>
    </row>
    <row r="1595" spans="1:14" x14ac:dyDescent="0.2">
      <c r="A1595" s="5"/>
      <c r="J1595" s="1"/>
      <c r="N1595" s="1"/>
    </row>
    <row r="1596" spans="1:14" x14ac:dyDescent="0.2">
      <c r="A1596" s="5"/>
      <c r="J1596" s="1"/>
      <c r="N1596" s="1"/>
    </row>
    <row r="1597" spans="1:14" x14ac:dyDescent="0.2">
      <c r="A1597" s="5"/>
      <c r="J1597" s="1"/>
      <c r="N1597" s="1"/>
    </row>
    <row r="1598" spans="1:14" x14ac:dyDescent="0.2">
      <c r="A1598" s="5"/>
      <c r="J1598" s="1"/>
      <c r="N1598" s="1"/>
    </row>
    <row r="1599" spans="1:14" x14ac:dyDescent="0.2">
      <c r="A1599" s="5"/>
      <c r="J1599" s="1"/>
      <c r="N1599" s="1"/>
    </row>
    <row r="1600" spans="1:14" x14ac:dyDescent="0.2">
      <c r="A1600" s="5"/>
      <c r="J1600" s="1"/>
      <c r="N1600" s="1"/>
    </row>
    <row r="1601" spans="1:14" x14ac:dyDescent="0.2">
      <c r="A1601" s="5"/>
      <c r="J1601" s="1"/>
      <c r="N1601" s="1"/>
    </row>
    <row r="1602" spans="1:14" x14ac:dyDescent="0.2">
      <c r="A1602" s="5"/>
      <c r="J1602" s="1"/>
      <c r="N1602" s="1"/>
    </row>
    <row r="1603" spans="1:14" x14ac:dyDescent="0.2">
      <c r="A1603" s="5"/>
      <c r="J1603" s="1"/>
      <c r="N1603" s="1"/>
    </row>
    <row r="1604" spans="1:14" x14ac:dyDescent="0.2">
      <c r="A1604" s="5"/>
      <c r="J1604" s="1"/>
      <c r="N1604" s="1"/>
    </row>
    <row r="1605" spans="1:14" x14ac:dyDescent="0.2">
      <c r="A1605" s="5"/>
      <c r="J1605" s="1"/>
      <c r="N1605" s="1"/>
    </row>
    <row r="1606" spans="1:14" x14ac:dyDescent="0.2">
      <c r="A1606" s="5"/>
      <c r="J1606" s="1"/>
      <c r="N1606" s="1"/>
    </row>
    <row r="1607" spans="1:14" x14ac:dyDescent="0.2">
      <c r="A1607" s="5"/>
      <c r="J1607" s="1"/>
      <c r="N1607" s="1"/>
    </row>
    <row r="1608" spans="1:14" x14ac:dyDescent="0.2">
      <c r="A1608" s="5"/>
      <c r="J1608" s="1"/>
      <c r="N1608" s="1"/>
    </row>
    <row r="1609" spans="1:14" x14ac:dyDescent="0.2">
      <c r="A1609" s="5"/>
      <c r="J1609" s="1"/>
      <c r="N1609" s="1"/>
    </row>
    <row r="1610" spans="1:14" x14ac:dyDescent="0.2">
      <c r="A1610" s="5"/>
      <c r="J1610" s="1"/>
      <c r="N1610" s="1"/>
    </row>
    <row r="1611" spans="1:14" x14ac:dyDescent="0.2">
      <c r="A1611" s="5"/>
      <c r="J1611" s="1"/>
      <c r="N1611" s="1"/>
    </row>
    <row r="1612" spans="1:14" x14ac:dyDescent="0.2">
      <c r="A1612" s="5"/>
      <c r="J1612" s="1"/>
      <c r="N1612" s="1"/>
    </row>
    <row r="1613" spans="1:14" x14ac:dyDescent="0.2">
      <c r="A1613" s="5"/>
      <c r="J1613" s="1"/>
      <c r="N1613" s="1"/>
    </row>
    <row r="1614" spans="1:14" x14ac:dyDescent="0.2">
      <c r="A1614" s="5"/>
      <c r="J1614" s="1"/>
      <c r="N1614" s="1"/>
    </row>
    <row r="1615" spans="1:14" x14ac:dyDescent="0.2">
      <c r="A1615" s="5"/>
      <c r="J1615" s="1"/>
      <c r="N1615" s="1"/>
    </row>
    <row r="1616" spans="1:14" x14ac:dyDescent="0.2">
      <c r="A1616" s="5"/>
      <c r="J1616" s="1"/>
      <c r="N1616" s="1"/>
    </row>
    <row r="1617" spans="1:14" x14ac:dyDescent="0.2">
      <c r="A1617" s="5"/>
      <c r="J1617" s="1"/>
      <c r="N1617" s="1"/>
    </row>
    <row r="1618" spans="1:14" x14ac:dyDescent="0.2">
      <c r="A1618" s="5"/>
      <c r="J1618" s="1"/>
      <c r="N1618" s="1"/>
    </row>
    <row r="1619" spans="1:14" x14ac:dyDescent="0.2">
      <c r="A1619" s="5"/>
      <c r="J1619" s="1"/>
      <c r="N1619" s="1"/>
    </row>
    <row r="1620" spans="1:14" x14ac:dyDescent="0.2">
      <c r="A1620" s="5"/>
      <c r="J1620" s="1"/>
      <c r="N1620" s="1"/>
    </row>
    <row r="1621" spans="1:14" x14ac:dyDescent="0.2">
      <c r="A1621" s="5"/>
      <c r="J1621" s="1"/>
      <c r="N1621" s="1"/>
    </row>
    <row r="1622" spans="1:14" x14ac:dyDescent="0.2">
      <c r="A1622" s="5"/>
      <c r="J1622" s="1"/>
      <c r="N1622" s="1"/>
    </row>
    <row r="1623" spans="1:14" x14ac:dyDescent="0.2">
      <c r="A1623" s="5"/>
      <c r="J1623" s="1"/>
      <c r="N1623" s="1"/>
    </row>
    <row r="1624" spans="1:14" x14ac:dyDescent="0.2">
      <c r="A1624" s="5"/>
      <c r="J1624" s="1"/>
      <c r="N1624" s="1"/>
    </row>
    <row r="1625" spans="1:14" x14ac:dyDescent="0.2">
      <c r="A1625" s="5"/>
      <c r="J1625" s="1"/>
      <c r="N1625" s="1"/>
    </row>
    <row r="1626" spans="1:14" x14ac:dyDescent="0.2">
      <c r="A1626" s="5"/>
      <c r="J1626" s="1"/>
      <c r="N1626" s="1"/>
    </row>
    <row r="1627" spans="1:14" x14ac:dyDescent="0.2">
      <c r="A1627" s="5"/>
      <c r="J1627" s="1"/>
      <c r="N1627" s="1"/>
    </row>
    <row r="1628" spans="1:14" x14ac:dyDescent="0.2">
      <c r="A1628" s="5"/>
      <c r="J1628" s="1"/>
      <c r="N1628" s="1"/>
    </row>
    <row r="1629" spans="1:14" x14ac:dyDescent="0.2">
      <c r="A1629" s="5"/>
      <c r="J1629" s="1"/>
      <c r="N1629" s="1"/>
    </row>
    <row r="1630" spans="1:14" x14ac:dyDescent="0.2">
      <c r="A1630" s="5"/>
      <c r="J1630" s="1"/>
      <c r="N1630" s="1"/>
    </row>
    <row r="1631" spans="1:14" x14ac:dyDescent="0.2">
      <c r="A1631" s="5"/>
      <c r="J1631" s="1"/>
      <c r="N1631" s="1"/>
    </row>
    <row r="1632" spans="1:14" x14ac:dyDescent="0.2">
      <c r="A1632" s="5"/>
      <c r="J1632" s="1"/>
      <c r="N1632" s="1"/>
    </row>
    <row r="1633" spans="1:14" x14ac:dyDescent="0.2">
      <c r="A1633" s="5"/>
      <c r="J1633" s="1"/>
      <c r="N1633" s="1"/>
    </row>
    <row r="1634" spans="1:14" x14ac:dyDescent="0.2">
      <c r="A1634" s="5"/>
      <c r="J1634" s="1"/>
      <c r="N1634" s="1"/>
    </row>
    <row r="1635" spans="1:14" x14ac:dyDescent="0.2">
      <c r="A1635" s="5"/>
      <c r="J1635" s="1"/>
      <c r="N1635" s="1"/>
    </row>
    <row r="1636" spans="1:14" x14ac:dyDescent="0.2">
      <c r="A1636" s="5"/>
      <c r="J1636" s="1"/>
      <c r="N1636" s="1"/>
    </row>
    <row r="1637" spans="1:14" x14ac:dyDescent="0.2">
      <c r="A1637" s="5"/>
      <c r="J1637" s="1"/>
      <c r="N1637" s="1"/>
    </row>
    <row r="1638" spans="1:14" x14ac:dyDescent="0.2">
      <c r="A1638" s="5"/>
      <c r="J1638" s="1"/>
      <c r="N1638" s="1"/>
    </row>
    <row r="1639" spans="1:14" x14ac:dyDescent="0.2">
      <c r="A1639" s="5"/>
      <c r="J1639" s="1"/>
      <c r="N1639" s="1"/>
    </row>
    <row r="1640" spans="1:14" x14ac:dyDescent="0.2">
      <c r="A1640" s="5"/>
      <c r="J1640" s="1"/>
      <c r="N1640" s="1"/>
    </row>
    <row r="1641" spans="1:14" x14ac:dyDescent="0.2">
      <c r="A1641" s="5"/>
      <c r="J1641" s="1"/>
      <c r="N1641" s="1"/>
    </row>
    <row r="1642" spans="1:14" x14ac:dyDescent="0.2">
      <c r="A1642" s="5"/>
      <c r="J1642" s="1"/>
      <c r="N1642" s="1"/>
    </row>
    <row r="1643" spans="1:14" x14ac:dyDescent="0.2">
      <c r="A1643" s="5"/>
      <c r="J1643" s="1"/>
      <c r="N1643" s="1"/>
    </row>
    <row r="1644" spans="1:14" x14ac:dyDescent="0.2">
      <c r="A1644" s="5"/>
      <c r="J1644" s="1"/>
      <c r="N1644" s="1"/>
    </row>
    <row r="1645" spans="1:14" x14ac:dyDescent="0.2">
      <c r="A1645" s="5"/>
      <c r="J1645" s="1"/>
      <c r="N1645" s="1"/>
    </row>
    <row r="1646" spans="1:14" x14ac:dyDescent="0.2">
      <c r="A1646" s="5"/>
      <c r="J1646" s="1"/>
      <c r="N1646" s="1"/>
    </row>
    <row r="1647" spans="1:14" x14ac:dyDescent="0.2">
      <c r="A1647" s="5"/>
      <c r="J1647" s="1"/>
      <c r="N1647" s="1"/>
    </row>
    <row r="1648" spans="1:14" x14ac:dyDescent="0.2">
      <c r="A1648" s="5"/>
      <c r="J1648" s="1"/>
      <c r="N1648" s="1"/>
    </row>
    <row r="1649" spans="1:14" x14ac:dyDescent="0.2">
      <c r="A1649" s="5"/>
      <c r="J1649" s="1"/>
      <c r="N1649" s="1"/>
    </row>
    <row r="1650" spans="1:14" x14ac:dyDescent="0.2">
      <c r="A1650" s="5"/>
      <c r="J1650" s="1"/>
      <c r="N1650" s="1"/>
    </row>
    <row r="1651" spans="1:14" x14ac:dyDescent="0.2">
      <c r="A1651" s="5"/>
      <c r="J1651" s="1"/>
      <c r="N1651" s="1"/>
    </row>
    <row r="1652" spans="1:14" x14ac:dyDescent="0.2">
      <c r="A1652" s="5"/>
      <c r="J1652" s="1"/>
      <c r="N1652" s="1"/>
    </row>
    <row r="1653" spans="1:14" x14ac:dyDescent="0.2">
      <c r="A1653" s="5"/>
      <c r="J1653" s="1"/>
      <c r="N1653" s="1"/>
    </row>
    <row r="1654" spans="1:14" x14ac:dyDescent="0.2">
      <c r="A1654" s="5"/>
      <c r="J1654" s="1"/>
      <c r="N1654" s="1"/>
    </row>
    <row r="1655" spans="1:14" x14ac:dyDescent="0.2">
      <c r="A1655" s="5"/>
      <c r="J1655" s="1"/>
      <c r="N1655" s="1"/>
    </row>
    <row r="1656" spans="1:14" x14ac:dyDescent="0.2">
      <c r="A1656" s="5"/>
      <c r="J1656" s="1"/>
      <c r="N1656" s="1"/>
    </row>
    <row r="1657" spans="1:14" x14ac:dyDescent="0.2">
      <c r="A1657" s="5"/>
      <c r="J1657" s="1"/>
      <c r="N1657" s="1"/>
    </row>
    <row r="1658" spans="1:14" x14ac:dyDescent="0.2">
      <c r="A1658" s="5"/>
      <c r="J1658" s="1"/>
      <c r="N1658" s="1"/>
    </row>
    <row r="1659" spans="1:14" x14ac:dyDescent="0.2">
      <c r="A1659" s="5"/>
      <c r="J1659" s="1"/>
      <c r="N1659" s="1"/>
    </row>
    <row r="1660" spans="1:14" x14ac:dyDescent="0.2">
      <c r="A1660" s="5"/>
      <c r="J1660" s="1"/>
      <c r="N1660" s="1"/>
    </row>
    <row r="1661" spans="1:14" x14ac:dyDescent="0.2">
      <c r="A1661" s="5"/>
      <c r="J1661" s="1"/>
      <c r="N1661" s="1"/>
    </row>
    <row r="1662" spans="1:14" x14ac:dyDescent="0.2">
      <c r="A1662" s="5"/>
      <c r="J1662" s="1"/>
      <c r="N1662" s="1"/>
    </row>
    <row r="1663" spans="1:14" x14ac:dyDescent="0.2">
      <c r="A1663" s="5"/>
      <c r="J1663" s="1"/>
      <c r="N1663" s="1"/>
    </row>
    <row r="1664" spans="1:14" x14ac:dyDescent="0.2">
      <c r="A1664" s="5"/>
      <c r="J1664" s="1"/>
      <c r="N1664" s="1"/>
    </row>
    <row r="1665" spans="1:14" x14ac:dyDescent="0.2">
      <c r="A1665" s="5"/>
      <c r="J1665" s="1"/>
      <c r="N1665" s="1"/>
    </row>
    <row r="1666" spans="1:14" x14ac:dyDescent="0.2">
      <c r="A1666" s="5"/>
      <c r="J1666" s="1"/>
      <c r="N1666" s="1"/>
    </row>
    <row r="1667" spans="1:14" x14ac:dyDescent="0.2">
      <c r="A1667" s="5"/>
      <c r="J1667" s="1"/>
      <c r="N1667" s="1"/>
    </row>
    <row r="1668" spans="1:14" x14ac:dyDescent="0.2">
      <c r="A1668" s="5"/>
      <c r="J1668" s="1"/>
      <c r="N1668" s="1"/>
    </row>
    <row r="1669" spans="1:14" x14ac:dyDescent="0.2">
      <c r="A1669" s="5"/>
      <c r="J1669" s="1"/>
      <c r="N1669" s="1"/>
    </row>
    <row r="1670" spans="1:14" x14ac:dyDescent="0.2">
      <c r="A1670" s="5"/>
      <c r="J1670" s="1"/>
      <c r="N1670" s="1"/>
    </row>
    <row r="1671" spans="1:14" x14ac:dyDescent="0.2">
      <c r="A1671" s="5"/>
      <c r="J1671" s="1"/>
      <c r="N1671" s="1"/>
    </row>
    <row r="1672" spans="1:14" x14ac:dyDescent="0.2">
      <c r="A1672" s="5"/>
      <c r="J1672" s="1"/>
      <c r="N1672" s="1"/>
    </row>
    <row r="1673" spans="1:14" x14ac:dyDescent="0.2">
      <c r="A1673" s="5"/>
      <c r="J1673" s="1"/>
      <c r="N1673" s="1"/>
    </row>
    <row r="1674" spans="1:14" x14ac:dyDescent="0.2">
      <c r="A1674" s="5"/>
      <c r="J1674" s="1"/>
      <c r="N1674" s="1"/>
    </row>
    <row r="1675" spans="1:14" x14ac:dyDescent="0.2">
      <c r="A1675" s="5"/>
      <c r="J1675" s="1"/>
      <c r="N1675" s="1"/>
    </row>
    <row r="1676" spans="1:14" x14ac:dyDescent="0.2">
      <c r="A1676" s="5"/>
      <c r="J1676" s="1"/>
      <c r="N1676" s="1"/>
    </row>
    <row r="1677" spans="1:14" x14ac:dyDescent="0.2">
      <c r="A1677" s="5"/>
      <c r="J1677" s="1"/>
      <c r="N1677" s="1"/>
    </row>
    <row r="1678" spans="1:14" x14ac:dyDescent="0.2">
      <c r="A1678" s="5"/>
      <c r="J1678" s="1"/>
      <c r="N1678" s="1"/>
    </row>
    <row r="1679" spans="1:14" x14ac:dyDescent="0.2">
      <c r="A1679" s="5"/>
      <c r="J1679" s="1"/>
      <c r="N1679" s="1"/>
    </row>
    <row r="1680" spans="1:14" x14ac:dyDescent="0.2">
      <c r="A1680" s="5"/>
      <c r="J1680" s="1"/>
      <c r="N1680" s="1"/>
    </row>
    <row r="1681" spans="1:14" x14ac:dyDescent="0.2">
      <c r="A1681" s="5"/>
      <c r="J1681" s="1"/>
      <c r="N1681" s="1"/>
    </row>
    <row r="1682" spans="1:14" x14ac:dyDescent="0.2">
      <c r="A1682" s="5"/>
      <c r="J1682" s="1"/>
      <c r="N1682" s="1"/>
    </row>
    <row r="1683" spans="1:14" x14ac:dyDescent="0.2">
      <c r="A1683" s="5"/>
      <c r="J1683" s="1"/>
      <c r="N1683" s="1"/>
    </row>
    <row r="1684" spans="1:14" x14ac:dyDescent="0.2">
      <c r="A1684" s="5"/>
      <c r="J1684" s="1"/>
      <c r="N1684" s="1"/>
    </row>
    <row r="1685" spans="1:14" x14ac:dyDescent="0.2">
      <c r="A1685" s="5"/>
      <c r="J1685" s="1"/>
      <c r="N1685" s="1"/>
    </row>
    <row r="1686" spans="1:14" x14ac:dyDescent="0.2">
      <c r="A1686" s="5"/>
      <c r="J1686" s="1"/>
      <c r="N1686" s="1"/>
    </row>
    <row r="1687" spans="1:14" x14ac:dyDescent="0.2">
      <c r="A1687" s="5"/>
      <c r="J1687" s="1"/>
      <c r="N1687" s="1"/>
    </row>
    <row r="1688" spans="1:14" x14ac:dyDescent="0.2">
      <c r="A1688" s="5"/>
      <c r="J1688" s="1"/>
      <c r="N1688" s="1"/>
    </row>
    <row r="1689" spans="1:14" x14ac:dyDescent="0.2">
      <c r="A1689" s="5"/>
      <c r="J1689" s="1"/>
      <c r="N1689" s="1"/>
    </row>
    <row r="1690" spans="1:14" x14ac:dyDescent="0.2">
      <c r="A1690" s="5"/>
      <c r="J1690" s="1"/>
      <c r="N1690" s="1"/>
    </row>
    <row r="1691" spans="1:14" x14ac:dyDescent="0.2">
      <c r="A1691" s="5"/>
      <c r="J1691" s="1"/>
      <c r="N1691" s="1"/>
    </row>
    <row r="1692" spans="1:14" x14ac:dyDescent="0.2">
      <c r="A1692" s="5"/>
      <c r="J1692" s="1"/>
      <c r="N1692" s="1"/>
    </row>
    <row r="1693" spans="1:14" x14ac:dyDescent="0.2">
      <c r="A1693" s="5"/>
      <c r="J1693" s="1"/>
      <c r="N1693" s="1"/>
    </row>
    <row r="1694" spans="1:14" x14ac:dyDescent="0.2">
      <c r="A1694" s="5"/>
      <c r="J1694" s="1"/>
      <c r="N1694" s="1"/>
    </row>
    <row r="1695" spans="1:14" x14ac:dyDescent="0.2">
      <c r="A1695" s="5"/>
      <c r="J1695" s="1"/>
      <c r="N1695" s="1"/>
    </row>
    <row r="1696" spans="1:14" x14ac:dyDescent="0.2">
      <c r="A1696" s="5"/>
      <c r="J1696" s="1"/>
      <c r="N1696" s="1"/>
    </row>
    <row r="1697" spans="1:14" x14ac:dyDescent="0.2">
      <c r="A1697" s="5"/>
      <c r="J1697" s="1"/>
      <c r="N1697" s="1"/>
    </row>
    <row r="1698" spans="1:14" x14ac:dyDescent="0.2">
      <c r="A1698" s="5"/>
      <c r="J1698" s="1"/>
      <c r="N1698" s="1"/>
    </row>
    <row r="1699" spans="1:14" x14ac:dyDescent="0.2">
      <c r="A1699" s="5"/>
      <c r="J1699" s="1"/>
      <c r="N1699" s="1"/>
    </row>
    <row r="1700" spans="1:14" x14ac:dyDescent="0.2">
      <c r="A1700" s="5"/>
      <c r="J1700" s="1"/>
      <c r="N1700" s="1"/>
    </row>
    <row r="1701" spans="1:14" x14ac:dyDescent="0.2">
      <c r="A1701" s="5"/>
      <c r="J1701" s="1"/>
      <c r="N1701" s="1"/>
    </row>
    <row r="1702" spans="1:14" x14ac:dyDescent="0.2">
      <c r="A1702" s="5"/>
      <c r="J1702" s="1"/>
      <c r="N1702" s="1"/>
    </row>
    <row r="1703" spans="1:14" x14ac:dyDescent="0.2">
      <c r="A1703" s="5"/>
      <c r="J1703" s="1"/>
      <c r="N1703" s="1"/>
    </row>
    <row r="1704" spans="1:14" x14ac:dyDescent="0.2">
      <c r="A1704" s="5"/>
      <c r="J1704" s="1"/>
      <c r="N1704" s="1"/>
    </row>
    <row r="1705" spans="1:14" x14ac:dyDescent="0.2">
      <c r="A1705" s="5"/>
      <c r="J1705" s="1"/>
      <c r="N1705" s="1"/>
    </row>
    <row r="1706" spans="1:14" x14ac:dyDescent="0.2">
      <c r="A1706" s="5"/>
      <c r="J1706" s="1"/>
      <c r="N1706" s="1"/>
    </row>
    <row r="1707" spans="1:14" x14ac:dyDescent="0.2">
      <c r="A1707" s="5"/>
      <c r="J1707" s="1"/>
      <c r="N1707" s="1"/>
    </row>
    <row r="1708" spans="1:14" x14ac:dyDescent="0.2">
      <c r="A1708" s="5"/>
      <c r="J1708" s="1"/>
      <c r="N1708" s="1"/>
    </row>
    <row r="1709" spans="1:14" x14ac:dyDescent="0.2">
      <c r="A1709" s="5"/>
      <c r="J1709" s="1"/>
      <c r="N1709" s="1"/>
    </row>
    <row r="1710" spans="1:14" x14ac:dyDescent="0.2">
      <c r="A1710" s="5"/>
      <c r="J1710" s="1"/>
      <c r="N1710" s="1"/>
    </row>
    <row r="1711" spans="1:14" x14ac:dyDescent="0.2">
      <c r="A1711" s="5"/>
      <c r="J1711" s="1"/>
      <c r="N1711" s="1"/>
    </row>
    <row r="1712" spans="1:14" x14ac:dyDescent="0.2">
      <c r="A1712" s="5"/>
      <c r="J1712" s="1"/>
      <c r="N1712" s="1"/>
    </row>
    <row r="1713" spans="1:14" x14ac:dyDescent="0.2">
      <c r="A1713" s="5"/>
      <c r="J1713" s="1"/>
      <c r="N1713" s="1"/>
    </row>
    <row r="1714" spans="1:14" x14ac:dyDescent="0.2">
      <c r="A1714" s="5"/>
      <c r="J1714" s="1"/>
      <c r="N1714" s="1"/>
    </row>
    <row r="1715" spans="1:14" x14ac:dyDescent="0.2">
      <c r="A1715" s="5"/>
      <c r="J1715" s="1"/>
      <c r="N1715" s="1"/>
    </row>
    <row r="1716" spans="1:14" x14ac:dyDescent="0.2">
      <c r="A1716" s="5"/>
      <c r="J1716" s="1"/>
      <c r="N1716" s="1"/>
    </row>
    <row r="1717" spans="1:14" x14ac:dyDescent="0.2">
      <c r="A1717" s="5"/>
      <c r="J1717" s="1"/>
      <c r="N1717" s="1"/>
    </row>
    <row r="1718" spans="1:14" x14ac:dyDescent="0.2">
      <c r="A1718" s="5"/>
      <c r="J1718" s="1"/>
      <c r="N1718" s="1"/>
    </row>
    <row r="1719" spans="1:14" x14ac:dyDescent="0.2">
      <c r="A1719" s="5"/>
      <c r="J1719" s="1"/>
      <c r="N1719" s="1"/>
    </row>
    <row r="1720" spans="1:14" x14ac:dyDescent="0.2">
      <c r="A1720" s="5"/>
      <c r="J1720" s="1"/>
      <c r="N1720" s="1"/>
    </row>
    <row r="1721" spans="1:14" x14ac:dyDescent="0.2">
      <c r="A1721" s="5"/>
      <c r="J1721" s="1"/>
      <c r="N1721" s="1"/>
    </row>
    <row r="1722" spans="1:14" x14ac:dyDescent="0.2">
      <c r="A1722" s="5"/>
      <c r="J1722" s="1"/>
      <c r="N1722" s="1"/>
    </row>
    <row r="1723" spans="1:14" x14ac:dyDescent="0.2">
      <c r="A1723" s="5"/>
      <c r="J1723" s="1"/>
      <c r="N1723" s="1"/>
    </row>
    <row r="1724" spans="1:14" x14ac:dyDescent="0.2">
      <c r="A1724" s="5"/>
      <c r="J1724" s="1"/>
      <c r="N1724" s="1"/>
    </row>
    <row r="1725" spans="1:14" x14ac:dyDescent="0.2">
      <c r="A1725" s="5"/>
      <c r="J1725" s="1"/>
      <c r="N1725" s="1"/>
    </row>
    <row r="1726" spans="1:14" x14ac:dyDescent="0.2">
      <c r="A1726" s="5"/>
      <c r="J1726" s="1"/>
      <c r="N1726" s="1"/>
    </row>
    <row r="1727" spans="1:14" x14ac:dyDescent="0.2">
      <c r="A1727" s="5"/>
      <c r="J1727" s="1"/>
      <c r="N1727" s="1"/>
    </row>
    <row r="1728" spans="1:14" x14ac:dyDescent="0.2">
      <c r="A1728" s="5"/>
      <c r="J1728" s="1"/>
      <c r="N1728" s="1"/>
    </row>
    <row r="1729" spans="1:14" x14ac:dyDescent="0.2">
      <c r="A1729" s="5"/>
      <c r="J1729" s="1"/>
      <c r="N1729" s="1"/>
    </row>
    <row r="1730" spans="1:14" x14ac:dyDescent="0.2">
      <c r="A1730" s="5"/>
      <c r="J1730" s="1"/>
      <c r="N1730" s="1"/>
    </row>
    <row r="1731" spans="1:14" x14ac:dyDescent="0.2">
      <c r="A1731" s="5"/>
      <c r="J1731" s="1"/>
      <c r="N1731" s="1"/>
    </row>
    <row r="1732" spans="1:14" x14ac:dyDescent="0.2">
      <c r="A1732" s="5"/>
      <c r="J1732" s="1"/>
      <c r="N1732" s="1"/>
    </row>
    <row r="1733" spans="1:14" x14ac:dyDescent="0.2">
      <c r="A1733" s="5"/>
      <c r="J1733" s="1"/>
      <c r="N1733" s="1"/>
    </row>
    <row r="1734" spans="1:14" x14ac:dyDescent="0.2">
      <c r="A1734" s="5"/>
      <c r="J1734" s="1"/>
      <c r="N1734" s="1"/>
    </row>
    <row r="1735" spans="1:14" x14ac:dyDescent="0.2">
      <c r="A1735" s="5"/>
      <c r="J1735" s="1"/>
      <c r="N1735" s="1"/>
    </row>
    <row r="1736" spans="1:14" x14ac:dyDescent="0.2">
      <c r="A1736" s="5"/>
      <c r="J1736" s="1"/>
      <c r="N1736" s="1"/>
    </row>
    <row r="1737" spans="1:14" x14ac:dyDescent="0.2">
      <c r="A1737" s="5"/>
      <c r="J1737" s="1"/>
      <c r="N1737" s="1"/>
    </row>
    <row r="1738" spans="1:14" x14ac:dyDescent="0.2">
      <c r="A1738" s="5"/>
      <c r="J1738" s="1"/>
      <c r="N1738" s="1"/>
    </row>
    <row r="1739" spans="1:14" x14ac:dyDescent="0.2">
      <c r="A1739" s="5"/>
      <c r="J1739" s="1"/>
      <c r="N1739" s="1"/>
    </row>
    <row r="1740" spans="1:14" x14ac:dyDescent="0.2">
      <c r="A1740" s="5"/>
      <c r="J1740" s="1"/>
      <c r="N1740" s="1"/>
    </row>
    <row r="1741" spans="1:14" x14ac:dyDescent="0.2">
      <c r="A1741" s="5"/>
      <c r="J1741" s="1"/>
      <c r="N1741" s="1"/>
    </row>
    <row r="1742" spans="1:14" x14ac:dyDescent="0.2">
      <c r="A1742" s="5"/>
      <c r="J1742" s="1"/>
      <c r="N1742" s="1"/>
    </row>
    <row r="1743" spans="1:14" x14ac:dyDescent="0.2">
      <c r="A1743" s="5"/>
      <c r="J1743" s="1"/>
      <c r="N1743" s="1"/>
    </row>
    <row r="1744" spans="1:14" x14ac:dyDescent="0.2">
      <c r="A1744" s="5"/>
      <c r="J1744" s="1"/>
      <c r="N1744" s="1"/>
    </row>
    <row r="1745" spans="1:14" x14ac:dyDescent="0.2">
      <c r="A1745" s="5"/>
      <c r="J1745" s="1"/>
      <c r="N1745" s="1"/>
    </row>
    <row r="1746" spans="1:14" x14ac:dyDescent="0.2">
      <c r="A1746" s="5"/>
      <c r="J1746" s="1"/>
      <c r="N1746" s="1"/>
    </row>
    <row r="1747" spans="1:14" x14ac:dyDescent="0.2">
      <c r="A1747" s="5"/>
      <c r="J1747" s="1"/>
      <c r="N1747" s="1"/>
    </row>
    <row r="1748" spans="1:14" x14ac:dyDescent="0.2">
      <c r="A1748" s="5"/>
      <c r="J1748" s="1"/>
      <c r="N1748" s="1"/>
    </row>
    <row r="1749" spans="1:14" x14ac:dyDescent="0.2">
      <c r="A1749" s="5"/>
      <c r="J1749" s="1"/>
      <c r="N1749" s="1"/>
    </row>
    <row r="1750" spans="1:14" x14ac:dyDescent="0.2">
      <c r="A1750" s="5"/>
      <c r="J1750" s="1"/>
      <c r="N1750" s="1"/>
    </row>
    <row r="1751" spans="1:14" x14ac:dyDescent="0.2">
      <c r="A1751" s="5"/>
      <c r="J1751" s="1"/>
      <c r="N1751" s="1"/>
    </row>
    <row r="1752" spans="1:14" x14ac:dyDescent="0.2">
      <c r="A1752" s="5"/>
      <c r="J1752" s="1"/>
      <c r="N1752" s="1"/>
    </row>
    <row r="1753" spans="1:14" x14ac:dyDescent="0.2">
      <c r="A1753" s="5"/>
      <c r="J1753" s="1"/>
      <c r="N1753" s="1"/>
    </row>
    <row r="1754" spans="1:14" x14ac:dyDescent="0.2">
      <c r="A1754" s="5"/>
      <c r="J1754" s="1"/>
      <c r="N1754" s="1"/>
    </row>
    <row r="1755" spans="1:14" x14ac:dyDescent="0.2">
      <c r="A1755" s="5"/>
      <c r="J1755" s="1"/>
      <c r="N1755" s="1"/>
    </row>
    <row r="1756" spans="1:14" x14ac:dyDescent="0.2">
      <c r="A1756" s="5"/>
      <c r="J1756" s="1"/>
      <c r="N1756" s="1"/>
    </row>
    <row r="1757" spans="1:14" x14ac:dyDescent="0.2">
      <c r="A1757" s="5"/>
      <c r="J1757" s="1"/>
      <c r="N1757" s="1"/>
    </row>
    <row r="1758" spans="1:14" x14ac:dyDescent="0.2">
      <c r="A1758" s="5"/>
      <c r="J1758" s="1"/>
      <c r="N1758" s="1"/>
    </row>
    <row r="1759" spans="1:14" x14ac:dyDescent="0.2">
      <c r="A1759" s="5"/>
      <c r="J1759" s="1"/>
      <c r="N1759" s="1"/>
    </row>
    <row r="1760" spans="1:14" x14ac:dyDescent="0.2">
      <c r="A1760" s="5"/>
      <c r="J1760" s="1"/>
      <c r="N1760" s="1"/>
    </row>
    <row r="1761" spans="1:14" x14ac:dyDescent="0.2">
      <c r="A1761" s="5"/>
      <c r="J1761" s="1"/>
      <c r="N1761" s="1"/>
    </row>
    <row r="1762" spans="1:14" x14ac:dyDescent="0.2">
      <c r="A1762" s="5"/>
      <c r="J1762" s="1"/>
      <c r="N1762" s="1"/>
    </row>
    <row r="1763" spans="1:14" x14ac:dyDescent="0.2">
      <c r="A1763" s="5"/>
      <c r="J1763" s="1"/>
      <c r="N1763" s="1"/>
    </row>
    <row r="1764" spans="1:14" x14ac:dyDescent="0.2">
      <c r="A1764" s="5"/>
      <c r="J1764" s="1"/>
      <c r="N1764" s="1"/>
    </row>
    <row r="1765" spans="1:14" x14ac:dyDescent="0.2">
      <c r="A1765" s="5"/>
      <c r="J1765" s="1"/>
      <c r="N1765" s="1"/>
    </row>
    <row r="1766" spans="1:14" x14ac:dyDescent="0.2">
      <c r="A1766" s="5"/>
      <c r="J1766" s="1"/>
      <c r="N1766" s="1"/>
    </row>
    <row r="1767" spans="1:14" x14ac:dyDescent="0.2">
      <c r="A1767" s="5"/>
      <c r="J1767" s="1"/>
      <c r="N1767" s="1"/>
    </row>
    <row r="1768" spans="1:14" x14ac:dyDescent="0.2">
      <c r="A1768" s="5"/>
      <c r="J1768" s="1"/>
      <c r="N1768" s="1"/>
    </row>
    <row r="1769" spans="1:14" x14ac:dyDescent="0.2">
      <c r="A1769" s="5"/>
      <c r="J1769" s="1"/>
      <c r="N1769" s="1"/>
    </row>
    <row r="1770" spans="1:14" x14ac:dyDescent="0.2">
      <c r="A1770" s="5"/>
      <c r="J1770" s="1"/>
      <c r="N1770" s="1"/>
    </row>
    <row r="1771" spans="1:14" x14ac:dyDescent="0.2">
      <c r="A1771" s="5"/>
      <c r="J1771" s="1"/>
      <c r="N1771" s="1"/>
    </row>
    <row r="1772" spans="1:14" x14ac:dyDescent="0.2">
      <c r="A1772" s="5"/>
      <c r="J1772" s="1"/>
      <c r="N1772" s="1"/>
    </row>
    <row r="1773" spans="1:14" x14ac:dyDescent="0.2">
      <c r="A1773" s="5"/>
      <c r="J1773" s="1"/>
      <c r="N1773" s="1"/>
    </row>
    <row r="1774" spans="1:14" x14ac:dyDescent="0.2">
      <c r="A1774" s="5"/>
      <c r="J1774" s="1"/>
      <c r="N1774" s="1"/>
    </row>
    <row r="1775" spans="1:14" x14ac:dyDescent="0.2">
      <c r="A1775" s="5"/>
      <c r="J1775" s="1"/>
      <c r="N1775" s="1"/>
    </row>
    <row r="1776" spans="1:14" x14ac:dyDescent="0.2">
      <c r="A1776" s="5"/>
      <c r="J1776" s="1"/>
      <c r="N1776" s="1"/>
    </row>
    <row r="1777" spans="1:14" x14ac:dyDescent="0.2">
      <c r="A1777" s="5"/>
      <c r="J1777" s="1"/>
      <c r="N1777" s="1"/>
    </row>
    <row r="1778" spans="1:14" x14ac:dyDescent="0.2">
      <c r="A1778" s="5"/>
      <c r="J1778" s="1"/>
      <c r="N1778" s="1"/>
    </row>
    <row r="1779" spans="1:14" x14ac:dyDescent="0.2">
      <c r="A1779" s="5"/>
      <c r="J1779" s="1"/>
      <c r="N1779" s="1"/>
    </row>
    <row r="1780" spans="1:14" x14ac:dyDescent="0.2">
      <c r="A1780" s="5"/>
      <c r="J1780" s="1"/>
      <c r="N1780" s="1"/>
    </row>
    <row r="1781" spans="1:14" x14ac:dyDescent="0.2">
      <c r="A1781" s="5"/>
      <c r="J1781" s="1"/>
      <c r="N1781" s="1"/>
    </row>
    <row r="1782" spans="1:14" x14ac:dyDescent="0.2">
      <c r="A1782" s="5"/>
      <c r="J1782" s="1"/>
      <c r="N1782" s="1"/>
    </row>
    <row r="1783" spans="1:14" x14ac:dyDescent="0.2">
      <c r="A1783" s="5"/>
      <c r="J1783" s="1"/>
      <c r="N1783" s="1"/>
    </row>
    <row r="1784" spans="1:14" x14ac:dyDescent="0.2">
      <c r="A1784" s="5"/>
      <c r="J1784" s="1"/>
      <c r="N1784" s="1"/>
    </row>
    <row r="1785" spans="1:14" x14ac:dyDescent="0.2">
      <c r="A1785" s="5"/>
      <c r="J1785" s="1"/>
      <c r="N1785" s="1"/>
    </row>
    <row r="1786" spans="1:14" x14ac:dyDescent="0.2">
      <c r="A1786" s="5"/>
      <c r="J1786" s="1"/>
      <c r="N1786" s="1"/>
    </row>
    <row r="1787" spans="1:14" x14ac:dyDescent="0.2">
      <c r="A1787" s="5"/>
      <c r="J1787" s="1"/>
      <c r="N1787" s="1"/>
    </row>
    <row r="1788" spans="1:14" x14ac:dyDescent="0.2">
      <c r="A1788" s="5"/>
      <c r="J1788" s="1"/>
      <c r="N1788" s="1"/>
    </row>
    <row r="1789" spans="1:14" x14ac:dyDescent="0.2">
      <c r="A1789" s="5"/>
      <c r="J1789" s="1"/>
      <c r="N1789" s="1"/>
    </row>
    <row r="1790" spans="1:14" x14ac:dyDescent="0.2">
      <c r="A1790" s="5"/>
      <c r="J1790" s="1"/>
      <c r="N1790" s="1"/>
    </row>
    <row r="1791" spans="1:14" x14ac:dyDescent="0.2">
      <c r="A1791" s="5"/>
      <c r="J1791" s="1"/>
      <c r="N1791" s="1"/>
    </row>
    <row r="1792" spans="1:14" x14ac:dyDescent="0.2">
      <c r="A1792" s="5"/>
      <c r="J1792" s="1"/>
      <c r="N1792" s="1"/>
    </row>
    <row r="1793" spans="1:14" x14ac:dyDescent="0.2">
      <c r="A1793" s="5"/>
      <c r="J1793" s="1"/>
      <c r="N1793" s="1"/>
    </row>
    <row r="1794" spans="1:14" x14ac:dyDescent="0.2">
      <c r="A1794" s="5"/>
      <c r="J1794" s="1"/>
      <c r="N1794" s="1"/>
    </row>
    <row r="1795" spans="1:14" x14ac:dyDescent="0.2">
      <c r="A1795" s="5"/>
      <c r="J1795" s="1"/>
      <c r="N1795" s="1"/>
    </row>
    <row r="1796" spans="1:14" x14ac:dyDescent="0.2">
      <c r="A1796" s="5"/>
      <c r="J1796" s="1"/>
      <c r="N1796" s="1"/>
    </row>
    <row r="1797" spans="1:14" x14ac:dyDescent="0.2">
      <c r="A1797" s="5"/>
      <c r="J1797" s="1"/>
      <c r="N1797" s="1"/>
    </row>
    <row r="1798" spans="1:14" x14ac:dyDescent="0.2">
      <c r="A1798" s="5"/>
      <c r="J1798" s="1"/>
      <c r="N1798" s="1"/>
    </row>
    <row r="1799" spans="1:14" x14ac:dyDescent="0.2">
      <c r="A1799" s="5"/>
      <c r="J1799" s="1"/>
      <c r="N1799" s="1"/>
    </row>
    <row r="1800" spans="1:14" x14ac:dyDescent="0.2">
      <c r="A1800" s="5"/>
      <c r="J1800" s="1"/>
      <c r="N1800" s="1"/>
    </row>
    <row r="1801" spans="1:14" x14ac:dyDescent="0.2">
      <c r="A1801" s="5"/>
      <c r="J1801" s="1"/>
      <c r="N1801" s="1"/>
    </row>
    <row r="1802" spans="1:14" x14ac:dyDescent="0.2">
      <c r="A1802" s="5"/>
      <c r="J1802" s="1"/>
      <c r="N1802" s="1"/>
    </row>
    <row r="1803" spans="1:14" x14ac:dyDescent="0.2">
      <c r="A1803" s="5"/>
      <c r="J1803" s="1"/>
      <c r="N1803" s="1"/>
    </row>
    <row r="1804" spans="1:14" x14ac:dyDescent="0.2">
      <c r="A1804" s="5"/>
      <c r="J1804" s="1"/>
      <c r="N1804" s="1"/>
    </row>
    <row r="1805" spans="1:14" x14ac:dyDescent="0.2">
      <c r="A1805" s="5"/>
      <c r="J1805" s="1"/>
      <c r="N1805" s="1"/>
    </row>
    <row r="1806" spans="1:14" x14ac:dyDescent="0.2">
      <c r="A1806" s="5"/>
      <c r="J1806" s="1"/>
      <c r="N1806" s="1"/>
    </row>
    <row r="1807" spans="1:14" x14ac:dyDescent="0.2">
      <c r="A1807" s="5"/>
      <c r="J1807" s="1"/>
      <c r="N1807" s="1"/>
    </row>
    <row r="1808" spans="1:14" x14ac:dyDescent="0.2">
      <c r="A1808" s="5"/>
      <c r="J1808" s="1"/>
      <c r="N1808" s="1"/>
    </row>
    <row r="1809" spans="1:14" x14ac:dyDescent="0.2">
      <c r="A1809" s="5"/>
      <c r="J1809" s="1"/>
      <c r="N1809" s="1"/>
    </row>
    <row r="1810" spans="1:14" x14ac:dyDescent="0.2">
      <c r="A1810" s="5"/>
      <c r="J1810" s="1"/>
      <c r="N1810" s="1"/>
    </row>
    <row r="1811" spans="1:14" x14ac:dyDescent="0.2">
      <c r="A1811" s="5"/>
      <c r="J1811" s="1"/>
      <c r="N1811" s="1"/>
    </row>
    <row r="1812" spans="1:14" x14ac:dyDescent="0.2">
      <c r="A1812" s="5"/>
      <c r="J1812" s="1"/>
      <c r="N1812" s="1"/>
    </row>
    <row r="1813" spans="1:14" x14ac:dyDescent="0.2">
      <c r="A1813" s="5"/>
      <c r="J1813" s="1"/>
      <c r="N1813" s="1"/>
    </row>
    <row r="1814" spans="1:14" x14ac:dyDescent="0.2">
      <c r="A1814" s="5"/>
      <c r="J1814" s="1"/>
      <c r="N1814" s="1"/>
    </row>
    <row r="1815" spans="1:14" x14ac:dyDescent="0.2">
      <c r="A1815" s="5"/>
      <c r="J1815" s="1"/>
      <c r="N1815" s="1"/>
    </row>
    <row r="1816" spans="1:14" x14ac:dyDescent="0.2">
      <c r="A1816" s="5"/>
      <c r="J1816" s="1"/>
      <c r="N1816" s="1"/>
    </row>
    <row r="1817" spans="1:14" x14ac:dyDescent="0.2">
      <c r="A1817" s="5"/>
      <c r="J1817" s="1"/>
      <c r="N1817" s="1"/>
    </row>
    <row r="1818" spans="1:14" x14ac:dyDescent="0.2">
      <c r="A1818" s="5"/>
      <c r="J1818" s="1"/>
      <c r="N1818" s="1"/>
    </row>
    <row r="1819" spans="1:14" x14ac:dyDescent="0.2">
      <c r="A1819" s="5"/>
      <c r="J1819" s="1"/>
      <c r="N1819" s="1"/>
    </row>
    <row r="1820" spans="1:14" x14ac:dyDescent="0.2">
      <c r="A1820" s="5"/>
      <c r="J1820" s="1"/>
      <c r="N1820" s="1"/>
    </row>
    <row r="1821" spans="1:14" x14ac:dyDescent="0.2">
      <c r="A1821" s="5"/>
      <c r="J1821" s="1"/>
      <c r="N1821" s="1"/>
    </row>
    <row r="1822" spans="1:14" x14ac:dyDescent="0.2">
      <c r="A1822" s="5"/>
      <c r="J1822" s="1"/>
      <c r="N1822" s="1"/>
    </row>
    <row r="1823" spans="1:14" x14ac:dyDescent="0.2">
      <c r="A1823" s="5"/>
      <c r="J1823" s="1"/>
      <c r="N1823" s="1"/>
    </row>
    <row r="1824" spans="1:14" x14ac:dyDescent="0.2">
      <c r="A1824" s="5"/>
      <c r="J1824" s="1"/>
      <c r="N1824" s="1"/>
    </row>
    <row r="1825" spans="1:14" x14ac:dyDescent="0.2">
      <c r="A1825" s="5"/>
      <c r="J1825" s="1"/>
      <c r="N1825" s="1"/>
    </row>
    <row r="1826" spans="1:14" x14ac:dyDescent="0.2">
      <c r="A1826" s="5"/>
      <c r="J1826" s="1"/>
      <c r="N1826" s="1"/>
    </row>
    <row r="1827" spans="1:14" x14ac:dyDescent="0.2">
      <c r="A1827" s="5"/>
      <c r="J1827" s="1"/>
      <c r="N1827" s="1"/>
    </row>
    <row r="1828" spans="1:14" x14ac:dyDescent="0.2">
      <c r="A1828" s="5"/>
      <c r="J1828" s="1"/>
      <c r="N1828" s="1"/>
    </row>
    <row r="1829" spans="1:14" x14ac:dyDescent="0.2">
      <c r="A1829" s="5"/>
      <c r="J1829" s="1"/>
      <c r="N1829" s="1"/>
    </row>
    <row r="1830" spans="1:14" x14ac:dyDescent="0.2">
      <c r="A1830" s="5"/>
      <c r="J1830" s="1"/>
      <c r="N1830" s="1"/>
    </row>
    <row r="1831" spans="1:14" x14ac:dyDescent="0.2">
      <c r="A1831" s="5"/>
      <c r="J1831" s="1"/>
      <c r="N1831" s="1"/>
    </row>
    <row r="1832" spans="1:14" x14ac:dyDescent="0.2">
      <c r="A1832" s="5"/>
      <c r="J1832" s="1"/>
      <c r="N1832" s="1"/>
    </row>
    <row r="1833" spans="1:14" x14ac:dyDescent="0.2">
      <c r="A1833" s="5"/>
      <c r="J1833" s="1"/>
      <c r="N1833" s="1"/>
    </row>
    <row r="1834" spans="1:14" x14ac:dyDescent="0.2">
      <c r="A1834" s="5"/>
      <c r="J1834" s="1"/>
      <c r="N1834" s="1"/>
    </row>
    <row r="1835" spans="1:14" x14ac:dyDescent="0.2">
      <c r="A1835" s="5"/>
      <c r="J1835" s="1"/>
      <c r="N1835" s="1"/>
    </row>
    <row r="1836" spans="1:14" x14ac:dyDescent="0.2">
      <c r="A1836" s="5"/>
      <c r="J1836" s="1"/>
      <c r="N1836" s="1"/>
    </row>
    <row r="1837" spans="1:14" x14ac:dyDescent="0.2">
      <c r="A1837" s="5"/>
      <c r="J1837" s="1"/>
      <c r="N1837" s="1"/>
    </row>
    <row r="1838" spans="1:14" x14ac:dyDescent="0.2">
      <c r="A1838" s="5"/>
      <c r="J1838" s="1"/>
      <c r="N1838" s="1"/>
    </row>
    <row r="1839" spans="1:14" x14ac:dyDescent="0.2">
      <c r="A1839" s="5"/>
      <c r="J1839" s="1"/>
      <c r="N1839" s="1"/>
    </row>
    <row r="1840" spans="1:14" x14ac:dyDescent="0.2">
      <c r="A1840" s="5"/>
      <c r="J1840" s="1"/>
      <c r="N1840" s="1"/>
    </row>
    <row r="1841" spans="1:14" x14ac:dyDescent="0.2">
      <c r="A1841" s="5"/>
      <c r="J1841" s="1"/>
      <c r="N1841" s="1"/>
    </row>
    <row r="1842" spans="1:14" x14ac:dyDescent="0.2">
      <c r="A1842" s="5"/>
      <c r="J1842" s="1"/>
      <c r="N1842" s="1"/>
    </row>
    <row r="1843" spans="1:14" x14ac:dyDescent="0.2">
      <c r="A1843" s="5"/>
      <c r="J1843" s="1"/>
      <c r="N1843" s="1"/>
    </row>
    <row r="1844" spans="1:14" x14ac:dyDescent="0.2">
      <c r="A1844" s="5"/>
      <c r="J1844" s="1"/>
      <c r="N1844" s="1"/>
    </row>
    <row r="1845" spans="1:14" x14ac:dyDescent="0.2">
      <c r="A1845" s="5"/>
      <c r="J1845" s="1"/>
      <c r="N1845" s="1"/>
    </row>
    <row r="1846" spans="1:14" x14ac:dyDescent="0.2">
      <c r="A1846" s="5"/>
      <c r="J1846" s="1"/>
      <c r="N1846" s="1"/>
    </row>
    <row r="1847" spans="1:14" x14ac:dyDescent="0.2">
      <c r="A1847" s="5"/>
      <c r="J1847" s="1"/>
      <c r="N1847" s="1"/>
    </row>
    <row r="1848" spans="1:14" x14ac:dyDescent="0.2">
      <c r="A1848" s="5"/>
      <c r="J1848" s="1"/>
      <c r="N1848" s="1"/>
    </row>
    <row r="1849" spans="1:14" x14ac:dyDescent="0.2">
      <c r="A1849" s="5"/>
      <c r="J1849" s="1"/>
      <c r="N1849" s="1"/>
    </row>
    <row r="1850" spans="1:14" x14ac:dyDescent="0.2">
      <c r="A1850" s="5"/>
      <c r="J1850" s="1"/>
      <c r="N1850" s="1"/>
    </row>
    <row r="1851" spans="1:14" x14ac:dyDescent="0.2">
      <c r="A1851" s="5"/>
      <c r="J1851" s="1"/>
      <c r="N1851" s="1"/>
    </row>
    <row r="1852" spans="1:14" x14ac:dyDescent="0.2">
      <c r="A1852" s="5"/>
      <c r="J1852" s="1"/>
      <c r="N1852" s="1"/>
    </row>
    <row r="1853" spans="1:14" x14ac:dyDescent="0.2">
      <c r="A1853" s="5"/>
      <c r="J1853" s="1"/>
      <c r="N1853" s="1"/>
    </row>
    <row r="1854" spans="1:14" x14ac:dyDescent="0.2">
      <c r="A1854" s="5"/>
      <c r="J1854" s="1"/>
      <c r="N1854" s="1"/>
    </row>
    <row r="1855" spans="1:14" x14ac:dyDescent="0.2">
      <c r="A1855" s="5"/>
      <c r="J1855" s="1"/>
      <c r="N1855" s="1"/>
    </row>
    <row r="1856" spans="1:14" x14ac:dyDescent="0.2">
      <c r="A1856" s="5"/>
      <c r="J1856" s="1"/>
      <c r="N1856" s="1"/>
    </row>
    <row r="1857" spans="1:14" x14ac:dyDescent="0.2">
      <c r="A1857" s="5"/>
      <c r="J1857" s="1"/>
      <c r="N1857" s="1"/>
    </row>
    <row r="1858" spans="1:14" x14ac:dyDescent="0.2">
      <c r="A1858" s="5"/>
      <c r="J1858" s="1"/>
      <c r="N1858" s="1"/>
    </row>
    <row r="1859" spans="1:14" x14ac:dyDescent="0.2">
      <c r="A1859" s="5"/>
      <c r="J1859" s="1"/>
      <c r="N1859" s="1"/>
    </row>
    <row r="1860" spans="1:14" x14ac:dyDescent="0.2">
      <c r="A1860" s="5"/>
      <c r="J1860" s="1"/>
      <c r="N1860" s="1"/>
    </row>
    <row r="1861" spans="1:14" x14ac:dyDescent="0.2">
      <c r="A1861" s="5"/>
      <c r="J1861" s="1"/>
      <c r="N1861" s="1"/>
    </row>
    <row r="1862" spans="1:14" x14ac:dyDescent="0.2">
      <c r="A1862" s="5"/>
      <c r="J1862" s="1"/>
      <c r="N1862" s="1"/>
    </row>
    <row r="1863" spans="1:14" x14ac:dyDescent="0.2">
      <c r="A1863" s="5"/>
      <c r="J1863" s="1"/>
      <c r="N1863" s="1"/>
    </row>
    <row r="1864" spans="1:14" x14ac:dyDescent="0.2">
      <c r="A1864" s="5"/>
      <c r="J1864" s="1"/>
      <c r="N1864" s="1"/>
    </row>
    <row r="1865" spans="1:14" x14ac:dyDescent="0.2">
      <c r="A1865" s="5"/>
      <c r="J1865" s="1"/>
      <c r="N1865" s="1"/>
    </row>
    <row r="1866" spans="1:14" x14ac:dyDescent="0.2">
      <c r="A1866" s="5"/>
      <c r="J1866" s="1"/>
      <c r="N1866" s="1"/>
    </row>
    <row r="1867" spans="1:14" x14ac:dyDescent="0.2">
      <c r="A1867" s="5"/>
      <c r="J1867" s="1"/>
      <c r="N1867" s="1"/>
    </row>
    <row r="1868" spans="1:14" x14ac:dyDescent="0.2">
      <c r="A1868" s="5"/>
      <c r="J1868" s="1"/>
      <c r="N1868" s="1"/>
    </row>
    <row r="1869" spans="1:14" x14ac:dyDescent="0.2">
      <c r="A1869" s="5"/>
      <c r="J1869" s="1"/>
      <c r="N1869" s="1"/>
    </row>
    <row r="1870" spans="1:14" x14ac:dyDescent="0.2">
      <c r="A1870" s="5"/>
      <c r="J1870" s="1"/>
      <c r="N1870" s="1"/>
    </row>
    <row r="1871" spans="1:14" x14ac:dyDescent="0.2">
      <c r="A1871" s="5"/>
      <c r="J1871" s="1"/>
      <c r="N1871" s="1"/>
    </row>
    <row r="1872" spans="1:14" x14ac:dyDescent="0.2">
      <c r="A1872" s="5"/>
      <c r="J1872" s="1"/>
      <c r="N1872" s="1"/>
    </row>
    <row r="1873" spans="1:14" x14ac:dyDescent="0.2">
      <c r="A1873" s="5"/>
      <c r="J1873" s="1"/>
      <c r="N1873" s="1"/>
    </row>
    <row r="1874" spans="1:14" x14ac:dyDescent="0.2">
      <c r="A1874" s="5"/>
      <c r="J1874" s="1"/>
      <c r="N1874" s="1"/>
    </row>
    <row r="1875" spans="1:14" x14ac:dyDescent="0.2">
      <c r="A1875" s="5"/>
      <c r="J1875" s="1"/>
      <c r="N1875" s="1"/>
    </row>
    <row r="1876" spans="1:14" x14ac:dyDescent="0.2">
      <c r="A1876" s="5"/>
      <c r="J1876" s="1"/>
      <c r="N1876" s="1"/>
    </row>
    <row r="1877" spans="1:14" x14ac:dyDescent="0.2">
      <c r="A1877" s="5"/>
      <c r="J1877" s="1"/>
      <c r="N1877" s="1"/>
    </row>
    <row r="1878" spans="1:14" x14ac:dyDescent="0.2">
      <c r="A1878" s="5"/>
      <c r="J1878" s="1"/>
      <c r="N1878" s="1"/>
    </row>
    <row r="1879" spans="1:14" x14ac:dyDescent="0.2">
      <c r="A1879" s="5"/>
      <c r="J1879" s="1"/>
      <c r="N1879" s="1"/>
    </row>
    <row r="1880" spans="1:14" x14ac:dyDescent="0.2">
      <c r="A1880" s="5"/>
      <c r="J1880" s="1"/>
      <c r="N1880" s="1"/>
    </row>
    <row r="1881" spans="1:14" x14ac:dyDescent="0.2">
      <c r="A1881" s="5"/>
      <c r="J1881" s="1"/>
      <c r="N1881" s="1"/>
    </row>
    <row r="1882" spans="1:14" x14ac:dyDescent="0.2">
      <c r="A1882" s="5"/>
      <c r="J1882" s="1"/>
      <c r="N1882" s="1"/>
    </row>
    <row r="1883" spans="1:14" x14ac:dyDescent="0.2">
      <c r="A1883" s="5"/>
      <c r="J1883" s="1"/>
      <c r="N1883" s="1"/>
    </row>
    <row r="1884" spans="1:14" x14ac:dyDescent="0.2">
      <c r="A1884" s="5"/>
      <c r="J1884" s="1"/>
      <c r="N1884" s="1"/>
    </row>
    <row r="1885" spans="1:14" x14ac:dyDescent="0.2">
      <c r="A1885" s="5"/>
      <c r="J1885" s="1"/>
      <c r="N1885" s="1"/>
    </row>
    <row r="1886" spans="1:14" x14ac:dyDescent="0.2">
      <c r="A1886" s="5"/>
      <c r="J1886" s="1"/>
      <c r="N1886" s="1"/>
    </row>
    <row r="1887" spans="1:14" x14ac:dyDescent="0.2">
      <c r="A1887" s="5"/>
      <c r="J1887" s="1"/>
      <c r="N1887" s="1"/>
    </row>
    <row r="1888" spans="1:14" x14ac:dyDescent="0.2">
      <c r="A1888" s="5"/>
      <c r="J1888" s="1"/>
      <c r="N1888" s="1"/>
    </row>
    <row r="1889" spans="1:14" x14ac:dyDescent="0.2">
      <c r="A1889" s="5"/>
      <c r="J1889" s="1"/>
      <c r="N1889" s="1"/>
    </row>
    <row r="1890" spans="1:14" x14ac:dyDescent="0.2">
      <c r="A1890" s="5"/>
      <c r="J1890" s="1"/>
      <c r="N1890" s="1"/>
    </row>
    <row r="1891" spans="1:14" x14ac:dyDescent="0.2">
      <c r="A1891" s="5"/>
      <c r="J1891" s="1"/>
      <c r="N1891" s="1"/>
    </row>
    <row r="1892" spans="1:14" x14ac:dyDescent="0.2">
      <c r="A1892" s="5"/>
      <c r="J1892" s="1"/>
      <c r="N1892" s="1"/>
    </row>
    <row r="1893" spans="1:14" x14ac:dyDescent="0.2">
      <c r="A1893" s="5"/>
      <c r="J1893" s="1"/>
      <c r="N1893" s="1"/>
    </row>
    <row r="1894" spans="1:14" x14ac:dyDescent="0.2">
      <c r="A1894" s="5"/>
      <c r="J1894" s="1"/>
      <c r="N1894" s="1"/>
    </row>
    <row r="1895" spans="1:14" x14ac:dyDescent="0.2">
      <c r="A1895" s="5"/>
      <c r="J1895" s="1"/>
      <c r="N1895" s="1"/>
    </row>
    <row r="1896" spans="1:14" x14ac:dyDescent="0.2">
      <c r="A1896" s="5"/>
      <c r="J1896" s="1"/>
      <c r="N1896" s="1"/>
    </row>
    <row r="1897" spans="1:14" x14ac:dyDescent="0.2">
      <c r="A1897" s="5"/>
      <c r="J1897" s="1"/>
      <c r="N1897" s="1"/>
    </row>
    <row r="1898" spans="1:14" x14ac:dyDescent="0.2">
      <c r="A1898" s="5"/>
      <c r="J1898" s="1"/>
      <c r="N1898" s="1"/>
    </row>
    <row r="1899" spans="1:14" x14ac:dyDescent="0.2">
      <c r="A1899" s="5"/>
      <c r="J1899" s="1"/>
      <c r="N1899" s="1"/>
    </row>
    <row r="1900" spans="1:14" x14ac:dyDescent="0.2">
      <c r="A1900" s="5"/>
      <c r="J1900" s="1"/>
      <c r="N1900" s="1"/>
    </row>
    <row r="1901" spans="1:14" x14ac:dyDescent="0.2">
      <c r="A1901" s="5"/>
      <c r="J1901" s="1"/>
      <c r="N1901" s="1"/>
    </row>
    <row r="1902" spans="1:14" x14ac:dyDescent="0.2">
      <c r="A1902" s="5"/>
      <c r="J1902" s="1"/>
      <c r="N1902" s="1"/>
    </row>
    <row r="1903" spans="1:14" x14ac:dyDescent="0.2">
      <c r="A1903" s="5"/>
      <c r="J1903" s="1"/>
      <c r="N1903" s="1"/>
    </row>
    <row r="1904" spans="1:14" x14ac:dyDescent="0.2">
      <c r="A1904" s="5"/>
      <c r="J1904" s="1"/>
      <c r="N1904" s="1"/>
    </row>
    <row r="1905" spans="1:14" x14ac:dyDescent="0.2">
      <c r="A1905" s="5"/>
      <c r="J1905" s="1"/>
      <c r="N1905" s="1"/>
    </row>
    <row r="1906" spans="1:14" x14ac:dyDescent="0.2">
      <c r="A1906" s="5"/>
      <c r="J1906" s="1"/>
      <c r="N1906" s="1"/>
    </row>
    <row r="1907" spans="1:14" x14ac:dyDescent="0.2">
      <c r="A1907" s="5"/>
      <c r="J1907" s="1"/>
      <c r="N1907" s="1"/>
    </row>
    <row r="1908" spans="1:14" x14ac:dyDescent="0.2">
      <c r="A1908" s="5"/>
      <c r="J1908" s="1"/>
      <c r="N1908" s="1"/>
    </row>
    <row r="1909" spans="1:14" x14ac:dyDescent="0.2">
      <c r="A1909" s="5"/>
      <c r="J1909" s="1"/>
      <c r="N1909" s="1"/>
    </row>
    <row r="1910" spans="1:14" x14ac:dyDescent="0.2">
      <c r="A1910" s="5"/>
      <c r="J1910" s="1"/>
      <c r="N1910" s="1"/>
    </row>
    <row r="1911" spans="1:14" x14ac:dyDescent="0.2">
      <c r="A1911" s="5"/>
      <c r="J1911" s="1"/>
      <c r="N1911" s="1"/>
    </row>
    <row r="1912" spans="1:14" x14ac:dyDescent="0.2">
      <c r="A1912" s="5"/>
      <c r="J1912" s="1"/>
      <c r="N1912" s="1"/>
    </row>
    <row r="1913" spans="1:14" x14ac:dyDescent="0.2">
      <c r="A1913" s="5"/>
      <c r="J1913" s="1"/>
      <c r="N1913" s="1"/>
    </row>
    <row r="1914" spans="1:14" x14ac:dyDescent="0.2">
      <c r="A1914" s="5"/>
      <c r="J1914" s="1"/>
      <c r="N1914" s="1"/>
    </row>
    <row r="1915" spans="1:14" x14ac:dyDescent="0.2">
      <c r="A1915" s="5"/>
      <c r="J1915" s="1"/>
      <c r="N1915" s="1"/>
    </row>
    <row r="1916" spans="1:14" x14ac:dyDescent="0.2">
      <c r="A1916" s="5"/>
      <c r="J1916" s="1"/>
      <c r="N1916" s="1"/>
    </row>
    <row r="1917" spans="1:14" x14ac:dyDescent="0.2">
      <c r="A1917" s="5"/>
      <c r="J1917" s="1"/>
      <c r="N1917" s="1"/>
    </row>
    <row r="1918" spans="1:14" x14ac:dyDescent="0.2">
      <c r="A1918" s="5"/>
      <c r="J1918" s="1"/>
      <c r="N1918" s="1"/>
    </row>
    <row r="1919" spans="1:14" x14ac:dyDescent="0.2">
      <c r="A1919" s="5"/>
      <c r="J1919" s="1"/>
      <c r="N1919" s="1"/>
    </row>
    <row r="1920" spans="1:14" x14ac:dyDescent="0.2">
      <c r="A1920" s="5"/>
      <c r="J1920" s="1"/>
      <c r="N1920" s="1"/>
    </row>
    <row r="1921" spans="1:14" x14ac:dyDescent="0.2">
      <c r="A1921" s="5"/>
      <c r="J1921" s="1"/>
      <c r="N1921" s="1"/>
    </row>
    <row r="1922" spans="1:14" x14ac:dyDescent="0.2">
      <c r="A1922" s="5"/>
      <c r="J1922" s="1"/>
      <c r="N1922" s="1"/>
    </row>
    <row r="1923" spans="1:14" x14ac:dyDescent="0.2">
      <c r="A1923" s="5"/>
      <c r="J1923" s="1"/>
      <c r="N1923" s="1"/>
    </row>
    <row r="1924" spans="1:14" x14ac:dyDescent="0.2">
      <c r="A1924" s="5"/>
      <c r="J1924" s="1"/>
      <c r="N1924" s="1"/>
    </row>
    <row r="1925" spans="1:14" x14ac:dyDescent="0.2">
      <c r="A1925" s="5"/>
      <c r="J1925" s="1"/>
      <c r="N1925" s="1"/>
    </row>
    <row r="1926" spans="1:14" x14ac:dyDescent="0.2">
      <c r="A1926" s="5"/>
      <c r="J1926" s="1"/>
      <c r="N1926" s="1"/>
    </row>
    <row r="1927" spans="1:14" x14ac:dyDescent="0.2">
      <c r="A1927" s="5"/>
      <c r="J1927" s="1"/>
      <c r="N1927" s="1"/>
    </row>
    <row r="1928" spans="1:14" x14ac:dyDescent="0.2">
      <c r="A1928" s="5"/>
      <c r="J1928" s="1"/>
      <c r="N1928" s="1"/>
    </row>
    <row r="1929" spans="1:14" x14ac:dyDescent="0.2">
      <c r="A1929" s="5"/>
      <c r="J1929" s="1"/>
      <c r="N1929" s="1"/>
    </row>
    <row r="1930" spans="1:14" x14ac:dyDescent="0.2">
      <c r="A1930" s="5"/>
      <c r="J1930" s="1"/>
      <c r="N1930" s="1"/>
    </row>
    <row r="1931" spans="1:14" x14ac:dyDescent="0.2">
      <c r="A1931" s="5"/>
      <c r="J1931" s="1"/>
      <c r="N1931" s="1"/>
    </row>
    <row r="1932" spans="1:14" x14ac:dyDescent="0.2">
      <c r="A1932" s="5"/>
      <c r="J1932" s="1"/>
      <c r="N1932" s="1"/>
    </row>
    <row r="1933" spans="1:14" x14ac:dyDescent="0.2">
      <c r="A1933" s="5"/>
      <c r="J1933" s="1"/>
      <c r="N1933" s="1"/>
    </row>
    <row r="1934" spans="1:14" x14ac:dyDescent="0.2">
      <c r="A1934" s="5"/>
      <c r="J1934" s="1"/>
      <c r="N1934" s="1"/>
    </row>
    <row r="1935" spans="1:14" x14ac:dyDescent="0.2">
      <c r="A1935" s="5"/>
      <c r="J1935" s="1"/>
      <c r="N1935" s="1"/>
    </row>
    <row r="1936" spans="1:14" x14ac:dyDescent="0.2">
      <c r="A1936" s="5"/>
      <c r="J1936" s="1"/>
      <c r="N1936" s="1"/>
    </row>
    <row r="1937" spans="1:14" x14ac:dyDescent="0.2">
      <c r="A1937" s="5"/>
      <c r="J1937" s="1"/>
      <c r="N1937" s="1"/>
    </row>
    <row r="1938" spans="1:14" x14ac:dyDescent="0.2">
      <c r="A1938" s="5"/>
      <c r="J1938" s="1"/>
      <c r="N1938" s="1"/>
    </row>
    <row r="1939" spans="1:14" x14ac:dyDescent="0.2">
      <c r="A1939" s="5"/>
      <c r="J1939" s="1"/>
      <c r="N1939" s="1"/>
    </row>
    <row r="1940" spans="1:14" x14ac:dyDescent="0.2">
      <c r="A1940" s="5"/>
      <c r="J1940" s="1"/>
      <c r="N1940" s="1"/>
    </row>
    <row r="1941" spans="1:14" x14ac:dyDescent="0.2">
      <c r="A1941" s="5"/>
      <c r="J1941" s="1"/>
      <c r="N1941" s="1"/>
    </row>
    <row r="1942" spans="1:14" x14ac:dyDescent="0.2">
      <c r="A1942" s="5"/>
      <c r="J1942" s="1"/>
      <c r="N1942" s="1"/>
    </row>
    <row r="1943" spans="1:14" x14ac:dyDescent="0.2">
      <c r="A1943" s="5"/>
      <c r="J1943" s="1"/>
      <c r="N1943" s="1"/>
    </row>
    <row r="1944" spans="1:14" x14ac:dyDescent="0.2">
      <c r="A1944" s="5"/>
      <c r="J1944" s="1"/>
      <c r="N1944" s="1"/>
    </row>
    <row r="1945" spans="1:14" x14ac:dyDescent="0.2">
      <c r="A1945" s="5"/>
      <c r="J1945" s="1"/>
      <c r="N1945" s="1"/>
    </row>
    <row r="1946" spans="1:14" x14ac:dyDescent="0.2">
      <c r="A1946" s="5"/>
      <c r="J1946" s="1"/>
      <c r="N1946" s="1"/>
    </row>
    <row r="1947" spans="1:14" x14ac:dyDescent="0.2">
      <c r="A1947" s="5"/>
      <c r="J1947" s="1"/>
      <c r="N1947" s="1"/>
    </row>
    <row r="1948" spans="1:14" x14ac:dyDescent="0.2">
      <c r="A1948" s="5"/>
      <c r="J1948" s="1"/>
      <c r="N1948" s="1"/>
    </row>
    <row r="1949" spans="1:14" x14ac:dyDescent="0.2">
      <c r="A1949" s="5"/>
      <c r="J1949" s="1"/>
      <c r="N1949" s="1"/>
    </row>
    <row r="1950" spans="1:14" x14ac:dyDescent="0.2">
      <c r="A1950" s="5"/>
      <c r="J1950" s="1"/>
      <c r="N1950" s="1"/>
    </row>
    <row r="1951" spans="1:14" x14ac:dyDescent="0.2">
      <c r="A1951" s="5"/>
      <c r="J1951" s="1"/>
      <c r="N1951" s="1"/>
    </row>
    <row r="1952" spans="1:14" x14ac:dyDescent="0.2">
      <c r="A1952" s="5"/>
      <c r="J1952" s="1"/>
      <c r="N1952" s="1"/>
    </row>
    <row r="1953" spans="1:14" x14ac:dyDescent="0.2">
      <c r="A1953" s="5"/>
      <c r="J1953" s="1"/>
      <c r="N1953" s="1"/>
    </row>
    <row r="1954" spans="1:14" x14ac:dyDescent="0.2">
      <c r="A1954" s="5"/>
      <c r="J1954" s="1"/>
      <c r="N1954" s="1"/>
    </row>
    <row r="1955" spans="1:14" x14ac:dyDescent="0.2">
      <c r="A1955" s="5"/>
      <c r="J1955" s="1"/>
      <c r="N1955" s="1"/>
    </row>
    <row r="1956" spans="1:14" x14ac:dyDescent="0.2">
      <c r="A1956" s="5"/>
      <c r="J1956" s="1"/>
      <c r="N1956" s="1"/>
    </row>
    <row r="1957" spans="1:14" x14ac:dyDescent="0.2">
      <c r="A1957" s="5"/>
      <c r="J1957" s="1"/>
      <c r="N1957" s="1"/>
    </row>
    <row r="1958" spans="1:14" x14ac:dyDescent="0.2">
      <c r="A1958" s="5"/>
      <c r="J1958" s="1"/>
      <c r="N1958" s="1"/>
    </row>
    <row r="1959" spans="1:14" x14ac:dyDescent="0.2">
      <c r="A1959" s="5"/>
      <c r="J1959" s="1"/>
      <c r="N1959" s="1"/>
    </row>
    <row r="1960" spans="1:14" x14ac:dyDescent="0.2">
      <c r="A1960" s="5"/>
      <c r="J1960" s="1"/>
      <c r="N1960" s="1"/>
    </row>
    <row r="1961" spans="1:14" x14ac:dyDescent="0.2">
      <c r="A1961" s="5"/>
      <c r="J1961" s="1"/>
      <c r="N1961" s="1"/>
    </row>
    <row r="1962" spans="1:14" x14ac:dyDescent="0.2">
      <c r="A1962" s="5"/>
      <c r="J1962" s="1"/>
      <c r="N1962" s="1"/>
    </row>
    <row r="1963" spans="1:14" x14ac:dyDescent="0.2">
      <c r="A1963" s="5"/>
      <c r="J1963" s="1"/>
      <c r="N1963" s="1"/>
    </row>
    <row r="1964" spans="1:14" x14ac:dyDescent="0.2">
      <c r="A1964" s="5"/>
      <c r="J1964" s="1"/>
      <c r="N1964" s="1"/>
    </row>
    <row r="1965" spans="1:14" x14ac:dyDescent="0.2">
      <c r="A1965" s="5"/>
      <c r="J1965" s="1"/>
      <c r="N1965" s="1"/>
    </row>
    <row r="1966" spans="1:14" x14ac:dyDescent="0.2">
      <c r="A1966" s="5"/>
      <c r="J1966" s="1"/>
      <c r="N1966" s="1"/>
    </row>
    <row r="1967" spans="1:14" x14ac:dyDescent="0.2">
      <c r="A1967" s="5"/>
      <c r="J1967" s="1"/>
      <c r="N1967" s="1"/>
    </row>
    <row r="1968" spans="1:14" x14ac:dyDescent="0.2">
      <c r="A1968" s="5"/>
      <c r="J1968" s="1"/>
      <c r="N1968" s="1"/>
    </row>
    <row r="1969" spans="1:14" x14ac:dyDescent="0.2">
      <c r="A1969" s="5"/>
      <c r="J1969" s="1"/>
      <c r="N1969" s="1"/>
    </row>
    <row r="1970" spans="1:14" x14ac:dyDescent="0.2">
      <c r="A1970" s="5"/>
      <c r="J1970" s="1"/>
      <c r="N1970" s="1"/>
    </row>
    <row r="1971" spans="1:14" x14ac:dyDescent="0.2">
      <c r="A1971" s="5"/>
      <c r="J1971" s="1"/>
      <c r="N1971" s="1"/>
    </row>
    <row r="1972" spans="1:14" x14ac:dyDescent="0.2">
      <c r="A1972" s="5"/>
      <c r="J1972" s="1"/>
      <c r="N1972" s="1"/>
    </row>
    <row r="1973" spans="1:14" x14ac:dyDescent="0.2">
      <c r="A1973" s="5"/>
      <c r="J1973" s="1"/>
      <c r="N1973" s="1"/>
    </row>
    <row r="1974" spans="1:14" x14ac:dyDescent="0.2">
      <c r="A1974" s="5"/>
      <c r="J1974" s="1"/>
      <c r="N1974" s="1"/>
    </row>
    <row r="1975" spans="1:14" x14ac:dyDescent="0.2">
      <c r="A1975" s="5"/>
      <c r="J1975" s="1"/>
      <c r="N1975" s="1"/>
    </row>
    <row r="1976" spans="1:14" x14ac:dyDescent="0.2">
      <c r="A1976" s="5"/>
      <c r="J1976" s="1"/>
      <c r="N1976" s="1"/>
    </row>
    <row r="1977" spans="1:14" x14ac:dyDescent="0.2">
      <c r="A1977" s="5"/>
      <c r="J1977" s="1"/>
      <c r="N1977" s="1"/>
    </row>
    <row r="1978" spans="1:14" x14ac:dyDescent="0.2">
      <c r="A1978" s="5"/>
      <c r="J1978" s="1"/>
      <c r="N1978" s="1"/>
    </row>
    <row r="1979" spans="1:14" x14ac:dyDescent="0.2">
      <c r="A1979" s="5"/>
      <c r="J1979" s="1"/>
      <c r="N1979" s="1"/>
    </row>
    <row r="1980" spans="1:14" x14ac:dyDescent="0.2">
      <c r="A1980" s="5"/>
      <c r="J1980" s="1"/>
      <c r="N1980" s="1"/>
    </row>
    <row r="1981" spans="1:14" x14ac:dyDescent="0.2">
      <c r="A1981" s="5"/>
      <c r="J1981" s="1"/>
      <c r="N1981" s="1"/>
    </row>
    <row r="1982" spans="1:14" x14ac:dyDescent="0.2">
      <c r="A1982" s="5"/>
      <c r="J1982" s="1"/>
      <c r="N1982" s="1"/>
    </row>
    <row r="1983" spans="1:14" x14ac:dyDescent="0.2">
      <c r="A1983" s="5"/>
      <c r="J1983" s="1"/>
      <c r="N1983" s="1"/>
    </row>
    <row r="1984" spans="1:14" x14ac:dyDescent="0.2">
      <c r="A1984" s="5"/>
      <c r="J1984" s="1"/>
      <c r="N1984" s="1"/>
    </row>
    <row r="1985" spans="1:14" x14ac:dyDescent="0.2">
      <c r="A1985" s="5"/>
      <c r="J1985" s="1"/>
      <c r="N1985" s="1"/>
    </row>
    <row r="1986" spans="1:14" x14ac:dyDescent="0.2">
      <c r="A1986" s="5"/>
      <c r="J1986" s="1"/>
      <c r="N1986" s="1"/>
    </row>
    <row r="1987" spans="1:14" x14ac:dyDescent="0.2">
      <c r="A1987" s="5"/>
      <c r="J1987" s="1"/>
      <c r="N1987" s="1"/>
    </row>
    <row r="1988" spans="1:14" x14ac:dyDescent="0.2">
      <c r="A1988" s="5"/>
      <c r="J1988" s="1"/>
      <c r="N1988" s="1"/>
    </row>
    <row r="1989" spans="1:14" x14ac:dyDescent="0.2">
      <c r="A1989" s="5"/>
      <c r="J1989" s="1"/>
      <c r="N1989" s="1"/>
    </row>
    <row r="1990" spans="1:14" x14ac:dyDescent="0.2">
      <c r="A1990" s="5"/>
      <c r="J1990" s="1"/>
      <c r="N1990" s="1"/>
    </row>
    <row r="1991" spans="1:14" x14ac:dyDescent="0.2">
      <c r="A1991" s="5"/>
      <c r="J1991" s="1"/>
      <c r="N1991" s="1"/>
    </row>
    <row r="1992" spans="1:14" x14ac:dyDescent="0.2">
      <c r="A1992" s="5"/>
      <c r="J1992" s="1"/>
      <c r="N1992" s="1"/>
    </row>
    <row r="1993" spans="1:14" x14ac:dyDescent="0.2">
      <c r="A1993" s="5"/>
      <c r="J1993" s="1"/>
      <c r="N1993" s="1"/>
    </row>
    <row r="1994" spans="1:14" x14ac:dyDescent="0.2">
      <c r="A1994" s="5"/>
      <c r="J1994" s="1"/>
      <c r="N1994" s="1"/>
    </row>
    <row r="1995" spans="1:14" x14ac:dyDescent="0.2">
      <c r="A1995" s="5"/>
      <c r="J1995" s="1"/>
      <c r="N1995" s="1"/>
    </row>
    <row r="1996" spans="1:14" x14ac:dyDescent="0.2">
      <c r="A1996" s="5"/>
      <c r="J1996" s="1"/>
      <c r="N1996" s="1"/>
    </row>
    <row r="1997" spans="1:14" x14ac:dyDescent="0.2">
      <c r="A1997" s="5"/>
      <c r="J1997" s="1"/>
      <c r="N1997" s="1"/>
    </row>
    <row r="1998" spans="1:14" x14ac:dyDescent="0.2">
      <c r="A1998" s="5"/>
      <c r="J1998" s="1"/>
      <c r="N1998" s="1"/>
    </row>
    <row r="1999" spans="1:14" x14ac:dyDescent="0.2">
      <c r="A1999" s="5"/>
      <c r="J1999" s="1"/>
      <c r="N1999" s="1"/>
    </row>
    <row r="2000" spans="1:14" x14ac:dyDescent="0.2">
      <c r="A2000" s="5"/>
      <c r="J2000" s="1"/>
      <c r="N2000" s="1"/>
    </row>
    <row r="2001" spans="1:14" x14ac:dyDescent="0.2">
      <c r="A2001" s="5"/>
      <c r="J2001" s="1"/>
      <c r="N2001" s="1"/>
    </row>
    <row r="2002" spans="1:14" x14ac:dyDescent="0.2">
      <c r="A2002" s="5"/>
      <c r="J2002" s="1"/>
      <c r="N2002" s="1"/>
    </row>
    <row r="2003" spans="1:14" x14ac:dyDescent="0.2">
      <c r="A2003" s="5"/>
      <c r="J2003" s="1"/>
      <c r="N2003" s="1"/>
    </row>
    <row r="2004" spans="1:14" x14ac:dyDescent="0.2">
      <c r="A2004" s="5"/>
      <c r="J2004" s="1"/>
      <c r="N2004" s="1"/>
    </row>
    <row r="2005" spans="1:14" x14ac:dyDescent="0.2">
      <c r="A2005" s="5"/>
      <c r="J2005" s="1"/>
      <c r="N2005" s="1"/>
    </row>
    <row r="2006" spans="1:14" x14ac:dyDescent="0.2">
      <c r="A2006" s="5"/>
      <c r="J2006" s="1"/>
      <c r="N2006" s="1"/>
    </row>
    <row r="2007" spans="1:14" x14ac:dyDescent="0.2">
      <c r="A2007" s="5"/>
      <c r="J2007" s="1"/>
      <c r="N2007" s="1"/>
    </row>
    <row r="2008" spans="1:14" x14ac:dyDescent="0.2">
      <c r="A2008" s="5"/>
      <c r="J2008" s="1"/>
      <c r="N2008" s="1"/>
    </row>
    <row r="2009" spans="1:14" x14ac:dyDescent="0.2">
      <c r="A2009" s="5"/>
      <c r="J2009" s="1"/>
      <c r="N2009" s="1"/>
    </row>
    <row r="2010" spans="1:14" x14ac:dyDescent="0.2">
      <c r="A2010" s="5"/>
      <c r="J2010" s="1"/>
      <c r="N2010" s="1"/>
    </row>
    <row r="2011" spans="1:14" x14ac:dyDescent="0.2">
      <c r="A2011" s="5"/>
      <c r="J2011" s="1"/>
      <c r="N2011" s="1"/>
    </row>
    <row r="2012" spans="1:14" x14ac:dyDescent="0.2">
      <c r="A2012" s="5"/>
      <c r="J2012" s="1"/>
      <c r="N2012" s="1"/>
    </row>
    <row r="2013" spans="1:14" x14ac:dyDescent="0.2">
      <c r="A2013" s="5"/>
      <c r="J2013" s="1"/>
      <c r="N2013" s="1"/>
    </row>
    <row r="2014" spans="1:14" x14ac:dyDescent="0.2">
      <c r="A2014" s="5"/>
      <c r="J2014" s="1"/>
      <c r="N2014" s="1"/>
    </row>
    <row r="2015" spans="1:14" x14ac:dyDescent="0.2">
      <c r="A2015" s="5"/>
      <c r="J2015" s="1"/>
      <c r="N2015" s="1"/>
    </row>
    <row r="2016" spans="1:14" x14ac:dyDescent="0.2">
      <c r="A2016" s="5"/>
      <c r="J2016" s="1"/>
      <c r="N2016" s="1"/>
    </row>
    <row r="2017" spans="1:14" x14ac:dyDescent="0.2">
      <c r="A2017" s="5"/>
      <c r="J2017" s="1"/>
      <c r="N2017" s="1"/>
    </row>
    <row r="2018" spans="1:14" x14ac:dyDescent="0.2">
      <c r="A2018" s="5"/>
      <c r="J2018" s="1"/>
      <c r="N2018" s="1"/>
    </row>
    <row r="2019" spans="1:14" x14ac:dyDescent="0.2">
      <c r="A2019" s="5"/>
      <c r="J2019" s="1"/>
      <c r="N2019" s="1"/>
    </row>
    <row r="2020" spans="1:14" x14ac:dyDescent="0.2">
      <c r="A2020" s="5"/>
      <c r="J2020" s="1"/>
      <c r="N2020" s="1"/>
    </row>
    <row r="2021" spans="1:14" x14ac:dyDescent="0.2">
      <c r="A2021" s="5"/>
      <c r="J2021" s="1"/>
      <c r="N2021" s="1"/>
    </row>
    <row r="2022" spans="1:14" x14ac:dyDescent="0.2">
      <c r="A2022" s="5"/>
      <c r="J2022" s="1"/>
      <c r="N2022" s="1"/>
    </row>
    <row r="2023" spans="1:14" x14ac:dyDescent="0.2">
      <c r="A2023" s="5"/>
      <c r="J2023" s="1"/>
      <c r="N2023" s="1"/>
    </row>
    <row r="2024" spans="1:14" x14ac:dyDescent="0.2">
      <c r="A2024" s="5"/>
      <c r="J2024" s="1"/>
      <c r="N2024" s="1"/>
    </row>
    <row r="2025" spans="1:14" x14ac:dyDescent="0.2">
      <c r="A2025" s="5"/>
      <c r="J2025" s="1"/>
      <c r="N2025" s="1"/>
    </row>
    <row r="2026" spans="1:14" x14ac:dyDescent="0.2">
      <c r="A2026" s="5"/>
      <c r="J2026" s="1"/>
      <c r="N2026" s="1"/>
    </row>
    <row r="2027" spans="1:14" x14ac:dyDescent="0.2">
      <c r="A2027" s="5"/>
      <c r="J2027" s="1"/>
      <c r="N2027" s="1"/>
    </row>
    <row r="2028" spans="1:14" x14ac:dyDescent="0.2">
      <c r="A2028" s="5"/>
      <c r="J2028" s="1"/>
      <c r="N2028" s="1"/>
    </row>
    <row r="2029" spans="1:14" x14ac:dyDescent="0.2">
      <c r="A2029" s="5"/>
      <c r="J2029" s="1"/>
      <c r="N2029" s="1"/>
    </row>
    <row r="2030" spans="1:14" x14ac:dyDescent="0.2">
      <c r="A2030" s="5"/>
      <c r="J2030" s="1"/>
      <c r="N2030" s="1"/>
    </row>
    <row r="2031" spans="1:14" x14ac:dyDescent="0.2">
      <c r="A2031" s="5"/>
      <c r="J2031" s="1"/>
      <c r="N2031" s="1"/>
    </row>
    <row r="2032" spans="1:14" x14ac:dyDescent="0.2">
      <c r="A2032" s="5"/>
      <c r="J2032" s="1"/>
      <c r="N2032" s="1"/>
    </row>
    <row r="2033" spans="1:14" x14ac:dyDescent="0.2">
      <c r="A2033" s="5"/>
      <c r="J2033" s="1"/>
      <c r="N2033" s="1"/>
    </row>
    <row r="2034" spans="1:14" x14ac:dyDescent="0.2">
      <c r="A2034" s="5"/>
      <c r="J2034" s="1"/>
      <c r="N2034" s="1"/>
    </row>
    <row r="2035" spans="1:14" x14ac:dyDescent="0.2">
      <c r="A2035" s="5"/>
      <c r="J2035" s="1"/>
      <c r="N2035" s="1"/>
    </row>
    <row r="2036" spans="1:14" x14ac:dyDescent="0.2">
      <c r="A2036" s="5"/>
      <c r="J2036" s="1"/>
      <c r="N2036" s="1"/>
    </row>
    <row r="2037" spans="1:14" x14ac:dyDescent="0.2">
      <c r="A2037" s="5"/>
      <c r="J2037" s="1"/>
      <c r="N2037" s="1"/>
    </row>
    <row r="2038" spans="1:14" x14ac:dyDescent="0.2">
      <c r="A2038" s="5"/>
      <c r="J2038" s="1"/>
      <c r="N2038" s="1"/>
    </row>
    <row r="2039" spans="1:14" x14ac:dyDescent="0.2">
      <c r="A2039" s="5"/>
      <c r="J2039" s="1"/>
      <c r="N2039" s="1"/>
    </row>
    <row r="2040" spans="1:14" x14ac:dyDescent="0.2">
      <c r="A2040" s="5"/>
      <c r="J2040" s="1"/>
      <c r="N2040" s="1"/>
    </row>
    <row r="2041" spans="1:14" x14ac:dyDescent="0.2">
      <c r="A2041" s="5"/>
      <c r="J2041" s="1"/>
      <c r="N2041" s="1"/>
    </row>
    <row r="2042" spans="1:14" x14ac:dyDescent="0.2">
      <c r="A2042" s="5"/>
      <c r="J2042" s="1"/>
      <c r="N2042" s="1"/>
    </row>
    <row r="2043" spans="1:14" x14ac:dyDescent="0.2">
      <c r="A2043" s="5"/>
      <c r="J2043" s="1"/>
      <c r="N2043" s="1"/>
    </row>
    <row r="2044" spans="1:14" x14ac:dyDescent="0.2">
      <c r="A2044" s="5"/>
      <c r="J2044" s="1"/>
      <c r="N2044" s="1"/>
    </row>
    <row r="2045" spans="1:14" x14ac:dyDescent="0.2">
      <c r="A2045" s="5"/>
      <c r="J2045" s="1"/>
      <c r="N2045" s="1"/>
    </row>
    <row r="2046" spans="1:14" x14ac:dyDescent="0.2">
      <c r="A2046" s="5"/>
      <c r="J2046" s="1"/>
      <c r="N2046" s="1"/>
    </row>
    <row r="2047" spans="1:14" x14ac:dyDescent="0.2">
      <c r="A2047" s="5"/>
      <c r="J2047" s="1"/>
      <c r="N2047" s="1"/>
    </row>
    <row r="2048" spans="1:14" x14ac:dyDescent="0.2">
      <c r="A2048" s="5"/>
      <c r="J2048" s="1"/>
      <c r="N2048" s="1"/>
    </row>
    <row r="2049" spans="1:14" x14ac:dyDescent="0.2">
      <c r="A2049" s="5"/>
      <c r="J2049" s="1"/>
      <c r="N2049" s="1"/>
    </row>
    <row r="2050" spans="1:14" x14ac:dyDescent="0.2">
      <c r="A2050" s="5"/>
      <c r="J2050" s="1"/>
      <c r="N2050" s="1"/>
    </row>
    <row r="2051" spans="1:14" x14ac:dyDescent="0.2">
      <c r="A2051" s="5"/>
      <c r="J2051" s="1"/>
      <c r="N2051" s="1"/>
    </row>
    <row r="2052" spans="1:14" x14ac:dyDescent="0.2">
      <c r="A2052" s="5"/>
      <c r="J2052" s="1"/>
      <c r="N2052" s="1"/>
    </row>
    <row r="2053" spans="1:14" x14ac:dyDescent="0.2">
      <c r="A2053" s="5"/>
      <c r="J2053" s="1"/>
      <c r="N2053" s="1"/>
    </row>
    <row r="2054" spans="1:14" x14ac:dyDescent="0.2">
      <c r="A2054" s="5"/>
      <c r="J2054" s="1"/>
      <c r="N2054" s="1"/>
    </row>
    <row r="2055" spans="1:14" x14ac:dyDescent="0.2">
      <c r="A2055" s="5"/>
      <c r="J2055" s="1"/>
      <c r="N2055" s="1"/>
    </row>
    <row r="2056" spans="1:14" x14ac:dyDescent="0.2">
      <c r="A2056" s="5"/>
      <c r="J2056" s="1"/>
      <c r="N2056" s="1"/>
    </row>
    <row r="2057" spans="1:14" x14ac:dyDescent="0.2">
      <c r="A2057" s="5"/>
      <c r="J2057" s="1"/>
      <c r="N2057" s="1"/>
    </row>
    <row r="2058" spans="1:14" x14ac:dyDescent="0.2">
      <c r="A2058" s="5"/>
      <c r="J2058" s="1"/>
      <c r="N2058" s="1"/>
    </row>
    <row r="2059" spans="1:14" x14ac:dyDescent="0.2">
      <c r="A2059" s="5"/>
      <c r="J2059" s="1"/>
      <c r="N2059" s="1"/>
    </row>
    <row r="2060" spans="1:14" x14ac:dyDescent="0.2">
      <c r="A2060" s="5"/>
      <c r="J2060" s="1"/>
      <c r="N2060" s="1"/>
    </row>
    <row r="2061" spans="1:14" x14ac:dyDescent="0.2">
      <c r="A2061" s="5"/>
      <c r="J2061" s="1"/>
      <c r="N2061" s="1"/>
    </row>
    <row r="2062" spans="1:14" x14ac:dyDescent="0.2">
      <c r="A2062" s="5"/>
      <c r="J2062" s="1"/>
      <c r="N2062" s="1"/>
    </row>
    <row r="2063" spans="1:14" x14ac:dyDescent="0.2">
      <c r="A2063" s="5"/>
      <c r="J2063" s="1"/>
      <c r="N2063" s="1"/>
    </row>
    <row r="2064" spans="1:14" x14ac:dyDescent="0.2">
      <c r="A2064" s="5"/>
      <c r="J2064" s="1"/>
      <c r="N2064" s="1"/>
    </row>
    <row r="2065" spans="1:14" x14ac:dyDescent="0.2">
      <c r="A2065" s="5"/>
      <c r="J2065" s="1"/>
      <c r="N2065" s="1"/>
    </row>
    <row r="2066" spans="1:14" x14ac:dyDescent="0.2">
      <c r="A2066" s="5"/>
      <c r="J2066" s="1"/>
      <c r="N2066" s="1"/>
    </row>
    <row r="2067" spans="1:14" x14ac:dyDescent="0.2">
      <c r="A2067" s="5"/>
      <c r="J2067" s="1"/>
      <c r="N2067" s="1"/>
    </row>
    <row r="2068" spans="1:14" x14ac:dyDescent="0.2">
      <c r="A2068" s="5"/>
      <c r="J2068" s="1"/>
      <c r="N2068" s="1"/>
    </row>
    <row r="2069" spans="1:14" x14ac:dyDescent="0.2">
      <c r="A2069" s="5"/>
      <c r="J2069" s="1"/>
      <c r="N2069" s="1"/>
    </row>
    <row r="2070" spans="1:14" x14ac:dyDescent="0.2">
      <c r="A2070" s="5"/>
      <c r="J2070" s="1"/>
      <c r="N2070" s="1"/>
    </row>
    <row r="2071" spans="1:14" x14ac:dyDescent="0.2">
      <c r="A2071" s="5"/>
      <c r="J2071" s="1"/>
      <c r="N2071" s="1"/>
    </row>
    <row r="2072" spans="1:14" x14ac:dyDescent="0.2">
      <c r="A2072" s="5"/>
      <c r="J2072" s="1"/>
      <c r="N2072" s="1"/>
    </row>
    <row r="2073" spans="1:14" x14ac:dyDescent="0.2">
      <c r="A2073" s="5"/>
      <c r="J2073" s="1"/>
      <c r="N2073" s="1"/>
    </row>
    <row r="2074" spans="1:14" x14ac:dyDescent="0.2">
      <c r="A2074" s="5"/>
      <c r="J2074" s="1"/>
      <c r="N2074" s="1"/>
    </row>
    <row r="2075" spans="1:14" x14ac:dyDescent="0.2">
      <c r="A2075" s="5"/>
      <c r="J2075" s="1"/>
      <c r="N2075" s="1"/>
    </row>
    <row r="2076" spans="1:14" x14ac:dyDescent="0.2">
      <c r="A2076" s="5"/>
      <c r="J2076" s="1"/>
      <c r="N2076" s="1"/>
    </row>
    <row r="2077" spans="1:14" x14ac:dyDescent="0.2">
      <c r="A2077" s="5"/>
      <c r="J2077" s="1"/>
      <c r="N2077" s="1"/>
    </row>
    <row r="2078" spans="1:14" x14ac:dyDescent="0.2">
      <c r="A2078" s="5"/>
      <c r="J2078" s="1"/>
      <c r="N2078" s="1"/>
    </row>
    <row r="2079" spans="1:14" x14ac:dyDescent="0.2">
      <c r="A2079" s="5"/>
      <c r="J2079" s="1"/>
      <c r="N2079" s="1"/>
    </row>
    <row r="2080" spans="1:14" x14ac:dyDescent="0.2">
      <c r="A2080" s="5"/>
      <c r="J2080" s="1"/>
      <c r="N2080" s="1"/>
    </row>
    <row r="2081" spans="1:14" x14ac:dyDescent="0.2">
      <c r="A2081" s="5"/>
      <c r="J2081" s="1"/>
      <c r="N2081" s="1"/>
    </row>
    <row r="2082" spans="1:14" x14ac:dyDescent="0.2">
      <c r="A2082" s="5"/>
      <c r="J2082" s="1"/>
      <c r="N2082" s="1"/>
    </row>
    <row r="2083" spans="1:14" x14ac:dyDescent="0.2">
      <c r="A2083" s="5"/>
      <c r="J2083" s="1"/>
      <c r="N2083" s="1"/>
    </row>
    <row r="2084" spans="1:14" x14ac:dyDescent="0.2">
      <c r="A2084" s="5"/>
      <c r="J2084" s="1"/>
      <c r="N2084" s="1"/>
    </row>
    <row r="2085" spans="1:14" x14ac:dyDescent="0.2">
      <c r="A2085" s="5"/>
      <c r="J2085" s="1"/>
      <c r="N2085" s="1"/>
    </row>
    <row r="2086" spans="1:14" x14ac:dyDescent="0.2">
      <c r="A2086" s="5"/>
      <c r="J2086" s="1"/>
      <c r="N2086" s="1"/>
    </row>
  </sheetData>
  <mergeCells count="4">
    <mergeCell ref="A3:L3"/>
    <mergeCell ref="A1:J1"/>
    <mergeCell ref="K5:M5"/>
    <mergeCell ref="A4:M4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Fernando Cabrera</cp:lastModifiedBy>
  <cp:lastPrinted>2017-04-27T17:35:21Z</cp:lastPrinted>
  <dcterms:created xsi:type="dcterms:W3CDTF">2014-10-23T00:34:21Z</dcterms:created>
  <dcterms:modified xsi:type="dcterms:W3CDTF">2017-04-27T17:44:43Z</dcterms:modified>
</cp:coreProperties>
</file>