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Informes\Informe de Finanzas Anexos\2015\ii\Internet\"/>
    </mc:Choice>
  </mc:AlternateContent>
  <bookViews>
    <workbookView xWindow="0" yWindow="0" windowWidth="25200" windowHeight="8385"/>
  </bookViews>
  <sheets>
    <sheet name="Cuadro1_Resumen" sheetId="4" r:id="rId1"/>
    <sheet name="Cuadro2_Recursos Fiscales" sheetId="1" r:id="rId2"/>
    <sheet name="Cuadro2_Recursos Propios" sheetId="5" r:id="rId3"/>
    <sheet name="Cuadro3_Ramos Autónomos" sheetId="6" r:id="rId4"/>
  </sheets>
  <definedNames>
    <definedName name="_xlnm.Print_Area" localSheetId="0">Cuadro1_Resumen!$A$2:$F$8</definedName>
    <definedName name="_xlnm.Print_Area" localSheetId="1">'Cuadro2_Recursos Fiscales'!$A$2:$F$18</definedName>
    <definedName name="_xlnm.Print_Area" localSheetId="2">'Cuadro2_Recursos Propios'!$A$2:$F$12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6" l="1"/>
  <c r="E5" i="6"/>
  <c r="D5" i="6"/>
  <c r="C5" i="6"/>
  <c r="D9" i="6" l="1"/>
  <c r="E9" i="6"/>
  <c r="F9" i="6"/>
  <c r="C9" i="6"/>
  <c r="D6" i="6"/>
  <c r="E6" i="6"/>
  <c r="F6" i="6"/>
  <c r="C6" i="6"/>
  <c r="F10" i="5" l="1"/>
  <c r="F9" i="5"/>
  <c r="F8" i="5"/>
  <c r="F7" i="5"/>
  <c r="F6" i="5"/>
  <c r="E5" i="5"/>
  <c r="E7" i="4" s="1"/>
  <c r="D5" i="5"/>
  <c r="D7" i="4" s="1"/>
  <c r="C5" i="5"/>
  <c r="C7" i="4" s="1"/>
  <c r="F5" i="5" l="1"/>
  <c r="F7" i="4" s="1"/>
  <c r="F17" i="1"/>
  <c r="F16" i="1"/>
  <c r="F15" i="1"/>
  <c r="F14" i="1"/>
  <c r="F13" i="1"/>
  <c r="F12" i="1"/>
  <c r="F11" i="1"/>
  <c r="F10" i="1"/>
  <c r="F9" i="1"/>
  <c r="F8" i="1"/>
  <c r="F7" i="1"/>
  <c r="E5" i="1" l="1"/>
  <c r="F6" i="1" l="1"/>
  <c r="F5" i="1" l="1"/>
  <c r="F6" i="4" s="1"/>
  <c r="F5" i="4" s="1"/>
  <c r="E6" i="4"/>
  <c r="E5" i="4" s="1"/>
  <c r="D5" i="1"/>
  <c r="D6" i="4" s="1"/>
  <c r="D5" i="4" s="1"/>
  <c r="C5" i="1"/>
  <c r="C6" i="4" s="1"/>
  <c r="C5" i="4" s="1"/>
</calcChain>
</file>

<file path=xl/sharedStrings.xml><?xml version="1.0" encoding="utf-8"?>
<sst xmlns="http://schemas.openxmlformats.org/spreadsheetml/2006/main" count="72" uniqueCount="40">
  <si>
    <t>Ramo</t>
  </si>
  <si>
    <t>Servicio Personales</t>
  </si>
  <si>
    <t>Total</t>
  </si>
  <si>
    <t>Hacienda y Crédito Público</t>
  </si>
  <si>
    <t>Agricultura, Ganadería, Desarrollo Rural, Pesca y Alimentación</t>
  </si>
  <si>
    <t>Comunicaciones y Transportes</t>
  </si>
  <si>
    <t>Economía</t>
  </si>
  <si>
    <t>Trabajo y Previsión Social</t>
  </si>
  <si>
    <t>Desarrollo Agrario, Territorial y Urbano</t>
  </si>
  <si>
    <t>Desarrollo Social</t>
  </si>
  <si>
    <t>Gasto de Operación</t>
  </si>
  <si>
    <t>Gasto de Inversión</t>
  </si>
  <si>
    <t>Fiscales</t>
  </si>
  <si>
    <t>Fuente: Secretaría de Hacienda y Crédito Público.</t>
  </si>
  <si>
    <t>Previsiones y Aportaciones para los Sistemas de Educación Básica, Normal, Tecnológica y de Adultos</t>
  </si>
  <si>
    <t>Educación Pública</t>
  </si>
  <si>
    <t>Oficina de la Presidencia de la República</t>
  </si>
  <si>
    <t>Medio Ambiente y Recursos Naturales</t>
  </si>
  <si>
    <t>Función Pública</t>
  </si>
  <si>
    <t>Propios</t>
  </si>
  <si>
    <t>Informes Sobre la Situación Económica, las Finanzas Públicas y la Deuda Pública, Anexos</t>
  </si>
  <si>
    <t>Segundo Trimestre de 2015</t>
  </si>
  <si>
    <t>AHORROS OBTENIDOS POR LA APLICACIÓN DE LAS MEDIDAS DE AUSTERIDAD Y DISCIPLINA PRESUPUESTARIA
Enero-junio 2015
(Pesos)</t>
  </si>
  <si>
    <t>AHORROS OBTENIDOS POR LA APLICACIÓN DE LAS MEDIDAS DE AUSTERIDAD Y DISCIPLINA PRESUPUESTARIA
RECURSOS FISCALES
Enero-junio 2015
(Pesos)</t>
  </si>
  <si>
    <r>
      <t xml:space="preserve">AHORROS OBTENIDOS POR LA APLICACIÓN DE LAS MEDIDAS DE AUSTERIDAD Y DISCIPLINA PRESUPUESTARIA
RECURSOS PROPIOS DE ENTIDADES PARAESTATALES </t>
    </r>
    <r>
      <rPr>
        <vertAlign val="superscript"/>
        <sz val="10"/>
        <rFont val="Soberana Sans"/>
        <family val="3"/>
      </rPr>
      <t>1/</t>
    </r>
    <r>
      <rPr>
        <sz val="10"/>
        <rFont val="Soberana Sans"/>
        <family val="3"/>
      </rPr>
      <t xml:space="preserve">
Enero-junio 2015
(Pesos)</t>
    </r>
  </si>
  <si>
    <r>
      <rPr>
        <vertAlign val="superscript"/>
        <sz val="10"/>
        <color theme="1"/>
        <rFont val="Soberana Sans"/>
        <family val="3"/>
      </rPr>
      <t>1/</t>
    </r>
    <r>
      <rPr>
        <sz val="10"/>
        <color theme="1"/>
        <rFont val="Soberana Sans"/>
        <family val="3"/>
      </rPr>
      <t xml:space="preserve"> La acreditación de las medidas de ahorro se refleja como una mejora de los balances de operación, primario y financiero de las entidades, por lo cual no existe una reasignación, de conformidad con el numeral 30 de los Lineamientos para la aplicación y seguimiento de las medidas para el uso eficiente, transparente y eficaz de los recursos públicos, y las acciones de disciplina presupuestaria en el ejercicio del gasto público, así como para la modernización de la Administración Pública Federal, publicados el 30 de enero de 2013 en el Diario Oficial de la Federación y en los términos de las disposiciones previstas en la Ley Federal de Presupuesto y Responsabilidad Hacendaria y su Reglamento.</t>
    </r>
  </si>
  <si>
    <t>Poder Legislativo</t>
  </si>
  <si>
    <t>Auditoría Superior de la Federación</t>
  </si>
  <si>
    <t>Cámara de Diputados</t>
  </si>
  <si>
    <t>Poder Judicial</t>
  </si>
  <si>
    <t>Suprema Corte de Justicia de la Nación</t>
  </si>
  <si>
    <t>Consejo de la Judicatura Federal</t>
  </si>
  <si>
    <t>Tribunal Electoral del Poder Judicial de la Federación</t>
  </si>
  <si>
    <t>Comisión Nacional de los Derechos Humanos</t>
  </si>
  <si>
    <t>Instituto Nacional de Estadística y Geografía</t>
  </si>
  <si>
    <t>Comisión Federal de Competencia Económica</t>
  </si>
  <si>
    <t>Instituto Nacional para la Evaluación de la Educación</t>
  </si>
  <si>
    <t>Instituto Federal de Telecomunicaciones</t>
  </si>
  <si>
    <t>Fuente: Poderes Legislativo y Judicial y entes autónomos.</t>
  </si>
  <si>
    <t>Instituto Nacional de Transparencia, Acceso a la Información y Protección de 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</si>
</sst>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10" x14ac:knownFonts="1">
    <font>
      <sz val="11"/>
      <color theme="1"/>
      <name val="Calibri"/>
      <family val="2"/>
      <scheme val="minor"/>
    </font>
    <font>
      <sz val="11"/>
      <name val="Adobe Caslon Pro"/>
      <family val="1"/>
    </font>
    <font>
      <sz val="11"/>
      <color theme="1"/>
      <name val="Calibri"/>
      <family val="2"/>
      <scheme val="minor"/>
    </font>
    <font>
      <b/>
      <sz val="14"/>
      <name val="Soberana Titular"/>
      <family val="3"/>
    </font>
    <font>
      <b/>
      <sz val="12"/>
      <color indexed="23"/>
      <name val="Soberana Titular"/>
      <family val="3"/>
    </font>
    <font>
      <sz val="10"/>
      <color theme="1"/>
      <name val="Soberana Sans"/>
      <family val="3"/>
    </font>
    <font>
      <sz val="10"/>
      <name val="Soberana Sans"/>
      <family val="3"/>
    </font>
    <font>
      <b/>
      <sz val="10"/>
      <color theme="1"/>
      <name val="Soberana Sans"/>
      <family val="3"/>
    </font>
    <font>
      <vertAlign val="superscript"/>
      <sz val="10"/>
      <name val="Soberana Sans"/>
      <family val="3"/>
    </font>
    <font>
      <vertAlign val="superscript"/>
      <sz val="10"/>
      <color theme="1"/>
      <name val="Soberana Sans"/>
      <family val="3"/>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medium">
        <color auto="1"/>
      </bottom>
      <diagonal/>
    </border>
    <border>
      <left/>
      <right/>
      <top style="medium">
        <color auto="1"/>
      </top>
      <bottom/>
      <diagonal/>
    </border>
  </borders>
  <cellStyleXfs count="2">
    <xf numFmtId="0" fontId="0" fillId="0" borderId="0"/>
    <xf numFmtId="0" fontId="2" fillId="0" borderId="0"/>
  </cellStyleXfs>
  <cellXfs count="33">
    <xf numFmtId="0" fontId="0" fillId="0" borderId="0" xfId="0"/>
    <xf numFmtId="0" fontId="4" fillId="0" borderId="0" xfId="1" applyFont="1" applyFill="1" applyBorder="1" applyAlignment="1">
      <alignment vertical="center"/>
    </xf>
    <xf numFmtId="0" fontId="2" fillId="0" borderId="0" xfId="1"/>
    <xf numFmtId="0" fontId="5" fillId="0" borderId="0" xfId="0" applyFont="1"/>
    <xf numFmtId="0" fontId="0" fillId="0" borderId="0" xfId="0" applyFill="1"/>
    <xf numFmtId="0" fontId="6" fillId="0" borderId="1" xfId="0" applyFont="1" applyBorder="1" applyAlignment="1">
      <alignment horizontal="left"/>
    </xf>
    <xf numFmtId="0" fontId="6" fillId="0" borderId="1" xfId="0" applyFont="1" applyBorder="1" applyAlignment="1">
      <alignment horizontal="centerContinuous"/>
    </xf>
    <xf numFmtId="0" fontId="6" fillId="0" borderId="1" xfId="0" applyFont="1" applyBorder="1" applyAlignment="1">
      <alignment horizontal="center"/>
    </xf>
    <xf numFmtId="164" fontId="7" fillId="0" borderId="0" xfId="0" applyNumberFormat="1" applyFont="1" applyFill="1" applyAlignment="1">
      <alignment horizontal="center" vertical="top"/>
    </xf>
    <xf numFmtId="165" fontId="7" fillId="0" borderId="0" xfId="0" applyNumberFormat="1" applyFont="1" applyAlignment="1">
      <alignment vertical="top"/>
    </xf>
    <xf numFmtId="43" fontId="5" fillId="0" borderId="0" xfId="0" applyNumberFormat="1" applyFont="1"/>
    <xf numFmtId="0" fontId="6" fillId="0" borderId="1" xfId="0" applyFont="1" applyBorder="1" applyAlignment="1">
      <alignment horizontal="center" vertical="center"/>
    </xf>
    <xf numFmtId="164" fontId="5" fillId="0" borderId="1" xfId="0" applyNumberFormat="1" applyFont="1" applyFill="1" applyBorder="1" applyAlignment="1">
      <alignment horizontal="center" vertical="top"/>
    </xf>
    <xf numFmtId="164" fontId="5" fillId="0" borderId="1" xfId="0" applyNumberFormat="1" applyFont="1" applyFill="1" applyBorder="1" applyAlignment="1">
      <alignment horizontal="left" vertical="top" wrapText="1"/>
    </xf>
    <xf numFmtId="165" fontId="5" fillId="0" borderId="1" xfId="0" applyNumberFormat="1" applyFont="1" applyBorder="1" applyAlignment="1">
      <alignment vertical="top"/>
    </xf>
    <xf numFmtId="164" fontId="5" fillId="0" borderId="0" xfId="0" applyNumberFormat="1" applyFont="1" applyFill="1" applyBorder="1" applyAlignment="1">
      <alignment horizontal="center" vertical="top"/>
    </xf>
    <xf numFmtId="164" fontId="5" fillId="0" borderId="0" xfId="0" applyNumberFormat="1" applyFont="1" applyFill="1" applyBorder="1" applyAlignment="1">
      <alignment horizontal="left" vertical="top" wrapText="1"/>
    </xf>
    <xf numFmtId="165" fontId="5" fillId="0" borderId="0" xfId="0" applyNumberFormat="1" applyFont="1" applyBorder="1" applyAlignment="1">
      <alignment vertical="top"/>
    </xf>
    <xf numFmtId="0" fontId="5" fillId="0" borderId="0" xfId="0" applyFont="1" applyBorder="1"/>
    <xf numFmtId="0" fontId="1" fillId="0" borderId="0" xfId="0" applyFont="1" applyFill="1"/>
    <xf numFmtId="0" fontId="5" fillId="0" borderId="1" xfId="0" applyFont="1" applyBorder="1"/>
    <xf numFmtId="0" fontId="7" fillId="0" borderId="0" xfId="0" applyFont="1"/>
    <xf numFmtId="43" fontId="7" fillId="0" borderId="0" xfId="0" applyNumberFormat="1" applyFont="1"/>
    <xf numFmtId="0" fontId="0" fillId="0" borderId="0" xfId="0" applyAlignment="1">
      <alignment horizontal="left"/>
    </xf>
    <xf numFmtId="164" fontId="5" fillId="0" borderId="0" xfId="0" applyNumberFormat="1" applyFont="1" applyFill="1" applyAlignment="1">
      <alignment horizontal="center" vertical="top"/>
    </xf>
    <xf numFmtId="164" fontId="5" fillId="0" borderId="0" xfId="0" applyNumberFormat="1" applyFont="1" applyFill="1" applyAlignment="1">
      <alignment horizontal="left" vertical="top" wrapText="1"/>
    </xf>
    <xf numFmtId="165" fontId="5" fillId="0" borderId="0" xfId="0" applyNumberFormat="1" applyFont="1" applyAlignment="1">
      <alignment vertical="top"/>
    </xf>
    <xf numFmtId="0" fontId="0" fillId="0" borderId="0" xfId="0" applyBorder="1"/>
    <xf numFmtId="0" fontId="3" fillId="2" borderId="0" xfId="1"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wrapText="1"/>
    </xf>
    <xf numFmtId="0" fontId="5" fillId="0" borderId="2" xfId="0" applyFont="1" applyBorder="1" applyAlignment="1">
      <alignment horizontal="left" vertical="center" wrapText="1"/>
    </xf>
    <xf numFmtId="0" fontId="3" fillId="0" borderId="0" xfId="1" applyFont="1" applyFill="1" applyBorder="1" applyAlignment="1">
      <alignment horizontal="center" vertical="center"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tabSelected="1" zoomScaleNormal="100" workbookViewId="0">
      <selection sqref="A1:D1"/>
    </sheetView>
  </sheetViews>
  <sheetFormatPr baseColWidth="10" defaultRowHeight="15" x14ac:dyDescent="0.25"/>
  <cols>
    <col min="1" max="1" width="6.85546875" customWidth="1"/>
    <col min="2" max="2" width="41.7109375" customWidth="1"/>
    <col min="3" max="6" width="20.140625" customWidth="1"/>
    <col min="7" max="7" width="16.85546875" bestFit="1" customWidth="1"/>
  </cols>
  <sheetData>
    <row r="1" spans="1:7" s="3" customFormat="1" ht="76.5" customHeight="1" x14ac:dyDescent="0.25">
      <c r="A1" s="28" t="s">
        <v>20</v>
      </c>
      <c r="B1" s="28"/>
      <c r="C1" s="28"/>
      <c r="D1" s="28"/>
      <c r="E1" s="1" t="s">
        <v>21</v>
      </c>
      <c r="F1" s="2"/>
      <c r="G1" s="2"/>
    </row>
    <row r="2" spans="1:7" s="4" customFormat="1" ht="21" x14ac:dyDescent="0.6">
      <c r="A2" s="19"/>
      <c r="B2" s="19"/>
      <c r="C2" s="19"/>
      <c r="D2" s="19"/>
      <c r="E2" s="19"/>
      <c r="F2" s="19"/>
    </row>
    <row r="3" spans="1:7" s="3" customFormat="1" ht="54.75" customHeight="1" x14ac:dyDescent="0.2">
      <c r="A3" s="29" t="s">
        <v>22</v>
      </c>
      <c r="B3" s="29"/>
      <c r="C3" s="29"/>
      <c r="D3" s="29"/>
      <c r="E3" s="29"/>
      <c r="F3" s="29"/>
    </row>
    <row r="4" spans="1:7" s="3" customFormat="1" ht="13.5" thickBot="1" x14ac:dyDescent="0.25">
      <c r="A4" s="5"/>
      <c r="B4" s="6"/>
      <c r="C4" s="7" t="s">
        <v>1</v>
      </c>
      <c r="D4" s="7" t="s">
        <v>10</v>
      </c>
      <c r="E4" s="7" t="s">
        <v>11</v>
      </c>
      <c r="F4" s="7" t="s">
        <v>2</v>
      </c>
    </row>
    <row r="5" spans="1:7" s="21" customFormat="1" ht="14.25" x14ac:dyDescent="0.25">
      <c r="B5" s="8" t="s">
        <v>2</v>
      </c>
      <c r="C5" s="9">
        <f>+C6+C7</f>
        <v>549316845.67999995</v>
      </c>
      <c r="D5" s="9">
        <f t="shared" ref="D5:F5" si="0">+D6+D7</f>
        <v>0</v>
      </c>
      <c r="E5" s="9">
        <f t="shared" si="0"/>
        <v>3138781.65</v>
      </c>
      <c r="F5" s="22">
        <f t="shared" si="0"/>
        <v>552455627.32999992</v>
      </c>
    </row>
    <row r="6" spans="1:7" s="18" customFormat="1" ht="12.75" x14ac:dyDescent="0.2">
      <c r="A6" s="15"/>
      <c r="B6" s="16" t="s">
        <v>12</v>
      </c>
      <c r="C6" s="17">
        <f>'Cuadro2_Recursos Fiscales'!C5</f>
        <v>515423019.67999995</v>
      </c>
      <c r="D6" s="17">
        <f>'Cuadro2_Recursos Fiscales'!D5</f>
        <v>0</v>
      </c>
      <c r="E6" s="17">
        <f>'Cuadro2_Recursos Fiscales'!E5</f>
        <v>3138781.65</v>
      </c>
      <c r="F6" s="18">
        <f>'Cuadro2_Recursos Fiscales'!F5</f>
        <v>518561801.32999998</v>
      </c>
    </row>
    <row r="7" spans="1:7" s="18" customFormat="1" ht="13.5" thickBot="1" x14ac:dyDescent="0.25">
      <c r="A7" s="12"/>
      <c r="B7" s="13" t="s">
        <v>19</v>
      </c>
      <c r="C7" s="14">
        <f>+'Cuadro2_Recursos Propios'!C5</f>
        <v>33893826</v>
      </c>
      <c r="D7" s="14">
        <f>+'Cuadro2_Recursos Propios'!D5</f>
        <v>0</v>
      </c>
      <c r="E7" s="14">
        <f>+'Cuadro2_Recursos Propios'!E5</f>
        <v>0</v>
      </c>
      <c r="F7" s="20">
        <f>+'Cuadro2_Recursos Propios'!F5</f>
        <v>33893826</v>
      </c>
    </row>
    <row r="8" spans="1:7" s="3" customFormat="1" ht="12.75" x14ac:dyDescent="0.2">
      <c r="A8" s="3" t="s">
        <v>13</v>
      </c>
    </row>
  </sheetData>
  <mergeCells count="2">
    <mergeCell ref="A1:D1"/>
    <mergeCell ref="A3:F3"/>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Normal="100" workbookViewId="0">
      <selection sqref="A1:D1"/>
    </sheetView>
  </sheetViews>
  <sheetFormatPr baseColWidth="10" defaultRowHeight="15" x14ac:dyDescent="0.25"/>
  <cols>
    <col min="1" max="1" width="6.85546875" customWidth="1"/>
    <col min="2" max="2" width="41.7109375" customWidth="1"/>
    <col min="3" max="6" width="20.140625" customWidth="1"/>
    <col min="7" max="7" width="16.85546875" bestFit="1" customWidth="1"/>
  </cols>
  <sheetData>
    <row r="1" spans="1:7" s="3" customFormat="1" ht="76.5" customHeight="1" x14ac:dyDescent="0.25">
      <c r="A1" s="28" t="s">
        <v>20</v>
      </c>
      <c r="B1" s="28"/>
      <c r="C1" s="28"/>
      <c r="D1" s="28"/>
      <c r="E1" s="1" t="s">
        <v>21</v>
      </c>
      <c r="F1" s="2"/>
      <c r="G1" s="2"/>
    </row>
    <row r="2" spans="1:7" s="4" customFormat="1" ht="21" x14ac:dyDescent="0.6">
      <c r="A2" s="19"/>
      <c r="B2" s="19"/>
      <c r="C2" s="19"/>
      <c r="D2" s="19"/>
      <c r="E2" s="19"/>
      <c r="F2" s="19"/>
    </row>
    <row r="3" spans="1:7" s="23" customFormat="1" ht="64.5" customHeight="1" x14ac:dyDescent="0.25">
      <c r="A3" s="30" t="s">
        <v>23</v>
      </c>
      <c r="B3" s="30"/>
      <c r="C3" s="30"/>
      <c r="D3" s="30"/>
      <c r="E3" s="30"/>
      <c r="F3" s="30"/>
    </row>
    <row r="4" spans="1:7" s="3" customFormat="1" ht="13.5" thickBot="1" x14ac:dyDescent="0.25">
      <c r="A4" s="5" t="s">
        <v>0</v>
      </c>
      <c r="B4" s="6"/>
      <c r="C4" s="5" t="s">
        <v>1</v>
      </c>
      <c r="D4" s="6" t="s">
        <v>10</v>
      </c>
      <c r="E4" s="6" t="s">
        <v>11</v>
      </c>
      <c r="F4" s="7" t="s">
        <v>2</v>
      </c>
    </row>
    <row r="5" spans="1:7" s="3" customFormat="1" ht="14.25" x14ac:dyDescent="0.2">
      <c r="B5" s="8" t="s">
        <v>2</v>
      </c>
      <c r="C5" s="9">
        <f>SUM(C6:C17)</f>
        <v>515423019.67999995</v>
      </c>
      <c r="D5" s="9">
        <f>SUM(D6:D17)</f>
        <v>0</v>
      </c>
      <c r="E5" s="9">
        <f>SUM(E6:E17)</f>
        <v>3138781.65</v>
      </c>
      <c r="F5" s="9">
        <f>SUM(F6:F17)</f>
        <v>518561801.32999998</v>
      </c>
      <c r="G5" s="10"/>
    </row>
    <row r="6" spans="1:7" s="3" customFormat="1" ht="12.75" x14ac:dyDescent="0.2">
      <c r="A6" s="24">
        <v>2</v>
      </c>
      <c r="B6" s="25" t="s">
        <v>16</v>
      </c>
      <c r="C6" s="26">
        <v>82144611.190000013</v>
      </c>
      <c r="D6" s="26">
        <v>0</v>
      </c>
      <c r="E6" s="26">
        <v>0</v>
      </c>
      <c r="F6" s="26">
        <f>+C6+D6+E6</f>
        <v>82144611.190000013</v>
      </c>
    </row>
    <row r="7" spans="1:7" s="3" customFormat="1" ht="12.75" x14ac:dyDescent="0.2">
      <c r="A7" s="24">
        <v>6</v>
      </c>
      <c r="B7" s="25" t="s">
        <v>3</v>
      </c>
      <c r="C7" s="26">
        <v>18918843.09</v>
      </c>
      <c r="D7" s="26">
        <v>0</v>
      </c>
      <c r="E7" s="26">
        <v>0</v>
      </c>
      <c r="F7" s="26">
        <f t="shared" ref="F7:F17" si="0">+C7+D7+E7</f>
        <v>18918843.09</v>
      </c>
    </row>
    <row r="8" spans="1:7" s="3" customFormat="1" ht="25.5" x14ac:dyDescent="0.2">
      <c r="A8" s="24">
        <v>8</v>
      </c>
      <c r="B8" s="25" t="s">
        <v>4</v>
      </c>
      <c r="C8" s="26">
        <v>4709907.8</v>
      </c>
      <c r="D8" s="26">
        <v>0</v>
      </c>
      <c r="E8" s="26">
        <v>0</v>
      </c>
      <c r="F8" s="26">
        <f t="shared" si="0"/>
        <v>4709907.8</v>
      </c>
    </row>
    <row r="9" spans="1:7" s="3" customFormat="1" ht="12.75" x14ac:dyDescent="0.2">
      <c r="A9" s="24">
        <v>9</v>
      </c>
      <c r="B9" s="25" t="s">
        <v>5</v>
      </c>
      <c r="C9" s="26">
        <v>27435254.620000005</v>
      </c>
      <c r="D9" s="26">
        <v>0</v>
      </c>
      <c r="E9" s="26">
        <v>0</v>
      </c>
      <c r="F9" s="26">
        <f t="shared" si="0"/>
        <v>27435254.620000005</v>
      </c>
    </row>
    <row r="10" spans="1:7" s="3" customFormat="1" ht="12.75" x14ac:dyDescent="0.2">
      <c r="A10" s="24">
        <v>10</v>
      </c>
      <c r="B10" s="25" t="s">
        <v>6</v>
      </c>
      <c r="C10" s="26">
        <v>19157172.559999995</v>
      </c>
      <c r="D10" s="26">
        <v>0</v>
      </c>
      <c r="E10" s="26">
        <v>0</v>
      </c>
      <c r="F10" s="26">
        <f t="shared" si="0"/>
        <v>19157172.559999995</v>
      </c>
    </row>
    <row r="11" spans="1:7" s="3" customFormat="1" ht="12.75" x14ac:dyDescent="0.2">
      <c r="A11" s="24">
        <v>11</v>
      </c>
      <c r="B11" s="25" t="s">
        <v>15</v>
      </c>
      <c r="C11" s="26">
        <v>224155708.24999991</v>
      </c>
      <c r="D11" s="26">
        <v>0</v>
      </c>
      <c r="E11" s="26">
        <v>3138781.65</v>
      </c>
      <c r="F11" s="26">
        <f t="shared" si="0"/>
        <v>227294489.89999992</v>
      </c>
    </row>
    <row r="12" spans="1:7" s="3" customFormat="1" ht="12.75" x14ac:dyDescent="0.2">
      <c r="A12" s="24">
        <v>14</v>
      </c>
      <c r="B12" s="25" t="s">
        <v>7</v>
      </c>
      <c r="C12" s="26">
        <v>25447659.109999996</v>
      </c>
      <c r="D12" s="26">
        <v>0</v>
      </c>
      <c r="E12" s="26">
        <v>0</v>
      </c>
      <c r="F12" s="26">
        <f t="shared" si="0"/>
        <v>25447659.109999996</v>
      </c>
    </row>
    <row r="13" spans="1:7" s="3" customFormat="1" ht="12.75" x14ac:dyDescent="0.2">
      <c r="A13" s="24">
        <v>15</v>
      </c>
      <c r="B13" s="25" t="s">
        <v>8</v>
      </c>
      <c r="C13" s="26">
        <v>2188033.2999999998</v>
      </c>
      <c r="D13" s="26">
        <v>0</v>
      </c>
      <c r="E13" s="26">
        <v>0</v>
      </c>
      <c r="F13" s="26">
        <f t="shared" si="0"/>
        <v>2188033.2999999998</v>
      </c>
    </row>
    <row r="14" spans="1:7" s="3" customFormat="1" ht="12.75" x14ac:dyDescent="0.2">
      <c r="A14" s="24">
        <v>16</v>
      </c>
      <c r="B14" s="25" t="s">
        <v>17</v>
      </c>
      <c r="C14" s="26">
        <v>586851.19999999995</v>
      </c>
      <c r="D14" s="26">
        <v>0</v>
      </c>
      <c r="E14" s="26">
        <v>0</v>
      </c>
      <c r="F14" s="26">
        <f t="shared" si="0"/>
        <v>586851.19999999995</v>
      </c>
    </row>
    <row r="15" spans="1:7" s="3" customFormat="1" ht="12.75" x14ac:dyDescent="0.2">
      <c r="A15" s="24">
        <v>20</v>
      </c>
      <c r="B15" s="25" t="s">
        <v>9</v>
      </c>
      <c r="C15" s="26">
        <v>106121997.45999999</v>
      </c>
      <c r="D15" s="26">
        <v>0</v>
      </c>
      <c r="E15" s="26">
        <v>0</v>
      </c>
      <c r="F15" s="26">
        <f t="shared" si="0"/>
        <v>106121997.45999999</v>
      </c>
    </row>
    <row r="16" spans="1:7" s="3" customFormat="1" ht="38.25" x14ac:dyDescent="0.2">
      <c r="A16" s="24">
        <v>25</v>
      </c>
      <c r="B16" s="25" t="s">
        <v>14</v>
      </c>
      <c r="C16" s="26">
        <v>4360747.5999999996</v>
      </c>
      <c r="D16" s="26">
        <v>0</v>
      </c>
      <c r="E16" s="26">
        <v>0</v>
      </c>
      <c r="F16" s="26">
        <f t="shared" si="0"/>
        <v>4360747.5999999996</v>
      </c>
    </row>
    <row r="17" spans="1:6" s="3" customFormat="1" ht="13.5" thickBot="1" x14ac:dyDescent="0.25">
      <c r="A17" s="12">
        <v>27</v>
      </c>
      <c r="B17" s="13" t="s">
        <v>18</v>
      </c>
      <c r="C17" s="14">
        <v>196233.5</v>
      </c>
      <c r="D17" s="14">
        <v>0</v>
      </c>
      <c r="E17" s="14">
        <v>0</v>
      </c>
      <c r="F17" s="14">
        <f t="shared" si="0"/>
        <v>196233.5</v>
      </c>
    </row>
    <row r="18" spans="1:6" s="3" customFormat="1" ht="12.75" x14ac:dyDescent="0.2">
      <c r="A18" s="3" t="s">
        <v>13</v>
      </c>
    </row>
  </sheetData>
  <mergeCells count="2">
    <mergeCell ref="A1:D1"/>
    <mergeCell ref="A3:F3"/>
  </mergeCells>
  <pageMargins left="0.7" right="0.7" top="0.75" bottom="0.75" header="0.3" footer="0.3"/>
  <pageSetup scale="70" orientation="portrait" r:id="rId1"/>
  <ignoredErrors>
    <ignoredError sqref="E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zoomScaleNormal="100" workbookViewId="0">
      <selection sqref="A1:D1"/>
    </sheetView>
  </sheetViews>
  <sheetFormatPr baseColWidth="10" defaultRowHeight="15" x14ac:dyDescent="0.25"/>
  <cols>
    <col min="1" max="1" width="6.85546875" customWidth="1"/>
    <col min="2" max="2" width="41.7109375" customWidth="1"/>
    <col min="3" max="6" width="20.140625" customWidth="1"/>
  </cols>
  <sheetData>
    <row r="1" spans="1:7" s="3" customFormat="1" ht="76.5" customHeight="1" x14ac:dyDescent="0.25">
      <c r="A1" s="28" t="s">
        <v>20</v>
      </c>
      <c r="B1" s="28"/>
      <c r="C1" s="28"/>
      <c r="D1" s="28"/>
      <c r="E1" s="1" t="s">
        <v>21</v>
      </c>
      <c r="F1" s="2"/>
      <c r="G1" s="2"/>
    </row>
    <row r="2" spans="1:7" s="4" customFormat="1" ht="18.75" x14ac:dyDescent="0.25">
      <c r="A2" s="32"/>
      <c r="B2" s="32"/>
      <c r="C2" s="32"/>
      <c r="D2" s="32"/>
      <c r="E2" s="32"/>
      <c r="F2" s="32"/>
    </row>
    <row r="3" spans="1:7" ht="63" customHeight="1" x14ac:dyDescent="0.25">
      <c r="A3" s="29" t="s">
        <v>24</v>
      </c>
      <c r="B3" s="29"/>
      <c r="C3" s="29"/>
      <c r="D3" s="29"/>
      <c r="E3" s="29"/>
      <c r="F3" s="29"/>
    </row>
    <row r="4" spans="1:7" s="3" customFormat="1" ht="13.5" thickBot="1" x14ac:dyDescent="0.25">
      <c r="A4" s="11" t="s">
        <v>0</v>
      </c>
      <c r="B4" s="11"/>
      <c r="C4" s="11" t="s">
        <v>1</v>
      </c>
      <c r="D4" s="11" t="s">
        <v>10</v>
      </c>
      <c r="E4" s="11" t="s">
        <v>11</v>
      </c>
      <c r="F4" s="11" t="s">
        <v>2</v>
      </c>
    </row>
    <row r="5" spans="1:7" s="21" customFormat="1" ht="14.25" x14ac:dyDescent="0.25">
      <c r="B5" s="8" t="s">
        <v>2</v>
      </c>
      <c r="C5" s="9">
        <f>SUM(C6:C10)</f>
        <v>33893826</v>
      </c>
      <c r="D5" s="9">
        <f>SUM(D6:D10)</f>
        <v>0</v>
      </c>
      <c r="E5" s="9">
        <f>SUM(E6:E10)</f>
        <v>0</v>
      </c>
      <c r="F5" s="22">
        <f>SUM(F6:F10)</f>
        <v>33893826</v>
      </c>
    </row>
    <row r="6" spans="1:7" s="18" customFormat="1" ht="12.75" x14ac:dyDescent="0.2">
      <c r="A6" s="15">
        <v>6</v>
      </c>
      <c r="B6" s="16" t="s">
        <v>3</v>
      </c>
      <c r="C6" s="17">
        <v>2052006</v>
      </c>
      <c r="D6" s="17">
        <v>0</v>
      </c>
      <c r="E6" s="17">
        <v>0</v>
      </c>
      <c r="F6" s="18">
        <f t="shared" ref="F6:F10" si="0">SUM(C6:E6)</f>
        <v>2052006</v>
      </c>
    </row>
    <row r="7" spans="1:7" s="18" customFormat="1" ht="25.5" x14ac:dyDescent="0.2">
      <c r="A7" s="15">
        <v>8</v>
      </c>
      <c r="B7" s="16" t="s">
        <v>4</v>
      </c>
      <c r="C7" s="17">
        <v>192526</v>
      </c>
      <c r="D7" s="17">
        <v>0</v>
      </c>
      <c r="E7" s="17">
        <v>0</v>
      </c>
      <c r="F7" s="18">
        <f t="shared" si="0"/>
        <v>192526</v>
      </c>
    </row>
    <row r="8" spans="1:7" s="18" customFormat="1" ht="12.75" x14ac:dyDescent="0.2">
      <c r="A8" s="15">
        <v>9</v>
      </c>
      <c r="B8" s="16" t="s">
        <v>5</v>
      </c>
      <c r="C8" s="17">
        <v>27867229</v>
      </c>
      <c r="D8" s="17">
        <v>0</v>
      </c>
      <c r="E8" s="17">
        <v>0</v>
      </c>
      <c r="F8" s="18">
        <f t="shared" si="0"/>
        <v>27867229</v>
      </c>
    </row>
    <row r="9" spans="1:7" s="18" customFormat="1" ht="12.75" x14ac:dyDescent="0.2">
      <c r="A9" s="15">
        <v>11</v>
      </c>
      <c r="B9" s="16" t="s">
        <v>15</v>
      </c>
      <c r="C9" s="17">
        <v>3651440</v>
      </c>
      <c r="D9" s="17">
        <v>0</v>
      </c>
      <c r="E9" s="17">
        <v>0</v>
      </c>
      <c r="F9" s="18">
        <f t="shared" si="0"/>
        <v>3651440</v>
      </c>
    </row>
    <row r="10" spans="1:7" s="18" customFormat="1" ht="13.5" thickBot="1" x14ac:dyDescent="0.25">
      <c r="A10" s="15">
        <v>14</v>
      </c>
      <c r="B10" s="16" t="s">
        <v>7</v>
      </c>
      <c r="C10" s="17">
        <v>130625</v>
      </c>
      <c r="D10" s="17">
        <v>0</v>
      </c>
      <c r="E10" s="17">
        <v>0</v>
      </c>
      <c r="F10" s="18">
        <f t="shared" si="0"/>
        <v>130625</v>
      </c>
    </row>
    <row r="11" spans="1:7" s="3" customFormat="1" ht="67.5" customHeight="1" x14ac:dyDescent="0.2">
      <c r="A11" s="31" t="s">
        <v>25</v>
      </c>
      <c r="B11" s="31"/>
      <c r="C11" s="31"/>
      <c r="D11" s="31"/>
      <c r="E11" s="31"/>
      <c r="F11" s="31"/>
    </row>
    <row r="12" spans="1:7" s="3" customFormat="1" ht="12.75" x14ac:dyDescent="0.2">
      <c r="A12" s="3" t="s">
        <v>13</v>
      </c>
    </row>
  </sheetData>
  <mergeCells count="5">
    <mergeCell ref="A1:D1"/>
    <mergeCell ref="A3:F3"/>
    <mergeCell ref="A11:F11"/>
    <mergeCell ref="A2:D2"/>
    <mergeCell ref="E2:F2"/>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D1"/>
    </sheetView>
  </sheetViews>
  <sheetFormatPr baseColWidth="10" defaultRowHeight="15" x14ac:dyDescent="0.25"/>
  <cols>
    <col min="1" max="1" width="6.85546875" customWidth="1"/>
    <col min="2" max="2" width="41.7109375" customWidth="1"/>
    <col min="3" max="6" width="20.140625" customWidth="1"/>
  </cols>
  <sheetData>
    <row r="1" spans="1:6" ht="72.75" customHeight="1" x14ac:dyDescent="0.25">
      <c r="A1" s="28" t="s">
        <v>20</v>
      </c>
      <c r="B1" s="28"/>
      <c r="C1" s="28"/>
      <c r="D1" s="28"/>
      <c r="E1" s="1" t="s">
        <v>21</v>
      </c>
      <c r="F1" s="2"/>
    </row>
    <row r="2" spans="1:6" ht="21" x14ac:dyDescent="0.6">
      <c r="A2" s="19"/>
      <c r="B2" s="19"/>
      <c r="C2" s="19"/>
      <c r="D2" s="19"/>
      <c r="E2" s="19"/>
      <c r="F2" s="19"/>
    </row>
    <row r="3" spans="1:6" ht="67.5" customHeight="1" x14ac:dyDescent="0.25">
      <c r="A3" s="29" t="s">
        <v>22</v>
      </c>
      <c r="B3" s="29"/>
      <c r="C3" s="29"/>
      <c r="D3" s="29"/>
      <c r="E3" s="29"/>
      <c r="F3" s="29"/>
    </row>
    <row r="4" spans="1:6" ht="15.75" thickBot="1" x14ac:dyDescent="0.3">
      <c r="A4" s="5" t="s">
        <v>0</v>
      </c>
      <c r="B4" s="6"/>
      <c r="C4" s="5" t="s">
        <v>1</v>
      </c>
      <c r="D4" s="6" t="s">
        <v>10</v>
      </c>
      <c r="E4" s="6" t="s">
        <v>11</v>
      </c>
      <c r="F4" s="7" t="s">
        <v>2</v>
      </c>
    </row>
    <row r="5" spans="1:6" x14ac:dyDescent="0.25">
      <c r="A5" s="3"/>
      <c r="B5" s="8" t="s">
        <v>2</v>
      </c>
      <c r="C5" s="9">
        <f>+C6+C9+C13+C14+C15+C16+C17+C18</f>
        <v>117341581.45</v>
      </c>
      <c r="D5" s="9">
        <f t="shared" ref="D5:F5" si="0">+D6+D9+D13+D14+D15+D16+D17+D18</f>
        <v>175212133.19999999</v>
      </c>
      <c r="E5" s="9">
        <f t="shared" si="0"/>
        <v>1199036</v>
      </c>
      <c r="F5" s="9">
        <f t="shared" si="0"/>
        <v>293752750.64999998</v>
      </c>
    </row>
    <row r="6" spans="1:6" x14ac:dyDescent="0.25">
      <c r="A6" s="24">
        <v>1</v>
      </c>
      <c r="B6" s="25" t="s">
        <v>26</v>
      </c>
      <c r="C6" s="26">
        <f>+C7+C8</f>
        <v>13309307</v>
      </c>
      <c r="D6" s="26">
        <f t="shared" ref="D6:F6" si="1">+D7+D8</f>
        <v>22480351.359999999</v>
      </c>
      <c r="E6" s="26">
        <f t="shared" si="1"/>
        <v>969100</v>
      </c>
      <c r="F6" s="26">
        <f t="shared" si="1"/>
        <v>36758758.359999999</v>
      </c>
    </row>
    <row r="7" spans="1:6" x14ac:dyDescent="0.25">
      <c r="A7" s="24"/>
      <c r="B7" s="25" t="s">
        <v>27</v>
      </c>
      <c r="C7" s="26">
        <v>13309307</v>
      </c>
      <c r="D7" s="26">
        <v>3310341</v>
      </c>
      <c r="E7" s="26">
        <v>969100</v>
      </c>
      <c r="F7" s="26">
        <v>17588748</v>
      </c>
    </row>
    <row r="8" spans="1:6" x14ac:dyDescent="0.25">
      <c r="A8" s="24"/>
      <c r="B8" s="25" t="s">
        <v>28</v>
      </c>
      <c r="C8" s="26">
        <v>0</v>
      </c>
      <c r="D8" s="26">
        <v>19170010.359999999</v>
      </c>
      <c r="E8" s="26">
        <v>0</v>
      </c>
      <c r="F8" s="26">
        <v>19170010.359999999</v>
      </c>
    </row>
    <row r="9" spans="1:6" x14ac:dyDescent="0.25">
      <c r="A9" s="24">
        <v>3</v>
      </c>
      <c r="B9" s="25" t="s">
        <v>29</v>
      </c>
      <c r="C9" s="26">
        <f>+C10+C11+C12</f>
        <v>56065179.450000003</v>
      </c>
      <c r="D9" s="26">
        <f t="shared" ref="D9:F9" si="2">+D10+D11+D12</f>
        <v>41296728</v>
      </c>
      <c r="E9" s="26">
        <f t="shared" si="2"/>
        <v>229936</v>
      </c>
      <c r="F9" s="26">
        <f t="shared" si="2"/>
        <v>97591843.450000003</v>
      </c>
    </row>
    <row r="10" spans="1:6" x14ac:dyDescent="0.25">
      <c r="A10" s="24"/>
      <c r="B10" s="25" t="s">
        <v>30</v>
      </c>
      <c r="C10" s="26">
        <v>874017.45</v>
      </c>
      <c r="D10" s="26">
        <v>37970985</v>
      </c>
      <c r="E10" s="26">
        <v>229936</v>
      </c>
      <c r="F10" s="26">
        <v>39074938.450000003</v>
      </c>
    </row>
    <row r="11" spans="1:6" x14ac:dyDescent="0.25">
      <c r="A11" s="24"/>
      <c r="B11" s="25" t="s">
        <v>31</v>
      </c>
      <c r="C11" s="26">
        <v>48258704</v>
      </c>
      <c r="D11" s="26">
        <v>2514459</v>
      </c>
      <c r="E11" s="26">
        <v>0</v>
      </c>
      <c r="F11" s="26">
        <v>50773163</v>
      </c>
    </row>
    <row r="12" spans="1:6" ht="25.5" x14ac:dyDescent="0.25">
      <c r="A12" s="24"/>
      <c r="B12" s="25" t="s">
        <v>32</v>
      </c>
      <c r="C12" s="26">
        <v>6932458</v>
      </c>
      <c r="D12" s="26">
        <v>811284</v>
      </c>
      <c r="E12" s="26">
        <v>0</v>
      </c>
      <c r="F12" s="26">
        <v>7743742</v>
      </c>
    </row>
    <row r="13" spans="1:6" x14ac:dyDescent="0.25">
      <c r="A13" s="24">
        <v>35</v>
      </c>
      <c r="B13" s="25" t="s">
        <v>33</v>
      </c>
      <c r="C13" s="26">
        <v>0</v>
      </c>
      <c r="D13" s="26">
        <v>6757147</v>
      </c>
      <c r="E13" s="26">
        <v>0</v>
      </c>
      <c r="F13" s="26">
        <v>6757147</v>
      </c>
    </row>
    <row r="14" spans="1:6" x14ac:dyDescent="0.25">
      <c r="A14" s="24">
        <v>40</v>
      </c>
      <c r="B14" s="25" t="s">
        <v>34</v>
      </c>
      <c r="C14" s="26">
        <v>0</v>
      </c>
      <c r="D14" s="26">
        <v>37552049.460000008</v>
      </c>
      <c r="E14" s="26">
        <v>0</v>
      </c>
      <c r="F14" s="26">
        <v>37552049.460000008</v>
      </c>
    </row>
    <row r="15" spans="1:6" x14ac:dyDescent="0.25">
      <c r="A15" s="24">
        <v>41</v>
      </c>
      <c r="B15" s="25" t="s">
        <v>35</v>
      </c>
      <c r="C15" s="26">
        <v>0</v>
      </c>
      <c r="D15" s="26">
        <v>1601000</v>
      </c>
      <c r="E15" s="26">
        <v>0</v>
      </c>
      <c r="F15" s="26">
        <v>1601000</v>
      </c>
    </row>
    <row r="16" spans="1:6" ht="25.5" x14ac:dyDescent="0.25">
      <c r="A16" s="24">
        <v>42</v>
      </c>
      <c r="B16" s="25" t="s">
        <v>36</v>
      </c>
      <c r="C16" s="26">
        <v>0</v>
      </c>
      <c r="D16" s="26">
        <v>18076200</v>
      </c>
      <c r="E16" s="26">
        <v>0</v>
      </c>
      <c r="F16" s="26">
        <v>18076200</v>
      </c>
    </row>
    <row r="17" spans="1:6" x14ac:dyDescent="0.25">
      <c r="A17" s="15">
        <v>43</v>
      </c>
      <c r="B17" s="16" t="s">
        <v>37</v>
      </c>
      <c r="C17" s="17">
        <v>47967095</v>
      </c>
      <c r="D17" s="17">
        <v>38240758</v>
      </c>
      <c r="E17" s="17">
        <v>0</v>
      </c>
      <c r="F17" s="17">
        <v>86207853</v>
      </c>
    </row>
    <row r="18" spans="1:6" s="27" customFormat="1" ht="26.25" thickBot="1" x14ac:dyDescent="0.3">
      <c r="A18" s="12">
        <v>44</v>
      </c>
      <c r="B18" s="13" t="s">
        <v>39</v>
      </c>
      <c r="C18" s="14">
        <v>0</v>
      </c>
      <c r="D18" s="14">
        <v>9207899.3800000008</v>
      </c>
      <c r="E18" s="14">
        <v>0</v>
      </c>
      <c r="F18" s="14">
        <v>9207899.3800000008</v>
      </c>
    </row>
    <row r="19" spans="1:6" x14ac:dyDescent="0.25">
      <c r="A19" s="3" t="s">
        <v>38</v>
      </c>
      <c r="B19" s="3"/>
      <c r="C19" s="3"/>
      <c r="D19" s="3"/>
      <c r="E19" s="3"/>
      <c r="F19" s="3"/>
    </row>
  </sheetData>
  <mergeCells count="2">
    <mergeCell ref="A1:D1"/>
    <mergeCell ref="A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Cuadro1_Resumen</vt:lpstr>
      <vt:lpstr>Cuadro2_Recursos Fiscales</vt:lpstr>
      <vt:lpstr>Cuadro2_Recursos Propios</vt:lpstr>
      <vt:lpstr>Cuadro3_Ramos Autónomos</vt:lpstr>
      <vt:lpstr>Cuadro1_Resumen!Área_de_impresión</vt:lpstr>
      <vt:lpstr>'Cuadro2_Recursos Fiscales'!Área_de_impresión</vt:lpstr>
      <vt:lpstr>'Cuadro2_Recursos Propios'!Área_de_impresión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Oswaldo Ramirez Martinez</dc:creator>
  <cp:lastModifiedBy>Raul Altamirano Ruiz</cp:lastModifiedBy>
  <dcterms:created xsi:type="dcterms:W3CDTF">2013-07-23T22:27:11Z</dcterms:created>
  <dcterms:modified xsi:type="dcterms:W3CDTF">2015-08-06T19:29:05Z</dcterms:modified>
</cp:coreProperties>
</file>